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green\OneDrive - Fermi National Accelerator Laboratory\DCRC\mother_2021\"/>
    </mc:Choice>
  </mc:AlternateContent>
  <xr:revisionPtr revIDLastSave="0" documentId="13_ncr:1_{D7953A7B-8012-432B-A0C8-B0EE70B2F5C4}" xr6:coauthVersionLast="45" xr6:coauthVersionMax="47" xr10:uidLastSave="{00000000-0000-0000-0000-000000000000}"/>
  <bookViews>
    <workbookView xWindow="735" yWindow="735" windowWidth="25485" windowHeight="14265" xr2:uid="{00000000-000D-0000-FFFF-FFFF00000000}"/>
  </bookViews>
  <sheets>
    <sheet name="DCRC_REVE" sheetId="1" r:id="rId1"/>
  </sheets>
  <definedNames>
    <definedName name="_xlnm.Print_Area" localSheetId="0">DCRC_REVE!$A$5:$I$825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18" i="1" l="1"/>
  <c r="H817" i="1"/>
  <c r="H815" i="1"/>
  <c r="H813" i="1"/>
  <c r="H811" i="1"/>
  <c r="H809" i="1"/>
  <c r="H807" i="1"/>
  <c r="H805" i="1"/>
  <c r="H803" i="1"/>
  <c r="H801" i="1"/>
  <c r="H799" i="1"/>
  <c r="H797" i="1"/>
  <c r="H795" i="1"/>
  <c r="H793" i="1"/>
  <c r="H791" i="1"/>
  <c r="H789" i="1"/>
  <c r="H786" i="1"/>
  <c r="H784" i="1"/>
  <c r="H782" i="1"/>
  <c r="H780" i="1"/>
  <c r="H778" i="1"/>
  <c r="H776" i="1"/>
  <c r="H774" i="1"/>
  <c r="H772" i="1"/>
  <c r="H770" i="1"/>
  <c r="H768" i="1"/>
  <c r="H766" i="1"/>
  <c r="H764" i="1"/>
  <c r="H762" i="1"/>
  <c r="H759" i="1"/>
  <c r="H757" i="1"/>
  <c r="H755" i="1"/>
  <c r="H753" i="1"/>
  <c r="H751" i="1"/>
  <c r="H749" i="1"/>
  <c r="H747" i="1"/>
  <c r="H745" i="1"/>
  <c r="H743" i="1"/>
  <c r="H741" i="1"/>
  <c r="H739" i="1"/>
  <c r="H737" i="1"/>
  <c r="H735" i="1"/>
  <c r="H733" i="1"/>
  <c r="H731" i="1"/>
  <c r="H729" i="1"/>
  <c r="H726" i="1"/>
  <c r="H724" i="1"/>
  <c r="H722" i="1"/>
  <c r="H720" i="1"/>
  <c r="H718" i="1"/>
  <c r="H716" i="1"/>
  <c r="H714" i="1"/>
  <c r="H712" i="1"/>
  <c r="H710" i="1"/>
  <c r="H708" i="1"/>
  <c r="H706" i="1"/>
  <c r="H704" i="1"/>
  <c r="H702" i="1"/>
  <c r="H700" i="1"/>
  <c r="H698" i="1"/>
  <c r="H696" i="1"/>
  <c r="H694" i="1"/>
  <c r="H692" i="1"/>
  <c r="H690" i="1"/>
  <c r="H687" i="1"/>
  <c r="H684" i="1"/>
  <c r="H681" i="1"/>
  <c r="H679" i="1"/>
  <c r="H677" i="1"/>
  <c r="H675" i="1"/>
  <c r="H673" i="1"/>
  <c r="H669" i="1"/>
  <c r="H665" i="1"/>
  <c r="H662" i="1"/>
  <c r="H660" i="1"/>
  <c r="H654" i="1"/>
  <c r="H652" i="1"/>
  <c r="H650" i="1"/>
  <c r="H648" i="1"/>
  <c r="H646" i="1"/>
  <c r="H644" i="1"/>
  <c r="H642" i="1"/>
  <c r="H640" i="1"/>
  <c r="H638" i="1"/>
  <c r="H636" i="1"/>
  <c r="H634" i="1"/>
  <c r="H632" i="1"/>
  <c r="H626" i="1"/>
  <c r="H624" i="1"/>
  <c r="H622" i="1"/>
  <c r="H620" i="1"/>
  <c r="H618" i="1"/>
  <c r="H616" i="1"/>
  <c r="H614" i="1"/>
  <c r="H612" i="1"/>
  <c r="H610" i="1"/>
  <c r="H608" i="1"/>
  <c r="H606" i="1"/>
  <c r="H604" i="1"/>
  <c r="H601" i="1"/>
  <c r="H599" i="1"/>
  <c r="H597" i="1"/>
  <c r="H595" i="1"/>
  <c r="H593" i="1"/>
  <c r="H591" i="1"/>
  <c r="H589" i="1"/>
  <c r="H587" i="1"/>
  <c r="H582" i="1"/>
  <c r="H580" i="1"/>
  <c r="H575" i="1"/>
  <c r="H572" i="1"/>
  <c r="H569" i="1"/>
  <c r="H565" i="1"/>
  <c r="H558" i="1"/>
  <c r="H556" i="1"/>
  <c r="H554" i="1"/>
  <c r="H552" i="1"/>
  <c r="H550" i="1"/>
  <c r="H548" i="1"/>
  <c r="H544" i="1"/>
  <c r="H542" i="1"/>
  <c r="H538" i="1"/>
  <c r="H536" i="1"/>
  <c r="H534" i="1"/>
  <c r="H532" i="1"/>
  <c r="H530" i="1"/>
  <c r="H528" i="1"/>
  <c r="H526" i="1"/>
  <c r="H524" i="1"/>
  <c r="H519" i="1"/>
  <c r="H515" i="1"/>
  <c r="H513" i="1"/>
  <c r="H509" i="1"/>
  <c r="H505" i="1"/>
  <c r="H503" i="1"/>
  <c r="H501" i="1"/>
  <c r="H499" i="1"/>
  <c r="H497" i="1"/>
  <c r="H495" i="1"/>
  <c r="H493" i="1"/>
  <c r="H491" i="1"/>
  <c r="H487" i="1"/>
  <c r="H485" i="1"/>
  <c r="H483" i="1"/>
  <c r="H481" i="1"/>
  <c r="H475" i="1"/>
  <c r="H472" i="1"/>
  <c r="H470" i="1"/>
  <c r="H466" i="1"/>
  <c r="H462" i="1"/>
  <c r="H460" i="1"/>
  <c r="H453" i="1"/>
  <c r="H440" i="1"/>
  <c r="H436" i="1"/>
  <c r="H424" i="1"/>
  <c r="H422" i="1"/>
  <c r="H413" i="1"/>
  <c r="H409" i="1"/>
  <c r="H407" i="1"/>
  <c r="H405" i="1"/>
  <c r="H381" i="1"/>
  <c r="H375" i="1"/>
  <c r="H196" i="1" l="1"/>
  <c r="H194" i="1"/>
  <c r="H353" i="1" l="1"/>
  <c r="H347" i="1"/>
  <c r="H343" i="1"/>
  <c r="H341" i="1"/>
  <c r="H339" i="1"/>
  <c r="H337" i="1"/>
  <c r="H335" i="1"/>
  <c r="H333" i="1"/>
  <c r="H331" i="1"/>
  <c r="H329" i="1"/>
  <c r="H327" i="1"/>
  <c r="H324" i="1"/>
  <c r="H321" i="1"/>
  <c r="H319" i="1"/>
  <c r="H317" i="1"/>
  <c r="H315" i="1"/>
  <c r="H313" i="1"/>
  <c r="H311" i="1"/>
  <c r="H309" i="1"/>
  <c r="H307" i="1"/>
  <c r="H304" i="1"/>
  <c r="H296" i="1"/>
  <c r="H294" i="1"/>
  <c r="H292" i="1"/>
  <c r="H290" i="1"/>
  <c r="H288" i="1"/>
  <c r="H286" i="1"/>
  <c r="H284" i="1"/>
  <c r="H282" i="1"/>
  <c r="H280" i="1"/>
  <c r="H278" i="1"/>
  <c r="H276" i="1"/>
  <c r="H274" i="1"/>
  <c r="H272" i="1"/>
  <c r="H269" i="1"/>
  <c r="H268" i="1"/>
  <c r="H266" i="1"/>
  <c r="H264" i="1"/>
  <c r="H262" i="1"/>
  <c r="H260" i="1"/>
  <c r="H258" i="1"/>
  <c r="H256" i="1"/>
  <c r="H254" i="1"/>
  <c r="H252" i="1"/>
  <c r="H250" i="1"/>
  <c r="H248" i="1"/>
  <c r="H246" i="1"/>
  <c r="H245" i="1"/>
  <c r="H243" i="1"/>
  <c r="H241" i="1"/>
  <c r="H235" i="1"/>
  <c r="H233" i="1"/>
  <c r="H231" i="1"/>
  <c r="H202" i="1"/>
  <c r="H198" i="1"/>
  <c r="H190" i="1"/>
  <c r="H188" i="1"/>
  <c r="H185" i="1"/>
  <c r="H181" i="1"/>
  <c r="H179" i="1"/>
  <c r="H175" i="1"/>
  <c r="H173" i="1"/>
  <c r="H171" i="1"/>
  <c r="H169" i="1"/>
  <c r="H167" i="1"/>
  <c r="H164" i="1"/>
  <c r="H162" i="1"/>
  <c r="H159" i="1"/>
  <c r="H156" i="1"/>
  <c r="H152" i="1"/>
  <c r="H134" i="1"/>
  <c r="H132" i="1"/>
  <c r="H129" i="1"/>
  <c r="H127" i="1"/>
  <c r="H125" i="1"/>
  <c r="H116" i="1"/>
  <c r="H114" i="1"/>
  <c r="H111" i="1"/>
  <c r="H103" i="1"/>
  <c r="H97" i="1"/>
  <c r="H95" i="1"/>
  <c r="H90" i="1"/>
  <c r="H87" i="1"/>
  <c r="H101" i="1"/>
  <c r="H85" i="1"/>
  <c r="H72" i="1"/>
  <c r="H69" i="1"/>
  <c r="H65" i="1"/>
  <c r="H63" i="1"/>
  <c r="H58" i="1"/>
  <c r="H45" i="1"/>
  <c r="H8" i="1"/>
  <c r="T818" i="1" l="1"/>
  <c r="T733" i="1" l="1"/>
  <c r="T284" i="1"/>
  <c r="T280" i="1"/>
  <c r="T159" i="1"/>
  <c r="T162" i="1"/>
  <c r="T164" i="1"/>
  <c r="T167" i="1"/>
  <c r="T169" i="1"/>
  <c r="T171" i="1"/>
  <c r="T173" i="1"/>
  <c r="T175" i="1"/>
  <c r="T179" i="1"/>
  <c r="T181" i="1"/>
  <c r="T188" i="1"/>
  <c r="T190" i="1"/>
  <c r="T192" i="1"/>
  <c r="T198" i="1"/>
  <c r="T202" i="1"/>
  <c r="T231" i="1"/>
  <c r="T233" i="1"/>
  <c r="T235" i="1"/>
  <c r="T241" i="1"/>
  <c r="T243" i="1"/>
  <c r="T245" i="1"/>
  <c r="T246" i="1"/>
  <c r="T248" i="1"/>
  <c r="T250" i="1"/>
  <c r="T252" i="1"/>
  <c r="T254" i="1"/>
  <c r="T256" i="1"/>
  <c r="T258" i="1"/>
  <c r="T260" i="1"/>
  <c r="T262" i="1"/>
  <c r="T264" i="1"/>
  <c r="T266" i="1"/>
  <c r="T268" i="1"/>
  <c r="T269" i="1"/>
  <c r="T272" i="1"/>
  <c r="T274" i="1"/>
  <c r="T276" i="1"/>
  <c r="T278" i="1"/>
  <c r="T282" i="1"/>
  <c r="T288" i="1"/>
  <c r="T286" i="1"/>
  <c r="T296" i="1"/>
  <c r="T294" i="1"/>
  <c r="T292" i="1"/>
  <c r="T290" i="1"/>
  <c r="T307" i="1"/>
  <c r="T304" i="1"/>
  <c r="T315" i="1"/>
  <c r="T313" i="1"/>
  <c r="T311" i="1"/>
  <c r="T309" i="1"/>
  <c r="T317" i="1" l="1"/>
  <c r="T319" i="1"/>
  <c r="T321" i="1"/>
  <c r="T324" i="1"/>
  <c r="T329" i="1"/>
  <c r="T331" i="1"/>
  <c r="T333" i="1"/>
  <c r="T335" i="1"/>
  <c r="T337" i="1"/>
  <c r="T339" i="1"/>
  <c r="T341" i="1"/>
  <c r="T343" i="1"/>
  <c r="T347" i="1"/>
  <c r="T353" i="1"/>
  <c r="T381" i="1"/>
  <c r="T375" i="1"/>
  <c r="T817" i="1"/>
  <c r="T815" i="1"/>
  <c r="T813" i="1"/>
  <c r="T811" i="1"/>
  <c r="T809" i="1"/>
  <c r="T807" i="1"/>
  <c r="T805" i="1"/>
  <c r="T801" i="1"/>
  <c r="T799" i="1"/>
  <c r="T797" i="1"/>
  <c r="T795" i="1"/>
  <c r="T793" i="1"/>
  <c r="T791" i="1"/>
  <c r="T788" i="1"/>
  <c r="T786" i="1"/>
  <c r="T784" i="1"/>
  <c r="T782" i="1"/>
  <c r="T780" i="1"/>
  <c r="T778" i="1"/>
  <c r="T776" i="1"/>
  <c r="T774" i="1"/>
  <c r="T772" i="1"/>
  <c r="T770" i="1"/>
  <c r="T768" i="1"/>
  <c r="T766" i="1"/>
  <c r="T764" i="1"/>
  <c r="T762" i="1"/>
  <c r="T757" i="1"/>
  <c r="T759" i="1"/>
  <c r="T755" i="1"/>
  <c r="T753" i="1"/>
  <c r="T751" i="1"/>
  <c r="T749" i="1"/>
  <c r="T747" i="1"/>
  <c r="T745" i="1"/>
  <c r="T743" i="1"/>
  <c r="T741" i="1" l="1"/>
  <c r="T739" i="1"/>
  <c r="T737" i="1"/>
  <c r="T735" i="1"/>
  <c r="T731" i="1"/>
  <c r="T729" i="1"/>
  <c r="T726" i="1"/>
  <c r="T724" i="1"/>
  <c r="T722" i="1"/>
  <c r="T720" i="1"/>
  <c r="T718" i="1"/>
  <c r="T716" i="1"/>
  <c r="T714" i="1"/>
  <c r="T712" i="1"/>
  <c r="T710" i="1"/>
  <c r="T708" i="1"/>
  <c r="T706" i="1"/>
  <c r="T704" i="1"/>
  <c r="T702" i="1"/>
  <c r="T700" i="1"/>
  <c r="T698" i="1"/>
  <c r="T696" i="1"/>
  <c r="T694" i="1"/>
  <c r="T692" i="1"/>
  <c r="T690" i="1"/>
  <c r="T687" i="1"/>
  <c r="T684" i="1"/>
  <c r="T681" i="1"/>
  <c r="T679" i="1"/>
  <c r="T677" i="1"/>
  <c r="T675" i="1"/>
  <c r="T673" i="1"/>
  <c r="T669" i="1"/>
  <c r="T665" i="1"/>
  <c r="T662" i="1"/>
  <c r="T660" i="1"/>
  <c r="T652" i="1"/>
  <c r="T650" i="1"/>
  <c r="T648" i="1"/>
  <c r="T646" i="1"/>
  <c r="T644" i="1"/>
  <c r="T642" i="1"/>
  <c r="T640" i="1"/>
  <c r="T638" i="1"/>
  <c r="T636" i="1"/>
  <c r="T634" i="1"/>
  <c r="T632" i="1"/>
  <c r="T626" i="1"/>
  <c r="T624" i="1"/>
  <c r="T622" i="1"/>
  <c r="T620" i="1"/>
  <c r="T618" i="1"/>
  <c r="T616" i="1"/>
  <c r="T614" i="1"/>
  <c r="T612" i="1"/>
  <c r="T610" i="1"/>
  <c r="T608" i="1"/>
  <c r="T606" i="1"/>
  <c r="T604" i="1"/>
  <c r="T601" i="1"/>
  <c r="T599" i="1"/>
  <c r="T597" i="1"/>
  <c r="T595" i="1"/>
  <c r="T593" i="1"/>
  <c r="T591" i="1"/>
  <c r="T589" i="1"/>
  <c r="T586" i="1"/>
  <c r="T582" i="1"/>
  <c r="T578" i="1"/>
  <c r="T575" i="1"/>
  <c r="T567" i="1"/>
  <c r="T563" i="1"/>
  <c r="T561" i="1"/>
  <c r="T558" i="1"/>
  <c r="T556" i="1"/>
  <c r="T554" i="1"/>
  <c r="T552" i="1"/>
  <c r="T550" i="1"/>
  <c r="T548" i="1"/>
  <c r="T544" i="1"/>
  <c r="T542" i="1"/>
  <c r="T538" i="1"/>
  <c r="T536" i="1"/>
  <c r="T534" i="1"/>
  <c r="T532" i="1"/>
  <c r="T530" i="1"/>
  <c r="T528" i="1"/>
  <c r="T526" i="1"/>
  <c r="T524" i="1"/>
  <c r="T519" i="1"/>
  <c r="T515" i="1"/>
  <c r="T513" i="1"/>
  <c r="T509" i="1"/>
  <c r="T505" i="1"/>
  <c r="T503" i="1"/>
  <c r="T501" i="1"/>
  <c r="T497" i="1"/>
  <c r="T495" i="1"/>
  <c r="T493" i="1"/>
  <c r="T491" i="1"/>
  <c r="T487" i="1"/>
  <c r="T485" i="1"/>
  <c r="T483" i="1"/>
  <c r="T481" i="1"/>
  <c r="T475" i="1"/>
  <c r="T472" i="1"/>
  <c r="T470" i="1"/>
  <c r="T466" i="1"/>
  <c r="T409" i="1"/>
  <c r="T156" i="1" l="1"/>
  <c r="T154" i="1"/>
  <c r="T152" i="1"/>
  <c r="T134" i="1"/>
  <c r="T132" i="1"/>
  <c r="T129" i="1"/>
  <c r="T127" i="1"/>
  <c r="T125" i="1"/>
  <c r="T116" i="1"/>
  <c r="T113" i="1"/>
  <c r="T111" i="1"/>
  <c r="T103" i="1"/>
  <c r="T101" i="1"/>
  <c r="T97" i="1"/>
  <c r="T95" i="1"/>
  <c r="T90" i="1"/>
  <c r="T87" i="1"/>
  <c r="T85" i="1"/>
  <c r="T72" i="1"/>
  <c r="T69" i="1"/>
  <c r="T65" i="1"/>
  <c r="T63" i="1"/>
  <c r="T58" i="1"/>
  <c r="T45" i="1"/>
  <c r="T8" i="1"/>
  <c r="B819" i="1"/>
  <c r="H788" i="1"/>
  <c r="H578" i="1"/>
  <c r="H567" i="1"/>
  <c r="H563" i="1"/>
  <c r="H561" i="1"/>
  <c r="B7" i="1"/>
  <c r="H192" i="1"/>
  <c r="H154" i="1"/>
  <c r="H113" i="1"/>
  <c r="T7" i="1" l="1"/>
</calcChain>
</file>

<file path=xl/sharedStrings.xml><?xml version="1.0" encoding="utf-8"?>
<sst xmlns="http://schemas.openxmlformats.org/spreadsheetml/2006/main" count="1863" uniqueCount="1385">
  <si>
    <t>RevD Phonon Section  Revised: Monday, June 04, 2018</t>
  </si>
  <si>
    <t xml:space="preserve">          Revision: A</t>
  </si>
  <si>
    <t>Bill Of Materials           June 4,2018      12:30:55</t>
  </si>
  <si>
    <t>Page1</t>
  </si>
  <si>
    <t>Item</t>
  </si>
  <si>
    <t>Quantity</t>
  </si>
  <si>
    <t>Reference</t>
  </si>
  <si>
    <t>FootPrint</t>
  </si>
  <si>
    <t>description</t>
  </si>
  <si>
    <t>Man part Number</t>
  </si>
  <si>
    <t>Dist stock#</t>
  </si>
  <si>
    <t>Qty Need 42</t>
  </si>
  <si>
    <t>onHand</t>
  </si>
  <si>
    <t>Dist</t>
  </si>
  <si>
    <t>ucost</t>
  </si>
  <si>
    <t>Buy</t>
  </si>
  <si>
    <t>total</t>
  </si>
  <si>
    <t xml:space="preserve">Note </t>
  </si>
  <si>
    <t>______________________________________________</t>
  </si>
  <si>
    <t>Total parts for 14 units includes spares</t>
  </si>
  <si>
    <t>BP1,BP2,BP3,BP4,BP5,</t>
  </si>
  <si>
    <t>SM/C_0603_REV1</t>
  </si>
  <si>
    <t xml:space="preserve"> CAP CER .1UF 16V 10% X7R 0603   </t>
  </si>
  <si>
    <t>GRM188R71C104KA01D</t>
  </si>
  <si>
    <t>490-1532-2-ND</t>
  </si>
  <si>
    <t>BP6,BP7,BP8,BP9,BP10,BP25,</t>
  </si>
  <si>
    <t>C0603C104K5RAC7867</t>
  </si>
  <si>
    <t>BP11,BP12,BP13,BP14,BP17,</t>
  </si>
  <si>
    <t>GCM188R72A104KA64D</t>
  </si>
  <si>
    <t>BP18,BP24,BP45,BP50,</t>
  </si>
  <si>
    <t>BP56,BP72,BP73,BP76,BP77,</t>
  </si>
  <si>
    <t>BP84,BP86,BP87,BP88,BP90,</t>
  </si>
  <si>
    <t>BP91,BP92,BP93,BP94,BP95,</t>
  </si>
  <si>
    <t>BP96,BP97,BP98,BP99,BP100,</t>
  </si>
  <si>
    <t>BP101,BP102,BP103,BP104,BP105,</t>
  </si>
  <si>
    <t>BP106,BP107,BP108,BP109,BP110,</t>
  </si>
  <si>
    <t>BP111,BP112, BP113</t>
  </si>
  <si>
    <t>C20,C22,C25,C28,C47,</t>
  </si>
  <si>
    <t>C57,C63,C70,C82,C76,</t>
  </si>
  <si>
    <t>C35,C99,C155,C100,C104,</t>
  </si>
  <si>
    <t>C106,C115,C116,C128,C131,</t>
  </si>
  <si>
    <t>C135,C152,C156,C165,C169,</t>
  </si>
  <si>
    <t>C172,C183,C187,C190,C195,</t>
  </si>
  <si>
    <t>C209,C213,C221,C224,C236,</t>
  </si>
  <si>
    <t>C242,C244,C246,C250,C260,</t>
  </si>
  <si>
    <t>C267,C270,C280,C286,C293,</t>
  </si>
  <si>
    <t>C298,C304,C315,C322,C336,C341</t>
  </si>
  <si>
    <t>C370,C379,C539</t>
  </si>
  <si>
    <t>C394,C404,C410,</t>
  </si>
  <si>
    <t>C429,C439,C440,C469,C471,</t>
  </si>
  <si>
    <t>C480,C482,C485,C486,C494,</t>
  </si>
  <si>
    <t>C495,C510,C511,C514,C515,</t>
  </si>
  <si>
    <t>C516,C517,C518,C519,</t>
  </si>
  <si>
    <t>C537,C538,C540,</t>
  </si>
  <si>
    <t>C541,C542,C550,C551,C561,</t>
  </si>
  <si>
    <t>C563,C588,C589,C596,C597,</t>
  </si>
  <si>
    <t>C598,C599,C600,C610,C611,</t>
  </si>
  <si>
    <t>C612,C614,C615,C616,C621,</t>
  </si>
  <si>
    <t>C628,C630,C635,C637,C640,</t>
  </si>
  <si>
    <t>C642,C644,C646,C647,C648,</t>
  </si>
  <si>
    <t>C656,C657,C658,C668,</t>
  </si>
  <si>
    <t>C672</t>
  </si>
  <si>
    <t>BP15,BP16,BP19,BP20,BP21,BP22,</t>
  </si>
  <si>
    <t>SM/C_0402_BAR</t>
  </si>
  <si>
    <t>0.1uF 0402 ceramic 16V</t>
  </si>
  <si>
    <t xml:space="preserve">GRM155R71C104KA88D </t>
  </si>
  <si>
    <t xml:space="preserve">399-7763-6-ND </t>
  </si>
  <si>
    <t>BP23,BP26,BP27,BP28,</t>
  </si>
  <si>
    <t>BP29,BP30,BP31,BP32,BP33,</t>
  </si>
  <si>
    <t>BP34,BP35,BP36,BP37,BP38,</t>
  </si>
  <si>
    <t>BP39,BP40,BP41,BP42,BP43,</t>
  </si>
  <si>
    <t>BP44,BP46,BP47,BP48,BP49,</t>
  </si>
  <si>
    <t>BP51,BP52,BP53,BP54,BP55,</t>
  </si>
  <si>
    <t>BP57,BP58,BP59,BP60,BP61,</t>
  </si>
  <si>
    <t>BP62,BP63,BP64,BP65,BP66,</t>
  </si>
  <si>
    <t>BP67,BP68,BP69,BP70,BP71,</t>
  </si>
  <si>
    <t>BP74,BP75,BP78,BP79,BP80,</t>
  </si>
  <si>
    <t>BP81,BP82,BP83,BP85,BP89,</t>
  </si>
  <si>
    <t>C40,C58,C59,C109,C117,</t>
  </si>
  <si>
    <t>C118,C173,C174,C488,C498,</t>
  </si>
  <si>
    <t>C499,C512,C553,C554,C555,</t>
  </si>
  <si>
    <t>C556,</t>
  </si>
  <si>
    <t>C96</t>
  </si>
  <si>
    <t>SM/C_1206_REV1</t>
  </si>
  <si>
    <t>0.1uF 1206 100V  murata</t>
  </si>
  <si>
    <t>GCM319R72A104KA37D</t>
  </si>
  <si>
    <t xml:space="preserve">490-8054-6-ND </t>
  </si>
  <si>
    <t>C1,C33,C44,C74,C84,C102,</t>
  </si>
  <si>
    <t>SM/C_0805</t>
  </si>
  <si>
    <t xml:space="preserve">CAP FILM 0.1UF 20% 16VDC 0805 </t>
  </si>
  <si>
    <t xml:space="preserve">ECP-U1C104MA5 </t>
  </si>
  <si>
    <t>25M9101</t>
  </si>
  <si>
    <t>C113,C126,C144,C154,C161,</t>
  </si>
  <si>
    <t>C182,</t>
  </si>
  <si>
    <t>C112,C192,C199,C219,</t>
  </si>
  <si>
    <t>10n 0603 ceramic NP0/COG</t>
  </si>
  <si>
    <t>GCJ188R71H103KA01D</t>
  </si>
  <si>
    <t>81-GCJ188R71H103KA1D</t>
  </si>
  <si>
    <t>C227,C251,C261,C294,C305</t>
  </si>
  <si>
    <t>C2,C8,C18,C85,</t>
  </si>
  <si>
    <t>SM/C_0805P</t>
  </si>
  <si>
    <t>10uF 0805 tantalum 10V</t>
  </si>
  <si>
    <t xml:space="preserve">TLJR106M010R3000 </t>
  </si>
  <si>
    <t>581-TLJR106M010R3000</t>
  </si>
  <si>
    <t xml:space="preserve">C78 faces away from U34 </t>
  </si>
  <si>
    <t>C92,C136,C137,C142,C158,</t>
  </si>
  <si>
    <t>C184,C282,C290,C351,</t>
  </si>
  <si>
    <t>C361,C375,C392,C414,C428,</t>
  </si>
  <si>
    <t>C502,C503,C576,C577,C590,</t>
  </si>
  <si>
    <t>C592,C593,C601,C602,C609,</t>
  </si>
  <si>
    <t>C625,C631,C632,C633,C636,</t>
  </si>
  <si>
    <t>C659,C662,C663,C670,C671,</t>
  </si>
  <si>
    <t>C679,C680,C686,C689,C695,</t>
  </si>
  <si>
    <t>C696,C334,C345,C402,C421,</t>
  </si>
  <si>
    <t>C438,C464,C484,C521,C548,</t>
  </si>
  <si>
    <t>C575 ,C255,</t>
  </si>
  <si>
    <t>C255  0805 10uf faces away from u146 (item 6)</t>
  </si>
  <si>
    <t>C290  0805 10uf faces toward U160  (item 6)</t>
  </si>
  <si>
    <t>C356,C357</t>
  </si>
  <si>
    <t>SM/C_1210</t>
  </si>
  <si>
    <t>10uF ceramic 63V 1210</t>
  </si>
  <si>
    <t xml:space="preserve">‎CGJ6M3X7S2A475K200AA‎ </t>
  </si>
  <si>
    <t xml:space="preserve">‎445-9222-6-ND‎ </t>
  </si>
  <si>
    <t>C10,C30,C49,C36,C129,C130,</t>
  </si>
  <si>
    <t>SM/C_0805_REV1</t>
  </si>
  <si>
    <t xml:space="preserve">CAP CER 10UF 10V X5R 20% 0805 </t>
  </si>
  <si>
    <t xml:space="preserve">CGA4J3X5R1A106M125AB </t>
  </si>
  <si>
    <t>810-CGA4J3X5R1A106MB</t>
  </si>
  <si>
    <t>C254,C289,C311,C319,C78,C278</t>
  </si>
  <si>
    <t>C79,C204,C232,C266,C299,C487</t>
  </si>
  <si>
    <t>SM/C_0603</t>
  </si>
  <si>
    <t xml:space="preserve">CAP CER 10UF 16V X5R 0603 </t>
  </si>
  <si>
    <t xml:space="preserve">CL10A106MO8NQNC </t>
  </si>
  <si>
    <t>1276-1870-6-ND</t>
  </si>
  <si>
    <t>C347,C364,C359,C412,C424,</t>
  </si>
  <si>
    <t>C430,C523,C530,C531,C543</t>
  </si>
  <si>
    <t>C360,C425</t>
  </si>
  <si>
    <t>C442,C443,C450,C451</t>
  </si>
  <si>
    <t xml:space="preserve">CAP CER 10UF 10V 10% X5R 1206 </t>
  </si>
  <si>
    <t xml:space="preserve">CL31A106KPHNNNE </t>
  </si>
  <si>
    <t xml:space="preserve">1276-1148-6-ND </t>
  </si>
  <si>
    <t>C3,C38,C45,C80,C86,C107,</t>
  </si>
  <si>
    <t xml:space="preserve"> CAP CER 240PF 50V 5% C0G 0603 </t>
  </si>
  <si>
    <t>CL10C241JB8NNNC</t>
  </si>
  <si>
    <t>1276-2243-6-ND</t>
  </si>
  <si>
    <t>C110,C132,C138,C159,C163,</t>
  </si>
  <si>
    <t>C188</t>
  </si>
  <si>
    <t xml:space="preserve">CAP CER 470PF 50V 10% X7R 0603 </t>
  </si>
  <si>
    <t xml:space="preserve">C0603Y471K5RACAUTO </t>
  </si>
  <si>
    <t xml:space="preserve">399-16483-6-ND </t>
  </si>
  <si>
    <t>C5,C13,C14,C15,C21,</t>
  </si>
  <si>
    <t xml:space="preserve">CAP CER 1UF 16V X7R 0603 </t>
  </si>
  <si>
    <t xml:space="preserve">CL10B105KO8VPNC </t>
  </si>
  <si>
    <t>1276-6613-6-ND</t>
  </si>
  <si>
    <t>C24,C31,C37,C42,C50,</t>
  </si>
  <si>
    <t>C51,C60,C67,C68,C69,</t>
  </si>
  <si>
    <t>C93,C95,C134,C153,C186,</t>
  </si>
  <si>
    <t>C210,C225,C269,C275,C300,</t>
  </si>
  <si>
    <t>C313,C346,C497,C513,C552,</t>
  </si>
  <si>
    <t>C557,C629,C569,C595,C704</t>
  </si>
  <si>
    <t>C6</t>
  </si>
  <si>
    <t>SM/CT_7343_12_REV2</t>
  </si>
  <si>
    <t>Cap Tant Solid 100uF 10V Y CASE 20% (7.3 X 4.3 X 2mm) Inward L SMD 7343-20 0.9 Ohm 125°C   AVX</t>
  </si>
  <si>
    <t xml:space="preserve">TAJY107M010TNJV </t>
  </si>
  <si>
    <t>581-TAJY107M010TNJV</t>
  </si>
  <si>
    <t>arrow</t>
  </si>
  <si>
    <t>CAP CER 100UF 6.3V 20% X5R 1210</t>
  </si>
  <si>
    <t xml:space="preserve">CL32A107MQVNNWE </t>
  </si>
  <si>
    <t>1276-3366-6-ND</t>
  </si>
  <si>
    <t>digikey</t>
  </si>
  <si>
    <t>C591,C634,C660,C687</t>
  </si>
  <si>
    <t xml:space="preserve">CAP TANT POLY 100UF 6.3V 1210 </t>
  </si>
  <si>
    <t xml:space="preserve">TCJB107M006R0040 </t>
  </si>
  <si>
    <t xml:space="preserve">478-9994-1-ND </t>
  </si>
  <si>
    <t>replacement part to be sent</t>
  </si>
  <si>
    <t>C7,C34,C56,C75,C89,C103,</t>
  </si>
  <si>
    <t xml:space="preserve">CAP CER 4700PF 50V C0G/NP0 0603 </t>
  </si>
  <si>
    <t xml:space="preserve">GRM1885C1H472JA01D </t>
  </si>
  <si>
    <t xml:space="preserve">490-9669-6-ND </t>
  </si>
  <si>
    <t>C114,C127,C140,C150,C162,</t>
  </si>
  <si>
    <t>C178, C180</t>
  </si>
  <si>
    <t>C4,C19,C27,C39,C46,C64,</t>
  </si>
  <si>
    <t>C73,C81,C87,C91,C98,C108,</t>
  </si>
  <si>
    <t>C111,C122,C125,C133,C141,</t>
  </si>
  <si>
    <t>C146,C151,C160,C164,C171,</t>
  </si>
  <si>
    <t>C179,C189</t>
  </si>
  <si>
    <t>C9,C41,C77,C139,C449</t>
  </si>
  <si>
    <t xml:space="preserve">CAP CER 47UF 10V X5R 1206 </t>
  </si>
  <si>
    <t>GRM31CR61A476ME15</t>
  </si>
  <si>
    <t>90-5528-6-ND</t>
  </si>
  <si>
    <t>??</t>
  </si>
  <si>
    <t xml:space="preserve">C52 </t>
  </si>
  <si>
    <t>CAP CER 4.7UF 10V 10% X5R 0603</t>
  </si>
  <si>
    <t xml:space="preserve">GRM188R61A475KAAJD </t>
  </si>
  <si>
    <t xml:space="preserve">490-14373-6-ND </t>
  </si>
  <si>
    <t>C119,C175,C185,C312,</t>
  </si>
  <si>
    <t>CAP TANT 4.7UF 10V 10% 0805</t>
  </si>
  <si>
    <t>TAJR475K010RNJ</t>
  </si>
  <si>
    <t>478-3280-6-ND</t>
  </si>
  <si>
    <t>C181,C496,C522,C594, C549</t>
  </si>
  <si>
    <r>
      <rPr>
        <sz val="11"/>
        <color theme="1"/>
        <rFont val="Calibri"/>
        <family val="2"/>
        <scheme val="minor"/>
      </rPr>
      <t>C12,C66,C234,</t>
    </r>
    <r>
      <rPr>
        <sz val="11"/>
        <color rgb="FF00B050"/>
        <rFont val="Calibri"/>
        <family val="2"/>
        <scheme val="minor"/>
      </rPr>
      <t>C700,C217</t>
    </r>
  </si>
  <si>
    <t xml:space="preserve">CAP CER 10UF 35V X6S 1206 </t>
  </si>
  <si>
    <t xml:space="preserve">GRT31CC8YA106KE01L </t>
  </si>
  <si>
    <t>81-GRT31CC8YA106KE1L</t>
  </si>
  <si>
    <t xml:space="preserve"> </t>
  </si>
  <si>
    <t>C234 faces away from U138)</t>
  </si>
  <si>
    <t>C16,C17,C26,C32,C54,C55</t>
  </si>
  <si>
    <t>Cap Ceramic 510pF 50V C0G 5% Pad SMD 0603 125°C T/R  (do not stuff?)</t>
  </si>
  <si>
    <t xml:space="preserve">GRM1885C1H511JA01D </t>
  </si>
  <si>
    <t>81-GRM39C511J50</t>
  </si>
  <si>
    <t>C71,C72,C88,C90,C97,C101,</t>
  </si>
  <si>
    <t>C120,C121,C123,C124,C143,</t>
  </si>
  <si>
    <t>C145,C148,C149,C167,C168,</t>
  </si>
  <si>
    <t>C176,C177,C193,C194,C200,</t>
  </si>
  <si>
    <t>C211,C212,C220,C237,C238,</t>
  </si>
  <si>
    <t>C262,C295,C331,C332,C353,</t>
  </si>
  <si>
    <t>C354,C372,C373,C388,C389,</t>
  </si>
  <si>
    <t>C398,C399,C416,C417,C446,</t>
  </si>
  <si>
    <t>C447,C459,C460,C476,C477,</t>
  </si>
  <si>
    <t>C505,C506,C535,C536,C566,</t>
  </si>
  <si>
    <t>C567,C580,C584,C586,C587,</t>
  </si>
  <si>
    <t>C605,C606,C607,C608,C626,</t>
  </si>
  <si>
    <t>C627,C651,C652,C653,C654,</t>
  </si>
  <si>
    <t>C664,C665,C666,C667,C675,</t>
  </si>
  <si>
    <t>C678,C685,C690,C691,C692,</t>
  </si>
  <si>
    <t>C693,C697</t>
  </si>
  <si>
    <r>
      <t>C218,C241,C613,C622,</t>
    </r>
    <r>
      <rPr>
        <sz val="11"/>
        <color rgb="FF00B050"/>
        <rFont val="Calibri"/>
        <family val="2"/>
        <scheme val="minor"/>
      </rPr>
      <t>C703</t>
    </r>
  </si>
  <si>
    <t>SM/C_1206P</t>
  </si>
  <si>
    <t>2.2uF Tanatalum 1206 35V  AVX</t>
  </si>
  <si>
    <t xml:space="preserve">TPSA225K035R1500 </t>
  </si>
  <si>
    <t>75M2897</t>
  </si>
  <si>
    <t>newark</t>
  </si>
  <si>
    <t>C613 1206  (item 22) face toward the bottom edge. C622 faces toward bottom edge</t>
  </si>
  <si>
    <t>4.7uF Tanatalum 25V  1206 AVX</t>
  </si>
  <si>
    <t xml:space="preserve">F951E475KAAAQ2 </t>
  </si>
  <si>
    <t>647-F951E475KAAAQ2</t>
  </si>
  <si>
    <t>C23,C11,C65,C441,</t>
  </si>
  <si>
    <t>22uF ceramic 1206 10V</t>
  </si>
  <si>
    <t xml:space="preserve">1206BW226M100NGX040T </t>
  </si>
  <si>
    <t>1763-1166-6-ND</t>
  </si>
  <si>
    <t>C444,C452</t>
  </si>
  <si>
    <t>C29,C48,C422,</t>
  </si>
  <si>
    <t>22pF ceramic 0603 16V NP0/COG AVX</t>
  </si>
  <si>
    <t>GRM1885C1H220JA01D</t>
  </si>
  <si>
    <t>?</t>
  </si>
  <si>
    <t>mouser</t>
  </si>
  <si>
    <t>C423,C465,C466</t>
  </si>
  <si>
    <t>C62,</t>
  </si>
  <si>
    <t>22pF ceramic 0805 100V NP0/COG AVX</t>
  </si>
  <si>
    <t xml:space="preserve">08051A220J4T2A </t>
  </si>
  <si>
    <t>55J5762</t>
  </si>
  <si>
    <t>C363</t>
  </si>
  <si>
    <t>DNI</t>
  </si>
  <si>
    <t>C43,C61</t>
  </si>
  <si>
    <t>SM/C_1825W</t>
  </si>
  <si>
    <t>27n 1812 200V ceramic NP0/COG</t>
  </si>
  <si>
    <t xml:space="preserve">C1812C273J2GACAUTO </t>
  </si>
  <si>
    <t xml:space="preserve">399-11583-6-ND </t>
  </si>
  <si>
    <t>DigiKey</t>
  </si>
  <si>
    <t>33nf 1210 100v ceramic  C0G</t>
  </si>
  <si>
    <t>C3225C0G2A333J</t>
  </si>
  <si>
    <t>810-C3225C0G2A333J</t>
  </si>
  <si>
    <t>replaced</t>
  </si>
  <si>
    <t>C53</t>
  </si>
  <si>
    <t>SUPERCAP</t>
  </si>
  <si>
    <t>CAP 100MF -20% +80% 5.5V T/H</t>
  </si>
  <si>
    <t>FT0H104ZF</t>
  </si>
  <si>
    <t>42AC9621</t>
  </si>
  <si>
    <t>newrak</t>
  </si>
  <si>
    <t>C83,C338,C358</t>
  </si>
  <si>
    <t>68uF 1210 ceramic 10V (only 6.3V) TDK</t>
  </si>
  <si>
    <t>C3225X5R0J686M200AC</t>
  </si>
  <si>
    <t xml:space="preserve">810-C3225X5R0J686M </t>
  </si>
  <si>
    <t>C94</t>
  </si>
  <si>
    <t>8.2nF 0603 ceramic 16V X7R  AVX</t>
  </si>
  <si>
    <t>C0603C822K4RACTU</t>
  </si>
  <si>
    <t xml:space="preserve">80-C0603C822K4R </t>
  </si>
  <si>
    <t>C105</t>
  </si>
  <si>
    <t xml:space="preserve"> CAP CER 680PF 50V 5% NP0 0603 </t>
  </si>
  <si>
    <t xml:space="preserve">GRM1885C1H681JA01D </t>
  </si>
  <si>
    <t xml:space="preserve">490-1447-6-ND </t>
  </si>
  <si>
    <t>C147,C157,C196,C207,C223,</t>
  </si>
  <si>
    <t xml:space="preserve">CAP CER 10PF 50V 5% C0G 0603 GRM </t>
  </si>
  <si>
    <t xml:space="preserve">GRM1885C1H100JA01D </t>
  </si>
  <si>
    <t xml:space="preserve">490-3570-6-ND </t>
  </si>
  <si>
    <t>C230,C235,C243,C252,C273,</t>
  </si>
  <si>
    <t>C283,C297,C309</t>
  </si>
  <si>
    <t>C166,C170,C191,C198</t>
  </si>
  <si>
    <t>CAP FILM 1UF 20% 16VDC 1210</t>
  </si>
  <si>
    <t>ECP-U1C105MA5</t>
  </si>
  <si>
    <t>25M9102</t>
  </si>
  <si>
    <t>C197,C208,C215,C231,C249,</t>
  </si>
  <si>
    <t xml:space="preserve">CAP CER 1000PF 50V 5% C0G 0603 </t>
  </si>
  <si>
    <t xml:space="preserve">06035A102JAT2A </t>
  </si>
  <si>
    <t xml:space="preserve">478-1187-6-ND </t>
  </si>
  <si>
    <t>C253,C256,C257,C274,C287,</t>
  </si>
  <si>
    <t>C310</t>
  </si>
  <si>
    <t>C489,C490,C500,C527,C528,C529</t>
  </si>
  <si>
    <t xml:space="preserve">CAP CER 100PF 50V 5% C0G 0603 </t>
  </si>
  <si>
    <t>GRM1885C1H101JA01D</t>
  </si>
  <si>
    <t>C201,C228,C263,C306</t>
  </si>
  <si>
    <t>CAP CERM 47PF 5% 50V NP0 0603</t>
  </si>
  <si>
    <t>GQM1885C1H470JB01D</t>
  </si>
  <si>
    <t>490-3579-6-ND</t>
  </si>
  <si>
    <t>C202,C229,C264,C308</t>
  </si>
  <si>
    <t>CAP CER 220PF 50V 5% NP0 0603</t>
  </si>
  <si>
    <t xml:space="preserve">GCM1885C1H221JA16D </t>
  </si>
  <si>
    <t>81-GCM1885C1H221J16D</t>
  </si>
  <si>
    <t xml:space="preserve">CAP CER 33PF 50V 5% C0G 0603 </t>
  </si>
  <si>
    <t xml:space="preserve">GQM1885C1H330JB01D </t>
  </si>
  <si>
    <t>490-3577-6-ND</t>
  </si>
  <si>
    <t>C203,C222,C265,C296</t>
  </si>
  <si>
    <t xml:space="preserve">CAP CER 130PF 50V C0G/NP0 0603 </t>
  </si>
  <si>
    <t xml:space="preserve">CL10C131JB8NNNC </t>
  </si>
  <si>
    <t xml:space="preserve">‎1276-2186-6-ND </t>
  </si>
  <si>
    <t>C206,C240,C272,C307</t>
  </si>
  <si>
    <t>CAP CER 20PF 50V 5% NP0 0603</t>
  </si>
  <si>
    <t xml:space="preserve">‎GRM1885C1H200JA01D‎ </t>
  </si>
  <si>
    <t>81-GQM1885C1H200JB01</t>
  </si>
  <si>
    <t>C216,C226,C233,C248,C268,</t>
  </si>
  <si>
    <t>cap  0.01uf 0603 ceramic NP0</t>
  </si>
  <si>
    <t>GRM1885C1H103JA1D</t>
  </si>
  <si>
    <t xml:space="preserve">81-GRM1885C1H103JA1D </t>
  </si>
  <si>
    <t>C277,C279,C284,C285,C288,</t>
  </si>
  <si>
    <t>C303,C701,C702,C698,C699</t>
  </si>
  <si>
    <t>C205,C214,C239,C245,C247,</t>
  </si>
  <si>
    <t>15nF 0603 ceramic 16V NP0/COG</t>
  </si>
  <si>
    <t>C0603C153G4GAC7867</t>
  </si>
  <si>
    <t xml:space="preserve">399-9963-6-ND </t>
  </si>
  <si>
    <t>C271,C276,C281,C291,C292,</t>
  </si>
  <si>
    <t>C314,C320,C321,C323,C324,</t>
  </si>
  <si>
    <t>C325,C326,C327,C328,C330,</t>
  </si>
  <si>
    <t>C333,C337,C339,C342,C343,</t>
  </si>
  <si>
    <t>C344,C349,C350,C352,C355,</t>
  </si>
  <si>
    <t>C365,C366,C367,C368,C369,</t>
  </si>
  <si>
    <t>C374,C376,C380,C381,C382,</t>
  </si>
  <si>
    <t>C383,C385,C386,C387,C390,</t>
  </si>
  <si>
    <t>C391,C393,C396,C397,C400,</t>
  </si>
  <si>
    <t>C401,C403,C405,C406,C407,</t>
  </si>
  <si>
    <t>C411,C415,C418,C419,C420,</t>
  </si>
  <si>
    <t>C426,C427,C431,C433,C434,</t>
  </si>
  <si>
    <t>C435,C436,C437,C445,C448,</t>
  </si>
  <si>
    <t>C453,C456,C458,C461,C462,</t>
  </si>
  <si>
    <t>C463,C467,C468,C470,C473,</t>
  </si>
  <si>
    <t>C474,C475,C478,C479,C481,</t>
  </si>
  <si>
    <t>C483,C493,C501,C504,C507,</t>
  </si>
  <si>
    <t>C508,C509,C524,C525,C526,</t>
  </si>
  <si>
    <t>C532,C533,C534,C545,C546,</t>
  </si>
  <si>
    <t>C547,C558,C562,C564,C565,</t>
  </si>
  <si>
    <t>C568,C571,C572,C573,C574,</t>
  </si>
  <si>
    <t>C581,C582,</t>
  </si>
  <si>
    <t>C585,,C619,</t>
  </si>
  <si>
    <t>C620,C624,C641,</t>
  </si>
  <si>
    <t>C643,C645,C655,C661,</t>
  </si>
  <si>
    <t>C676,C677,C681,</t>
  </si>
  <si>
    <t>C682,C683,C684,C688,C694</t>
  </si>
  <si>
    <t>C301,C302,C317,C318,C617,</t>
  </si>
  <si>
    <t>47nF 25V 0805 ceramic X7R</t>
  </si>
  <si>
    <t xml:space="preserve">C0805C473K3RACTU </t>
  </si>
  <si>
    <t>07X0954</t>
  </si>
  <si>
    <t>C623</t>
  </si>
  <si>
    <t>C258,C259</t>
  </si>
  <si>
    <t>CAP CER 4.7pf 50V 10% X7R 0603</t>
  </si>
  <si>
    <t>GCM1885C1H4R7BA16D</t>
  </si>
  <si>
    <t xml:space="preserve">490-14430-6-ND </t>
  </si>
  <si>
    <t>C329,C335,C340,C348,C371,</t>
  </si>
  <si>
    <t>180pf  0402 ceramic 16V NP0/COG</t>
  </si>
  <si>
    <t xml:space="preserve">0402YA181JAT2A </t>
  </si>
  <si>
    <t xml:space="preserve">581-0402YA181JAT2A </t>
  </si>
  <si>
    <t>req4212</t>
  </si>
  <si>
    <t>C377,C378,C384,C395,C408,</t>
  </si>
  <si>
    <t>C409,C413,C432,C454,C455,</t>
  </si>
  <si>
    <t>C457,C472,C491,C492,C520,</t>
  </si>
  <si>
    <t>C544,C559,C560,C570</t>
  </si>
  <si>
    <t>C669</t>
  </si>
  <si>
    <t xml:space="preserve">CAP CER 2.2UF 16V 10% X5R 0603 </t>
  </si>
  <si>
    <t>0603BW225K160NGT</t>
  </si>
  <si>
    <t>1763-1165-6-ND</t>
  </si>
  <si>
    <t>C362</t>
  </si>
  <si>
    <t>22nF 0805 ceramic 100V  NPO TDK</t>
  </si>
  <si>
    <t>C2012C0G2A223J125AC</t>
  </si>
  <si>
    <t>810-C2012C0G2A223J2C</t>
  </si>
  <si>
    <t>BT1</t>
  </si>
  <si>
    <t>BH501</t>
  </si>
  <si>
    <t>BATTERY HOLDER COIN CELL FOR 12MM CELL</t>
  </si>
  <si>
    <t>BH501-ND</t>
  </si>
  <si>
    <t>Battery</t>
  </si>
  <si>
    <t xml:space="preserve">BR-1225  </t>
  </si>
  <si>
    <t xml:space="preserve">BATTERY LITHIUM 3V COIN 12.5MM </t>
  </si>
  <si>
    <t xml:space="preserve">BR-1225 </t>
  </si>
  <si>
    <t>42M1340</t>
  </si>
  <si>
    <t>D1,D2,D8,D9</t>
  </si>
  <si>
    <t>SM/SOT143_1234</t>
  </si>
  <si>
    <t>DIODE SCHOTTKY 40V 200MA SOT143</t>
  </si>
  <si>
    <t>BAS 4002A RPP E6327</t>
  </si>
  <si>
    <t>726-BAS4002APRPPE6</t>
  </si>
  <si>
    <t>D3</t>
  </si>
  <si>
    <t>SOD-123</t>
  </si>
  <si>
    <t xml:space="preserve">DIODE ZENER 20V 500MW SOD-123 </t>
  </si>
  <si>
    <t xml:space="preserve">DDZ20C-7 </t>
  </si>
  <si>
    <t>DDZ20CDIDKR-ND</t>
  </si>
  <si>
    <t>D4,D21</t>
  </si>
  <si>
    <t>HD01</t>
  </si>
  <si>
    <t xml:space="preserve">DIODE BRIDGE 2A 40V TO-269AA </t>
  </si>
  <si>
    <t xml:space="preserve">CDBHD240-G </t>
  </si>
  <si>
    <t>750-CDBHD240-G</t>
  </si>
  <si>
    <t>D5,D7,D17,D18,D19</t>
  </si>
  <si>
    <t>SMDIODE</t>
  </si>
  <si>
    <t>LED YELLOW CLEAR THIN 0805 SMD</t>
  </si>
  <si>
    <t>LTST-C171YKT</t>
  </si>
  <si>
    <t>859-LTST-C171YKT</t>
  </si>
  <si>
    <t>D6</t>
  </si>
  <si>
    <t>DIODE GEN PURP 100V 1A SOD123FL</t>
  </si>
  <si>
    <t>UFM12PL-TP</t>
  </si>
  <si>
    <t>833-UFM12PL-TP</t>
  </si>
  <si>
    <t>D10,D15,D16,D20</t>
  </si>
  <si>
    <t>SM/SOT23_123</t>
  </si>
  <si>
    <t>DIODE SCHOTTKY 40V 200MA SOT23</t>
  </si>
  <si>
    <t>BAS40-04-7-F</t>
  </si>
  <si>
    <t>12T1395</t>
  </si>
  <si>
    <t>nearak</t>
  </si>
  <si>
    <t>D11</t>
  </si>
  <si>
    <t xml:space="preserve">DIODE SCHOTTKY 1A 40V TO-269AA </t>
  </si>
  <si>
    <t xml:space="preserve"> CDBHD140L-G </t>
  </si>
  <si>
    <t>750-CDBHD140L-G</t>
  </si>
  <si>
    <t>D12</t>
  </si>
  <si>
    <t>DIODE SCHOTTKY 25V 1A PMDU</t>
  </si>
  <si>
    <t>RB161MM-20TR  - Rohm</t>
  </si>
  <si>
    <t xml:space="preserve">RB161MM-20DKR-ND </t>
  </si>
  <si>
    <t>D13</t>
  </si>
  <si>
    <t>SMB_DIODE2_1</t>
  </si>
  <si>
    <t xml:space="preserve">TVS 600W 60V UNIDIRECT SMB or mouser 863-1SMB60AT3G </t>
  </si>
  <si>
    <t xml:space="preserve">1SMB60AT3G </t>
  </si>
  <si>
    <t>863-1SMB60AT3G</t>
  </si>
  <si>
    <t>D14</t>
  </si>
  <si>
    <t xml:space="preserve">LM4041EIM3X-1.2 IC VREF SHUNT PREC 1.23V SOT23-3 </t>
  </si>
  <si>
    <t>LM4041EIM3-1.2/NOPB</t>
  </si>
  <si>
    <t>926-LM4041EIM312NOPB</t>
  </si>
  <si>
    <t>D22,</t>
  </si>
  <si>
    <t>SM_DIODE_3TERM</t>
  </si>
  <si>
    <t xml:space="preserve"> LED RED LED 1.6MM RA 565NM</t>
  </si>
  <si>
    <t xml:space="preserve">SMF-2432SIC-TR </t>
  </si>
  <si>
    <t>696-SMF-2432SIC-TR</t>
  </si>
  <si>
    <t>D23,D24,D25,D26,D28,</t>
  </si>
  <si>
    <t xml:space="preserve"> LED 1.6MM RA 565NM GREEN SMD </t>
  </si>
  <si>
    <t>SMF-2432GC-TR</t>
  </si>
  <si>
    <t>696-SMF-2432GC-TR</t>
  </si>
  <si>
    <t>D29</t>
  </si>
  <si>
    <t xml:space="preserve">D30,D31,D32 </t>
  </si>
  <si>
    <t xml:space="preserve"> IC VREF SHUNT 2.5V SOT23-3 </t>
  </si>
  <si>
    <t>LM4040C25QDBZR</t>
  </si>
  <si>
    <t xml:space="preserve">‎296-17939-6-ND‎ </t>
  </si>
  <si>
    <t>JP1</t>
  </si>
  <si>
    <t>USB-B</t>
  </si>
  <si>
    <t>USB-B CONN RCPT USB TYPE B R/A PCB</t>
  </si>
  <si>
    <t>61729-0010BLF</t>
  </si>
  <si>
    <t>62K6482</t>
  </si>
  <si>
    <t>neaark</t>
  </si>
  <si>
    <t>JP2</t>
  </si>
  <si>
    <t>BLKCON.100/VH/TM1SQ/W.100/2</t>
  </si>
  <si>
    <t>JP  Two pin jumper</t>
  </si>
  <si>
    <t>not used</t>
  </si>
  <si>
    <t>J1,J2,J5,J6,J11,J12</t>
  </si>
  <si>
    <t>BLKCON.100/VH/TM2OE/W.200/16</t>
  </si>
  <si>
    <t>Samtec female  socket 16 pin 8x2 x 0.1"</t>
  </si>
  <si>
    <t>SSQ-108-02-L-D</t>
  </si>
  <si>
    <t>SSQ-108-02-L-D-ND</t>
  </si>
  <si>
    <t>J3</t>
  </si>
  <si>
    <t>BLKCON.100/VH/TM1SQ/W.100/5</t>
  </si>
  <si>
    <t>CON5 5 x.100 single row header</t>
  </si>
  <si>
    <t>J4</t>
  </si>
  <si>
    <t>WURTHMAGJACK_REV1</t>
  </si>
  <si>
    <t>CONN MAGJACK 1PORT 100 BASE-T</t>
  </si>
  <si>
    <t>74994 10420</t>
  </si>
  <si>
    <t>710-7499410420</t>
  </si>
  <si>
    <t>J7</t>
  </si>
  <si>
    <t>BLKCON.100/VH/TM1SQ/W.100/4</t>
  </si>
  <si>
    <t>CON4 4 x.100 single row header</t>
  </si>
  <si>
    <t>J8,J10</t>
  </si>
  <si>
    <t>TELE/TM.310FACE/8X8</t>
  </si>
  <si>
    <t>RJ45 CONN MOD JACK 8P8C R/A UNSHLD</t>
  </si>
  <si>
    <t>5558341-1</t>
  </si>
  <si>
    <t>16M4014</t>
  </si>
  <si>
    <t>J9</t>
  </si>
  <si>
    <t>5X2-</t>
  </si>
  <si>
    <t>Debug 10 pin .100 x .100 two row header</t>
  </si>
  <si>
    <t>J13</t>
  </si>
  <si>
    <t>BLKCON.100/VH/TM2OE/W.200/10</t>
  </si>
  <si>
    <t>‎HTSW-105-14-G-D‎  samtec
CONN HEADER VERT 10POS 2.54MM</t>
  </si>
  <si>
    <t xml:space="preserve">‎HTSW-105-14-G-D‎ </t>
  </si>
  <si>
    <t xml:space="preserve">‎SAM12657-ND‎ </t>
  </si>
  <si>
    <t>J14</t>
  </si>
  <si>
    <t>MICROHEADER10PIN</t>
  </si>
  <si>
    <t>FTSH-105-01-L-D-RA-K 5X2-</t>
  </si>
  <si>
    <t xml:space="preserve">SAM9437-ND </t>
  </si>
  <si>
    <t>samtec</t>
  </si>
  <si>
    <t>J15</t>
  </si>
  <si>
    <t xml:space="preserve">JTAG Altera FPGA 2 10 pin .100x.100 two row header  3M P/N 2510-6002UB </t>
  </si>
  <si>
    <t xml:space="preserve">2510-6002UB </t>
  </si>
  <si>
    <t>MHB10K-ND</t>
  </si>
  <si>
    <t>L1,L4,L11,L13,L17,L18,</t>
  </si>
  <si>
    <t>SM/R_0603</t>
  </si>
  <si>
    <t>10uH - Use 0 Ohm jumpers for now.</t>
  </si>
  <si>
    <t xml:space="preserve">ERJ-3GEY0R00V </t>
  </si>
  <si>
    <t>667-ERJ-3GEY0R00V</t>
  </si>
  <si>
    <t>L21,L24,L26,L28,L29,L30,</t>
  </si>
  <si>
    <t>L31,L32,L34,L40,L42,L44,</t>
  </si>
  <si>
    <t>L45,L47,L48,L49,L50,L52,</t>
  </si>
  <si>
    <t>L58,L61,L64,L65,L66,L67,</t>
  </si>
  <si>
    <t>L68,L69,L70,L71,L72,L74,</t>
  </si>
  <si>
    <t>L75,L76,L77,L78</t>
  </si>
  <si>
    <t>L2,L5,L8</t>
  </si>
  <si>
    <t>CDRH3D</t>
  </si>
  <si>
    <t>FIXED IND 4.7UH 1.38A 123 MOHM</t>
  </si>
  <si>
    <t>CDRH3D11NP-4R7NC</t>
  </si>
  <si>
    <t>308-1968-1-ND</t>
  </si>
  <si>
    <t>CDRH3D18NP-4R7NC</t>
  </si>
  <si>
    <t>851-CDRH3D18NP-4R7NC</t>
  </si>
  <si>
    <t>L3,L12</t>
  </si>
  <si>
    <t xml:space="preserve">FIXED IND 220UH 190MA 3.25 OHM </t>
  </si>
  <si>
    <t>CBC3225T221KR</t>
  </si>
  <si>
    <t xml:space="preserve">587-5827-1-ND </t>
  </si>
  <si>
    <t>L6,L14</t>
  </si>
  <si>
    <t>CDRH74FP</t>
  </si>
  <si>
    <t xml:space="preserve">CDRH74NP-100MC  
Sumida  Power Inductors 10uH 1.84A  </t>
  </si>
  <si>
    <t xml:space="preserve">CDRH74NP-100MC-B </t>
  </si>
  <si>
    <t>308-1502-1-ND</t>
  </si>
  <si>
    <t>Not open on the paste screen wiil need to be scraped</t>
  </si>
  <si>
    <t>L7</t>
  </si>
  <si>
    <t>CMTOROID3</t>
  </si>
  <si>
    <t>CMToroid3</t>
  </si>
  <si>
    <t>(CC 7281)</t>
  </si>
  <si>
    <t>custom coil (CC 7281)</t>
  </si>
  <si>
    <t>L9,L15</t>
  </si>
  <si>
    <t>LITZCMTOROID</t>
  </si>
  <si>
    <t>Custom Coil  custom Coil (CC 7282)</t>
  </si>
  <si>
    <t>(CC 7282)</t>
  </si>
  <si>
    <t>custom Coil (CC 7282)</t>
  </si>
  <si>
    <t>L10,</t>
  </si>
  <si>
    <t>CMTOROID</t>
  </si>
  <si>
    <t>CM Toriod reactive 2- 6T gapped core Epcos B64290L0045X087 Digikey 495-3856-ND</t>
  </si>
  <si>
    <t>CM Toriod reactive</t>
  </si>
  <si>
    <t xml:space="preserve"> core </t>
  </si>
  <si>
    <t>L16</t>
  </si>
  <si>
    <t>CD4R474</t>
  </si>
  <si>
    <t xml:space="preserve"> CHOKE CAN-BUS 470.0UH 700MA</t>
  </si>
  <si>
    <t>CC2824E474R-10</t>
  </si>
  <si>
    <t>875-CC2824E474R-10</t>
  </si>
  <si>
    <t>L19,L20,L22,L23</t>
  </si>
  <si>
    <t>WURTH6_6MML</t>
  </si>
  <si>
    <t>FIXED IND 3.3UH 5A 30 MOHM SMD</t>
  </si>
  <si>
    <t>Wurth 74437346033 3.3uH Inductor</t>
  </si>
  <si>
    <t>732-3374-1-ND</t>
  </si>
  <si>
    <t>L25,L27,L35,L36,L37,L38,</t>
  </si>
  <si>
    <t>NFM31P</t>
  </si>
  <si>
    <t>FILTER LC HIGH FREQ 27UF 1206</t>
  </si>
  <si>
    <t xml:space="preserve">NFM31PC276B0J3L  </t>
  </si>
  <si>
    <t>81-NFM31PC276B0J3L</t>
  </si>
  <si>
    <t>L39,L41,L46,L51,L53</t>
  </si>
  <si>
    <t>L33,L54,L55,L56,L57,L59,</t>
  </si>
  <si>
    <t>SM/L_1206</t>
  </si>
  <si>
    <t>FERRITE CHIP POWER 500 OHM SMD</t>
  </si>
  <si>
    <t>MI1206L501R-10</t>
  </si>
  <si>
    <t>875-MI1206L51R-10</t>
  </si>
  <si>
    <t>L60,L62,L63,</t>
  </si>
  <si>
    <t>L73</t>
  </si>
  <si>
    <t>SM/L_0805</t>
  </si>
  <si>
    <t xml:space="preserve">FIXED IND 2.2UH 550MA 390 MOHM </t>
  </si>
  <si>
    <t>BRL2012T2R2M</t>
  </si>
  <si>
    <t>587-2064-2-ND</t>
  </si>
  <si>
    <t>L43</t>
  </si>
  <si>
    <t>CDRH125</t>
  </si>
  <si>
    <t>FIXED IND 82UH 1.4A 140 MOHM SMD</t>
  </si>
  <si>
    <t>CDRH125NP-820MC</t>
  </si>
  <si>
    <t>851-CDRH125NP-820MC</t>
  </si>
  <si>
    <t>P1</t>
  </si>
  <si>
    <t>TE-532903_REV1</t>
  </si>
  <si>
    <t>TE-532903 100 Pin .100x.100 25 row right angle through hole</t>
  </si>
  <si>
    <t>532903-2</t>
  </si>
  <si>
    <t xml:space="preserve">532903-2-ND </t>
  </si>
  <si>
    <t>P2,P3,P4</t>
  </si>
  <si>
    <t>LEMO_REV1</t>
  </si>
  <si>
    <t>CONN JACK R/A 50 OHM PCB</t>
  </si>
  <si>
    <t>EPL.00.250.NTN</t>
  </si>
  <si>
    <t>736-EPL00250NTN</t>
  </si>
  <si>
    <t>Q1,Q2</t>
  </si>
  <si>
    <t>SOG.050/8/MT.244X.225</t>
  </si>
  <si>
    <t xml:space="preserve">MOSFET N-CH 100V 6.8A 8-SOIC </t>
  </si>
  <si>
    <t xml:space="preserve">SI4100DY-T1-GE3 </t>
  </si>
  <si>
    <t xml:space="preserve">SI4100DY-T1-GE3CT-ND </t>
  </si>
  <si>
    <t>replaced with SOIC</t>
  </si>
  <si>
    <t>Q3</t>
  </si>
  <si>
    <t>SOT23-6</t>
  </si>
  <si>
    <t xml:space="preserve">MOSFET N-CH/P-CHAN 30V SSOT6 </t>
  </si>
  <si>
    <t xml:space="preserve">BSS8402DW-7-F </t>
  </si>
  <si>
    <t>BSS8402DW-FDIDKR-ND</t>
  </si>
  <si>
    <t>Mouser</t>
  </si>
  <si>
    <t>Q4</t>
  </si>
  <si>
    <t>SM/SOT23_213</t>
  </si>
  <si>
    <t>TRANS PNP 40V 0.6A SOT23-3</t>
  </si>
  <si>
    <t xml:space="preserve">MMBT4403-TP  </t>
  </si>
  <si>
    <t>MMBT4403-TPDKR-ND</t>
  </si>
  <si>
    <t>Digikey</t>
  </si>
  <si>
    <t>Q5,Q6,Q7,Q8</t>
  </si>
  <si>
    <t>SOG.050/8/WG.244/L.200</t>
  </si>
  <si>
    <t>TRANS 2NPN 40V 0.02A 8SOIC</t>
  </si>
  <si>
    <t>SSM2212RZ-R7</t>
  </si>
  <si>
    <t>584-SSM2212RZ-R7</t>
  </si>
  <si>
    <t>R1,R36,R45,R61,R72,R105,</t>
  </si>
  <si>
    <t>SM/R_0603_REV1</t>
  </si>
  <si>
    <t xml:space="preserve">RES 10.0 OHM 1/10W 1% 0603 SMD </t>
  </si>
  <si>
    <t xml:space="preserve">ERJ-3EKF10R0V </t>
  </si>
  <si>
    <t xml:space="preserve">P10.0HTR-ND </t>
  </si>
  <si>
    <t>R110,R153,R159,R199,R210,</t>
  </si>
  <si>
    <t>R271,R283,R347,R411,R425</t>
  </si>
  <si>
    <t>R2,R21,R48,R52,R63,R82,</t>
  </si>
  <si>
    <t>RES 1.50K OHM 1/10W 0.5% 0603</t>
  </si>
  <si>
    <t>ERA-3ARW152V</t>
  </si>
  <si>
    <t>P1.5KBEDKR-ND</t>
  </si>
  <si>
    <t>R102,R106,R111,R128,R150,</t>
  </si>
  <si>
    <t>R154,R160,R177,R194,R201,</t>
  </si>
  <si>
    <t>R211,R227,R253,R272,R284,</t>
  </si>
  <si>
    <t>R303,R332,R349</t>
  </si>
  <si>
    <t>R3,R13,R14,</t>
  </si>
  <si>
    <t>RES SMD 1K OHM 1% 1/10W 0603</t>
  </si>
  <si>
    <t>ERJ-3EKF1001V</t>
  </si>
  <si>
    <t xml:space="preserve">P1.00KHDKR-ND </t>
  </si>
  <si>
    <t>R29,R38,R49,</t>
  </si>
  <si>
    <t>R64,R75,R79,</t>
  </si>
  <si>
    <t>R90,R98,R99,</t>
  </si>
  <si>
    <t>R112,R123,R124,</t>
  </si>
  <si>
    <t>R125,R137,R146,R147,</t>
  </si>
  <si>
    <t>R157,R167,R169,</t>
  </si>
  <si>
    <t>R174,R181,R187,</t>
  </si>
  <si>
    <t>R202,R203,R212,R223,</t>
  </si>
  <si>
    <t>R224,R241,R249,</t>
  </si>
  <si>
    <t>R263,R265,R266,</t>
  </si>
  <si>
    <t>R270,R277,R300,R309,R313</t>
  </si>
  <si>
    <t>R314,R315,R321,R329,R350,R351</t>
  </si>
  <si>
    <t>R355,R379,R380,R387,R388,</t>
  </si>
  <si>
    <t>R403,R428,R438,R439,R449,</t>
  </si>
  <si>
    <t>R457,R458,R459,R499,R501,</t>
  </si>
  <si>
    <t>R502,R511,R516,R522,R549,</t>
  </si>
  <si>
    <t>R552,R553,R554,R564,R583,</t>
  </si>
  <si>
    <t>R687,R688,R689,R701,R707,</t>
  </si>
  <si>
    <r>
      <t>R708,R745,R746,</t>
    </r>
    <r>
      <rPr>
        <sz val="11"/>
        <color rgb="FF00B050"/>
        <rFont val="Calibri"/>
        <family val="2"/>
        <scheme val="minor"/>
      </rPr>
      <t>R747,R748</t>
    </r>
  </si>
  <si>
    <t>R757</t>
  </si>
  <si>
    <t>R580,R584,R586,R588,R602,</t>
  </si>
  <si>
    <t>SM/R_0402_REV1</t>
  </si>
  <si>
    <t>RES SMD 2K OHM 1% 1/10W 0402</t>
  </si>
  <si>
    <t>ERJ-2RKF2001X</t>
  </si>
  <si>
    <t>P2.00KLTR-ND</t>
  </si>
  <si>
    <t>R607,R609,R611,R620,R621,</t>
  </si>
  <si>
    <t>R625,R626,R645,R646,R652,</t>
  </si>
  <si>
    <t>R653,R676,R680,R682,R690,</t>
  </si>
  <si>
    <t>R712,R713,R721,R722,</t>
  </si>
  <si>
    <t>R4,R5,R35,R47,R54,</t>
  </si>
  <si>
    <t xml:space="preserve">RES 10.0K OHM 1/10W 1% 0603 SMD </t>
  </si>
  <si>
    <t xml:space="preserve">ERJ-3EKF1002V </t>
  </si>
  <si>
    <t xml:space="preserve">P10.0KHDKR-ND </t>
  </si>
  <si>
    <t>R59,R74,R78,R89,R96,R109,</t>
  </si>
  <si>
    <t>,R118,R136,R143,R158,,R173</t>
  </si>
  <si>
    <t>,R190,R197,R206,R221,R245,</t>
  </si>
  <si>
    <t>R248,R260,R279,R280,R294,</t>
  </si>
  <si>
    <t>R296,R297,R298,R320,R323,</t>
  </si>
  <si>
    <t>R324,R327,R328,R338,R339,</t>
  </si>
  <si>
    <t>R340,R345,R346,R354,</t>
  </si>
  <si>
    <t>R360,R368,R370,R377,R381,</t>
  </si>
  <si>
    <t>R384,R427,R429,R434,R435,</t>
  </si>
  <si>
    <t>R445,R446,R456,,R479,</t>
  </si>
  <si>
    <t>R480,R488,R489,R493,R496,</t>
  </si>
  <si>
    <t>R509,R521,R525,R526,R528,</t>
  </si>
  <si>
    <t>R540,R541,R544,R555,R567,</t>
  </si>
  <si>
    <t>R568,R571,R600,R601,</t>
  </si>
  <si>
    <t>R605,R606,R643,R644,R649,</t>
  </si>
  <si>
    <t>R660,R698,R709,R710,R711,</t>
  </si>
  <si>
    <t>R716,R717,R719,R720,R729,</t>
  </si>
  <si>
    <t>R730,R731,R732,R733,R734,</t>
  </si>
  <si>
    <t>R735,R737,R738,R739,R740,</t>
  </si>
  <si>
    <t>R741,R742,R743</t>
  </si>
  <si>
    <t>R596,R478</t>
  </si>
  <si>
    <t>R353,</t>
  </si>
  <si>
    <t xml:space="preserve">RES 7.5K OHM 1/10W 1% 0603 SMD </t>
  </si>
  <si>
    <t xml:space="preserve">ERJ-3EKF7501V </t>
  </si>
  <si>
    <t xml:space="preserve">R12 </t>
  </si>
  <si>
    <t>SM/R_1206</t>
  </si>
  <si>
    <t>RES SMD 10K OHM 1% 1/4W 1206</t>
  </si>
  <si>
    <t>ERJ-8ENF1002V</t>
  </si>
  <si>
    <t xml:space="preserve">P10.0KFDKR-ND </t>
  </si>
  <si>
    <t>R6,R37,R62,R97,R119,R145,</t>
  </si>
  <si>
    <t>RES SMD 390 OHM 1% 1/10W 0603</t>
  </si>
  <si>
    <t>ERJ-3EKF3900V</t>
  </si>
  <si>
    <t xml:space="preserve">P390HDKR-ND </t>
  </si>
  <si>
    <t>R168,R200,R222,R262,R299,</t>
  </si>
  <si>
    <t>R348,R664</t>
  </si>
  <si>
    <t>R7,R8,R9,R30,R39,R41,R65,</t>
  </si>
  <si>
    <t>RES SMD 4.99K OHM 1% 1/10W 0603</t>
  </si>
  <si>
    <t>ERJ-3EKF4991V</t>
  </si>
  <si>
    <t xml:space="preserve">P4.99KHDKR-ND </t>
  </si>
  <si>
    <t>R67,R68,R85,R91,R93,R114,</t>
  </si>
  <si>
    <t>R115,R120,R129,R138,R140,</t>
  </si>
  <si>
    <t>R162,R163,R170,R183,R184,</t>
  </si>
  <si>
    <t>R191,R208,R209,R213,R237,</t>
  </si>
  <si>
    <t>R238,R250,R274,R275,R301,</t>
  </si>
  <si>
    <t>R310,R311,R326,R341,R371,</t>
  </si>
  <si>
    <t>R391,R460,R535</t>
  </si>
  <si>
    <t>R357, R431, R462, R566</t>
  </si>
  <si>
    <t>RES SMD 5.49K OHM 1% 1/10W 0603</t>
  </si>
  <si>
    <t>ERJ-3EKF5491V</t>
  </si>
  <si>
    <t>P5.49KHTR-ND</t>
  </si>
  <si>
    <t>R10,R23,R31,R53,R69,R73,R88,</t>
  </si>
  <si>
    <t>RES SMD 2K OHM 1% 1/10W 0603</t>
  </si>
  <si>
    <t>ERJ-3EKF2001V</t>
  </si>
  <si>
    <t xml:space="preserve">P2.00KHDKR-ND  </t>
  </si>
  <si>
    <t>R107,R116,R130,R155,R164,</t>
  </si>
  <si>
    <t>R179,R186,R189,R204,R205,</t>
  </si>
  <si>
    <t>R214,R228,R276,R286,R295,</t>
  </si>
  <si>
    <t>R352,R376,R393,R494,R505,</t>
  </si>
  <si>
    <t>R518,R578,R590,</t>
  </si>
  <si>
    <t>R595,,R599,R614,</t>
  </si>
  <si>
    <t>R618,R628,R632,</t>
  </si>
  <si>
    <t>R641,R667,R673,</t>
  </si>
  <si>
    <t>R684,R697,</t>
  </si>
  <si>
    <t>R705,R726,R392,R513,</t>
  </si>
  <si>
    <t>R15,R40,R66,R92,R113,</t>
  </si>
  <si>
    <t>RES SMD 2.49K OHM 1% 1/10W 0603</t>
  </si>
  <si>
    <t>ERJ-3EKF2491V</t>
  </si>
  <si>
    <t xml:space="preserve">P2.49KHDKR-ND </t>
  </si>
  <si>
    <t>R139,R156,R161,R182,R207,</t>
  </si>
  <si>
    <t>R242,R273,R322,R572</t>
  </si>
  <si>
    <t>R17,R83,R133,R185,R334,</t>
  </si>
  <si>
    <t>RES SMD 100 OHM 1% 1/10W 0603</t>
  </si>
  <si>
    <t>ERJ-3EKF1000V</t>
  </si>
  <si>
    <t>P100HDKR-ND</t>
  </si>
  <si>
    <t>R343,R362,R369,R378,</t>
  </si>
  <si>
    <t>R402,R414,R423,R426,R466,</t>
  </si>
  <si>
    <t>R471,R473,R486,R487,R497,</t>
  </si>
  <si>
    <t>R507,R508,R520,R529,R532,</t>
  </si>
  <si>
    <t>R543,R551,R756,R699,</t>
  </si>
  <si>
    <t>R11,R16,R42,R43,</t>
  </si>
  <si>
    <t>R70,R86,R94,R76,</t>
  </si>
  <si>
    <t>R121,R122,R141,R151,</t>
  </si>
  <si>
    <t>R171,R178,R188,R195,</t>
  </si>
  <si>
    <t>R229,R230,R254,R264,</t>
  </si>
  <si>
    <t>R304,R312,R333,R342,</t>
  </si>
  <si>
    <t>R215,R216,R232,R234,</t>
  </si>
  <si>
    <t>RES SMD 100 OHM 1% 1/10W 0402</t>
  </si>
  <si>
    <t>ERJ-2RKF1000X</t>
  </si>
  <si>
    <t xml:space="preserve">P100LDKR-ND </t>
  </si>
  <si>
    <t>R246,R247,R258,R267,R268,</t>
  </si>
  <si>
    <t>R269,R281,R291,R308,</t>
  </si>
  <si>
    <t>R317,R318,R319,R325,R336,</t>
  </si>
  <si>
    <t>R337,R367,R375,R394,R410,</t>
  </si>
  <si>
    <t>R468,R506,R694,,R706,R728</t>
  </si>
  <si>
    <t>R58,R289</t>
  </si>
  <si>
    <t>RES SMD 150K OHM 1% 1/10W 0603</t>
  </si>
  <si>
    <t>ERJ-3EKF1503V</t>
  </si>
  <si>
    <t xml:space="preserve">P150KHDKR-ND </t>
  </si>
  <si>
    <t>R19,R50,R80,R100,R126,</t>
  </si>
  <si>
    <t xml:space="preserve">RES SMD 22.1 OHM 1% 1/10W 0603 </t>
  </si>
  <si>
    <t>ERJ-3EKF22R1V</t>
  </si>
  <si>
    <t xml:space="preserve">P22.1HDKR-ND </t>
  </si>
  <si>
    <t>R148,R175,R192,R225,R251,</t>
  </si>
  <si>
    <t>R302,R330</t>
  </si>
  <si>
    <t>R20,R51,R81,R101,R127,</t>
  </si>
  <si>
    <t xml:space="preserve">RES SMD 30.1K OHM 1% 1/10W 0603 </t>
  </si>
  <si>
    <t>ERJ-3EKF3012V</t>
  </si>
  <si>
    <t>65T8419</t>
  </si>
  <si>
    <t>R149,R176,R193,R226,R252,</t>
  </si>
  <si>
    <t>R285,R331</t>
  </si>
  <si>
    <t>R22,R103</t>
  </si>
  <si>
    <t xml:space="preserve">RES SMD 332K OHM 1% 1/10W 0603 </t>
  </si>
  <si>
    <t>ERJ-3EKF3323V</t>
  </si>
  <si>
    <t>65T8432</t>
  </si>
  <si>
    <t>R24,R418,R421,R440,R443,</t>
  </si>
  <si>
    <t>RES SMD 100K OHM 1% 1/10W 0603</t>
  </si>
  <si>
    <t>ERJ-3EKF1003V</t>
  </si>
  <si>
    <t>R467,R727,R744</t>
  </si>
  <si>
    <t>R25,R26,R419,R420,R441,R95</t>
  </si>
  <si>
    <t xml:space="preserve">RES 20.0K OHM 1/10W 1% 0603 SMD </t>
  </si>
  <si>
    <t xml:space="preserve">ERJ-3EKF2002V </t>
  </si>
  <si>
    <t>65T8367</t>
  </si>
  <si>
    <t>R442,R514,R515,R538,</t>
  </si>
  <si>
    <t>R539,R558,R559,R574,R575</t>
  </si>
  <si>
    <t>R591,R593,R597,R598,R629,R630,</t>
  </si>
  <si>
    <t>R637,R638,R692,R696,R700,R702,</t>
  </si>
  <si>
    <t>R27</t>
  </si>
  <si>
    <t>RES SMD 430 OHM 1% 1/10W 0603</t>
  </si>
  <si>
    <t>ERJ-3EKF4300V</t>
  </si>
  <si>
    <t>R28,R18,</t>
  </si>
  <si>
    <t xml:space="preserve">RES SMD 90.9K OHM 1% 1/10W 0603 </t>
  </si>
  <si>
    <t xml:space="preserve">ERJ-3EKF9092V </t>
  </si>
  <si>
    <t xml:space="preserve">P90.9KHTR-ND </t>
  </si>
  <si>
    <t>R32,R117</t>
  </si>
  <si>
    <t xml:space="preserve">RES SMD 102K OHM 1% 1/10W 0603 </t>
  </si>
  <si>
    <t xml:space="preserve">ERJ-3EKF1023V </t>
  </si>
  <si>
    <t>65T8310</t>
  </si>
  <si>
    <t>R33,R71,R485</t>
  </si>
  <si>
    <t>RES SMD 604K OHM 1% 1/10W 0603</t>
  </si>
  <si>
    <t>ERJ-3EKF6043V</t>
  </si>
  <si>
    <t>R484</t>
  </si>
  <si>
    <t>RES SMD 60.4K OHM 1% 1/10W 0603</t>
  </si>
  <si>
    <t>ERJ-3EKF6042V</t>
  </si>
  <si>
    <t>R34</t>
  </si>
  <si>
    <t xml:space="preserve"> RES 7.50K OHM 1/10W 1% 0603 SMD </t>
  </si>
  <si>
    <t>ERJ-3EKF7501V</t>
  </si>
  <si>
    <t>65T8520</t>
  </si>
  <si>
    <t>R44,R132</t>
  </si>
  <si>
    <t>RES SMD 133K OHM 1% 1/10W 0603</t>
  </si>
  <si>
    <t xml:space="preserve">ERJ-3EKF1333V </t>
  </si>
  <si>
    <t>R46</t>
  </si>
  <si>
    <t>RES SMD 5.6K OHM 1% 1/10W 0603</t>
  </si>
  <si>
    <t>P5.60KHTR-ND</t>
  </si>
  <si>
    <t>R55,R56,R196</t>
  </si>
  <si>
    <t>RES SMD 402K OHM 1% 1/10W 0603</t>
  </si>
  <si>
    <t>ERJ-3EKF4023V</t>
  </si>
  <si>
    <t>R255,R256,R257,R305,R306,R307</t>
  </si>
  <si>
    <t>RES SMD 4.02K OHM 1% 1/10W 0603</t>
  </si>
  <si>
    <t>ERJ-3EKF4021V</t>
  </si>
  <si>
    <t>new part</t>
  </si>
  <si>
    <t>53W4618</t>
  </si>
  <si>
    <t>R57</t>
  </si>
  <si>
    <t>RES SMD 191K OHM 1% 1/10W 0603</t>
  </si>
  <si>
    <t>ERJ-3EKF1913V</t>
  </si>
  <si>
    <t>P191KHDKR-ND</t>
  </si>
  <si>
    <t>R60,R144,R198,R261,R579,</t>
  </si>
  <si>
    <t xml:space="preserve">RES 0.0 OHM 1/10W 5% 0603 SMD </t>
  </si>
  <si>
    <t>RC0603JR-070RL</t>
  </si>
  <si>
    <t>603-RC0603JR-070RL</t>
  </si>
  <si>
    <t>R592,R615,R617,R639,R672,</t>
  </si>
  <si>
    <t>R704,R725,R104,R758</t>
  </si>
  <si>
    <t>R77,R84,R172,R282,R293,</t>
  </si>
  <si>
    <t xml:space="preserve">RES 499 OHM 1/10W 1% 0603 SMD </t>
  </si>
  <si>
    <t xml:space="preserve">ERJ-3EKF4990V </t>
  </si>
  <si>
    <t>R344,R395,R447,R495,R542,</t>
  </si>
  <si>
    <t>R550,R548,R616,R685</t>
  </si>
  <si>
    <t>R231,R290,R695</t>
  </si>
  <si>
    <t>SM/R_0402</t>
  </si>
  <si>
    <t xml:space="preserve">RES 499 OHM 1/10W 1% 0402 SMD </t>
  </si>
  <si>
    <t>ERJ-2RKF4990X</t>
  </si>
  <si>
    <t>R87</t>
  </si>
  <si>
    <t>RES SMD 49.9K OHM 1% 1/10W 0603</t>
  </si>
  <si>
    <t>ERJ-3EKF4992V</t>
  </si>
  <si>
    <t>R104</t>
  </si>
  <si>
    <t>0 Ohms</t>
  </si>
  <si>
    <t>R239,R243,R244,R278,</t>
  </si>
  <si>
    <t>RES SMD 24.9 OHM 1% 1/10W 0603</t>
  </si>
  <si>
    <t>ERJ-3EKF24R9V</t>
  </si>
  <si>
    <t>R287,R288,R582,R594,R604,</t>
  </si>
  <si>
    <t>R613,R623,R631,R640,R662,</t>
  </si>
  <si>
    <t>R678,R693,R703,R724</t>
  </si>
  <si>
    <t xml:space="preserve">R108 </t>
  </si>
  <si>
    <t xml:space="preserve">
Res SMD 1206 24.9 ohms 1% 1206</t>
  </si>
  <si>
    <t xml:space="preserve">ERJ-8ENF24R9V </t>
  </si>
  <si>
    <t>65T8862</t>
  </si>
  <si>
    <t>R131,R374</t>
  </si>
  <si>
    <t>RES SMD 825 OHM 1% 1/10W 0603</t>
  </si>
  <si>
    <t>ERJ-3EKF8250V</t>
  </si>
  <si>
    <t>R134</t>
  </si>
  <si>
    <t>RES SMD 24.9K OHM 1% 1/10W 0603</t>
  </si>
  <si>
    <t>ERJ-3EKF2492V</t>
  </si>
  <si>
    <t>R135</t>
  </si>
  <si>
    <t>RES SMD 63.4 OHM 1% 1/10W 0603</t>
  </si>
  <si>
    <t xml:space="preserve">ERJ-3EKF63R4V </t>
  </si>
  <si>
    <t>R142</t>
  </si>
  <si>
    <t>RES SMD 8.2K OHM 1% 1/10W 0603</t>
  </si>
  <si>
    <t xml:space="preserve">ERJ-3EKF8201V </t>
  </si>
  <si>
    <t>R152</t>
  </si>
  <si>
    <t>RES SMD 16.2K OHM 1% 1/10W 0603</t>
  </si>
  <si>
    <t>ERJ-3EKF1622V</t>
  </si>
  <si>
    <t>R165,R166,R577</t>
  </si>
  <si>
    <t>RES SMD 1.24K OHM 1% 1/10W 0603</t>
  </si>
  <si>
    <t>ERJ-3EKF1241V</t>
  </si>
  <si>
    <t>R180,R240,R292,R366,</t>
  </si>
  <si>
    <t>RES SMD 33 OHM 1% 1/10W 0603</t>
  </si>
  <si>
    <t>ERJ-3EKF33R0V</t>
  </si>
  <si>
    <t>R373,R406,R417,R476,R492,</t>
  </si>
  <si>
    <t>R537,R547,</t>
  </si>
  <si>
    <t>R233,R679</t>
  </si>
  <si>
    <t xml:space="preserve">RES 33.0 OHM 1/10W 1% 0402 SMD </t>
  </si>
  <si>
    <t xml:space="preserve">ERJ-2RKF33R0X </t>
  </si>
  <si>
    <t>R217,R218,R219,R220,R481,</t>
  </si>
  <si>
    <t>RES SMD 49.9 OHM 1% 1/10W 0603</t>
  </si>
  <si>
    <t>ERJ-3EKF49R9V</t>
  </si>
  <si>
    <t>R665,R666,R668,R670,R671,</t>
  </si>
  <si>
    <t>R675, R482, R483</t>
  </si>
  <si>
    <t>R235</t>
  </si>
  <si>
    <t>RES SMD 12K OHM 1% 1/10W 0603</t>
  </si>
  <si>
    <t>ERJ-3EKF1202V</t>
  </si>
  <si>
    <t>R236</t>
  </si>
  <si>
    <t>RES SMD 300 OHM 1% 1/10W 0603</t>
  </si>
  <si>
    <t>ERJ-3EKF3000V</t>
  </si>
  <si>
    <t>R259</t>
  </si>
  <si>
    <t xml:space="preserve">RES 1.00M OHM 1/10W 1% 0603 SMD </t>
  </si>
  <si>
    <t xml:space="preserve">ERJ-3EKF1004V </t>
  </si>
  <si>
    <t>R316</t>
  </si>
  <si>
    <t>RES SMD 27.4K OHM 1% 1/10W 0603</t>
  </si>
  <si>
    <t xml:space="preserve">ERJ-3EKF2742V </t>
  </si>
  <si>
    <t>R335</t>
  </si>
  <si>
    <t>RES SMD 33K OHM 1% 1/10W 0603</t>
  </si>
  <si>
    <t>ERJ-3EKF3302V</t>
  </si>
  <si>
    <t>R356,R364,R404,R415,R461,</t>
  </si>
  <si>
    <t>RES SMD 75 OHM 1% 1/10W 0603</t>
  </si>
  <si>
    <t>ERJ-3EKF75R0V</t>
  </si>
  <si>
    <t>R475,R534,R573</t>
  </si>
  <si>
    <t>RES SMD 8.45K OHM 1% 1/10W 0603</t>
  </si>
  <si>
    <t>ERJ-3EKF8451V</t>
  </si>
  <si>
    <t>RES SMD 845 OHM 1% 1/10W 0603</t>
  </si>
  <si>
    <t>ERJ-3EKF8450V</t>
  </si>
  <si>
    <t>R358,R430,R452,R545</t>
  </si>
  <si>
    <t>RES SMD 604 OHM 1% 1/10W 0603</t>
  </si>
  <si>
    <t xml:space="preserve">ERJ-3EKF6040V </t>
  </si>
  <si>
    <t>P604HTR-ND</t>
  </si>
  <si>
    <t xml:space="preserve">RES 1.91K OHM 1/10W 1% 0603 SMD </t>
  </si>
  <si>
    <t xml:space="preserve">ERJ-3EKF1911V </t>
  </si>
  <si>
    <t>R365,R372,R405,R416,R463,R491,</t>
  </si>
  <si>
    <t xml:space="preserve">RES 523 OHM 1/10W 1% 0603 SMD </t>
  </si>
  <si>
    <t xml:space="preserve">‎ERJ-3EKF5230V‎ </t>
  </si>
  <si>
    <t>P523HTR-ND</t>
  </si>
  <si>
    <t>R536,R546,</t>
  </si>
  <si>
    <t>R359,R383,R398,R432,R453,</t>
  </si>
  <si>
    <t xml:space="preserve">RES SMD 11K OHM 1% 1/10W 0603 </t>
  </si>
  <si>
    <t xml:space="preserve">‎ERJ-3EKF1102V </t>
  </si>
  <si>
    <t xml:space="preserve">‎P11.0KHTR-ND </t>
  </si>
  <si>
    <t>R504,R524,R557</t>
  </si>
  <si>
    <t>R361,R363,R412,R413,R472,</t>
  </si>
  <si>
    <t>RES SMD 1.6K OHM 1% 1/10W 0603</t>
  </si>
  <si>
    <t>ERJ-3EKF1601V</t>
  </si>
  <si>
    <t>R474,R531,R533</t>
  </si>
  <si>
    <t>RES SMD 768 OHM 1% 1/10W 0603</t>
  </si>
  <si>
    <t>ERJ-3EKF7680V</t>
  </si>
  <si>
    <t>R382,R397,R490,R523</t>
  </si>
  <si>
    <t xml:space="preserve">RES SMD 549 OHM 1% 1/10W 0603 </t>
  </si>
  <si>
    <t xml:space="preserve">ERJ-3EKF5490V </t>
  </si>
  <si>
    <t>P549HTR-ND</t>
  </si>
  <si>
    <t>R385,R386,R389,R390,R436,</t>
  </si>
  <si>
    <t>RES SMD 3.32K OHM 1% 1/10W 0603</t>
  </si>
  <si>
    <t>ERJ-3EKF3321V</t>
  </si>
  <si>
    <t>R437,R450,R451,R498,R500,</t>
  </si>
  <si>
    <t>R503,R512,R556,R562,R563,</t>
  </si>
  <si>
    <t>R565,R399,R400,R464,R465</t>
  </si>
  <si>
    <t>R396,R448,R510,R561</t>
  </si>
  <si>
    <t>RES SMD 510 OHM 1% 1/10W 0603</t>
  </si>
  <si>
    <t>ERJ-3EKF5100V</t>
  </si>
  <si>
    <t>R407,R408,R454,R455</t>
  </si>
  <si>
    <t>RES SMD 2.87K OHM 1% 1/10W 0603</t>
  </si>
  <si>
    <t>ERJ-3EKF2871V</t>
  </si>
  <si>
    <t>R401,R433,R755</t>
  </si>
  <si>
    <t>RES SMD 200K OHM 1% 1/10W 0603</t>
  </si>
  <si>
    <t>ERJ-3EKF2003V</t>
  </si>
  <si>
    <t>65T8430</t>
  </si>
  <si>
    <t>R409,R444,R754</t>
  </si>
  <si>
    <t>RES SMD 15.8K OHM 1% 1/10W 0603</t>
  </si>
  <si>
    <t>ERJ-3EKF1582V</t>
  </si>
  <si>
    <t>R422</t>
  </si>
  <si>
    <t xml:space="preserve">RES 6.80K OHM 1/10W 1% 0603 SMD </t>
  </si>
  <si>
    <t xml:space="preserve">ERJ-3EKF6801V </t>
  </si>
  <si>
    <t>R424,R517,</t>
  </si>
  <si>
    <t>RES SMD 150 OHM 1% 1/10W 0603</t>
  </si>
  <si>
    <t>ERJ-3EKF1500V</t>
  </si>
  <si>
    <t>R469,R470</t>
  </si>
  <si>
    <t>RES SMD 200 OHM 1% 1/10W 0603</t>
  </si>
  <si>
    <t>ERJ-3EKF2000V</t>
  </si>
  <si>
    <t>R477</t>
  </si>
  <si>
    <t>RES SMD 32.4K OHM 1% 1/10W 0603</t>
  </si>
  <si>
    <t>ERJ-3EKF3242V</t>
  </si>
  <si>
    <t>RES SMD 90.9 OHM 1% 1/10W 0603</t>
  </si>
  <si>
    <t>ERJ-3EKF90R9V</t>
  </si>
  <si>
    <t>RES SMD 220K OHM 1% 1/10W 0603</t>
  </si>
  <si>
    <t>ERJ-3EKF2203V</t>
  </si>
  <si>
    <t>R527</t>
  </si>
  <si>
    <t>RES SMD 31.6K OHM 1% 1/10W 0603</t>
  </si>
  <si>
    <t xml:space="preserve">ERJ-3EKF3162V </t>
  </si>
  <si>
    <t>R530,R654,R663</t>
  </si>
  <si>
    <t>RES SMD 56 OHM 1% 1/10W 0603</t>
  </si>
  <si>
    <t>ERJ-3EKF56R0V</t>
  </si>
  <si>
    <t>R560</t>
  </si>
  <si>
    <t>RES SMD 680 OHM 1% 1/10W 0603</t>
  </si>
  <si>
    <t>ERJ-3EKF6800V</t>
  </si>
  <si>
    <t>R569</t>
  </si>
  <si>
    <t>RES SMD 121K OHM 1% 1/10W 0603</t>
  </si>
  <si>
    <t>ERJ-3EKF1213V</t>
  </si>
  <si>
    <t>R570</t>
  </si>
  <si>
    <t xml:space="preserve">RES SMD 110K OHM 1% 1/10W 0603 </t>
  </si>
  <si>
    <t>ERJ-3EKF1103V</t>
  </si>
  <si>
    <t>R576</t>
  </si>
  <si>
    <t xml:space="preserve">RES 12.1K OHM 1/10W 1% 0603 SMD </t>
  </si>
  <si>
    <t xml:space="preserve"> ERJ-3EKF1212V </t>
  </si>
  <si>
    <t>R581,R585,R587,R589,R603,</t>
  </si>
  <si>
    <t>RES SMD 500 OHM 0.1% 1/20W 0402</t>
  </si>
  <si>
    <t>PNM0402E5000BST1</t>
  </si>
  <si>
    <t>#71-PNM0402E5000BST1</t>
  </si>
  <si>
    <t>R608,R610,R612,R619,R622,</t>
  </si>
  <si>
    <t>R624,R627,R647,R648,R650,</t>
  </si>
  <si>
    <t>R661,R677,R681,R683,R691,</t>
  </si>
  <si>
    <t>R714,R715,R718,R723</t>
  </si>
  <si>
    <t>R633</t>
  </si>
  <si>
    <t>RES SMD 806K OHM 1% 1/10W 0603</t>
  </si>
  <si>
    <t>ERJ-3EKF8063V</t>
  </si>
  <si>
    <t>R634</t>
  </si>
  <si>
    <t>RES SMD 649K OHM 1% 1/10W 0603</t>
  </si>
  <si>
    <t>ERJ-3EKF6493V</t>
  </si>
  <si>
    <t>R635</t>
  </si>
  <si>
    <t>RES SMD 162K OHM 1% 1/10W 0603</t>
  </si>
  <si>
    <t>ERJ-3EKF1623V</t>
  </si>
  <si>
    <t>R636</t>
  </si>
  <si>
    <t>RES SMD 511K OHM 1% 1/10W 0603</t>
  </si>
  <si>
    <t>ERJ-3EKF5113V</t>
  </si>
  <si>
    <t>R642,R651,R674,R686</t>
  </si>
  <si>
    <t>RES SMD 43 OHM 1% 1/10W 0603</t>
  </si>
  <si>
    <t>ERJ-3EKF43R0V</t>
  </si>
  <si>
    <t>R655</t>
  </si>
  <si>
    <t>RES SMD 18K OHM 1% 1/10W 0603</t>
  </si>
  <si>
    <t>ERJ-3EKF1802V</t>
  </si>
  <si>
    <t>R656</t>
  </si>
  <si>
    <t>RES SMD 232K OHM 1% 1/10W 0603</t>
  </si>
  <si>
    <t>ERJ-3EKF2323V</t>
  </si>
  <si>
    <t>R657</t>
  </si>
  <si>
    <t>RES SMD 464K OHM 1% 1/10W 0603</t>
  </si>
  <si>
    <t>ERJ-3EKF4643V</t>
  </si>
  <si>
    <t>R658</t>
  </si>
  <si>
    <t>309K  RES SMD 309K OHM 1% 1/10W 0603</t>
  </si>
  <si>
    <t>ERJ-3EKF3093V</t>
  </si>
  <si>
    <t>R659,R519</t>
  </si>
  <si>
    <t>665K RES SMD 665K OHM 1% 1/10W 0603</t>
  </si>
  <si>
    <t>ERJ-3EKF6653V</t>
  </si>
  <si>
    <t>R669</t>
  </si>
  <si>
    <t>11K RES SMD 11K OHM 1% 1/10W 0603</t>
  </si>
  <si>
    <t>ERJ-3EKF1102V</t>
  </si>
  <si>
    <t>R752,R753</t>
  </si>
  <si>
    <t>RES SMD 100 OHM 1% 1/2W 1206</t>
  </si>
  <si>
    <t>ERJ6ENF1000V</t>
  </si>
  <si>
    <t>R750,R751</t>
  </si>
  <si>
    <t xml:space="preserve">RES SMD 120 OHM 1% 1/10W 0402 </t>
  </si>
  <si>
    <t xml:space="preserve">ERJ-2RKF1200X </t>
  </si>
  <si>
    <t xml:space="preserve">P120LCT-ND </t>
  </si>
  <si>
    <t>R749</t>
  </si>
  <si>
    <t>RES SMD 169 OHM 1% 1/10W 0402</t>
  </si>
  <si>
    <t xml:space="preserve">ERJ-2RKF1690X </t>
  </si>
  <si>
    <t xml:space="preserve">P169LCT-ND </t>
  </si>
  <si>
    <t>T1</t>
  </si>
  <si>
    <t>EP20_10P</t>
  </si>
  <si>
    <t>Custom Coils transformer T1</t>
  </si>
  <si>
    <t xml:space="preserve"> T1 CC-7279</t>
  </si>
  <si>
    <t>custom</t>
  </si>
  <si>
    <t>T2,T3,T4,T5,T6,T7,T8,T9,</t>
  </si>
  <si>
    <t>AT224-1</t>
  </si>
  <si>
    <t>TC1-1T</t>
  </si>
  <si>
    <t>Mini-Circuits TC1-1T+ 
TC XFMR / SURF MOUNT / RoHS</t>
  </si>
  <si>
    <t>minicir</t>
  </si>
  <si>
    <t>T10</t>
  </si>
  <si>
    <t>U1,U13,U21,U27,U35,U45,</t>
  </si>
  <si>
    <t>MSOP-8</t>
  </si>
  <si>
    <t xml:space="preserve">IC OPAMP GP 15.9MHZ RRO 8MSOP </t>
  </si>
  <si>
    <t xml:space="preserve">ADA4084-2ARMZ-R7 </t>
  </si>
  <si>
    <t>#584-ADA4084-2ARMZ-R7</t>
  </si>
  <si>
    <t>U57,U65,U78,U85,U100,</t>
  </si>
  <si>
    <t>U111</t>
  </si>
  <si>
    <t>U2,U16,U24,U33,U38,U54,</t>
  </si>
  <si>
    <t>MSP10</t>
  </si>
  <si>
    <t>IC OPAMP INSTR 10MHZ 10MSOP</t>
  </si>
  <si>
    <t>AD8251ARMZ</t>
  </si>
  <si>
    <t xml:space="preserve">AD8251ARMZ-ND </t>
  </si>
  <si>
    <t>U60,U74,U79,U95,U102,</t>
  </si>
  <si>
    <t>U120</t>
  </si>
  <si>
    <t>U3</t>
  </si>
  <si>
    <t>SOT23-5_REV1</t>
  </si>
  <si>
    <t xml:space="preserve">IC SWITCH SPST SOT23-5 </t>
  </si>
  <si>
    <t xml:space="preserve">‎ADG701BRJZ-500RL7‎ </t>
  </si>
  <si>
    <t xml:space="preserve">‎ADG701BRJZ-500RL7CT-ND‎ </t>
  </si>
  <si>
    <t>the 6 pin part will work as is.</t>
  </si>
  <si>
    <t>U4,U25,U43,U62,U83,U109</t>
  </si>
  <si>
    <t>LFCSP16</t>
  </si>
  <si>
    <t>IC SWITCH DUAL SPDT 16LFCSP</t>
  </si>
  <si>
    <t>ADG1636BCPZ</t>
  </si>
  <si>
    <t xml:space="preserve">ADG1636BCPZ-REEL7DKR-ND </t>
  </si>
  <si>
    <t>U5,U26,U44,U63,U84,U110</t>
  </si>
  <si>
    <t>SOG.050/8/WG.244/L.175/ADA48..</t>
  </si>
  <si>
    <t>IC OPAMP VFB 65MHZ 8SOIC (Tube)</t>
  </si>
  <si>
    <t>ADA4898-2YRDZ</t>
  </si>
  <si>
    <t xml:space="preserve">ADA4898-2YRDZ-ND </t>
  </si>
  <si>
    <t>U6,U28,U46,U64,U77,U112</t>
  </si>
  <si>
    <t>QFN164MM</t>
  </si>
  <si>
    <t>Digital Potentiometer 10kOhm 256POS Non-Volatile Linear 16-Pin QFN EP Tube</t>
  </si>
  <si>
    <t xml:space="preserve">ISL22424WFR16Z </t>
  </si>
  <si>
    <t>968-ISL22424WFR16Z</t>
  </si>
  <si>
    <t>Rochester</t>
  </si>
  <si>
    <t>U7,U14,U22,U31,U36,U47,</t>
  </si>
  <si>
    <t>VSON-10_REV1</t>
  </si>
  <si>
    <t xml:space="preserve">IC OPAMP AUDIO 10VSON </t>
  </si>
  <si>
    <t>OPA1622IDRCR</t>
  </si>
  <si>
    <t xml:space="preserve">296-45038-6-ND </t>
  </si>
  <si>
    <t>U58,U66,U72,U86,U93,U101</t>
  </si>
  <si>
    <t>U8,U23,U32,U37,U59,</t>
  </si>
  <si>
    <t>LFCSP20</t>
  </si>
  <si>
    <t xml:space="preserve">IC SWITCH QUAD SPDT 20LFCSP </t>
  </si>
  <si>
    <t xml:space="preserve">ADG1634BCPZ-REEL7 </t>
  </si>
  <si>
    <t>U67,U73,U94,U113</t>
  </si>
  <si>
    <t>U9,U12,U29,U49,U68,U71,</t>
  </si>
  <si>
    <t>DHVQFN16</t>
  </si>
  <si>
    <t>IC SHIFT REGISTER 8BIT 16HVQFN</t>
  </si>
  <si>
    <t>74LVC595ABQ,115</t>
  </si>
  <si>
    <t>U88,U114</t>
  </si>
  <si>
    <t>U10,U30,U50,U69,U89,U103</t>
  </si>
  <si>
    <t>TSSOP-16</t>
  </si>
  <si>
    <t>Op Amp Single GP R-R O/P ±2.75V/5.5V 16-Pin TSSOP T/R</t>
  </si>
  <si>
    <t>THS4522IPWR</t>
  </si>
  <si>
    <t>Arrow</t>
  </si>
  <si>
    <t>U11,U34</t>
  </si>
  <si>
    <t>QFN20</t>
  </si>
  <si>
    <t>LDO Regulator Neg -1.18V to -33V 1A 20-Pin VQFN EP T/R</t>
  </si>
  <si>
    <t>TPS7A33IRGWT</t>
  </si>
  <si>
    <t xml:space="preserve">TPS7A3301RGWT </t>
  </si>
  <si>
    <t>U15,U48,U87</t>
  </si>
  <si>
    <t>LFCSP24</t>
  </si>
  <si>
    <t>Analog Switch Quad SPST 24-Pin LFCSP EP Tray</t>
  </si>
  <si>
    <t>ADGS1212BCPZ</t>
  </si>
  <si>
    <t>U17,U55,U96</t>
  </si>
  <si>
    <t>QFN52_REV4</t>
  </si>
  <si>
    <t>Quad Channel Quad ADC SAR 5Msps 14-bit Serial CMOS/Serial LVDS 52-Pin QFN EP Tube</t>
  </si>
  <si>
    <t xml:space="preserve">LTC2325CUKG-14#PBF </t>
  </si>
  <si>
    <t>No stock</t>
  </si>
  <si>
    <t>U18,U75</t>
  </si>
  <si>
    <t>LDO Regulator Pos 1.4V to 34V 1A Automotive 20-Pin VQFN EP T/R</t>
  </si>
  <si>
    <t xml:space="preserve">TPS7A4701QRGWTQ1 </t>
  </si>
  <si>
    <t>U19</t>
  </si>
  <si>
    <t>DFN-14</t>
  </si>
  <si>
    <t>Conv DC-DC 2.7V to 17V Step Down Dual-Out 0.6V to 17V 1A/1A 14-Pin DFN EP Tube</t>
  </si>
  <si>
    <t xml:space="preserve">LTC3622HDE#PBF </t>
  </si>
  <si>
    <t>U20</t>
  </si>
  <si>
    <t>SOG.050/16/WG.244/L.375</t>
  </si>
  <si>
    <t>NCP1396BDR2G
 ONSEMI IC CTRLR OVP HV 16SOIC</t>
  </si>
  <si>
    <t xml:space="preserve">NCP1396ADR2G </t>
  </si>
  <si>
    <t>NCP1396ADR2G</t>
  </si>
  <si>
    <t>on hand</t>
  </si>
  <si>
    <t>part has missing pin which is part of the design</t>
  </si>
  <si>
    <t>U39,U56,U148,U165</t>
  </si>
  <si>
    <t xml:space="preserve">IC OPAMP INSTR 23KHZ RRO 8MSOP </t>
  </si>
  <si>
    <t>AD8226ARMZ</t>
  </si>
  <si>
    <t>U40,U99</t>
  </si>
  <si>
    <t>SOG.050/8/WG.244/L.175</t>
  </si>
  <si>
    <t>OPTOISO 2.5KV TRANS W/BASE 8SOIC</t>
  </si>
  <si>
    <t>MOC207</t>
  </si>
  <si>
    <t>MOC207M-ND</t>
  </si>
  <si>
    <t>U41</t>
  </si>
  <si>
    <t>SM/SOT23_231_REV1</t>
  </si>
  <si>
    <t>Standard Regulator Pos 5V 0.05A 3-Pin SOT-23 T/R</t>
  </si>
  <si>
    <t xml:space="preserve">  ZMR500FTA </t>
  </si>
  <si>
    <t>U42</t>
  </si>
  <si>
    <t>Power Device 8-Pin HSOP EP T/R</t>
  </si>
  <si>
    <t>TPS2379DDAR</t>
  </si>
  <si>
    <t>U51,U124</t>
  </si>
  <si>
    <t>IC OPAMP DIFFERENTIAL 3MHZ 8SOIC</t>
  </si>
  <si>
    <t>AD8216YRZ</t>
  </si>
  <si>
    <t xml:space="preserve">AD8216YRZ-R7 </t>
  </si>
  <si>
    <t>U52</t>
  </si>
  <si>
    <t>IC OPTOCOUPLER GATE DRVR SOT23-6</t>
  </si>
  <si>
    <t>LT4430ES6#TRMPBF</t>
  </si>
  <si>
    <t>LT4430ES6#TRMPBFCT-ND</t>
  </si>
  <si>
    <t>U53</t>
  </si>
  <si>
    <t>Digital Isolator CMOS 1-CH 25Mbps 8-Pin SOIC N Tube</t>
  </si>
  <si>
    <t>ADuM1100AR</t>
  </si>
  <si>
    <t>U61</t>
  </si>
  <si>
    <t>UHE38</t>
  </si>
  <si>
    <t xml:space="preserve">IC REG BUCK ADJ 2A QD SYNC 38QFN </t>
  </si>
  <si>
    <t>‎LTC3371EUHF#PBF‎</t>
  </si>
  <si>
    <t>‎LTC3371EUHF#PBF-ND</t>
  </si>
  <si>
    <t>U70,U82</t>
  </si>
  <si>
    <t>LVDS Transceiver 400Mbps 0.454V 8-Pin VSSOP T/R</t>
  </si>
  <si>
    <t>SN65LVDM176DGKR</t>
  </si>
  <si>
    <t>U76,U81</t>
  </si>
  <si>
    <t>IC HIGH DIFF LINE DRIVER 8VSSOP</t>
  </si>
  <si>
    <t>SN65LVDM179DGK</t>
  </si>
  <si>
    <t>U80</t>
  </si>
  <si>
    <t>AD5328ARU IC DAC 12BIT OCTAL W/BUF 16TSSOP</t>
  </si>
  <si>
    <t>AD5328ARUZ</t>
  </si>
  <si>
    <t>U90,U91,U92,U104,U105,</t>
  </si>
  <si>
    <t>SP Amp DIFF Receiver Amp Single ±12.6V/25.2V 8-Pin SOIC Tube</t>
  </si>
  <si>
    <t>AD8130ARZ</t>
  </si>
  <si>
    <t>U106</t>
  </si>
  <si>
    <t>U97</t>
  </si>
  <si>
    <t>BGA22X22</t>
  </si>
  <si>
    <t xml:space="preserve">FPGA - Field Programmable Gate Array FPGA - Cyclone IV E 4713 LABs 292 IOs </t>
  </si>
  <si>
    <t>EP4CE75F23C8N</t>
  </si>
  <si>
    <t>U98</t>
  </si>
  <si>
    <t>QUAD.50M/100/WG16.00</t>
  </si>
  <si>
    <t>Ethernet ICs HI PERF ENET CONTR TCP/IP+MAC+PHY</t>
  </si>
  <si>
    <t>W5300</t>
  </si>
  <si>
    <t>U107</t>
  </si>
  <si>
    <t>IC HIGH DIFF LINE DRIVER SOT23-5</t>
  </si>
  <si>
    <t xml:space="preserve">SN65LVDS1DBVR </t>
  </si>
  <si>
    <t>76C0715</t>
  </si>
  <si>
    <t>U108</t>
  </si>
  <si>
    <t>Analog Switch Quad SPDT 20-Pin LFCSP EP Tray</t>
  </si>
  <si>
    <t xml:space="preserve">ADG788BCPZ </t>
  </si>
  <si>
    <t>07-04-delivery</t>
  </si>
  <si>
    <t>U115</t>
  </si>
  <si>
    <t>IC VREF SERIES 2.048V 8MSOP</t>
  </si>
  <si>
    <t>ADR440ARMZ</t>
  </si>
  <si>
    <t>U116</t>
  </si>
  <si>
    <t>LFCSP16_REV1</t>
  </si>
  <si>
    <t>IC MULTIPLEXER 8X1 16LFCSP</t>
  </si>
  <si>
    <t>ADG1408YCPZ</t>
  </si>
  <si>
    <t>ADG1408YCPZ-REEL7</t>
  </si>
  <si>
    <t>U117</t>
  </si>
  <si>
    <t>IC OPAMP DIFF 18MHZ RRO SOT23-5</t>
  </si>
  <si>
    <t>OPA209AIDBVR</t>
  </si>
  <si>
    <t>296-28152-1-ND</t>
  </si>
  <si>
    <t>U118</t>
  </si>
  <si>
    <t>LFCSP24_REV1</t>
  </si>
  <si>
    <t>CP2104-F03-GM Silicon Laboratories Inc
IC SGL USB-TO-UART BRIDGE 24QFN (brood patch)</t>
  </si>
  <si>
    <t>CP2104-F03-GM</t>
  </si>
  <si>
    <t>634-CP2104-F03-GM</t>
  </si>
  <si>
    <t>U119</t>
  </si>
  <si>
    <t>SOG.050/16/WG.420/L.400</t>
  </si>
  <si>
    <t>DGTL ISOLATOR 5KV 2CH USB 16SOIC</t>
  </si>
  <si>
    <t>ADUM4160BRWZ</t>
  </si>
  <si>
    <t>U121,U129</t>
  </si>
  <si>
    <t>IC DUAL DIFF DRVR/RCVR 16-TSSOP</t>
  </si>
  <si>
    <t>SN65LVDS049PW</t>
  </si>
  <si>
    <t>595-SN65LVDS049PW</t>
  </si>
  <si>
    <t>U122,U131,U142,U157</t>
  </si>
  <si>
    <t>Op Amp Dual GP R-R I/O ±18V/36V Automotive 8-Pin SOIC N</t>
  </si>
  <si>
    <t xml:space="preserve">LT1678IS8#PBF </t>
  </si>
  <si>
    <t>584-LT1678IS8#PBF</t>
  </si>
  <si>
    <t>U123,U132,U143,U158</t>
  </si>
  <si>
    <t xml:space="preserve">IC OPAMP DIFF 95MHZ RRO 8VSSOP </t>
  </si>
  <si>
    <t>THS4521IDGKR</t>
  </si>
  <si>
    <t>U125</t>
  </si>
  <si>
    <t>BGA60WIDE_REV1</t>
  </si>
  <si>
    <t xml:space="preserve"> IT:A  Micron
 T79M 128MX16 MOBILE DDR SDRAM  </t>
  </si>
  <si>
    <t>MT46H128M16LFDD-48 IT:C</t>
  </si>
  <si>
    <t>340-242388-REEL</t>
  </si>
  <si>
    <t>U126,U152</t>
  </si>
  <si>
    <t>QFN28_REV1</t>
  </si>
  <si>
    <t>IC ADC 16BIT 5MSPS 28-QFN</t>
  </si>
  <si>
    <t>‎LTC2323HUFD-14#PBF‎</t>
  </si>
  <si>
    <t xml:space="preserve">‎LTC2323HUFD-14#PBF-ND‎ </t>
  </si>
  <si>
    <r>
      <t>U127,U146,</t>
    </r>
    <r>
      <rPr>
        <sz val="11"/>
        <color rgb="FF00B050"/>
        <rFont val="Calibri"/>
        <family val="2"/>
        <scheme val="minor"/>
      </rPr>
      <t>U172</t>
    </r>
  </si>
  <si>
    <t>LDO Regulator Neg -1.166V to -33V -0.2A 8-Pin HVSSOP EP T/R</t>
  </si>
  <si>
    <t xml:space="preserve">TPS7A3001DGNR </t>
  </si>
  <si>
    <t>U128,U137,U163</t>
  </si>
  <si>
    <t>IC DIFF LINE RECEIVER SOT-23-5</t>
  </si>
  <si>
    <t xml:space="preserve"> 
SN65LVDT2DBVR </t>
  </si>
  <si>
    <t>76C0821</t>
  </si>
  <si>
    <t xml:space="preserve">U168,U169,U170 </t>
  </si>
  <si>
    <t>U130</t>
  </si>
  <si>
    <t>IC VREF SERIES 2.048V SOT23-3</t>
  </si>
  <si>
    <t>ADR380ARTZ</t>
  </si>
  <si>
    <t>U133,U159</t>
  </si>
  <si>
    <t>TSSOP-14</t>
  </si>
  <si>
    <t>IC OPAMP GP 18MHZ RRO 14TSSOP</t>
  </si>
  <si>
    <t>OPA4209</t>
  </si>
  <si>
    <t>OPA4209AIPWR</t>
  </si>
  <si>
    <t>U134,U160</t>
  </si>
  <si>
    <t xml:space="preserve">VSON-8 </t>
  </si>
  <si>
    <t xml:space="preserve">IC REG LINEAR 150MA 8SON </t>
  </si>
  <si>
    <t xml:space="preserve">TPS7A4901DGNR </t>
  </si>
  <si>
    <t xml:space="preserve">296-27751-1-ND </t>
  </si>
  <si>
    <t>U135,U136,U150</t>
  </si>
  <si>
    <t>SC70</t>
  </si>
  <si>
    <t xml:space="preserve">IC BUF NON-INVERT 5.5V SC70-6 </t>
  </si>
  <si>
    <t>NC7WZ16</t>
  </si>
  <si>
    <t>NC7WZ16P6X</t>
  </si>
  <si>
    <t>U138</t>
  </si>
  <si>
    <t>QUAD.50M/144/WG22.00</t>
  </si>
  <si>
    <t xml:space="preserve">FPGA - Field Programmable Gate Array non-volatile FPGA 101 I/O </t>
  </si>
  <si>
    <t>10M08SAE144C8G</t>
  </si>
  <si>
    <t>989-10M08SAE144C8G</t>
  </si>
  <si>
    <t>U139</t>
  </si>
  <si>
    <t>MLP-32P&amp;P_REV1</t>
  </si>
  <si>
    <t>IC DAC TX 12BIT 175MSPS 32-LFCSP</t>
  </si>
  <si>
    <t>AD9706BCPZ</t>
  </si>
  <si>
    <t>U140</t>
  </si>
  <si>
    <t>IC MCU 32BIT 1MB FLASH 144LQFP</t>
  </si>
  <si>
    <t>STM32F415ZGT6</t>
  </si>
  <si>
    <t>511-STM32F415ZGT6</t>
  </si>
  <si>
    <t>U141</t>
  </si>
  <si>
    <t>INST Amp Dual R-R O/P ±18V/36V 16-Pin LFCSP EP T/R</t>
  </si>
  <si>
    <t>AD8224ACPZ-R7</t>
  </si>
  <si>
    <t>584-AD8224ACPZ-R7</t>
  </si>
  <si>
    <t>U144</t>
  </si>
  <si>
    <t>DAC 8-CH Resistor-String 16-bit 16-Pin TSSOP Tube</t>
  </si>
  <si>
    <t>AD5668BRUZ-2</t>
  </si>
  <si>
    <t>584-AD5668BRUZ-2</t>
  </si>
  <si>
    <t>U145,U147</t>
  </si>
  <si>
    <t>595-OPA209AIDBVR</t>
  </si>
  <si>
    <t>U149</t>
  </si>
  <si>
    <t>Op Amp Single GP R-R O/P ±2.75V/5.5V 6-Pin SOT-23 T/R</t>
  </si>
  <si>
    <t>TLV2620IDBVR</t>
  </si>
  <si>
    <t>U151</t>
  </si>
  <si>
    <t>MLF-8</t>
  </si>
  <si>
    <t>IC ADC DRVR 18BIT HV DIFF 8LFCSP</t>
  </si>
  <si>
    <t>ADA4922-1ACPZ-RL7</t>
  </si>
  <si>
    <t>ADA4922-1ACPZ-RL7CT-ND</t>
  </si>
  <si>
    <t>U153</t>
  </si>
  <si>
    <t>DAC 10-BIT IOUT W/ SERIAL ITF IC  10MSOP</t>
  </si>
  <si>
    <t>AD5432YRMZ</t>
  </si>
  <si>
    <t>U154</t>
  </si>
  <si>
    <t>Dual Channel Single ADC SAR 150ksps 16-bit Serial Automotive 10-Pin MSOP Tube</t>
  </si>
  <si>
    <t>LTC1865LIMS#PBF</t>
  </si>
  <si>
    <t>584-LTC1865LIMS#PBF</t>
  </si>
  <si>
    <t>LTC1865LIMS to be replaced with LTC1865IMS due to voltage</t>
  </si>
  <si>
    <t>LTC1865IMS#PBF</t>
  </si>
  <si>
    <t>LTC1865IMS#PBF-ND</t>
  </si>
  <si>
    <t>U155</t>
  </si>
  <si>
    <t>IC VREF SERIES 4.096V 8MSOP</t>
  </si>
  <si>
    <t>ADR444ARMZ</t>
  </si>
  <si>
    <t>584-ADR444ARMZ</t>
  </si>
  <si>
    <t>U156</t>
  </si>
  <si>
    <t>SOT23-8_REV1</t>
  </si>
  <si>
    <t>IC SWITCH SPDT SOT23-8</t>
  </si>
  <si>
    <t>ADG619BRTZ</t>
  </si>
  <si>
    <t>ADG619BRTZ-REEL7</t>
  </si>
  <si>
    <t>U161</t>
  </si>
  <si>
    <t>FRAM 64Kbit Serial-SPI 3V/3.3V Automotive 8-Pin SOIC T/R</t>
  </si>
  <si>
    <t>FM25CL64B-GTR</t>
  </si>
  <si>
    <t xml:space="preserve">FM25CL64B-GTR </t>
  </si>
  <si>
    <t>U162</t>
  </si>
  <si>
    <t>IC FLASH 32MBIT 100MHZ  8SOIC Adesto Technologies</t>
  </si>
  <si>
    <t>AT25DF321A-SH-B</t>
  </si>
  <si>
    <t>U164</t>
  </si>
  <si>
    <t xml:space="preserve">IC REG LDO ADJ 0.75A 8SOIC  TI </t>
  </si>
  <si>
    <t>TPS77701D</t>
  </si>
  <si>
    <t>595-TPS77701D</t>
  </si>
  <si>
    <t>U166,U167</t>
  </si>
  <si>
    <t>IC SWITCH DUAL SPST 8MSOP</t>
  </si>
  <si>
    <t>ADG721BRMZ-REEL7</t>
  </si>
  <si>
    <t>ADG721BRMZ-REEL7CT-ND</t>
  </si>
  <si>
    <t>U171</t>
  </si>
  <si>
    <t xml:space="preserve">IC BUF NON-INVERT 5.5V 8TSSOP </t>
  </si>
  <si>
    <t xml:space="preserve">74HCT3G34DP,125 </t>
  </si>
  <si>
    <t>1727-6637-1-ND</t>
  </si>
  <si>
    <t>we'll install pcb FP wrong</t>
  </si>
  <si>
    <t>VCO1</t>
  </si>
  <si>
    <t>ECSVXO</t>
  </si>
  <si>
    <t>OSC VCXO 40.000MHZ CMOS SMD ECS Inc.</t>
  </si>
  <si>
    <t>ECS-VXO-73-40.00-TR</t>
  </si>
  <si>
    <t xml:space="preserve">520-ECS-VXO-73-40.0 </t>
  </si>
  <si>
    <t>VCO1 pin 1 is lower right.</t>
  </si>
  <si>
    <t>Y1</t>
  </si>
  <si>
    <t>CS10</t>
  </si>
  <si>
    <t xml:space="preserve">25MHz  Crystals 25.0MHz 20ppm 18pF -40C+85C </t>
  </si>
  <si>
    <t>ABM7-25.000MHZ-D2Y-T</t>
  </si>
  <si>
    <t>67P3850</t>
  </si>
  <si>
    <t>Y2</t>
  </si>
  <si>
    <t xml:space="preserve">16MHz Crystals 16.0MHz 20ppm 18pF -40C+85C </t>
  </si>
  <si>
    <t>ABM7-16.000MHZ-D2Y-T</t>
  </si>
  <si>
    <t xml:space="preserve">815-ABM7-16-D2Y-T </t>
  </si>
  <si>
    <t>Y3</t>
  </si>
  <si>
    <t>CM212</t>
  </si>
  <si>
    <t xml:space="preserve">32.768KHz CRYSTAL 32.7680KHZ 9PF SMD Citizen </t>
  </si>
  <si>
    <t>CM21232768EZCT</t>
  </si>
  <si>
    <t>300-8779-1-ND</t>
  </si>
  <si>
    <t>EMI shield analog</t>
  </si>
  <si>
    <t>Analog section 1.75"x5.75" - 18R53 18R-CBSASV-1.75X5.75X0.4</t>
  </si>
  <si>
    <t>LeaderTech Quote Number: 00069730</t>
  </si>
  <si>
    <t>EMI shield Digiital</t>
  </si>
  <si>
    <t>Digital section 3.25"x4.00" -18R54  18R-CBSASV-3.25X4.0X0.4</t>
  </si>
  <si>
    <t>EMI shield Power</t>
  </si>
  <si>
    <t>SL-13206C DCRC REVE SHIELD 3 COVER and SL-13206F SHIELD 3 FRAME</t>
  </si>
  <si>
    <t>LeaderTech Quote Number: 00070342</t>
  </si>
  <si>
    <t>DCRC printed Circuit board</t>
  </si>
  <si>
    <t>date</t>
  </si>
  <si>
    <t>20191118 Notes</t>
  </si>
  <si>
    <t>Bomid changed from 39 to 39.1 due to part changed from CGA3E2C0G1H103J080AD to GRM1885C1H103JA1D</t>
  </si>
  <si>
    <t>BOMID from 86 to 86.1part changed from MMBT4403WT1G  to  MMBT4403-TP</t>
  </si>
  <si>
    <t>C341 missing added to item 1 changed the count to 174</t>
  </si>
  <si>
    <t>item 8 added C278  changed the count from 11 to 12 part CGA4J3X5R1A106M125AB  verified to be reflow solderable</t>
  </si>
  <si>
    <t>item 19 added C549 count justified to 9.</t>
  </si>
  <si>
    <t>C13 missing added to item 13 changed qty to 34</t>
  </si>
  <si>
    <t>Item 115 changed  from 19K to 191K</t>
  </si>
  <si>
    <t>Item 26.1 replaced with Item 26.2 now added C43,C61 changed to 0.027mf 1812</t>
  </si>
  <si>
    <t>U171 foot print changed to sot505-2 per part datasheet</t>
  </si>
  <si>
    <t>Item 98 Added R756  and added R699 qty now 52</t>
  </si>
  <si>
    <t>Item 13 added C704 qty changed to 35</t>
  </si>
  <si>
    <t>Item 156 now not used.  Item 130 increased to 13; added R482 and R483 to 49.9 ohms</t>
  </si>
  <si>
    <t>Item 96 R699 moved to item 98  2K changed to 100ohm</t>
  </si>
  <si>
    <t>Item 98 Added R756 qty now 52.  and Item 13 added C704 qty changed to 35</t>
  </si>
  <si>
    <t>Item 147 changed qty  from 4 to 3 (R485) changed to 604K item 109 qty changed from 2-3</t>
  </si>
  <si>
    <t>Item 109.1 new value R484 changed</t>
  </si>
  <si>
    <t>Item 158 zeroed;  R519 changed to 665K Item 175  qty changed 2</t>
  </si>
  <si>
    <t>Item 116 added R758  qty changed from 13 to 14</t>
  </si>
  <si>
    <t>Item 90 added R757 qty changed to 83</t>
  </si>
  <si>
    <t>item line 71 or 71.1 can be used for these locations.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</si>
</sst>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匠牥晩††††††††††"/>
    </font>
    <font>
      <sz val="9.9499999999999993"/>
      <name val="楲污丠睥删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9.9499999999999993"/>
      <color rgb="FFFF0000"/>
      <name val="楲污丠睥删"/>
    </font>
    <font>
      <sz val="12"/>
      <color theme="1"/>
      <name val="Calibri"/>
      <family val="2"/>
      <scheme val="minor"/>
    </font>
    <font>
      <sz val="9.9499999999999993"/>
      <color indexed="8"/>
      <name val="楲污丠睥删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rgb="FF00B050"/>
      <name val="Calibri"/>
      <family val="2"/>
      <scheme val="minor"/>
    </font>
    <font>
      <sz val="10"/>
      <color rgb="FF333333"/>
      <name val="Inherit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44" fontId="1" fillId="0" borderId="0" applyFont="0" applyFill="0" applyBorder="0" applyAlignment="0" applyProtection="0"/>
    <xf numFmtId="0" fontId="23" fillId="0" borderId="0"/>
    <xf numFmtId="0" fontId="28" fillId="0" borderId="0" applyNumberFormat="0" applyFill="0" applyBorder="0" applyAlignment="0" applyProtection="0"/>
    <xf numFmtId="0" fontId="23" fillId="0" borderId="0"/>
  </cellStyleXfs>
  <cellXfs count="7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/>
    <xf numFmtId="49" fontId="19" fillId="0" borderId="0" xfId="42" applyNumberFormat="1" applyFont="1" applyAlignment="1">
      <alignment vertical="center" wrapText="1" shrinkToFit="1"/>
    </xf>
    <xf numFmtId="0" fontId="20" fillId="0" borderId="0" xfId="0" applyFont="1"/>
    <xf numFmtId="0" fontId="20" fillId="0" borderId="0" xfId="0" applyFont="1" applyAlignment="1">
      <alignment wrapText="1" shrinkToFit="1"/>
    </xf>
    <xf numFmtId="0" fontId="21" fillId="0" borderId="0" xfId="0" applyFont="1" applyAlignment="1">
      <alignment wrapText="1" shrinkToFit="1"/>
    </xf>
    <xf numFmtId="0" fontId="20" fillId="0" borderId="0" xfId="0" applyFont="1" applyAlignment="1">
      <alignment wrapText="1"/>
    </xf>
    <xf numFmtId="0" fontId="20" fillId="33" borderId="10" xfId="0" applyFont="1" applyFill="1" applyBorder="1"/>
    <xf numFmtId="0" fontId="20" fillId="0" borderId="0" xfId="0" applyFont="1" applyBorder="1" applyAlignment="1">
      <alignment wrapText="1" shrinkToFit="1"/>
    </xf>
    <xf numFmtId="0" fontId="20" fillId="0" borderId="0" xfId="0" applyFont="1" applyBorder="1"/>
    <xf numFmtId="0" fontId="14" fillId="0" borderId="0" xfId="0" applyFont="1"/>
    <xf numFmtId="49" fontId="20" fillId="0" borderId="0" xfId="0" applyNumberFormat="1" applyFont="1"/>
    <xf numFmtId="0" fontId="20" fillId="33" borderId="0" xfId="0" applyFont="1" applyFill="1" applyBorder="1"/>
    <xf numFmtId="0" fontId="22" fillId="0" borderId="0" xfId="0" applyFont="1"/>
    <xf numFmtId="0" fontId="14" fillId="0" borderId="0" xfId="0" applyFont="1" applyAlignment="1">
      <alignment wrapText="1" shrinkToFit="1"/>
    </xf>
    <xf numFmtId="0" fontId="20" fillId="33" borderId="11" xfId="0" applyFont="1" applyFill="1" applyBorder="1"/>
    <xf numFmtId="0" fontId="21" fillId="33" borderId="10" xfId="0" applyFon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49" fontId="0" fillId="0" borderId="0" xfId="0" applyNumberFormat="1" applyAlignment="1">
      <alignment wrapText="1"/>
    </xf>
    <xf numFmtId="0" fontId="21" fillId="0" borderId="0" xfId="44" applyFont="1" applyAlignment="1">
      <alignment horizontal="left" wrapText="1" shrinkToFit="1"/>
    </xf>
    <xf numFmtId="49" fontId="0" fillId="0" borderId="0" xfId="0" applyNumberFormat="1" applyAlignment="1">
      <alignment horizontal="center"/>
    </xf>
    <xf numFmtId="0" fontId="19" fillId="0" borderId="0" xfId="42" applyFont="1" applyAlignment="1">
      <alignment vertical="center" wrapText="1" shrinkToFi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4" fillId="0" borderId="0" xfId="45" applyFont="1" applyAlignment="1">
      <alignment horizontal="left" wrapText="1" shrinkToFit="1"/>
    </xf>
    <xf numFmtId="0" fontId="25" fillId="0" borderId="0" xfId="42" applyFont="1" applyAlignment="1">
      <alignment vertical="center" wrapText="1" shrinkToFit="1"/>
    </xf>
    <xf numFmtId="0" fontId="20" fillId="0" borderId="0" xfId="0" applyFont="1" applyAlignment="1">
      <alignment horizontal="left" wrapText="1" shrinkToFit="1"/>
    </xf>
    <xf numFmtId="0" fontId="26" fillId="0" borderId="0" xfId="0" applyFont="1"/>
    <xf numFmtId="0" fontId="0" fillId="0" borderId="0" xfId="0" applyAlignment="1">
      <alignment wrapText="1" shrinkToFit="1"/>
    </xf>
    <xf numFmtId="0" fontId="27" fillId="0" borderId="0" xfId="0" applyFont="1" applyAlignment="1">
      <alignment vertical="center"/>
    </xf>
    <xf numFmtId="0" fontId="21" fillId="0" borderId="0" xfId="46" applyFont="1" applyAlignment="1">
      <alignment horizontal="left"/>
    </xf>
    <xf numFmtId="0" fontId="21" fillId="0" borderId="0" xfId="0" applyFont="1" applyAlignment="1">
      <alignment horizontal="left"/>
    </xf>
    <xf numFmtId="44" fontId="0" fillId="0" borderId="0" xfId="47" applyFont="1"/>
    <xf numFmtId="44" fontId="0" fillId="0" borderId="0" xfId="47" applyFont="1" applyAlignment="1">
      <alignment horizontal="left"/>
    </xf>
    <xf numFmtId="0" fontId="14" fillId="0" borderId="0" xfId="0" applyFont="1" applyAlignment="1">
      <alignment horizontal="center"/>
    </xf>
    <xf numFmtId="49" fontId="14" fillId="0" borderId="0" xfId="0" applyNumberFormat="1" applyFont="1"/>
    <xf numFmtId="0" fontId="14" fillId="0" borderId="0" xfId="0" applyFont="1" applyAlignment="1">
      <alignment horizontal="left"/>
    </xf>
    <xf numFmtId="44" fontId="14" fillId="0" borderId="0" xfId="47" applyFont="1"/>
    <xf numFmtId="0" fontId="0" fillId="0" borderId="0" xfId="47" applyNumberFormat="1" applyFont="1" applyAlignment="1">
      <alignment wrapText="1"/>
    </xf>
    <xf numFmtId="0" fontId="14" fillId="0" borderId="0" xfId="47" applyNumberFormat="1" applyFont="1" applyAlignment="1">
      <alignment wrapText="1"/>
    </xf>
    <xf numFmtId="0" fontId="23" fillId="0" borderId="0" xfId="48" applyFont="1" applyAlignment="1">
      <alignment horizontal="left" wrapText="1" shrinkToFit="1"/>
    </xf>
    <xf numFmtId="0" fontId="21" fillId="0" borderId="0" xfId="50" applyFont="1" applyAlignment="1">
      <alignment horizontal="left" wrapText="1" shrinkToFit="1"/>
    </xf>
    <xf numFmtId="0" fontId="29" fillId="0" borderId="0" xfId="0" applyFont="1"/>
    <xf numFmtId="49" fontId="14" fillId="0" borderId="0" xfId="0" applyNumberFormat="1" applyFont="1" applyAlignment="1">
      <alignment wrapText="1" shrinkToFit="1"/>
    </xf>
    <xf numFmtId="44" fontId="14" fillId="0" borderId="0" xfId="47" applyFont="1" applyAlignment="1">
      <alignment horizontal="left"/>
    </xf>
    <xf numFmtId="0" fontId="30" fillId="0" borderId="0" xfId="43" applyFont="1" applyAlignment="1">
      <alignment horizontal="left" wrapText="1" shrinkToFit="1"/>
    </xf>
    <xf numFmtId="0" fontId="30" fillId="0" borderId="0" xfId="0" applyFont="1" applyAlignment="1">
      <alignment wrapText="1" shrinkToFit="1"/>
    </xf>
    <xf numFmtId="0" fontId="31" fillId="0" borderId="0" xfId="0" applyFont="1" applyAlignment="1">
      <alignment vertical="center" wrapText="1" shrinkToFit="1"/>
    </xf>
    <xf numFmtId="0" fontId="31" fillId="0" borderId="0" xfId="0" applyFont="1" applyAlignment="1">
      <alignment wrapText="1" shrinkToFit="1"/>
    </xf>
    <xf numFmtId="0" fontId="32" fillId="0" borderId="0" xfId="0" applyFont="1" applyAlignment="1">
      <alignment horizontal="center"/>
    </xf>
    <xf numFmtId="0" fontId="32" fillId="0" borderId="0" xfId="0" applyFont="1"/>
    <xf numFmtId="0" fontId="32" fillId="33" borderId="0" xfId="0" applyFont="1" applyFill="1" applyBorder="1"/>
    <xf numFmtId="0" fontId="32" fillId="0" borderId="0" xfId="0" applyFont="1" applyBorder="1" applyAlignment="1">
      <alignment wrapText="1" shrinkToFit="1"/>
    </xf>
    <xf numFmtId="0" fontId="32" fillId="0" borderId="0" xfId="0" applyFont="1" applyBorder="1"/>
    <xf numFmtId="49" fontId="32" fillId="0" borderId="0" xfId="0" applyNumberFormat="1" applyFont="1"/>
    <xf numFmtId="0" fontId="0" fillId="0" borderId="0" xfId="0" applyFont="1"/>
    <xf numFmtId="49" fontId="0" fillId="0" borderId="0" xfId="0" applyNumberFormat="1" applyFont="1"/>
    <xf numFmtId="0" fontId="32" fillId="0" borderId="0" xfId="0" applyFont="1" applyAlignment="1">
      <alignment horizontal="left"/>
    </xf>
    <xf numFmtId="0" fontId="33" fillId="0" borderId="0" xfId="49" applyFont="1" applyBorder="1"/>
    <xf numFmtId="0" fontId="20" fillId="0" borderId="0" xfId="0" applyFont="1" applyAlignment="1">
      <alignment horizontal="center"/>
    </xf>
    <xf numFmtId="0" fontId="32" fillId="0" borderId="0" xfId="0" applyFont="1" applyAlignment="1">
      <alignment wrapText="1" shrinkToFit="1"/>
    </xf>
    <xf numFmtId="49" fontId="32" fillId="0" borderId="0" xfId="0" applyNumberFormat="1" applyFont="1" applyAlignment="1">
      <alignment wrapText="1" shrinkToFit="1"/>
    </xf>
    <xf numFmtId="44" fontId="32" fillId="0" borderId="0" xfId="47" applyFont="1"/>
    <xf numFmtId="0" fontId="32" fillId="0" borderId="0" xfId="47" applyNumberFormat="1" applyFont="1" applyAlignment="1">
      <alignment wrapText="1"/>
    </xf>
    <xf numFmtId="0" fontId="32" fillId="0" borderId="0" xfId="0" applyFont="1" applyAlignment="1">
      <alignment wrapText="1"/>
    </xf>
    <xf numFmtId="0" fontId="34" fillId="0" borderId="0" xfId="0" applyFont="1"/>
    <xf numFmtId="14" fontId="0" fillId="0" borderId="0" xfId="0" applyNumberFormat="1" applyAlignment="1">
      <alignment horizontal="center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7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9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50" xr:uid="{FED526EE-CE41-4362-ABDC-848C97342539}"/>
    <cellStyle name="Normal 11" xfId="46" xr:uid="{00000000-0005-0000-0000-000025000000}"/>
    <cellStyle name="Normal 14" xfId="43" xr:uid="{00000000-0005-0000-0000-000026000000}"/>
    <cellStyle name="Normal 18 2" xfId="45" xr:uid="{00000000-0005-0000-0000-000027000000}"/>
    <cellStyle name="Normal 2" xfId="48" xr:uid="{8357A61B-5281-4050-8DCB-22EA48E44D4C}"/>
    <cellStyle name="Normal 3" xfId="42" xr:uid="{00000000-0005-0000-0000-000028000000}"/>
    <cellStyle name="Normal 6" xfId="44" xr:uid="{00000000-0005-0000-0000-000029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41"/>
  <sheetViews>
    <sheetView tabSelected="1" topLeftCell="A5" zoomScale="106" zoomScaleNormal="106" workbookViewId="0">
      <pane ySplit="1" topLeftCell="A745" activePane="bottomLeft" state="frozen"/>
      <selection activeCell="E5" sqref="E5"/>
      <selection pane="bottomLeft" activeCell="C757" sqref="C757"/>
    </sheetView>
  </sheetViews>
  <sheetFormatPr defaultRowHeight="15"/>
  <cols>
    <col min="1" max="1" width="11.140625" style="2" bestFit="1" customWidth="1"/>
    <col min="2" max="2" width="9.140625" style="2"/>
    <col min="3" max="3" width="30.140625" customWidth="1"/>
    <col min="4" max="4" width="19.7109375" customWidth="1"/>
    <col min="5" max="5" width="35.5703125" style="4" customWidth="1"/>
    <col min="6" max="6" width="22.42578125" customWidth="1"/>
    <col min="7" max="7" width="25.85546875" customWidth="1"/>
    <col min="8" max="8" width="12.28515625" style="2" customWidth="1"/>
    <col min="9" max="9" width="9" customWidth="1"/>
    <col min="10" max="10" width="14.5703125" style="1" customWidth="1"/>
    <col min="11" max="11" width="14.7109375" style="1" hidden="1" customWidth="1"/>
    <col min="12" max="12" width="15" hidden="1" customWidth="1"/>
    <col min="13" max="17" width="0" hidden="1" customWidth="1"/>
    <col min="18" max="18" width="9.140625" style="35"/>
    <col min="19" max="19" width="10.5703125" style="41" bestFit="1" customWidth="1"/>
    <col min="20" max="20" width="12.85546875" style="35" customWidth="1"/>
    <col min="21" max="21" width="31.140625" customWidth="1"/>
  </cols>
  <sheetData>
    <row r="1" spans="1:21" hidden="1">
      <c r="A1" s="3" t="s">
        <v>0</v>
      </c>
      <c r="B1" s="3"/>
    </row>
    <row r="2" spans="1:21" hidden="1">
      <c r="A2" s="2" t="s">
        <v>1</v>
      </c>
    </row>
    <row r="3" spans="1:21" hidden="1">
      <c r="A3" s="3" t="s">
        <v>2</v>
      </c>
      <c r="B3" s="2" t="s">
        <v>3</v>
      </c>
    </row>
    <row r="4" spans="1:21" hidden="1">
      <c r="H4" s="2">
        <v>14</v>
      </c>
    </row>
    <row r="5" spans="1:21" ht="15.75" customHeight="1">
      <c r="A5" s="2" t="s">
        <v>4</v>
      </c>
      <c r="B5" s="2" t="s">
        <v>5</v>
      </c>
      <c r="C5" t="s">
        <v>6</v>
      </c>
      <c r="D5" t="s">
        <v>7</v>
      </c>
      <c r="E5" s="4" t="s">
        <v>8</v>
      </c>
      <c r="F5" t="s">
        <v>9</v>
      </c>
      <c r="G5" t="s">
        <v>10</v>
      </c>
      <c r="H5" s="2" t="s">
        <v>11</v>
      </c>
      <c r="I5" t="s">
        <v>12</v>
      </c>
      <c r="J5" s="1" t="s">
        <v>13</v>
      </c>
      <c r="R5" s="35" t="s">
        <v>14</v>
      </c>
      <c r="S5" s="41" t="s">
        <v>15</v>
      </c>
      <c r="T5" s="35" t="s">
        <v>16</v>
      </c>
      <c r="U5" t="s">
        <v>17</v>
      </c>
    </row>
    <row r="6" spans="1:21">
      <c r="A6" s="2" t="s">
        <v>18</v>
      </c>
      <c r="B6" s="2">
        <v>42</v>
      </c>
    </row>
    <row r="7" spans="1:21">
      <c r="B7" s="2">
        <f>SUM(B8:B811)</f>
        <v>1885</v>
      </c>
      <c r="E7" s="4" t="s">
        <v>19</v>
      </c>
      <c r="T7" s="35">
        <f>SUM(T8:T818)</f>
        <v>28337.569700000015</v>
      </c>
    </row>
    <row r="8" spans="1:21">
      <c r="A8" s="2">
        <v>1</v>
      </c>
      <c r="C8" t="s">
        <v>20</v>
      </c>
      <c r="D8" t="s">
        <v>21</v>
      </c>
      <c r="E8" s="5" t="s">
        <v>22</v>
      </c>
      <c r="F8" s="24" t="s">
        <v>23</v>
      </c>
      <c r="G8" t="s">
        <v>24</v>
      </c>
      <c r="H8" s="2">
        <f>$B$6*B8</f>
        <v>0</v>
      </c>
      <c r="I8">
        <v>4000</v>
      </c>
      <c r="R8" s="35">
        <v>0.01</v>
      </c>
      <c r="S8" s="41">
        <v>0</v>
      </c>
      <c r="T8" s="35">
        <f>R8*S8</f>
        <v>0</v>
      </c>
    </row>
    <row r="9" spans="1:21">
      <c r="B9" s="2">
        <v>167</v>
      </c>
      <c r="C9" t="s">
        <v>25</v>
      </c>
      <c r="F9" t="s">
        <v>26</v>
      </c>
    </row>
    <row r="10" spans="1:21">
      <c r="C10" t="s">
        <v>27</v>
      </c>
      <c r="F10" t="s">
        <v>28</v>
      </c>
    </row>
    <row r="11" spans="1:21">
      <c r="C11" t="s">
        <v>29</v>
      </c>
    </row>
    <row r="12" spans="1:21">
      <c r="C12" t="s">
        <v>30</v>
      </c>
    </row>
    <row r="13" spans="1:21">
      <c r="C13" t="s">
        <v>31</v>
      </c>
    </row>
    <row r="14" spans="1:21">
      <c r="C14" t="s">
        <v>32</v>
      </c>
    </row>
    <row r="15" spans="1:21">
      <c r="C15" t="s">
        <v>33</v>
      </c>
    </row>
    <row r="16" spans="1:21">
      <c r="C16" t="s">
        <v>34</v>
      </c>
    </row>
    <row r="17" spans="3:6">
      <c r="C17" t="s">
        <v>35</v>
      </c>
    </row>
    <row r="18" spans="3:6">
      <c r="C18" t="s">
        <v>36</v>
      </c>
    </row>
    <row r="19" spans="3:6">
      <c r="C19" t="s">
        <v>37</v>
      </c>
      <c r="D19" t="s">
        <v>21</v>
      </c>
      <c r="E19" s="5" t="s">
        <v>22</v>
      </c>
      <c r="F19" s="24"/>
    </row>
    <row r="20" spans="3:6">
      <c r="C20" t="s">
        <v>38</v>
      </c>
    </row>
    <row r="21" spans="3:6">
      <c r="C21" t="s">
        <v>39</v>
      </c>
    </row>
    <row r="22" spans="3:6">
      <c r="C22" t="s">
        <v>40</v>
      </c>
    </row>
    <row r="23" spans="3:6">
      <c r="C23" t="s">
        <v>41</v>
      </c>
    </row>
    <row r="24" spans="3:6">
      <c r="C24" t="s">
        <v>42</v>
      </c>
    </row>
    <row r="25" spans="3:6">
      <c r="C25" t="s">
        <v>43</v>
      </c>
    </row>
    <row r="26" spans="3:6">
      <c r="C26" t="s">
        <v>44</v>
      </c>
    </row>
    <row r="27" spans="3:6">
      <c r="C27" t="s">
        <v>45</v>
      </c>
    </row>
    <row r="28" spans="3:6">
      <c r="C28" t="s">
        <v>46</v>
      </c>
    </row>
    <row r="29" spans="3:6">
      <c r="C29" t="s">
        <v>47</v>
      </c>
    </row>
    <row r="30" spans="3:6">
      <c r="C30" t="s">
        <v>48</v>
      </c>
    </row>
    <row r="31" spans="3:6">
      <c r="C31" t="s">
        <v>49</v>
      </c>
    </row>
    <row r="32" spans="3:6">
      <c r="C32" t="s">
        <v>50</v>
      </c>
    </row>
    <row r="33" spans="1:20">
      <c r="C33" t="s">
        <v>51</v>
      </c>
    </row>
    <row r="34" spans="1:20">
      <c r="C34" t="s">
        <v>52</v>
      </c>
    </row>
    <row r="35" spans="1:20">
      <c r="C35" t="s">
        <v>53</v>
      </c>
    </row>
    <row r="36" spans="1:20">
      <c r="C36" t="s">
        <v>54</v>
      </c>
    </row>
    <row r="37" spans="1:20">
      <c r="C37" t="s">
        <v>55</v>
      </c>
    </row>
    <row r="38" spans="1:20">
      <c r="C38" t="s">
        <v>56</v>
      </c>
    </row>
    <row r="39" spans="1:20">
      <c r="C39" t="s">
        <v>57</v>
      </c>
    </row>
    <row r="40" spans="1:20">
      <c r="C40" t="s">
        <v>58</v>
      </c>
    </row>
    <row r="41" spans="1:20">
      <c r="C41" t="s">
        <v>59</v>
      </c>
    </row>
    <row r="42" spans="1:20">
      <c r="C42" t="s">
        <v>60</v>
      </c>
    </row>
    <row r="43" spans="1:20">
      <c r="C43" t="s">
        <v>61</v>
      </c>
    </row>
    <row r="45" spans="1:20">
      <c r="A45" s="2">
        <v>2</v>
      </c>
      <c r="B45" s="2">
        <v>61</v>
      </c>
      <c r="C45" t="s">
        <v>62</v>
      </c>
      <c r="D45" t="s">
        <v>63</v>
      </c>
      <c r="E45" s="4" t="s">
        <v>64</v>
      </c>
      <c r="F45" s="24" t="s">
        <v>65</v>
      </c>
      <c r="G45" t="s">
        <v>66</v>
      </c>
      <c r="H45" s="2">
        <f>$B$6*B45</f>
        <v>2562</v>
      </c>
      <c r="I45">
        <v>7000</v>
      </c>
      <c r="R45" s="35">
        <v>0.04</v>
      </c>
      <c r="S45" s="41">
        <v>0</v>
      </c>
      <c r="T45" s="35">
        <f>R45*S45</f>
        <v>0</v>
      </c>
    </row>
    <row r="46" spans="1:20">
      <c r="C46" t="s">
        <v>67</v>
      </c>
    </row>
    <row r="47" spans="1:20">
      <c r="C47" t="s">
        <v>68</v>
      </c>
    </row>
    <row r="48" spans="1:20">
      <c r="C48" t="s">
        <v>69</v>
      </c>
    </row>
    <row r="49" spans="1:20">
      <c r="C49" t="s">
        <v>70</v>
      </c>
    </row>
    <row r="50" spans="1:20">
      <c r="C50" t="s">
        <v>71</v>
      </c>
    </row>
    <row r="51" spans="1:20">
      <c r="C51" t="s">
        <v>72</v>
      </c>
    </row>
    <row r="52" spans="1:20">
      <c r="C52" t="s">
        <v>73</v>
      </c>
    </row>
    <row r="53" spans="1:20">
      <c r="C53" t="s">
        <v>74</v>
      </c>
    </row>
    <row r="54" spans="1:20">
      <c r="C54" t="s">
        <v>75</v>
      </c>
    </row>
    <row r="55" spans="1:20">
      <c r="C55" t="s">
        <v>76</v>
      </c>
    </row>
    <row r="56" spans="1:20">
      <c r="C56" t="s">
        <v>77</v>
      </c>
    </row>
    <row r="58" spans="1:20">
      <c r="A58" s="2">
        <v>2</v>
      </c>
      <c r="B58" s="2">
        <v>16</v>
      </c>
      <c r="C58" t="s">
        <v>78</v>
      </c>
      <c r="D58" t="s">
        <v>63</v>
      </c>
      <c r="E58" s="4" t="s">
        <v>64</v>
      </c>
      <c r="F58" s="24" t="s">
        <v>65</v>
      </c>
      <c r="G58" t="s">
        <v>66</v>
      </c>
      <c r="H58" s="2">
        <f>$B$6*B58</f>
        <v>672</v>
      </c>
      <c r="R58" s="35">
        <v>0.04</v>
      </c>
      <c r="S58" s="41">
        <v>300</v>
      </c>
      <c r="T58" s="35">
        <f>R58*S58</f>
        <v>12</v>
      </c>
    </row>
    <row r="59" spans="1:20">
      <c r="C59" t="s">
        <v>79</v>
      </c>
    </row>
    <row r="60" spans="1:20">
      <c r="C60" t="s">
        <v>80</v>
      </c>
    </row>
    <row r="61" spans="1:20">
      <c r="C61" t="s">
        <v>81</v>
      </c>
    </row>
    <row r="63" spans="1:20">
      <c r="A63" s="2">
        <v>3</v>
      </c>
      <c r="B63" s="2">
        <v>1</v>
      </c>
      <c r="C63" t="s">
        <v>82</v>
      </c>
      <c r="D63" t="s">
        <v>83</v>
      </c>
      <c r="E63" s="4" t="s">
        <v>84</v>
      </c>
      <c r="F63" t="s">
        <v>85</v>
      </c>
      <c r="G63" t="s">
        <v>86</v>
      </c>
      <c r="H63" s="2">
        <f>$B$6*B63</f>
        <v>42</v>
      </c>
      <c r="I63">
        <v>2000</v>
      </c>
      <c r="R63" s="35">
        <v>0.24</v>
      </c>
      <c r="S63" s="41">
        <v>0</v>
      </c>
      <c r="T63" s="35">
        <f>R63*S63</f>
        <v>0</v>
      </c>
    </row>
    <row r="65" spans="1:21" s="13" customFormat="1">
      <c r="A65" s="37">
        <v>4</v>
      </c>
      <c r="B65" s="37">
        <v>12</v>
      </c>
      <c r="C65" s="13" t="s">
        <v>87</v>
      </c>
      <c r="D65" s="13" t="s">
        <v>88</v>
      </c>
      <c r="E65" s="38" t="s">
        <v>89</v>
      </c>
      <c r="F65" s="13" t="s">
        <v>90</v>
      </c>
      <c r="G65" s="13" t="s">
        <v>91</v>
      </c>
      <c r="H65" s="2">
        <f>$B$6*B65</f>
        <v>504</v>
      </c>
      <c r="I65" s="13">
        <v>600</v>
      </c>
      <c r="J65" s="39"/>
      <c r="K65" s="39"/>
      <c r="R65" s="40">
        <v>0.3</v>
      </c>
      <c r="S65" s="42">
        <v>250</v>
      </c>
      <c r="T65" s="40">
        <f>R65*S65</f>
        <v>75</v>
      </c>
    </row>
    <row r="66" spans="1:21">
      <c r="C66" t="s">
        <v>92</v>
      </c>
    </row>
    <row r="67" spans="1:21">
      <c r="C67" t="s">
        <v>93</v>
      </c>
    </row>
    <row r="69" spans="1:21">
      <c r="A69" s="2">
        <v>5</v>
      </c>
      <c r="B69" s="2">
        <v>9</v>
      </c>
      <c r="C69" t="s">
        <v>94</v>
      </c>
      <c r="D69" t="s">
        <v>21</v>
      </c>
      <c r="E69" s="4" t="s">
        <v>95</v>
      </c>
      <c r="F69" s="24" t="s">
        <v>96</v>
      </c>
      <c r="G69" t="s">
        <v>97</v>
      </c>
      <c r="H69" s="2">
        <f>$B$6*B69</f>
        <v>378</v>
      </c>
      <c r="I69">
        <v>500</v>
      </c>
      <c r="R69" s="35">
        <v>3.7999999999999999E-2</v>
      </c>
      <c r="S69" s="41">
        <v>200</v>
      </c>
      <c r="T69" s="35">
        <f>R69*S69</f>
        <v>7.6</v>
      </c>
    </row>
    <row r="70" spans="1:21">
      <c r="C70" t="s">
        <v>98</v>
      </c>
    </row>
    <row r="72" spans="1:21">
      <c r="A72" s="2">
        <v>6</v>
      </c>
      <c r="B72" s="2">
        <v>55</v>
      </c>
      <c r="C72" t="s">
        <v>99</v>
      </c>
      <c r="D72" t="s">
        <v>100</v>
      </c>
      <c r="E72" s="4" t="s">
        <v>101</v>
      </c>
      <c r="F72" s="24" t="s">
        <v>102</v>
      </c>
      <c r="G72" t="s">
        <v>103</v>
      </c>
      <c r="H72" s="2">
        <f>$B$6*B72</f>
        <v>2310</v>
      </c>
      <c r="I72">
        <v>2000</v>
      </c>
      <c r="R72" s="35">
        <v>0.16</v>
      </c>
      <c r="S72" s="41">
        <v>1000</v>
      </c>
      <c r="T72" s="35">
        <f>R72*S72</f>
        <v>160</v>
      </c>
      <c r="U72" t="s">
        <v>104</v>
      </c>
    </row>
    <row r="73" spans="1:21">
      <c r="C73" t="s">
        <v>105</v>
      </c>
    </row>
    <row r="74" spans="1:21">
      <c r="C74" t="s">
        <v>106</v>
      </c>
    </row>
    <row r="75" spans="1:21">
      <c r="C75" t="s">
        <v>107</v>
      </c>
    </row>
    <row r="76" spans="1:21">
      <c r="C76" t="s">
        <v>108</v>
      </c>
    </row>
    <row r="77" spans="1:21">
      <c r="C77" t="s">
        <v>109</v>
      </c>
    </row>
    <row r="78" spans="1:21">
      <c r="C78" t="s">
        <v>110</v>
      </c>
    </row>
    <row r="79" spans="1:21">
      <c r="C79" t="s">
        <v>111</v>
      </c>
    </row>
    <row r="80" spans="1:21">
      <c r="C80" t="s">
        <v>112</v>
      </c>
    </row>
    <row r="81" spans="1:21">
      <c r="C81" t="s">
        <v>113</v>
      </c>
    </row>
    <row r="82" spans="1:21">
      <c r="C82" t="s">
        <v>114</v>
      </c>
    </row>
    <row r="83" spans="1:21" ht="30">
      <c r="C83" t="s">
        <v>115</v>
      </c>
      <c r="U83" s="31" t="s">
        <v>116</v>
      </c>
    </row>
    <row r="84" spans="1:21" ht="30">
      <c r="U84" s="31" t="s">
        <v>117</v>
      </c>
    </row>
    <row r="85" spans="1:21" ht="22.5" customHeight="1">
      <c r="A85" s="2">
        <v>7</v>
      </c>
      <c r="B85" s="2">
        <v>2</v>
      </c>
      <c r="C85" t="s">
        <v>118</v>
      </c>
      <c r="D85" t="s">
        <v>119</v>
      </c>
      <c r="E85" s="4" t="s">
        <v>120</v>
      </c>
      <c r="F85" t="s">
        <v>121</v>
      </c>
      <c r="G85" s="26" t="s">
        <v>122</v>
      </c>
      <c r="H85" s="2">
        <f>$B$6*B85</f>
        <v>84</v>
      </c>
      <c r="I85">
        <v>150</v>
      </c>
      <c r="R85" s="35">
        <v>0.83</v>
      </c>
      <c r="S85" s="41">
        <v>50</v>
      </c>
      <c r="T85" s="35">
        <f>R85*S85</f>
        <v>41.5</v>
      </c>
    </row>
    <row r="87" spans="1:21">
      <c r="A87" s="2">
        <v>8</v>
      </c>
      <c r="B87" s="2">
        <v>12</v>
      </c>
      <c r="C87" t="s">
        <v>123</v>
      </c>
      <c r="D87" t="s">
        <v>124</v>
      </c>
      <c r="E87" s="7" t="s">
        <v>125</v>
      </c>
      <c r="F87" s="6" t="s">
        <v>126</v>
      </c>
      <c r="G87" s="29" t="s">
        <v>127</v>
      </c>
      <c r="H87" s="2">
        <f>$B$6*B87</f>
        <v>504</v>
      </c>
      <c r="I87">
        <v>700</v>
      </c>
      <c r="R87" s="35">
        <v>0.25</v>
      </c>
      <c r="S87" s="41">
        <v>200</v>
      </c>
      <c r="T87" s="35">
        <f>R87*S87</f>
        <v>50</v>
      </c>
    </row>
    <row r="88" spans="1:21">
      <c r="C88" t="s">
        <v>128</v>
      </c>
    </row>
    <row r="90" spans="1:21">
      <c r="A90" s="2">
        <v>9</v>
      </c>
      <c r="B90" s="2">
        <v>18</v>
      </c>
      <c r="C90" t="s">
        <v>129</v>
      </c>
      <c r="D90" t="s">
        <v>130</v>
      </c>
      <c r="E90" s="4" t="s">
        <v>131</v>
      </c>
      <c r="F90" t="s">
        <v>132</v>
      </c>
      <c r="G90" s="13" t="s">
        <v>133</v>
      </c>
      <c r="H90" s="2">
        <f>$B$6*B90</f>
        <v>756</v>
      </c>
      <c r="I90">
        <v>1000</v>
      </c>
      <c r="R90" s="35">
        <v>0.35</v>
      </c>
      <c r="S90" s="41">
        <v>500</v>
      </c>
      <c r="T90" s="35">
        <f>R90*S90</f>
        <v>175</v>
      </c>
    </row>
    <row r="91" spans="1:21">
      <c r="C91" s="4" t="s">
        <v>134</v>
      </c>
    </row>
    <row r="92" spans="1:21">
      <c r="C92" s="4" t="s">
        <v>135</v>
      </c>
    </row>
    <row r="93" spans="1:21">
      <c r="C93" t="s">
        <v>136</v>
      </c>
    </row>
    <row r="95" spans="1:21">
      <c r="A95" s="2">
        <v>10</v>
      </c>
      <c r="B95" s="2">
        <v>4</v>
      </c>
      <c r="C95" t="s">
        <v>137</v>
      </c>
      <c r="D95" t="s">
        <v>83</v>
      </c>
      <c r="E95" s="27" t="s">
        <v>138</v>
      </c>
      <c r="F95" s="28" t="s">
        <v>139</v>
      </c>
      <c r="G95" s="27" t="s">
        <v>140</v>
      </c>
      <c r="H95" s="2">
        <f>$B$6*B95</f>
        <v>168</v>
      </c>
      <c r="I95">
        <v>300</v>
      </c>
      <c r="R95" s="35">
        <v>0.16</v>
      </c>
      <c r="S95" s="41">
        <v>0</v>
      </c>
      <c r="T95" s="35">
        <f>R95*S95</f>
        <v>0</v>
      </c>
    </row>
    <row r="97" spans="1:20">
      <c r="A97" s="2">
        <v>11</v>
      </c>
      <c r="B97" s="2">
        <v>12</v>
      </c>
      <c r="C97" t="s">
        <v>141</v>
      </c>
      <c r="D97" t="s">
        <v>21</v>
      </c>
      <c r="E97" s="7" t="s">
        <v>142</v>
      </c>
      <c r="F97" s="6" t="s">
        <v>143</v>
      </c>
      <c r="G97" s="29" t="s">
        <v>144</v>
      </c>
      <c r="H97" s="2">
        <f>$B$6*B97</f>
        <v>504</v>
      </c>
      <c r="I97" s="13">
        <v>300</v>
      </c>
      <c r="R97" s="35">
        <v>0.03</v>
      </c>
      <c r="S97" s="41">
        <v>0</v>
      </c>
      <c r="T97" s="35">
        <f>R97*S97</f>
        <v>0</v>
      </c>
    </row>
    <row r="98" spans="1:20">
      <c r="C98" t="s">
        <v>145</v>
      </c>
    </row>
    <row r="99" spans="1:20">
      <c r="C99" t="s">
        <v>146</v>
      </c>
    </row>
    <row r="101" spans="1:20" s="53" customFormat="1">
      <c r="A101" s="52">
        <v>12</v>
      </c>
      <c r="B101" s="52">
        <v>0</v>
      </c>
      <c r="D101" s="53" t="s">
        <v>21</v>
      </c>
      <c r="E101" s="53" t="s">
        <v>147</v>
      </c>
      <c r="F101" s="53" t="s">
        <v>148</v>
      </c>
      <c r="G101" s="63" t="s">
        <v>149</v>
      </c>
      <c r="H101" s="2">
        <f>$B$6*B101</f>
        <v>0</v>
      </c>
      <c r="I101" s="53">
        <v>3500</v>
      </c>
      <c r="J101" s="60"/>
      <c r="K101" s="60"/>
      <c r="R101" s="65">
        <v>0.13</v>
      </c>
      <c r="S101" s="66">
        <v>0</v>
      </c>
      <c r="T101" s="65">
        <f>R101*S101</f>
        <v>0</v>
      </c>
    </row>
    <row r="103" spans="1:20">
      <c r="A103" s="2">
        <v>13</v>
      </c>
      <c r="B103" s="2">
        <v>35</v>
      </c>
      <c r="C103" t="s">
        <v>150</v>
      </c>
      <c r="D103" t="s">
        <v>21</v>
      </c>
      <c r="E103" s="4" t="s">
        <v>151</v>
      </c>
      <c r="F103" t="s">
        <v>152</v>
      </c>
      <c r="G103" s="13" t="s">
        <v>153</v>
      </c>
      <c r="H103" s="2">
        <f>$B$6*B103</f>
        <v>1470</v>
      </c>
      <c r="I103">
        <v>1500</v>
      </c>
      <c r="R103" s="35">
        <v>0.04</v>
      </c>
      <c r="S103" s="41">
        <v>1000</v>
      </c>
      <c r="T103" s="35">
        <f>R103*S103</f>
        <v>40</v>
      </c>
    </row>
    <row r="104" spans="1:20">
      <c r="C104" t="s">
        <v>154</v>
      </c>
    </row>
    <row r="105" spans="1:20">
      <c r="C105" t="s">
        <v>155</v>
      </c>
    </row>
    <row r="106" spans="1:20">
      <c r="C106" t="s">
        <v>156</v>
      </c>
    </row>
    <row r="107" spans="1:20">
      <c r="C107" t="s">
        <v>157</v>
      </c>
    </row>
    <row r="108" spans="1:20">
      <c r="C108" t="s">
        <v>158</v>
      </c>
    </row>
    <row r="109" spans="1:20">
      <c r="C109" t="s">
        <v>159</v>
      </c>
    </row>
    <row r="111" spans="1:20" ht="45">
      <c r="A111" s="2">
        <v>14</v>
      </c>
      <c r="B111" s="2">
        <v>1</v>
      </c>
      <c r="C111" t="s">
        <v>160</v>
      </c>
      <c r="D111" t="s">
        <v>161</v>
      </c>
      <c r="E111" s="20" t="s">
        <v>162</v>
      </c>
      <c r="F111" t="s">
        <v>163</v>
      </c>
      <c r="G111" t="s">
        <v>164</v>
      </c>
      <c r="H111" s="2">
        <f>$B$6*B111</f>
        <v>42</v>
      </c>
      <c r="I111">
        <v>50</v>
      </c>
      <c r="J111" s="1" t="s">
        <v>165</v>
      </c>
      <c r="R111" s="35">
        <v>1.22</v>
      </c>
      <c r="S111" s="41">
        <v>25</v>
      </c>
      <c r="T111" s="35">
        <f>R111*S111</f>
        <v>30.5</v>
      </c>
    </row>
    <row r="113" spans="1:21">
      <c r="A113" s="2">
        <v>15</v>
      </c>
      <c r="B113" s="2">
        <v>0</v>
      </c>
      <c r="D113" t="s">
        <v>119</v>
      </c>
      <c r="E113" s="6" t="s">
        <v>166</v>
      </c>
      <c r="F113" s="6" t="s">
        <v>167</v>
      </c>
      <c r="G113" s="13" t="s">
        <v>168</v>
      </c>
      <c r="H113" s="2">
        <f>$H$4*B113</f>
        <v>0</v>
      </c>
      <c r="J113" s="1" t="s">
        <v>169</v>
      </c>
      <c r="R113" s="35">
        <v>0.77</v>
      </c>
      <c r="S113" s="41">
        <v>100</v>
      </c>
      <c r="T113" s="35">
        <f>R113*S113</f>
        <v>77</v>
      </c>
    </row>
    <row r="114" spans="1:21" s="13" customFormat="1">
      <c r="A114" s="37">
        <v>15.1</v>
      </c>
      <c r="B114" s="37">
        <v>4</v>
      </c>
      <c r="C114" s="13" t="s">
        <v>170</v>
      </c>
      <c r="D114" t="s">
        <v>119</v>
      </c>
      <c r="E114" s="13" t="s">
        <v>171</v>
      </c>
      <c r="F114" s="13" t="s">
        <v>172</v>
      </c>
      <c r="G114" s="13" t="s">
        <v>173</v>
      </c>
      <c r="H114" s="2">
        <f>$B$6*B114</f>
        <v>168</v>
      </c>
      <c r="I114" s="13">
        <v>200</v>
      </c>
      <c r="J114" s="1" t="s">
        <v>169</v>
      </c>
      <c r="K114" s="39"/>
      <c r="R114" s="40"/>
      <c r="S114" s="42"/>
      <c r="T114" s="40"/>
      <c r="U114" s="13" t="s">
        <v>174</v>
      </c>
    </row>
    <row r="116" spans="1:21" s="53" customFormat="1">
      <c r="A116" s="52">
        <v>16</v>
      </c>
      <c r="B116" s="52">
        <v>37</v>
      </c>
      <c r="C116" s="53" t="s">
        <v>175</v>
      </c>
      <c r="D116" s="53" t="s">
        <v>21</v>
      </c>
      <c r="E116" s="57" t="s">
        <v>176</v>
      </c>
      <c r="F116" s="67" t="s">
        <v>177</v>
      </c>
      <c r="G116" s="53" t="s">
        <v>178</v>
      </c>
      <c r="H116" s="2">
        <f>$B$6*B116</f>
        <v>1554</v>
      </c>
      <c r="I116" s="13">
        <v>1500</v>
      </c>
      <c r="J116" s="60" t="s">
        <v>169</v>
      </c>
      <c r="K116" s="60"/>
      <c r="R116" s="65">
        <v>0.156</v>
      </c>
      <c r="S116" s="66">
        <v>0</v>
      </c>
      <c r="T116" s="65">
        <f>R116*S116</f>
        <v>0</v>
      </c>
    </row>
    <row r="117" spans="1:21">
      <c r="C117" s="53" t="s">
        <v>179</v>
      </c>
    </row>
    <row r="118" spans="1:21">
      <c r="C118" s="53" t="s">
        <v>180</v>
      </c>
    </row>
    <row r="119" spans="1:21">
      <c r="C119" s="53" t="s">
        <v>181</v>
      </c>
    </row>
    <row r="120" spans="1:21">
      <c r="C120" s="53" t="s">
        <v>182</v>
      </c>
    </row>
    <row r="121" spans="1:21">
      <c r="C121" s="53" t="s">
        <v>183</v>
      </c>
    </row>
    <row r="122" spans="1:21">
      <c r="C122" s="53" t="s">
        <v>184</v>
      </c>
    </row>
    <row r="123" spans="1:21">
      <c r="C123" s="53" t="s">
        <v>185</v>
      </c>
    </row>
    <row r="125" spans="1:21">
      <c r="A125" s="2">
        <v>17</v>
      </c>
      <c r="B125" s="2">
        <v>5</v>
      </c>
      <c r="C125" t="s">
        <v>186</v>
      </c>
      <c r="D125" t="s">
        <v>83</v>
      </c>
      <c r="E125" s="4" t="s">
        <v>187</v>
      </c>
      <c r="F125" t="s">
        <v>188</v>
      </c>
      <c r="G125" t="s">
        <v>189</v>
      </c>
      <c r="H125" s="2">
        <f>$B$6*B125</f>
        <v>210</v>
      </c>
      <c r="I125" s="13" t="s">
        <v>190</v>
      </c>
      <c r="J125" s="1" t="s">
        <v>169</v>
      </c>
      <c r="R125" s="35">
        <v>0.56000000000000005</v>
      </c>
      <c r="S125" s="41">
        <v>100</v>
      </c>
      <c r="T125" s="35">
        <f>R125*S125</f>
        <v>56.000000000000007</v>
      </c>
    </row>
    <row r="127" spans="1:21">
      <c r="A127" s="2">
        <v>18</v>
      </c>
      <c r="B127" s="2">
        <v>1</v>
      </c>
      <c r="C127" t="s">
        <v>191</v>
      </c>
      <c r="D127" t="s">
        <v>21</v>
      </c>
      <c r="E127" s="6" t="s">
        <v>192</v>
      </c>
      <c r="F127" s="6" t="s">
        <v>193</v>
      </c>
      <c r="G127" s="7" t="s">
        <v>194</v>
      </c>
      <c r="H127" s="2">
        <f>$B$6*B127</f>
        <v>42</v>
      </c>
      <c r="I127">
        <v>100</v>
      </c>
      <c r="J127" s="1" t="s">
        <v>169</v>
      </c>
      <c r="R127" s="35">
        <v>0.23</v>
      </c>
      <c r="S127" s="41">
        <v>100</v>
      </c>
      <c r="T127" s="35">
        <f>R127*S127</f>
        <v>23</v>
      </c>
    </row>
    <row r="129" spans="1:21">
      <c r="A129" s="2">
        <v>19</v>
      </c>
      <c r="B129" s="2">
        <v>9</v>
      </c>
      <c r="C129" t="s">
        <v>195</v>
      </c>
      <c r="D129" t="s">
        <v>100</v>
      </c>
      <c r="E129" s="7" t="s">
        <v>196</v>
      </c>
      <c r="F129" s="6" t="s">
        <v>197</v>
      </c>
      <c r="G129" s="29" t="s">
        <v>198</v>
      </c>
      <c r="H129" s="2">
        <f>$B$6*B129</f>
        <v>378</v>
      </c>
      <c r="I129">
        <v>450</v>
      </c>
      <c r="J129" s="1" t="s">
        <v>169</v>
      </c>
      <c r="R129" s="35">
        <v>0.53</v>
      </c>
      <c r="S129" s="41">
        <v>200</v>
      </c>
      <c r="T129" s="35">
        <f>R129*S129</f>
        <v>106</v>
      </c>
    </row>
    <row r="130" spans="1:21">
      <c r="C130" t="s">
        <v>199</v>
      </c>
    </row>
    <row r="132" spans="1:21">
      <c r="A132" s="2">
        <v>20</v>
      </c>
      <c r="B132" s="52">
        <v>5</v>
      </c>
      <c r="C132" s="53" t="s">
        <v>200</v>
      </c>
      <c r="D132" s="58" t="s">
        <v>83</v>
      </c>
      <c r="E132" s="59" t="s">
        <v>201</v>
      </c>
      <c r="F132" s="58" t="s">
        <v>202</v>
      </c>
      <c r="G132" s="58" t="s">
        <v>203</v>
      </c>
      <c r="H132" s="2">
        <f>$B$6*B132</f>
        <v>210</v>
      </c>
      <c r="I132">
        <v>250</v>
      </c>
      <c r="J132" s="1" t="s">
        <v>169</v>
      </c>
      <c r="L132" t="s">
        <v>204</v>
      </c>
      <c r="R132" s="35">
        <v>0.4</v>
      </c>
      <c r="S132" s="41">
        <v>100</v>
      </c>
      <c r="T132" s="35">
        <f>R132*S132</f>
        <v>40</v>
      </c>
      <c r="U132" t="s">
        <v>205</v>
      </c>
    </row>
    <row r="134" spans="1:21" ht="30">
      <c r="A134" s="2">
        <v>21</v>
      </c>
      <c r="B134" s="2">
        <v>84</v>
      </c>
      <c r="C134" t="s">
        <v>206</v>
      </c>
      <c r="D134" t="s">
        <v>21</v>
      </c>
      <c r="E134" s="20" t="s">
        <v>207</v>
      </c>
      <c r="F134" t="s">
        <v>208</v>
      </c>
      <c r="G134" t="s">
        <v>209</v>
      </c>
      <c r="H134" s="2">
        <f>$B$6*B134</f>
        <v>3528</v>
      </c>
      <c r="I134">
        <v>4000</v>
      </c>
      <c r="J134" s="1" t="s">
        <v>169</v>
      </c>
      <c r="R134" s="35">
        <v>0.05</v>
      </c>
      <c r="S134" s="41">
        <v>1300</v>
      </c>
      <c r="T134" s="35">
        <f>R134*S134</f>
        <v>65</v>
      </c>
    </row>
    <row r="135" spans="1:21">
      <c r="C135" t="s">
        <v>210</v>
      </c>
    </row>
    <row r="136" spans="1:21">
      <c r="C136" t="s">
        <v>211</v>
      </c>
    </row>
    <row r="137" spans="1:21">
      <c r="C137" t="s">
        <v>212</v>
      </c>
    </row>
    <row r="138" spans="1:21">
      <c r="C138" t="s">
        <v>213</v>
      </c>
    </row>
    <row r="139" spans="1:21">
      <c r="C139" t="s">
        <v>214</v>
      </c>
    </row>
    <row r="140" spans="1:21">
      <c r="C140" t="s">
        <v>215</v>
      </c>
    </row>
    <row r="141" spans="1:21">
      <c r="C141" t="s">
        <v>216</v>
      </c>
    </row>
    <row r="142" spans="1:21">
      <c r="C142" t="s">
        <v>217</v>
      </c>
    </row>
    <row r="143" spans="1:21">
      <c r="C143" t="s">
        <v>218</v>
      </c>
    </row>
    <row r="144" spans="1:21">
      <c r="C144" t="s">
        <v>219</v>
      </c>
    </row>
    <row r="145" spans="1:21">
      <c r="C145" t="s">
        <v>220</v>
      </c>
    </row>
    <row r="146" spans="1:21">
      <c r="C146" t="s">
        <v>221</v>
      </c>
    </row>
    <row r="147" spans="1:21">
      <c r="C147" t="s">
        <v>222</v>
      </c>
    </row>
    <row r="148" spans="1:21">
      <c r="C148" t="s">
        <v>223</v>
      </c>
    </row>
    <row r="149" spans="1:21">
      <c r="C149" t="s">
        <v>224</v>
      </c>
    </row>
    <row r="150" spans="1:21">
      <c r="C150" t="s">
        <v>225</v>
      </c>
    </row>
    <row r="152" spans="1:21" ht="45">
      <c r="A152" s="2">
        <v>22</v>
      </c>
      <c r="B152" s="52">
        <v>5</v>
      </c>
      <c r="C152" t="s">
        <v>226</v>
      </c>
      <c r="D152" t="s">
        <v>227</v>
      </c>
      <c r="E152" s="4" t="s">
        <v>228</v>
      </c>
      <c r="F152" t="s">
        <v>229</v>
      </c>
      <c r="G152" t="s">
        <v>230</v>
      </c>
      <c r="H152" s="2">
        <f>$B$6*B152</f>
        <v>210</v>
      </c>
      <c r="I152">
        <v>250</v>
      </c>
      <c r="J152" s="1" t="s">
        <v>231</v>
      </c>
      <c r="R152" s="35">
        <v>0.76</v>
      </c>
      <c r="S152" s="41">
        <v>50</v>
      </c>
      <c r="T152" s="35">
        <f>R152*S152</f>
        <v>38</v>
      </c>
      <c r="U152" s="31" t="s">
        <v>232</v>
      </c>
    </row>
    <row r="154" spans="1:21">
      <c r="A154" s="2">
        <v>23</v>
      </c>
      <c r="B154" s="52">
        <v>0</v>
      </c>
      <c r="D154" t="s">
        <v>227</v>
      </c>
      <c r="E154" s="4" t="s">
        <v>233</v>
      </c>
      <c r="F154" t="s">
        <v>234</v>
      </c>
      <c r="G154" t="s">
        <v>235</v>
      </c>
      <c r="H154" s="2">
        <f t="shared" ref="H154" si="0">$H$4*B154</f>
        <v>0</v>
      </c>
      <c r="J154" s="1" t="s">
        <v>169</v>
      </c>
      <c r="R154" s="35">
        <v>0.69</v>
      </c>
      <c r="S154" s="41">
        <v>50</v>
      </c>
      <c r="T154" s="35">
        <f>R154*S154</f>
        <v>34.5</v>
      </c>
    </row>
    <row r="156" spans="1:21">
      <c r="A156" s="2">
        <v>24</v>
      </c>
      <c r="B156" s="2">
        <v>6</v>
      </c>
      <c r="C156" t="s">
        <v>236</v>
      </c>
      <c r="D156" t="s">
        <v>83</v>
      </c>
      <c r="E156" s="4" t="s">
        <v>237</v>
      </c>
      <c r="F156" t="s">
        <v>238</v>
      </c>
      <c r="G156" s="13" t="s">
        <v>239</v>
      </c>
      <c r="H156" s="2">
        <f>$B$6*B156</f>
        <v>252</v>
      </c>
      <c r="I156">
        <v>550</v>
      </c>
      <c r="J156" s="1" t="s">
        <v>169</v>
      </c>
      <c r="R156" s="35">
        <v>0.19</v>
      </c>
      <c r="S156" s="41">
        <v>200</v>
      </c>
      <c r="T156" s="35">
        <f>R156*S156</f>
        <v>38</v>
      </c>
    </row>
    <row r="157" spans="1:21">
      <c r="C157" t="s">
        <v>240</v>
      </c>
    </row>
    <row r="159" spans="1:21">
      <c r="A159" s="2">
        <v>25</v>
      </c>
      <c r="B159" s="2">
        <v>6</v>
      </c>
      <c r="C159" t="s">
        <v>241</v>
      </c>
      <c r="D159" t="s">
        <v>21</v>
      </c>
      <c r="E159" s="4" t="s">
        <v>242</v>
      </c>
      <c r="F159" t="s">
        <v>243</v>
      </c>
      <c r="H159" s="2">
        <f>$B$6*B159</f>
        <v>252</v>
      </c>
      <c r="I159" t="s">
        <v>244</v>
      </c>
      <c r="J159" s="1" t="s">
        <v>245</v>
      </c>
      <c r="R159" s="35">
        <v>0.26</v>
      </c>
      <c r="S159" s="41">
        <v>200</v>
      </c>
      <c r="T159" s="35">
        <f>S159*R159</f>
        <v>52</v>
      </c>
    </row>
    <row r="160" spans="1:21">
      <c r="C160" t="s">
        <v>246</v>
      </c>
    </row>
    <row r="162" spans="1:21">
      <c r="A162" s="2">
        <v>25.1</v>
      </c>
      <c r="B162" s="2">
        <v>1</v>
      </c>
      <c r="C162" t="s">
        <v>247</v>
      </c>
      <c r="D162" t="s">
        <v>124</v>
      </c>
      <c r="E162" s="4" t="s">
        <v>248</v>
      </c>
      <c r="F162" t="s">
        <v>249</v>
      </c>
      <c r="G162" t="s">
        <v>250</v>
      </c>
      <c r="H162" s="2">
        <f>$B$6*B162</f>
        <v>42</v>
      </c>
      <c r="J162" s="1" t="s">
        <v>231</v>
      </c>
      <c r="R162" s="35">
        <v>0.18</v>
      </c>
      <c r="S162" s="41">
        <v>100</v>
      </c>
      <c r="T162" s="35">
        <f>S162*R162</f>
        <v>18</v>
      </c>
    </row>
    <row r="163" spans="1:21">
      <c r="C163" t="s">
        <v>251</v>
      </c>
      <c r="E163" s="4" t="s">
        <v>252</v>
      </c>
    </row>
    <row r="164" spans="1:21" s="53" customFormat="1">
      <c r="A164" s="52">
        <v>26.2</v>
      </c>
      <c r="B164" s="52">
        <v>2</v>
      </c>
      <c r="C164" s="53" t="s">
        <v>253</v>
      </c>
      <c r="D164" s="53" t="s">
        <v>254</v>
      </c>
      <c r="E164" s="57" t="s">
        <v>255</v>
      </c>
      <c r="F164" s="53" t="s">
        <v>256</v>
      </c>
      <c r="G164" s="53" t="s">
        <v>257</v>
      </c>
      <c r="H164" s="2">
        <f>$B$6*B164</f>
        <v>84</v>
      </c>
      <c r="I164" s="53">
        <v>100</v>
      </c>
      <c r="J164" s="60" t="s">
        <v>258</v>
      </c>
      <c r="K164" s="60"/>
      <c r="R164" s="65">
        <v>1.23</v>
      </c>
      <c r="S164" s="66">
        <v>100</v>
      </c>
      <c r="T164" s="65">
        <f>S164*R164</f>
        <v>123</v>
      </c>
    </row>
    <row r="165" spans="1:21">
      <c r="A165" s="2">
        <v>26.1</v>
      </c>
      <c r="B165" s="2">
        <v>0</v>
      </c>
      <c r="E165" s="4" t="s">
        <v>259</v>
      </c>
      <c r="F165" t="s">
        <v>260</v>
      </c>
      <c r="G165" t="s">
        <v>261</v>
      </c>
      <c r="H165" s="2">
        <v>84</v>
      </c>
      <c r="I165">
        <v>100</v>
      </c>
      <c r="U165" t="s">
        <v>262</v>
      </c>
    </row>
    <row r="167" spans="1:21">
      <c r="A167" s="2">
        <v>27</v>
      </c>
      <c r="B167" s="2">
        <v>1</v>
      </c>
      <c r="C167" t="s">
        <v>263</v>
      </c>
      <c r="D167" t="s">
        <v>264</v>
      </c>
      <c r="E167" s="7" t="s">
        <v>265</v>
      </c>
      <c r="F167" s="24" t="s">
        <v>266</v>
      </c>
      <c r="G167" t="s">
        <v>267</v>
      </c>
      <c r="H167" s="2">
        <f>$B$6*B167</f>
        <v>42</v>
      </c>
      <c r="I167">
        <v>50</v>
      </c>
      <c r="J167" s="1" t="s">
        <v>268</v>
      </c>
      <c r="R167" s="35">
        <v>1.75</v>
      </c>
      <c r="S167" s="41">
        <v>15</v>
      </c>
      <c r="T167" s="35">
        <f>S167*R167</f>
        <v>26.25</v>
      </c>
    </row>
    <row r="169" spans="1:21">
      <c r="A169" s="2">
        <v>28</v>
      </c>
      <c r="B169" s="2">
        <v>3</v>
      </c>
      <c r="C169" t="s">
        <v>269</v>
      </c>
      <c r="D169" t="s">
        <v>119</v>
      </c>
      <c r="E169" s="4" t="s">
        <v>270</v>
      </c>
      <c r="F169" t="s">
        <v>271</v>
      </c>
      <c r="G169" t="s">
        <v>272</v>
      </c>
      <c r="H169" s="2">
        <f>$B$6*B169</f>
        <v>126</v>
      </c>
      <c r="I169">
        <v>150</v>
      </c>
      <c r="J169" s="1" t="s">
        <v>245</v>
      </c>
      <c r="R169" s="35">
        <v>1.08</v>
      </c>
      <c r="S169" s="41">
        <v>100</v>
      </c>
      <c r="T169" s="35">
        <f>S169*R169</f>
        <v>108</v>
      </c>
    </row>
    <row r="171" spans="1:21">
      <c r="A171" s="2">
        <v>29</v>
      </c>
      <c r="B171" s="2">
        <v>1</v>
      </c>
      <c r="C171" t="s">
        <v>273</v>
      </c>
      <c r="D171" t="s">
        <v>21</v>
      </c>
      <c r="E171" s="4" t="s">
        <v>274</v>
      </c>
      <c r="F171" t="s">
        <v>275</v>
      </c>
      <c r="G171" t="s">
        <v>276</v>
      </c>
      <c r="H171" s="2">
        <f>$B$6*B171</f>
        <v>42</v>
      </c>
      <c r="I171">
        <v>4000</v>
      </c>
      <c r="J171" s="1" t="s">
        <v>245</v>
      </c>
      <c r="R171" s="35">
        <v>1.42</v>
      </c>
      <c r="S171" s="41">
        <v>0</v>
      </c>
      <c r="T171" s="35">
        <f>S171*R171</f>
        <v>0</v>
      </c>
    </row>
    <row r="173" spans="1:21">
      <c r="A173" s="2">
        <v>30</v>
      </c>
      <c r="B173" s="2">
        <v>1</v>
      </c>
      <c r="C173" t="s">
        <v>277</v>
      </c>
      <c r="D173" t="s">
        <v>21</v>
      </c>
      <c r="E173" s="7" t="s">
        <v>278</v>
      </c>
      <c r="F173" s="6" t="s">
        <v>279</v>
      </c>
      <c r="G173" t="s">
        <v>280</v>
      </c>
      <c r="H173" s="2">
        <f>$B$6*B173</f>
        <v>42</v>
      </c>
      <c r="I173">
        <v>500</v>
      </c>
      <c r="J173" s="1" t="s">
        <v>169</v>
      </c>
      <c r="R173" s="35">
        <v>0.12</v>
      </c>
      <c r="S173" s="41">
        <v>0</v>
      </c>
      <c r="T173" s="35">
        <f>S173*R173</f>
        <v>0</v>
      </c>
    </row>
    <row r="175" spans="1:21">
      <c r="A175" s="2">
        <v>31</v>
      </c>
      <c r="B175" s="2">
        <v>13</v>
      </c>
      <c r="C175" t="s">
        <v>281</v>
      </c>
      <c r="D175" t="s">
        <v>21</v>
      </c>
      <c r="E175" s="7" t="s">
        <v>282</v>
      </c>
      <c r="F175" s="24" t="s">
        <v>283</v>
      </c>
      <c r="G175" t="s">
        <v>284</v>
      </c>
      <c r="H175" s="2">
        <f>$B$6*B175</f>
        <v>546</v>
      </c>
      <c r="I175">
        <v>4000</v>
      </c>
      <c r="J175" s="1" t="s">
        <v>169</v>
      </c>
      <c r="R175" s="35">
        <v>0.28999999999999998</v>
      </c>
      <c r="S175" s="41">
        <v>0</v>
      </c>
      <c r="T175" s="35">
        <f>S175*R175</f>
        <v>0</v>
      </c>
    </row>
    <row r="176" spans="1:21">
      <c r="C176" t="s">
        <v>285</v>
      </c>
    </row>
    <row r="177" spans="1:20">
      <c r="C177" t="s">
        <v>286</v>
      </c>
    </row>
    <row r="179" spans="1:20">
      <c r="A179" s="2">
        <v>32</v>
      </c>
      <c r="B179" s="2">
        <v>4</v>
      </c>
      <c r="C179" t="s">
        <v>287</v>
      </c>
      <c r="D179" t="s">
        <v>119</v>
      </c>
      <c r="E179" s="6" t="s">
        <v>288</v>
      </c>
      <c r="F179" s="6" t="s">
        <v>289</v>
      </c>
      <c r="G179" t="s">
        <v>290</v>
      </c>
      <c r="H179" s="2">
        <f>$B$6*B179</f>
        <v>168</v>
      </c>
      <c r="I179">
        <v>200</v>
      </c>
      <c r="J179" s="1" t="s">
        <v>231</v>
      </c>
      <c r="R179" s="35">
        <v>0.56000000000000005</v>
      </c>
      <c r="S179" s="41">
        <v>75</v>
      </c>
      <c r="T179" s="35">
        <f>S179*R179</f>
        <v>42.000000000000007</v>
      </c>
    </row>
    <row r="181" spans="1:20">
      <c r="A181" s="2">
        <v>34</v>
      </c>
      <c r="B181" s="2">
        <v>11</v>
      </c>
      <c r="C181" t="s">
        <v>291</v>
      </c>
      <c r="D181" t="s">
        <v>130</v>
      </c>
      <c r="E181" s="7" t="s">
        <v>292</v>
      </c>
      <c r="F181" s="24" t="s">
        <v>293</v>
      </c>
      <c r="G181" t="s">
        <v>294</v>
      </c>
      <c r="H181" s="2">
        <f>$B$6*B181</f>
        <v>462</v>
      </c>
      <c r="I181">
        <v>4000</v>
      </c>
      <c r="J181" s="1" t="s">
        <v>169</v>
      </c>
      <c r="R181" s="35">
        <v>7.0000000000000007E-2</v>
      </c>
      <c r="S181" s="41">
        <v>0</v>
      </c>
      <c r="T181" s="35">
        <f>S181*R181</f>
        <v>0</v>
      </c>
    </row>
    <row r="182" spans="1:20">
      <c r="C182" t="s">
        <v>295</v>
      </c>
    </row>
    <row r="183" spans="1:20">
      <c r="C183" t="s">
        <v>296</v>
      </c>
    </row>
    <row r="185" spans="1:20">
      <c r="A185" s="2">
        <v>34.1</v>
      </c>
      <c r="B185" s="2">
        <v>6</v>
      </c>
      <c r="C185" t="s">
        <v>297</v>
      </c>
      <c r="D185" t="s">
        <v>130</v>
      </c>
      <c r="E185" s="7" t="s">
        <v>298</v>
      </c>
      <c r="F185" t="s">
        <v>299</v>
      </c>
      <c r="H185" s="2">
        <f>$B$6*B185</f>
        <v>252</v>
      </c>
      <c r="I185">
        <v>4000</v>
      </c>
    </row>
    <row r="188" spans="1:20">
      <c r="A188" s="2">
        <v>35</v>
      </c>
      <c r="B188" s="2">
        <v>4</v>
      </c>
      <c r="C188" t="s">
        <v>300</v>
      </c>
      <c r="D188" t="s">
        <v>21</v>
      </c>
      <c r="E188" s="7" t="s">
        <v>301</v>
      </c>
      <c r="F188" s="24" t="s">
        <v>302</v>
      </c>
      <c r="G188" t="s">
        <v>303</v>
      </c>
      <c r="H188" s="2">
        <f>$B$6*B188</f>
        <v>168</v>
      </c>
      <c r="I188">
        <v>8000</v>
      </c>
      <c r="J188" s="1" t="s">
        <v>169</v>
      </c>
      <c r="R188" s="35">
        <v>0.41</v>
      </c>
      <c r="S188" s="41">
        <v>0</v>
      </c>
      <c r="T188" s="35">
        <f>S188*R188</f>
        <v>0</v>
      </c>
    </row>
    <row r="190" spans="1:20">
      <c r="A190" s="2">
        <v>36</v>
      </c>
      <c r="B190" s="2">
        <v>4</v>
      </c>
      <c r="C190" t="s">
        <v>304</v>
      </c>
      <c r="D190" t="s">
        <v>21</v>
      </c>
      <c r="E190" s="7" t="s">
        <v>305</v>
      </c>
      <c r="F190" s="6" t="s">
        <v>306</v>
      </c>
      <c r="G190" t="s">
        <v>307</v>
      </c>
      <c r="H190" s="2">
        <f>$B$6*B190</f>
        <v>168</v>
      </c>
      <c r="I190">
        <v>200</v>
      </c>
      <c r="J190" s="1" t="s">
        <v>169</v>
      </c>
      <c r="R190" s="35">
        <v>0.12</v>
      </c>
      <c r="S190" s="41">
        <v>100</v>
      </c>
      <c r="T190" s="35">
        <f>S190*R190</f>
        <v>12</v>
      </c>
    </row>
    <row r="192" spans="1:20">
      <c r="A192" s="2">
        <v>37</v>
      </c>
      <c r="B192" s="2">
        <v>0</v>
      </c>
      <c r="D192" t="s">
        <v>21</v>
      </c>
      <c r="E192" s="7" t="s">
        <v>308</v>
      </c>
      <c r="F192" s="6" t="s">
        <v>309</v>
      </c>
      <c r="G192" t="s">
        <v>310</v>
      </c>
      <c r="H192" s="2">
        <f t="shared" ref="H192" si="1">$H$4*B192</f>
        <v>0</v>
      </c>
      <c r="I192">
        <v>200</v>
      </c>
      <c r="J192" s="1" t="s">
        <v>169</v>
      </c>
      <c r="R192" s="35">
        <v>0.41</v>
      </c>
      <c r="S192" s="41">
        <v>0</v>
      </c>
      <c r="T192" s="35">
        <f>S192*R192</f>
        <v>0</v>
      </c>
    </row>
    <row r="193" spans="1:20" ht="15.75" customHeight="1">
      <c r="E193" s="7"/>
      <c r="F193" s="6"/>
    </row>
    <row r="194" spans="1:20">
      <c r="A194" s="2">
        <v>37.1</v>
      </c>
      <c r="B194" s="52">
        <v>4</v>
      </c>
      <c r="C194" s="53" t="s">
        <v>311</v>
      </c>
      <c r="D194" s="53" t="s">
        <v>21</v>
      </c>
      <c r="E194" s="63" t="s">
        <v>312</v>
      </c>
      <c r="F194" s="53" t="s">
        <v>313</v>
      </c>
      <c r="G194" s="53" t="s">
        <v>314</v>
      </c>
      <c r="H194" s="2">
        <f>$B$6*B194</f>
        <v>168</v>
      </c>
      <c r="I194">
        <v>1000</v>
      </c>
    </row>
    <row r="196" spans="1:20">
      <c r="A196" s="2">
        <v>38</v>
      </c>
      <c r="B196" s="2">
        <v>4</v>
      </c>
      <c r="C196" t="s">
        <v>315</v>
      </c>
      <c r="D196" t="s">
        <v>21</v>
      </c>
      <c r="E196" s="7" t="s">
        <v>316</v>
      </c>
      <c r="F196" s="6" t="s">
        <v>317</v>
      </c>
      <c r="G196" t="s">
        <v>318</v>
      </c>
      <c r="H196" s="2">
        <f>$B$6*B196</f>
        <v>168</v>
      </c>
    </row>
    <row r="198" spans="1:20">
      <c r="A198" s="2">
        <v>39.1</v>
      </c>
      <c r="B198" s="52">
        <v>15</v>
      </c>
      <c r="C198" t="s">
        <v>319</v>
      </c>
      <c r="D198" t="s">
        <v>21</v>
      </c>
      <c r="E198" s="4" t="s">
        <v>320</v>
      </c>
      <c r="F198" t="s">
        <v>321</v>
      </c>
      <c r="G198" t="s">
        <v>322</v>
      </c>
      <c r="H198" s="2">
        <f>$B$6*B198</f>
        <v>630</v>
      </c>
      <c r="J198" s="1" t="s">
        <v>245</v>
      </c>
      <c r="R198" s="35">
        <v>0.3</v>
      </c>
      <c r="S198" s="41">
        <v>300</v>
      </c>
      <c r="T198" s="35">
        <f>S198*R198</f>
        <v>90</v>
      </c>
    </row>
    <row r="199" spans="1:20">
      <c r="C199" t="s">
        <v>323</v>
      </c>
    </row>
    <row r="200" spans="1:20">
      <c r="C200" t="s">
        <v>324</v>
      </c>
    </row>
    <row r="202" spans="1:20">
      <c r="A202" s="2">
        <v>40</v>
      </c>
      <c r="B202" s="2">
        <v>129</v>
      </c>
      <c r="C202" t="s">
        <v>325</v>
      </c>
      <c r="D202" t="s">
        <v>21</v>
      </c>
      <c r="E202" s="4" t="s">
        <v>326</v>
      </c>
      <c r="F202" t="s">
        <v>327</v>
      </c>
      <c r="G202" t="s">
        <v>328</v>
      </c>
      <c r="H202" s="2">
        <f>$B$6*B202</f>
        <v>5418</v>
      </c>
      <c r="I202">
        <v>3000</v>
      </c>
      <c r="J202" s="1" t="s">
        <v>169</v>
      </c>
      <c r="R202" s="35">
        <v>0.34</v>
      </c>
      <c r="S202" s="41">
        <v>0</v>
      </c>
      <c r="T202" s="35">
        <f>S202*R202</f>
        <v>0</v>
      </c>
    </row>
    <row r="203" spans="1:20">
      <c r="C203" t="s">
        <v>329</v>
      </c>
    </row>
    <row r="204" spans="1:20">
      <c r="C204" t="s">
        <v>330</v>
      </c>
    </row>
    <row r="205" spans="1:20">
      <c r="C205" t="s">
        <v>331</v>
      </c>
    </row>
    <row r="206" spans="1:20">
      <c r="C206" t="s">
        <v>332</v>
      </c>
    </row>
    <row r="207" spans="1:20">
      <c r="C207" t="s">
        <v>333</v>
      </c>
    </row>
    <row r="208" spans="1:20">
      <c r="C208" t="s">
        <v>334</v>
      </c>
      <c r="F208" s="68"/>
    </row>
    <row r="209" spans="3:3">
      <c r="C209" t="s">
        <v>335</v>
      </c>
    </row>
    <row r="210" spans="3:3">
      <c r="C210" t="s">
        <v>336</v>
      </c>
    </row>
    <row r="211" spans="3:3">
      <c r="C211" t="s">
        <v>337</v>
      </c>
    </row>
    <row r="212" spans="3:3">
      <c r="C212" t="s">
        <v>338</v>
      </c>
    </row>
    <row r="213" spans="3:3">
      <c r="C213" t="s">
        <v>339</v>
      </c>
    </row>
    <row r="214" spans="3:3">
      <c r="C214" t="s">
        <v>340</v>
      </c>
    </row>
    <row r="215" spans="3:3">
      <c r="C215" t="s">
        <v>341</v>
      </c>
    </row>
    <row r="216" spans="3:3">
      <c r="C216" t="s">
        <v>342</v>
      </c>
    </row>
    <row r="217" spans="3:3">
      <c r="C217" t="s">
        <v>343</v>
      </c>
    </row>
    <row r="218" spans="3:3">
      <c r="C218" t="s">
        <v>344</v>
      </c>
    </row>
    <row r="219" spans="3:3">
      <c r="C219" t="s">
        <v>345</v>
      </c>
    </row>
    <row r="220" spans="3:3">
      <c r="C220" t="s">
        <v>346</v>
      </c>
    </row>
    <row r="221" spans="3:3">
      <c r="C221" t="s">
        <v>347</v>
      </c>
    </row>
    <row r="222" spans="3:3">
      <c r="C222" t="s">
        <v>348</v>
      </c>
    </row>
    <row r="223" spans="3:3">
      <c r="C223" t="s">
        <v>349</v>
      </c>
    </row>
    <row r="224" spans="3:3">
      <c r="C224" t="s">
        <v>350</v>
      </c>
    </row>
    <row r="225" spans="1:21">
      <c r="C225" t="s">
        <v>351</v>
      </c>
    </row>
    <row r="226" spans="1:21">
      <c r="C226" t="s">
        <v>352</v>
      </c>
    </row>
    <row r="227" spans="1:21">
      <c r="C227" t="s">
        <v>353</v>
      </c>
    </row>
    <row r="228" spans="1:21">
      <c r="C228" t="s">
        <v>354</v>
      </c>
    </row>
    <row r="229" spans="1:21">
      <c r="C229" t="s">
        <v>355</v>
      </c>
    </row>
    <row r="231" spans="1:21">
      <c r="A231" s="2">
        <v>41</v>
      </c>
      <c r="B231" s="2">
        <v>6</v>
      </c>
      <c r="C231" t="s">
        <v>356</v>
      </c>
      <c r="D231" t="s">
        <v>124</v>
      </c>
      <c r="E231" s="4" t="s">
        <v>357</v>
      </c>
      <c r="F231" t="s">
        <v>358</v>
      </c>
      <c r="G231" t="s">
        <v>359</v>
      </c>
      <c r="H231" s="2">
        <f>$B$6*B231</f>
        <v>252</v>
      </c>
      <c r="J231" s="1" t="s">
        <v>231</v>
      </c>
      <c r="R231" s="35">
        <v>0.14000000000000001</v>
      </c>
      <c r="S231" s="41">
        <v>200</v>
      </c>
      <c r="T231" s="35">
        <f>S231*R231</f>
        <v>28.000000000000004</v>
      </c>
    </row>
    <row r="232" spans="1:21">
      <c r="C232" t="s">
        <v>360</v>
      </c>
    </row>
    <row r="233" spans="1:21">
      <c r="A233" s="2">
        <v>42</v>
      </c>
      <c r="B233" s="2">
        <v>2</v>
      </c>
      <c r="C233" t="s">
        <v>361</v>
      </c>
      <c r="D233" t="s">
        <v>21</v>
      </c>
      <c r="E233" s="6" t="s">
        <v>362</v>
      </c>
      <c r="F233" s="25" t="s">
        <v>363</v>
      </c>
      <c r="G233" t="s">
        <v>364</v>
      </c>
      <c r="H233" s="2">
        <f>$B$6*B233</f>
        <v>84</v>
      </c>
      <c r="I233">
        <v>80</v>
      </c>
      <c r="J233" s="1" t="s">
        <v>169</v>
      </c>
      <c r="R233" s="35">
        <v>0.11</v>
      </c>
      <c r="S233" s="41">
        <v>200</v>
      </c>
      <c r="T233" s="35">
        <f>S233*R233</f>
        <v>22</v>
      </c>
    </row>
    <row r="235" spans="1:21">
      <c r="A235" s="2">
        <v>43</v>
      </c>
      <c r="B235" s="2">
        <v>24</v>
      </c>
      <c r="C235" t="s">
        <v>365</v>
      </c>
      <c r="D235" t="s">
        <v>63</v>
      </c>
      <c r="E235" s="4" t="s">
        <v>366</v>
      </c>
      <c r="F235" s="6" t="s">
        <v>367</v>
      </c>
      <c r="G235" s="13" t="s">
        <v>368</v>
      </c>
      <c r="H235" s="2">
        <f>$B$6*B235</f>
        <v>1008</v>
      </c>
      <c r="J235" s="1" t="s">
        <v>245</v>
      </c>
      <c r="R235" s="35">
        <v>0.215</v>
      </c>
      <c r="S235" s="41">
        <v>500</v>
      </c>
      <c r="T235" s="35">
        <f>S235*R235</f>
        <v>107.5</v>
      </c>
      <c r="U235" t="s">
        <v>369</v>
      </c>
    </row>
    <row r="236" spans="1:21">
      <c r="C236" t="s">
        <v>370</v>
      </c>
    </row>
    <row r="237" spans="1:21">
      <c r="C237" t="s">
        <v>371</v>
      </c>
    </row>
    <row r="238" spans="1:21">
      <c r="C238" t="s">
        <v>372</v>
      </c>
    </row>
    <row r="239" spans="1:21">
      <c r="C239" t="s">
        <v>373</v>
      </c>
    </row>
    <row r="241" spans="1:20">
      <c r="A241" s="2">
        <v>44</v>
      </c>
      <c r="B241" s="2">
        <v>1</v>
      </c>
      <c r="C241" t="s">
        <v>374</v>
      </c>
      <c r="D241" t="s">
        <v>21</v>
      </c>
      <c r="E241" s="7" t="s">
        <v>375</v>
      </c>
      <c r="F241" s="6" t="s">
        <v>376</v>
      </c>
      <c r="G241" t="s">
        <v>377</v>
      </c>
      <c r="H241" s="2">
        <f>$B$6*B241</f>
        <v>42</v>
      </c>
      <c r="J241" s="1" t="s">
        <v>169</v>
      </c>
      <c r="R241" s="35">
        <v>0.16900000000000001</v>
      </c>
      <c r="S241" s="41">
        <v>100</v>
      </c>
      <c r="T241" s="35">
        <f>S241*R241</f>
        <v>16.900000000000002</v>
      </c>
    </row>
    <row r="243" spans="1:20">
      <c r="A243" s="2">
        <v>45</v>
      </c>
      <c r="B243" s="2">
        <v>1</v>
      </c>
      <c r="C243" t="s">
        <v>378</v>
      </c>
      <c r="D243" t="s">
        <v>124</v>
      </c>
      <c r="E243" s="4" t="s">
        <v>379</v>
      </c>
      <c r="F243" t="s">
        <v>380</v>
      </c>
      <c r="G243" t="s">
        <v>381</v>
      </c>
      <c r="H243" s="2">
        <f>$B$6*B243</f>
        <v>42</v>
      </c>
      <c r="J243" s="1" t="s">
        <v>169</v>
      </c>
      <c r="R243" s="35">
        <v>0.115</v>
      </c>
      <c r="S243" s="41">
        <v>0</v>
      </c>
      <c r="T243" s="35">
        <f>S243*R243</f>
        <v>0</v>
      </c>
    </row>
    <row r="245" spans="1:20">
      <c r="A245" s="2">
        <v>46</v>
      </c>
      <c r="B245" s="2">
        <v>1</v>
      </c>
      <c r="C245" t="s">
        <v>382</v>
      </c>
      <c r="D245" t="s">
        <v>383</v>
      </c>
      <c r="E245" s="4" t="s">
        <v>384</v>
      </c>
      <c r="F245" t="s">
        <v>383</v>
      </c>
      <c r="G245" t="s">
        <v>385</v>
      </c>
      <c r="H245" s="2">
        <f>$B$6*B245</f>
        <v>42</v>
      </c>
      <c r="J245" s="1" t="s">
        <v>169</v>
      </c>
      <c r="R245" s="35">
        <v>1.05</v>
      </c>
      <c r="S245" s="41">
        <v>15</v>
      </c>
      <c r="T245" s="35">
        <f>S245*R245</f>
        <v>15.75</v>
      </c>
    </row>
    <row r="246" spans="1:20">
      <c r="A246" s="2">
        <v>46.1</v>
      </c>
      <c r="B246" s="2">
        <v>1</v>
      </c>
      <c r="C246" t="s">
        <v>386</v>
      </c>
      <c r="D246" t="s">
        <v>387</v>
      </c>
      <c r="E246" s="4" t="s">
        <v>388</v>
      </c>
      <c r="F246" t="s">
        <v>389</v>
      </c>
      <c r="G246" t="s">
        <v>390</v>
      </c>
      <c r="H246" s="2">
        <f>$B$6*B246</f>
        <v>42</v>
      </c>
      <c r="J246" s="1" t="s">
        <v>231</v>
      </c>
      <c r="R246" s="35">
        <v>0.99</v>
      </c>
      <c r="S246" s="41">
        <v>15</v>
      </c>
      <c r="T246" s="35">
        <f>S246*R246</f>
        <v>14.85</v>
      </c>
    </row>
    <row r="248" spans="1:20">
      <c r="A248" s="2">
        <v>47</v>
      </c>
      <c r="B248" s="2">
        <v>4</v>
      </c>
      <c r="C248" t="s">
        <v>391</v>
      </c>
      <c r="D248" t="s">
        <v>392</v>
      </c>
      <c r="E248" s="7" t="s">
        <v>393</v>
      </c>
      <c r="F248" s="6" t="s">
        <v>394</v>
      </c>
      <c r="G248" t="s">
        <v>395</v>
      </c>
      <c r="H248" s="2">
        <f>$B$6*B248</f>
        <v>168</v>
      </c>
      <c r="J248" s="1" t="s">
        <v>169</v>
      </c>
      <c r="R248" s="35">
        <v>0.27</v>
      </c>
      <c r="S248" s="41">
        <v>100</v>
      </c>
      <c r="T248" s="35">
        <f>S248*R248</f>
        <v>27</v>
      </c>
    </row>
    <row r="250" spans="1:20">
      <c r="A250" s="2">
        <v>48</v>
      </c>
      <c r="B250" s="2">
        <v>1</v>
      </c>
      <c r="C250" t="s">
        <v>396</v>
      </c>
      <c r="D250" t="s">
        <v>397</v>
      </c>
      <c r="E250" s="7" t="s">
        <v>398</v>
      </c>
      <c r="F250" s="6" t="s">
        <v>399</v>
      </c>
      <c r="G250" t="s">
        <v>400</v>
      </c>
      <c r="H250" s="2">
        <f>$B$6*B250</f>
        <v>42</v>
      </c>
      <c r="J250" s="1" t="s">
        <v>169</v>
      </c>
      <c r="R250" s="35">
        <v>0.37</v>
      </c>
      <c r="S250" s="41">
        <v>50</v>
      </c>
      <c r="T250" s="35">
        <f>S250*R250</f>
        <v>18.5</v>
      </c>
    </row>
    <row r="252" spans="1:20">
      <c r="A252" s="2">
        <v>49</v>
      </c>
      <c r="B252" s="2">
        <v>2</v>
      </c>
      <c r="C252" t="s">
        <v>401</v>
      </c>
      <c r="D252" t="s">
        <v>402</v>
      </c>
      <c r="E252" s="7" t="s">
        <v>403</v>
      </c>
      <c r="F252" s="6" t="s">
        <v>404</v>
      </c>
      <c r="G252" t="s">
        <v>405</v>
      </c>
      <c r="H252" s="2">
        <f>$B$6*B252</f>
        <v>84</v>
      </c>
      <c r="J252" s="1" t="s">
        <v>169</v>
      </c>
      <c r="R252" s="35">
        <v>1.1399999999999999</v>
      </c>
      <c r="S252" s="41">
        <v>50</v>
      </c>
      <c r="T252" s="35">
        <f>S252*R252</f>
        <v>56.999999999999993</v>
      </c>
    </row>
    <row r="254" spans="1:20">
      <c r="A254" s="2">
        <v>50</v>
      </c>
      <c r="B254" s="2">
        <v>5</v>
      </c>
      <c r="C254" t="s">
        <v>406</v>
      </c>
      <c r="D254" t="s">
        <v>407</v>
      </c>
      <c r="E254" s="6" t="s">
        <v>408</v>
      </c>
      <c r="F254" s="6" t="s">
        <v>409</v>
      </c>
      <c r="G254" t="s">
        <v>410</v>
      </c>
      <c r="H254" s="2">
        <f>$B$6*B254</f>
        <v>210</v>
      </c>
      <c r="J254" s="1" t="s">
        <v>169</v>
      </c>
      <c r="R254" s="35">
        <v>0.13</v>
      </c>
      <c r="S254" s="41">
        <v>100</v>
      </c>
      <c r="T254" s="35">
        <f>S254*R254</f>
        <v>13</v>
      </c>
    </row>
    <row r="256" spans="1:20">
      <c r="A256" s="2">
        <v>51</v>
      </c>
      <c r="B256" s="2">
        <v>1</v>
      </c>
      <c r="C256" t="s">
        <v>411</v>
      </c>
      <c r="D256" t="s">
        <v>397</v>
      </c>
      <c r="E256" s="7" t="s">
        <v>412</v>
      </c>
      <c r="F256" s="6" t="s">
        <v>413</v>
      </c>
      <c r="G256" t="s">
        <v>414</v>
      </c>
      <c r="H256" s="2">
        <f>$B$6*B256</f>
        <v>42</v>
      </c>
      <c r="J256" s="1" t="s">
        <v>169</v>
      </c>
      <c r="R256" s="35">
        <v>0.35</v>
      </c>
      <c r="S256" s="41">
        <v>25</v>
      </c>
      <c r="T256" s="35">
        <f>S256*R256</f>
        <v>8.75</v>
      </c>
    </row>
    <row r="258" spans="1:20">
      <c r="A258" s="2">
        <v>52</v>
      </c>
      <c r="B258" s="2">
        <v>4</v>
      </c>
      <c r="C258" t="s">
        <v>415</v>
      </c>
      <c r="D258" t="s">
        <v>416</v>
      </c>
      <c r="E258" s="7" t="s">
        <v>417</v>
      </c>
      <c r="F258" s="6" t="s">
        <v>418</v>
      </c>
      <c r="G258" t="s">
        <v>419</v>
      </c>
      <c r="H258" s="2">
        <f>$B$6*B258</f>
        <v>168</v>
      </c>
      <c r="J258" s="1" t="s">
        <v>420</v>
      </c>
      <c r="R258" s="35">
        <v>0.1</v>
      </c>
      <c r="S258" s="41">
        <v>100</v>
      </c>
      <c r="T258" s="35">
        <f>S258*R258</f>
        <v>10</v>
      </c>
    </row>
    <row r="260" spans="1:20">
      <c r="A260" s="2">
        <v>53</v>
      </c>
      <c r="B260" s="2">
        <v>1</v>
      </c>
      <c r="C260" t="s">
        <v>421</v>
      </c>
      <c r="D260" t="s">
        <v>402</v>
      </c>
      <c r="E260" s="7" t="s">
        <v>422</v>
      </c>
      <c r="F260" s="6" t="s">
        <v>423</v>
      </c>
      <c r="G260" t="s">
        <v>424</v>
      </c>
      <c r="H260" s="2">
        <f>$B$6*B260</f>
        <v>42</v>
      </c>
      <c r="J260" s="1" t="s">
        <v>169</v>
      </c>
      <c r="R260" s="35">
        <v>1.5</v>
      </c>
      <c r="S260" s="41">
        <v>25</v>
      </c>
      <c r="T260" s="35">
        <f>S260*R260</f>
        <v>37.5</v>
      </c>
    </row>
    <row r="262" spans="1:20">
      <c r="A262" s="2">
        <v>54</v>
      </c>
      <c r="B262" s="2">
        <v>1</v>
      </c>
      <c r="C262" t="s">
        <v>425</v>
      </c>
      <c r="D262" t="s">
        <v>397</v>
      </c>
      <c r="E262" s="6" t="s">
        <v>426</v>
      </c>
      <c r="F262" s="6" t="s">
        <v>427</v>
      </c>
      <c r="G262" t="s">
        <v>428</v>
      </c>
      <c r="H262" s="2">
        <f>$B$6*B262</f>
        <v>42</v>
      </c>
      <c r="J262" s="1" t="s">
        <v>169</v>
      </c>
      <c r="R262" s="35">
        <v>0.69</v>
      </c>
      <c r="S262" s="41">
        <v>25</v>
      </c>
      <c r="T262" s="35">
        <f>S262*R262</f>
        <v>17.25</v>
      </c>
    </row>
    <row r="264" spans="1:20" ht="30">
      <c r="A264" s="2">
        <v>55</v>
      </c>
      <c r="B264" s="2">
        <v>1</v>
      </c>
      <c r="C264" t="s">
        <v>429</v>
      </c>
      <c r="D264" t="s">
        <v>430</v>
      </c>
      <c r="E264" s="7" t="s">
        <v>431</v>
      </c>
      <c r="F264" s="6" t="s">
        <v>432</v>
      </c>
      <c r="G264" t="s">
        <v>433</v>
      </c>
      <c r="H264" s="2">
        <f>$B$6*B264</f>
        <v>42</v>
      </c>
      <c r="J264" s="1" t="s">
        <v>169</v>
      </c>
      <c r="R264" s="35">
        <v>0.6</v>
      </c>
      <c r="S264" s="41">
        <v>25</v>
      </c>
      <c r="T264" s="35">
        <f>S264*R264</f>
        <v>15</v>
      </c>
    </row>
    <row r="266" spans="1:20" ht="26.25">
      <c r="A266" s="2">
        <v>56</v>
      </c>
      <c r="B266" s="2">
        <v>1</v>
      </c>
      <c r="C266" t="s">
        <v>434</v>
      </c>
      <c r="D266" t="s">
        <v>416</v>
      </c>
      <c r="E266" s="22" t="s">
        <v>435</v>
      </c>
      <c r="F266" s="6" t="s">
        <v>436</v>
      </c>
      <c r="G266" t="s">
        <v>437</v>
      </c>
      <c r="H266" s="2">
        <f>$B$6*B266</f>
        <v>42</v>
      </c>
      <c r="J266" s="1" t="s">
        <v>169</v>
      </c>
      <c r="R266" s="35">
        <v>0.88</v>
      </c>
      <c r="S266" s="41">
        <v>25</v>
      </c>
      <c r="T266" s="35">
        <f>S266*R266</f>
        <v>22</v>
      </c>
    </row>
    <row r="268" spans="1:20">
      <c r="A268" s="2">
        <v>57</v>
      </c>
      <c r="B268" s="2">
        <v>1</v>
      </c>
      <c r="C268" t="s">
        <v>438</v>
      </c>
      <c r="D268" t="s">
        <v>439</v>
      </c>
      <c r="E268" s="8" t="s">
        <v>440</v>
      </c>
      <c r="F268" s="6" t="s">
        <v>441</v>
      </c>
      <c r="G268" t="s">
        <v>442</v>
      </c>
      <c r="H268" s="2">
        <f>$B$6*B268</f>
        <v>42</v>
      </c>
      <c r="J268" s="1" t="s">
        <v>169</v>
      </c>
      <c r="R268" s="35">
        <v>0.57999999999999996</v>
      </c>
      <c r="S268" s="41">
        <v>25</v>
      </c>
      <c r="T268" s="35">
        <f>S268*R268</f>
        <v>14.499999999999998</v>
      </c>
    </row>
    <row r="269" spans="1:20">
      <c r="A269" s="2">
        <v>58</v>
      </c>
      <c r="B269" s="2">
        <v>6</v>
      </c>
      <c r="C269" t="s">
        <v>443</v>
      </c>
      <c r="D269" t="s">
        <v>439</v>
      </c>
      <c r="E269" s="8" t="s">
        <v>444</v>
      </c>
      <c r="F269" s="6" t="s">
        <v>445</v>
      </c>
      <c r="G269" t="s">
        <v>446</v>
      </c>
      <c r="H269" s="2">
        <f>$B$6*B269</f>
        <v>252</v>
      </c>
      <c r="J269" s="1" t="s">
        <v>169</v>
      </c>
      <c r="R269" s="35">
        <v>0.31</v>
      </c>
      <c r="S269" s="41">
        <v>100</v>
      </c>
      <c r="T269" s="35">
        <f>S269*R269</f>
        <v>31</v>
      </c>
    </row>
    <row r="270" spans="1:20">
      <c r="C270" t="s">
        <v>447</v>
      </c>
    </row>
    <row r="272" spans="1:20" ht="15.75">
      <c r="A272" s="2">
        <v>58.1</v>
      </c>
      <c r="B272" s="2">
        <v>3</v>
      </c>
      <c r="C272" t="s">
        <v>448</v>
      </c>
      <c r="D272" s="30" t="s">
        <v>416</v>
      </c>
      <c r="E272" s="13" t="s">
        <v>449</v>
      </c>
      <c r="F272" s="13" t="s">
        <v>450</v>
      </c>
      <c r="G272" s="13" t="s">
        <v>451</v>
      </c>
      <c r="H272" s="2">
        <f>$B$6*B272</f>
        <v>126</v>
      </c>
      <c r="J272" s="1" t="s">
        <v>169</v>
      </c>
      <c r="R272" s="35">
        <v>0.56000000000000005</v>
      </c>
      <c r="S272" s="41">
        <v>100</v>
      </c>
      <c r="T272" s="35">
        <f>S272*R272</f>
        <v>56.000000000000007</v>
      </c>
    </row>
    <row r="274" spans="1:20">
      <c r="A274" s="2">
        <v>59</v>
      </c>
      <c r="B274" s="2">
        <v>1</v>
      </c>
      <c r="C274" t="s">
        <v>452</v>
      </c>
      <c r="D274" t="s">
        <v>453</v>
      </c>
      <c r="E274" s="4" t="s">
        <v>454</v>
      </c>
      <c r="F274" s="6" t="s">
        <v>455</v>
      </c>
      <c r="G274" t="s">
        <v>456</v>
      </c>
      <c r="H274" s="2">
        <f>$B$6*B274</f>
        <v>42</v>
      </c>
      <c r="J274" s="1" t="s">
        <v>457</v>
      </c>
      <c r="R274" s="35">
        <v>0.8</v>
      </c>
      <c r="S274" s="41">
        <v>25</v>
      </c>
      <c r="T274" s="35">
        <f>S274*R274</f>
        <v>20</v>
      </c>
    </row>
    <row r="276" spans="1:20">
      <c r="A276" s="2">
        <v>60</v>
      </c>
      <c r="B276" s="2">
        <v>1</v>
      </c>
      <c r="C276" t="s">
        <v>458</v>
      </c>
      <c r="D276" t="s">
        <v>459</v>
      </c>
      <c r="E276" s="4" t="s">
        <v>460</v>
      </c>
      <c r="F276" t="s">
        <v>461</v>
      </c>
      <c r="H276" s="2">
        <f>$B$6*B276</f>
        <v>42</v>
      </c>
      <c r="J276" s="1" t="s">
        <v>169</v>
      </c>
      <c r="R276" s="35">
        <v>0.4</v>
      </c>
      <c r="S276" s="41">
        <v>20</v>
      </c>
      <c r="T276" s="35">
        <f>S276*R276</f>
        <v>8</v>
      </c>
    </row>
    <row r="278" spans="1:20">
      <c r="A278" s="2">
        <v>61</v>
      </c>
      <c r="B278" s="2">
        <v>6</v>
      </c>
      <c r="C278" t="s">
        <v>462</v>
      </c>
      <c r="D278" t="s">
        <v>463</v>
      </c>
      <c r="E278" s="6" t="s">
        <v>464</v>
      </c>
      <c r="F278" s="6" t="s">
        <v>465</v>
      </c>
      <c r="G278" s="6" t="s">
        <v>466</v>
      </c>
      <c r="H278" s="2">
        <f>$B$6*B278</f>
        <v>252</v>
      </c>
      <c r="J278" s="1" t="s">
        <v>169</v>
      </c>
      <c r="R278" s="35">
        <v>2.14</v>
      </c>
      <c r="S278" s="41">
        <v>100</v>
      </c>
      <c r="T278" s="35">
        <f>S278*R278</f>
        <v>214</v>
      </c>
    </row>
    <row r="280" spans="1:20">
      <c r="A280" s="2">
        <v>62</v>
      </c>
      <c r="B280" s="2">
        <v>1</v>
      </c>
      <c r="C280" t="s">
        <v>467</v>
      </c>
      <c r="D280" t="s">
        <v>468</v>
      </c>
      <c r="E280" s="4" t="s">
        <v>469</v>
      </c>
      <c r="F280" t="s">
        <v>461</v>
      </c>
      <c r="H280" s="2">
        <f>$B$6*B280</f>
        <v>42</v>
      </c>
      <c r="R280" s="35">
        <v>1</v>
      </c>
      <c r="S280" s="41">
        <v>15</v>
      </c>
      <c r="T280" s="35">
        <f>S280*R280</f>
        <v>15</v>
      </c>
    </row>
    <row r="282" spans="1:20">
      <c r="A282" s="2">
        <v>63</v>
      </c>
      <c r="B282" s="2">
        <v>1</v>
      </c>
      <c r="C282" t="s">
        <v>470</v>
      </c>
      <c r="D282" t="s">
        <v>471</v>
      </c>
      <c r="E282" s="6" t="s">
        <v>472</v>
      </c>
      <c r="F282" s="4" t="s">
        <v>473</v>
      </c>
      <c r="G282" t="s">
        <v>474</v>
      </c>
      <c r="H282" s="2">
        <f>$B$6*B282</f>
        <v>42</v>
      </c>
      <c r="J282" s="1" t="s">
        <v>169</v>
      </c>
      <c r="R282" s="35">
        <v>12.86</v>
      </c>
      <c r="S282" s="41">
        <v>15</v>
      </c>
      <c r="T282" s="35">
        <f>S282*R282</f>
        <v>192.89999999999998</v>
      </c>
    </row>
    <row r="284" spans="1:20">
      <c r="A284" s="2">
        <v>64</v>
      </c>
      <c r="B284" s="2">
        <v>1</v>
      </c>
      <c r="C284" t="s">
        <v>475</v>
      </c>
      <c r="D284" t="s">
        <v>476</v>
      </c>
      <c r="E284" s="4" t="s">
        <v>477</v>
      </c>
      <c r="F284" t="s">
        <v>461</v>
      </c>
      <c r="H284" s="2">
        <f>$B$6*B284</f>
        <v>42</v>
      </c>
      <c r="R284" s="35">
        <v>1</v>
      </c>
      <c r="S284" s="41">
        <v>15</v>
      </c>
      <c r="T284" s="35">
        <f>S284*R284</f>
        <v>15</v>
      </c>
    </row>
    <row r="286" spans="1:20" ht="30">
      <c r="A286" s="2">
        <v>65</v>
      </c>
      <c r="B286" s="2">
        <v>2</v>
      </c>
      <c r="C286" t="s">
        <v>478</v>
      </c>
      <c r="D286" t="s">
        <v>479</v>
      </c>
      <c r="E286" s="7" t="s">
        <v>480</v>
      </c>
      <c r="F286" s="6" t="s">
        <v>481</v>
      </c>
      <c r="G286" t="s">
        <v>482</v>
      </c>
      <c r="H286" s="2">
        <f>$B$6*B286</f>
        <v>84</v>
      </c>
      <c r="J286" s="1" t="s">
        <v>231</v>
      </c>
      <c r="R286" s="35">
        <v>2.48</v>
      </c>
      <c r="S286" s="41">
        <v>30</v>
      </c>
      <c r="T286" s="35">
        <f>S286*R286</f>
        <v>74.400000000000006</v>
      </c>
    </row>
    <row r="288" spans="1:20">
      <c r="A288" s="2">
        <v>66</v>
      </c>
      <c r="B288" s="2">
        <v>1</v>
      </c>
      <c r="C288" t="s">
        <v>483</v>
      </c>
      <c r="D288" t="s">
        <v>484</v>
      </c>
      <c r="E288" s="4" t="s">
        <v>485</v>
      </c>
      <c r="F288" t="s">
        <v>461</v>
      </c>
      <c r="H288" s="2">
        <f>$B$6*B288</f>
        <v>42</v>
      </c>
      <c r="R288" s="35">
        <v>0</v>
      </c>
      <c r="S288" s="41">
        <v>0</v>
      </c>
      <c r="T288" s="35">
        <f>S288*R288</f>
        <v>0</v>
      </c>
    </row>
    <row r="290" spans="1:20" ht="30">
      <c r="A290" s="2">
        <v>67</v>
      </c>
      <c r="B290" s="2">
        <v>1</v>
      </c>
      <c r="C290" t="s">
        <v>486</v>
      </c>
      <c r="D290" t="s">
        <v>487</v>
      </c>
      <c r="E290" s="20" t="s">
        <v>488</v>
      </c>
      <c r="F290" t="s">
        <v>489</v>
      </c>
      <c r="G290" s="43" t="s">
        <v>490</v>
      </c>
      <c r="H290" s="2">
        <f>$B$6*B290</f>
        <v>42</v>
      </c>
      <c r="I290" s="13"/>
      <c r="J290" s="1" t="s">
        <v>169</v>
      </c>
      <c r="R290" s="35">
        <v>1.1000000000000001</v>
      </c>
      <c r="S290" s="41">
        <v>15</v>
      </c>
      <c r="T290" s="35">
        <f>S290*R290</f>
        <v>16.5</v>
      </c>
    </row>
    <row r="292" spans="1:20">
      <c r="A292" s="2">
        <v>68</v>
      </c>
      <c r="B292" s="2">
        <v>1</v>
      </c>
      <c r="C292" t="s">
        <v>491</v>
      </c>
      <c r="D292" t="s">
        <v>492</v>
      </c>
      <c r="E292" s="6" t="s">
        <v>492</v>
      </c>
      <c r="F292" s="6" t="s">
        <v>493</v>
      </c>
      <c r="G292" t="s">
        <v>494</v>
      </c>
      <c r="H292" s="2">
        <f>$B$6*B292</f>
        <v>42</v>
      </c>
      <c r="J292" s="1" t="s">
        <v>495</v>
      </c>
      <c r="R292" s="35">
        <v>2.64</v>
      </c>
      <c r="S292" s="41">
        <v>15</v>
      </c>
      <c r="T292" s="35">
        <f>S292*R292</f>
        <v>39.6</v>
      </c>
    </row>
    <row r="294" spans="1:20" ht="30">
      <c r="A294" s="2">
        <v>69</v>
      </c>
      <c r="B294" s="2">
        <v>1</v>
      </c>
      <c r="C294" t="s">
        <v>496</v>
      </c>
      <c r="D294" t="s">
        <v>487</v>
      </c>
      <c r="E294" s="20" t="s">
        <v>497</v>
      </c>
      <c r="F294" t="s">
        <v>498</v>
      </c>
      <c r="G294" s="43" t="s">
        <v>499</v>
      </c>
      <c r="H294" s="2">
        <f>$B$6*B294</f>
        <v>42</v>
      </c>
      <c r="J294" s="1" t="s">
        <v>495</v>
      </c>
      <c r="R294" s="35">
        <v>2.64</v>
      </c>
      <c r="S294" s="41">
        <v>15</v>
      </c>
      <c r="T294" s="35">
        <f>S294*R294</f>
        <v>39.6</v>
      </c>
    </row>
    <row r="296" spans="1:20">
      <c r="A296" s="2">
        <v>70</v>
      </c>
      <c r="B296" s="2">
        <v>40</v>
      </c>
      <c r="C296" t="s">
        <v>500</v>
      </c>
      <c r="D296" t="s">
        <v>501</v>
      </c>
      <c r="E296" s="4" t="s">
        <v>502</v>
      </c>
      <c r="F296" s="32" t="s">
        <v>503</v>
      </c>
      <c r="G296" s="1" t="s">
        <v>504</v>
      </c>
      <c r="H296" s="2">
        <f>$B$6*B296</f>
        <v>1680</v>
      </c>
      <c r="J296" s="1" t="s">
        <v>169</v>
      </c>
      <c r="R296" s="35">
        <v>0.02</v>
      </c>
      <c r="S296" s="41">
        <v>600</v>
      </c>
      <c r="T296" s="35">
        <f>S296*R296</f>
        <v>12</v>
      </c>
    </row>
    <row r="297" spans="1:20">
      <c r="C297" t="s">
        <v>505</v>
      </c>
    </row>
    <row r="298" spans="1:20">
      <c r="C298" t="s">
        <v>506</v>
      </c>
    </row>
    <row r="299" spans="1:20">
      <c r="C299" t="s">
        <v>507</v>
      </c>
    </row>
    <row r="300" spans="1:20">
      <c r="C300" t="s">
        <v>508</v>
      </c>
    </row>
    <row r="301" spans="1:20">
      <c r="C301" t="s">
        <v>509</v>
      </c>
    </row>
    <row r="302" spans="1:20">
      <c r="C302" t="s">
        <v>510</v>
      </c>
    </row>
    <row r="304" spans="1:20">
      <c r="A304" s="2">
        <v>71</v>
      </c>
      <c r="B304" s="2">
        <v>3</v>
      </c>
      <c r="C304" t="s">
        <v>511</v>
      </c>
      <c r="D304" t="s">
        <v>512</v>
      </c>
      <c r="E304" s="13" t="s">
        <v>513</v>
      </c>
      <c r="F304" s="13" t="s">
        <v>514</v>
      </c>
      <c r="G304" t="s">
        <v>515</v>
      </c>
      <c r="H304" s="2">
        <f>$B$6*B304</f>
        <v>126</v>
      </c>
      <c r="J304" s="1" t="s">
        <v>169</v>
      </c>
      <c r="R304" s="35">
        <v>0.72</v>
      </c>
      <c r="S304" s="41">
        <v>45</v>
      </c>
      <c r="T304" s="35">
        <f>S304*R304</f>
        <v>32.4</v>
      </c>
    </row>
    <row r="305" spans="1:21">
      <c r="A305" s="2">
        <v>71.099999999999994</v>
      </c>
      <c r="E305" s="13"/>
      <c r="F305" s="13" t="s">
        <v>516</v>
      </c>
      <c r="G305" t="s">
        <v>517</v>
      </c>
    </row>
    <row r="307" spans="1:21">
      <c r="A307" s="2">
        <v>72</v>
      </c>
      <c r="B307" s="2">
        <v>2</v>
      </c>
      <c r="C307" s="53" t="s">
        <v>518</v>
      </c>
      <c r="D307" s="60">
        <v>1210</v>
      </c>
      <c r="E307" s="53" t="s">
        <v>519</v>
      </c>
      <c r="F307" s="57" t="s">
        <v>520</v>
      </c>
      <c r="G307" s="61" t="s">
        <v>521</v>
      </c>
      <c r="H307" s="2">
        <f>$B$6*B307</f>
        <v>84</v>
      </c>
      <c r="J307" s="1" t="s">
        <v>169</v>
      </c>
      <c r="R307" s="35">
        <v>1.05</v>
      </c>
      <c r="S307" s="41">
        <v>30</v>
      </c>
      <c r="T307" s="35">
        <f>S307*R307</f>
        <v>31.5</v>
      </c>
    </row>
    <row r="309" spans="1:21" ht="30">
      <c r="A309" s="2">
        <v>73</v>
      </c>
      <c r="B309" s="2">
        <v>2</v>
      </c>
      <c r="C309" t="s">
        <v>522</v>
      </c>
      <c r="D309" t="s">
        <v>523</v>
      </c>
      <c r="E309" s="21" t="s">
        <v>524</v>
      </c>
      <c r="F309" s="4" t="s">
        <v>525</v>
      </c>
      <c r="G309" t="s">
        <v>526</v>
      </c>
      <c r="H309" s="2">
        <f>$B$6*B309</f>
        <v>84</v>
      </c>
      <c r="J309" s="1" t="s">
        <v>169</v>
      </c>
      <c r="R309" s="35">
        <v>0.89</v>
      </c>
      <c r="S309" s="41">
        <v>30</v>
      </c>
      <c r="T309" s="35">
        <f>S309*R309</f>
        <v>26.7</v>
      </c>
      <c r="U309" s="31" t="s">
        <v>527</v>
      </c>
    </row>
    <row r="311" spans="1:21">
      <c r="A311" s="2">
        <v>74</v>
      </c>
      <c r="B311" s="2">
        <v>1</v>
      </c>
      <c r="C311" t="s">
        <v>528</v>
      </c>
      <c r="D311" t="s">
        <v>529</v>
      </c>
      <c r="E311" s="4" t="s">
        <v>530</v>
      </c>
      <c r="F311" t="s">
        <v>531</v>
      </c>
      <c r="G311" t="s">
        <v>532</v>
      </c>
      <c r="H311" s="2">
        <f>$B$6*B311</f>
        <v>42</v>
      </c>
      <c r="R311" s="35">
        <v>9</v>
      </c>
      <c r="S311" s="41">
        <v>15</v>
      </c>
      <c r="T311" s="35">
        <f>S311*R311</f>
        <v>135</v>
      </c>
    </row>
    <row r="313" spans="1:21">
      <c r="A313" s="2">
        <v>75</v>
      </c>
      <c r="B313" s="2">
        <v>2</v>
      </c>
      <c r="C313" t="s">
        <v>533</v>
      </c>
      <c r="D313" t="s">
        <v>534</v>
      </c>
      <c r="E313" s="4" t="s">
        <v>535</v>
      </c>
      <c r="F313" s="4" t="s">
        <v>536</v>
      </c>
      <c r="G313" t="s">
        <v>537</v>
      </c>
      <c r="H313" s="2">
        <f>$B$6*B313</f>
        <v>84</v>
      </c>
      <c r="R313" s="35">
        <v>9</v>
      </c>
      <c r="S313" s="41">
        <v>15</v>
      </c>
      <c r="T313" s="35">
        <f>S313*R313</f>
        <v>135</v>
      </c>
    </row>
    <row r="314" spans="1:21">
      <c r="F314" s="4"/>
    </row>
    <row r="315" spans="1:21" ht="45">
      <c r="A315" s="2">
        <v>75.099999999999994</v>
      </c>
      <c r="B315" s="2">
        <v>1</v>
      </c>
      <c r="C315" t="s">
        <v>538</v>
      </c>
      <c r="D315" t="s">
        <v>539</v>
      </c>
      <c r="E315" s="20" t="s">
        <v>540</v>
      </c>
      <c r="F315" s="4" t="s">
        <v>541</v>
      </c>
      <c r="G315" t="s">
        <v>542</v>
      </c>
      <c r="H315" s="2">
        <f>$B$6*B315</f>
        <v>42</v>
      </c>
      <c r="R315" s="35">
        <v>9</v>
      </c>
      <c r="S315" s="41">
        <v>30</v>
      </c>
      <c r="T315" s="35">
        <f>S315*R315</f>
        <v>270</v>
      </c>
    </row>
    <row r="316" spans="1:21">
      <c r="F316" s="4"/>
    </row>
    <row r="317" spans="1:21">
      <c r="A317" s="2">
        <v>76</v>
      </c>
      <c r="B317" s="2">
        <v>1</v>
      </c>
      <c r="C317" t="s">
        <v>543</v>
      </c>
      <c r="D317" t="s">
        <v>544</v>
      </c>
      <c r="E317" s="4" t="s">
        <v>545</v>
      </c>
      <c r="F317" s="4" t="s">
        <v>546</v>
      </c>
      <c r="G317" s="44" t="s">
        <v>547</v>
      </c>
      <c r="H317" s="2">
        <f>$B$6*B317</f>
        <v>42</v>
      </c>
      <c r="J317" s="1" t="s">
        <v>169</v>
      </c>
      <c r="R317" s="35">
        <v>5.91</v>
      </c>
      <c r="S317" s="41">
        <v>15</v>
      </c>
      <c r="T317" s="35">
        <f>S317*R317</f>
        <v>88.65</v>
      </c>
    </row>
    <row r="318" spans="1:21">
      <c r="F318" s="4"/>
    </row>
    <row r="319" spans="1:21">
      <c r="A319" s="2">
        <v>77</v>
      </c>
      <c r="B319" s="2">
        <v>4</v>
      </c>
      <c r="C319" t="s">
        <v>548</v>
      </c>
      <c r="D319" t="s">
        <v>549</v>
      </c>
      <c r="E319" s="6" t="s">
        <v>550</v>
      </c>
      <c r="F319" s="4" t="s">
        <v>551</v>
      </c>
      <c r="G319" t="s">
        <v>552</v>
      </c>
      <c r="H319" s="2">
        <f>$B$6*B319</f>
        <v>168</v>
      </c>
      <c r="J319" s="1" t="s">
        <v>169</v>
      </c>
      <c r="R319" s="35">
        <v>1.91</v>
      </c>
      <c r="S319" s="41">
        <v>50</v>
      </c>
      <c r="T319" s="35">
        <f>S319*R319</f>
        <v>95.5</v>
      </c>
    </row>
    <row r="320" spans="1:21">
      <c r="F320" s="4"/>
    </row>
    <row r="321" spans="1:21">
      <c r="A321" s="2">
        <v>78</v>
      </c>
      <c r="B321" s="2">
        <v>11</v>
      </c>
      <c r="C321" t="s">
        <v>553</v>
      </c>
      <c r="D321" t="s">
        <v>554</v>
      </c>
      <c r="E321" s="8" t="s">
        <v>555</v>
      </c>
      <c r="F321" s="4" t="s">
        <v>556</v>
      </c>
      <c r="G321" s="34" t="s">
        <v>557</v>
      </c>
      <c r="H321" s="2">
        <f>$B$6*B321</f>
        <v>462</v>
      </c>
      <c r="J321" s="1" t="s">
        <v>169</v>
      </c>
      <c r="R321" s="35">
        <v>1.42</v>
      </c>
      <c r="S321" s="41">
        <v>200</v>
      </c>
      <c r="T321" s="35">
        <f>S321*R321</f>
        <v>284</v>
      </c>
    </row>
    <row r="322" spans="1:21">
      <c r="C322" t="s">
        <v>558</v>
      </c>
      <c r="F322" s="4"/>
    </row>
    <row r="323" spans="1:21">
      <c r="F323" s="4"/>
    </row>
    <row r="324" spans="1:21">
      <c r="A324" s="2">
        <v>80</v>
      </c>
      <c r="B324" s="2">
        <v>9</v>
      </c>
      <c r="C324" t="s">
        <v>559</v>
      </c>
      <c r="D324" t="s">
        <v>560</v>
      </c>
      <c r="E324" s="6" t="s">
        <v>561</v>
      </c>
      <c r="F324" s="6" t="s">
        <v>562</v>
      </c>
      <c r="G324" s="31" t="s">
        <v>563</v>
      </c>
      <c r="H324" s="2">
        <f>$B$6*B324</f>
        <v>378</v>
      </c>
      <c r="J324" s="1" t="s">
        <v>169</v>
      </c>
      <c r="R324" s="35">
        <v>0.14000000000000001</v>
      </c>
      <c r="S324" s="41">
        <v>150</v>
      </c>
      <c r="T324" s="35">
        <f>S324*R324</f>
        <v>21.000000000000004</v>
      </c>
    </row>
    <row r="325" spans="1:21">
      <c r="C325" t="s">
        <v>564</v>
      </c>
      <c r="F325" s="4"/>
    </row>
    <row r="326" spans="1:21">
      <c r="F326" s="4"/>
    </row>
    <row r="327" spans="1:21">
      <c r="A327" s="2">
        <v>80.099999999999994</v>
      </c>
      <c r="B327" s="2">
        <v>1</v>
      </c>
      <c r="C327" t="s">
        <v>565</v>
      </c>
      <c r="D327" t="s">
        <v>566</v>
      </c>
      <c r="E327" s="4" t="s">
        <v>567</v>
      </c>
      <c r="F327" s="4" t="s">
        <v>568</v>
      </c>
      <c r="G327" t="s">
        <v>569</v>
      </c>
      <c r="H327" s="2">
        <f>$B$6*B327</f>
        <v>42</v>
      </c>
      <c r="J327" s="1" t="s">
        <v>169</v>
      </c>
      <c r="R327" s="35">
        <v>0.33</v>
      </c>
    </row>
    <row r="328" spans="1:21">
      <c r="F328" s="4"/>
    </row>
    <row r="329" spans="1:21">
      <c r="A329" s="2">
        <v>81</v>
      </c>
      <c r="B329" s="2">
        <v>1</v>
      </c>
      <c r="C329" t="s">
        <v>570</v>
      </c>
      <c r="D329" t="s">
        <v>571</v>
      </c>
      <c r="E329" s="6" t="s">
        <v>572</v>
      </c>
      <c r="F329" s="6" t="s">
        <v>573</v>
      </c>
      <c r="G329" s="31" t="s">
        <v>574</v>
      </c>
      <c r="H329" s="2">
        <f>$B$6*B329</f>
        <v>42</v>
      </c>
      <c r="J329" s="1" t="s">
        <v>169</v>
      </c>
      <c r="R329" s="35">
        <v>1.25</v>
      </c>
      <c r="S329" s="41">
        <v>15</v>
      </c>
      <c r="T329" s="35">
        <f>S329*R329</f>
        <v>18.75</v>
      </c>
    </row>
    <row r="331" spans="1:21" ht="30">
      <c r="A331" s="2">
        <v>82</v>
      </c>
      <c r="B331" s="2">
        <v>1</v>
      </c>
      <c r="C331" t="s">
        <v>575</v>
      </c>
      <c r="D331" t="s">
        <v>576</v>
      </c>
      <c r="E331" s="20" t="s">
        <v>577</v>
      </c>
      <c r="F331" s="6" t="s">
        <v>578</v>
      </c>
      <c r="G331" t="s">
        <v>579</v>
      </c>
      <c r="H331" s="2">
        <f>$B$6*B331</f>
        <v>42</v>
      </c>
      <c r="J331" s="1" t="s">
        <v>169</v>
      </c>
      <c r="R331" s="35">
        <v>40.35</v>
      </c>
      <c r="S331" s="41">
        <v>15</v>
      </c>
      <c r="T331" s="35">
        <f>S331*R331</f>
        <v>605.25</v>
      </c>
    </row>
    <row r="333" spans="1:21">
      <c r="A333" s="2">
        <v>83</v>
      </c>
      <c r="B333" s="2">
        <v>3</v>
      </c>
      <c r="C333" t="s">
        <v>580</v>
      </c>
      <c r="D333" t="s">
        <v>581</v>
      </c>
      <c r="E333" s="33" t="s">
        <v>582</v>
      </c>
      <c r="F333" s="33" t="s">
        <v>583</v>
      </c>
      <c r="G333" t="s">
        <v>584</v>
      </c>
      <c r="H333" s="2">
        <f>$B$6*B333</f>
        <v>126</v>
      </c>
      <c r="J333" s="1" t="s">
        <v>169</v>
      </c>
      <c r="R333" s="35">
        <v>16.559999999999999</v>
      </c>
      <c r="S333" s="41">
        <v>44</v>
      </c>
      <c r="T333" s="35">
        <f>S333*R333</f>
        <v>728.64</v>
      </c>
    </row>
    <row r="335" spans="1:21" s="13" customFormat="1">
      <c r="A335" s="37">
        <v>84</v>
      </c>
      <c r="B335" s="37">
        <v>2</v>
      </c>
      <c r="C335" s="13" t="s">
        <v>585</v>
      </c>
      <c r="D335" s="13" t="s">
        <v>586</v>
      </c>
      <c r="E335" s="48" t="s">
        <v>587</v>
      </c>
      <c r="F335" s="13" t="s">
        <v>588</v>
      </c>
      <c r="G335" s="13" t="s">
        <v>589</v>
      </c>
      <c r="H335" s="2">
        <f>$B$6*B335</f>
        <v>84</v>
      </c>
      <c r="J335" s="39" t="s">
        <v>169</v>
      </c>
      <c r="K335" s="39"/>
      <c r="R335" s="40">
        <v>1.59</v>
      </c>
      <c r="S335" s="42">
        <v>35</v>
      </c>
      <c r="T335" s="40">
        <f>S335*R335</f>
        <v>55.650000000000006</v>
      </c>
      <c r="U335" s="13" t="s">
        <v>590</v>
      </c>
    </row>
    <row r="337" spans="1:20">
      <c r="A337" s="2">
        <v>85</v>
      </c>
      <c r="B337" s="2">
        <v>1</v>
      </c>
      <c r="C337" t="s">
        <v>591</v>
      </c>
      <c r="D337" t="s">
        <v>592</v>
      </c>
      <c r="E337" s="7" t="s">
        <v>593</v>
      </c>
      <c r="F337" s="6" t="s">
        <v>594</v>
      </c>
      <c r="G337" t="s">
        <v>595</v>
      </c>
      <c r="H337" s="2">
        <f>$B$6*B337</f>
        <v>42</v>
      </c>
      <c r="J337" s="1" t="s">
        <v>596</v>
      </c>
      <c r="R337" s="35">
        <v>0.71</v>
      </c>
      <c r="S337" s="41">
        <v>25</v>
      </c>
      <c r="T337" s="35">
        <f>S337*R337</f>
        <v>17.75</v>
      </c>
    </row>
    <row r="339" spans="1:20">
      <c r="A339" s="2">
        <v>86.1</v>
      </c>
      <c r="B339" s="2">
        <v>1</v>
      </c>
      <c r="C339" t="s">
        <v>597</v>
      </c>
      <c r="D339" t="s">
        <v>598</v>
      </c>
      <c r="E339" s="6" t="s">
        <v>599</v>
      </c>
      <c r="F339" s="6" t="s">
        <v>600</v>
      </c>
      <c r="G339" s="13" t="s">
        <v>601</v>
      </c>
      <c r="H339" s="2">
        <f>$B$6*B339</f>
        <v>42</v>
      </c>
      <c r="J339" s="1" t="s">
        <v>602</v>
      </c>
      <c r="R339" s="35">
        <v>0.13</v>
      </c>
      <c r="S339" s="41">
        <v>20</v>
      </c>
      <c r="T339" s="35">
        <f>S339*R339</f>
        <v>2.6</v>
      </c>
    </row>
    <row r="341" spans="1:20">
      <c r="A341" s="2">
        <v>87</v>
      </c>
      <c r="B341" s="2">
        <v>4</v>
      </c>
      <c r="C341" t="s">
        <v>603</v>
      </c>
      <c r="D341" t="s">
        <v>604</v>
      </c>
      <c r="E341" s="6" t="s">
        <v>605</v>
      </c>
      <c r="F341" s="4" t="s">
        <v>606</v>
      </c>
      <c r="G341" t="s">
        <v>607</v>
      </c>
      <c r="H341" s="2">
        <f>$B$6*B341</f>
        <v>168</v>
      </c>
      <c r="J341" s="1" t="s">
        <v>602</v>
      </c>
      <c r="R341" s="36">
        <v>5.05</v>
      </c>
      <c r="S341" s="41">
        <v>25</v>
      </c>
      <c r="T341" s="35">
        <f>S341*R341</f>
        <v>126.25</v>
      </c>
    </row>
    <row r="343" spans="1:20">
      <c r="A343" s="2">
        <v>88</v>
      </c>
      <c r="B343" s="2">
        <v>16</v>
      </c>
      <c r="C343" t="s">
        <v>608</v>
      </c>
      <c r="D343" t="s">
        <v>609</v>
      </c>
      <c r="E343" s="7" t="s">
        <v>610</v>
      </c>
      <c r="F343" s="6" t="s">
        <v>611</v>
      </c>
      <c r="G343" t="s">
        <v>612</v>
      </c>
      <c r="H343" s="2">
        <f>$B$6*B343</f>
        <v>672</v>
      </c>
      <c r="I343">
        <v>4000</v>
      </c>
      <c r="J343" s="1" t="s">
        <v>602</v>
      </c>
      <c r="R343" s="35">
        <v>0.02</v>
      </c>
      <c r="S343" s="41">
        <v>1000</v>
      </c>
      <c r="T343" s="35">
        <f>S343*R343</f>
        <v>20</v>
      </c>
    </row>
    <row r="344" spans="1:20">
      <c r="C344" t="s">
        <v>613</v>
      </c>
    </row>
    <row r="345" spans="1:20">
      <c r="C345" t="s">
        <v>614</v>
      </c>
    </row>
    <row r="347" spans="1:20">
      <c r="A347" s="2">
        <v>89</v>
      </c>
      <c r="B347" s="2">
        <v>24</v>
      </c>
      <c r="C347" t="s">
        <v>615</v>
      </c>
      <c r="D347" t="s">
        <v>609</v>
      </c>
      <c r="E347" s="8" t="s">
        <v>616</v>
      </c>
      <c r="F347" s="6" t="s">
        <v>617</v>
      </c>
      <c r="G347" t="s">
        <v>618</v>
      </c>
      <c r="H347" s="2">
        <f>$B$6*B347</f>
        <v>1008</v>
      </c>
      <c r="I347">
        <v>9000</v>
      </c>
      <c r="J347" s="1" t="s">
        <v>602</v>
      </c>
      <c r="R347" s="35">
        <v>0.42</v>
      </c>
      <c r="S347" s="41">
        <v>500</v>
      </c>
      <c r="T347" s="35">
        <f>S347*R347</f>
        <v>210</v>
      </c>
    </row>
    <row r="348" spans="1:20">
      <c r="C348" t="s">
        <v>619</v>
      </c>
    </row>
    <row r="349" spans="1:20">
      <c r="C349" t="s">
        <v>620</v>
      </c>
    </row>
    <row r="350" spans="1:20">
      <c r="C350" t="s">
        <v>621</v>
      </c>
    </row>
    <row r="351" spans="1:20">
      <c r="C351" t="s">
        <v>622</v>
      </c>
    </row>
    <row r="353" spans="1:20">
      <c r="A353" s="2">
        <v>90</v>
      </c>
      <c r="B353" s="52">
        <v>83</v>
      </c>
      <c r="C353" t="s">
        <v>623</v>
      </c>
      <c r="D353" t="s">
        <v>501</v>
      </c>
      <c r="E353" s="8" t="s">
        <v>624</v>
      </c>
      <c r="F353" s="6" t="s">
        <v>625</v>
      </c>
      <c r="G353" t="s">
        <v>626</v>
      </c>
      <c r="H353" s="2">
        <f>$B$6*B353</f>
        <v>3486</v>
      </c>
      <c r="I353">
        <v>1000</v>
      </c>
      <c r="J353" s="1" t="s">
        <v>602</v>
      </c>
      <c r="R353" s="35">
        <v>0.01</v>
      </c>
      <c r="S353" s="41">
        <v>2000</v>
      </c>
      <c r="T353" s="35">
        <f>S353*R353</f>
        <v>20</v>
      </c>
    </row>
    <row r="354" spans="1:20">
      <c r="C354" t="s">
        <v>627</v>
      </c>
    </row>
    <row r="355" spans="1:20">
      <c r="C355" t="s">
        <v>628</v>
      </c>
    </row>
    <row r="356" spans="1:20">
      <c r="C356" t="s">
        <v>629</v>
      </c>
    </row>
    <row r="357" spans="1:20">
      <c r="C357" t="s">
        <v>630</v>
      </c>
    </row>
    <row r="358" spans="1:20">
      <c r="C358" t="s">
        <v>631</v>
      </c>
    </row>
    <row r="359" spans="1:20">
      <c r="C359" t="s">
        <v>632</v>
      </c>
    </row>
    <row r="360" spans="1:20">
      <c r="C360" t="s">
        <v>633</v>
      </c>
    </row>
    <row r="361" spans="1:20">
      <c r="C361" t="s">
        <v>634</v>
      </c>
    </row>
    <row r="362" spans="1:20">
      <c r="C362" t="s">
        <v>635</v>
      </c>
    </row>
    <row r="363" spans="1:20">
      <c r="C363" t="s">
        <v>636</v>
      </c>
    </row>
    <row r="364" spans="1:20">
      <c r="C364" t="s">
        <v>637</v>
      </c>
    </row>
    <row r="365" spans="1:20">
      <c r="C365" t="s">
        <v>638</v>
      </c>
    </row>
    <row r="366" spans="1:20">
      <c r="C366" t="s">
        <v>639</v>
      </c>
    </row>
    <row r="367" spans="1:20">
      <c r="C367" t="s">
        <v>640</v>
      </c>
    </row>
    <row r="368" spans="1:20">
      <c r="C368" t="s">
        <v>641</v>
      </c>
    </row>
    <row r="369" spans="1:20">
      <c r="C369" t="s">
        <v>642</v>
      </c>
    </row>
    <row r="370" spans="1:20">
      <c r="C370" t="s">
        <v>643</v>
      </c>
    </row>
    <row r="371" spans="1:20">
      <c r="C371" t="s">
        <v>644</v>
      </c>
    </row>
    <row r="372" spans="1:20">
      <c r="C372" t="s">
        <v>645</v>
      </c>
    </row>
    <row r="373" spans="1:20">
      <c r="C373" t="s">
        <v>646</v>
      </c>
    </row>
    <row r="375" spans="1:20">
      <c r="A375" s="2">
        <v>91</v>
      </c>
      <c r="B375" s="2">
        <v>24</v>
      </c>
      <c r="C375" t="s">
        <v>647</v>
      </c>
      <c r="D375" t="s">
        <v>648</v>
      </c>
      <c r="E375" s="6" t="s">
        <v>649</v>
      </c>
      <c r="F375" s="6" t="s">
        <v>650</v>
      </c>
      <c r="G375" t="s">
        <v>651</v>
      </c>
      <c r="H375" s="2">
        <f>$B$6*B375</f>
        <v>1008</v>
      </c>
      <c r="I375">
        <v>8000</v>
      </c>
      <c r="J375" s="1" t="s">
        <v>602</v>
      </c>
      <c r="R375" s="35">
        <v>0.02</v>
      </c>
      <c r="S375" s="41">
        <v>1000</v>
      </c>
      <c r="T375" s="35">
        <f>S375*R375</f>
        <v>20</v>
      </c>
    </row>
    <row r="376" spans="1:20">
      <c r="C376" t="s">
        <v>652</v>
      </c>
    </row>
    <row r="377" spans="1:20">
      <c r="C377" t="s">
        <v>653</v>
      </c>
    </row>
    <row r="378" spans="1:20">
      <c r="C378" t="s">
        <v>654</v>
      </c>
    </row>
    <row r="379" spans="1:20">
      <c r="C379" t="s">
        <v>655</v>
      </c>
    </row>
    <row r="381" spans="1:20">
      <c r="A381" s="2">
        <v>92</v>
      </c>
      <c r="B381" s="37">
        <v>101</v>
      </c>
      <c r="C381" t="s">
        <v>656</v>
      </c>
      <c r="D381" t="s">
        <v>501</v>
      </c>
      <c r="E381" s="8" t="s">
        <v>657</v>
      </c>
      <c r="F381" s="6" t="s">
        <v>658</v>
      </c>
      <c r="G381" t="s">
        <v>659</v>
      </c>
      <c r="H381" s="2">
        <f>$B$6*B381</f>
        <v>4242</v>
      </c>
      <c r="I381">
        <v>1000</v>
      </c>
      <c r="J381" s="1" t="s">
        <v>602</v>
      </c>
      <c r="R381" s="35">
        <v>0.01</v>
      </c>
      <c r="S381" s="41">
        <v>2000</v>
      </c>
      <c r="T381" s="35">
        <f>S381*R381</f>
        <v>20</v>
      </c>
    </row>
    <row r="382" spans="1:20">
      <c r="C382" t="s">
        <v>660</v>
      </c>
    </row>
    <row r="383" spans="1:20">
      <c r="C383" t="s">
        <v>661</v>
      </c>
    </row>
    <row r="384" spans="1:20">
      <c r="C384" t="s">
        <v>662</v>
      </c>
    </row>
    <row r="385" spans="3:3">
      <c r="C385" t="s">
        <v>663</v>
      </c>
    </row>
    <row r="386" spans="3:3">
      <c r="C386" t="s">
        <v>664</v>
      </c>
    </row>
    <row r="387" spans="3:3">
      <c r="C387" t="s">
        <v>665</v>
      </c>
    </row>
    <row r="388" spans="3:3">
      <c r="C388" t="s">
        <v>666</v>
      </c>
    </row>
    <row r="389" spans="3:3">
      <c r="C389" t="s">
        <v>667</v>
      </c>
    </row>
    <row r="390" spans="3:3">
      <c r="C390" t="s">
        <v>668</v>
      </c>
    </row>
    <row r="391" spans="3:3">
      <c r="C391" t="s">
        <v>669</v>
      </c>
    </row>
    <row r="392" spans="3:3">
      <c r="C392" t="s">
        <v>670</v>
      </c>
    </row>
    <row r="393" spans="3:3">
      <c r="C393" t="s">
        <v>671</v>
      </c>
    </row>
    <row r="394" spans="3:3">
      <c r="C394" t="s">
        <v>672</v>
      </c>
    </row>
    <row r="395" spans="3:3">
      <c r="C395" t="s">
        <v>673</v>
      </c>
    </row>
    <row r="396" spans="3:3">
      <c r="C396" t="s">
        <v>674</v>
      </c>
    </row>
    <row r="397" spans="3:3">
      <c r="C397" t="s">
        <v>675</v>
      </c>
    </row>
    <row r="398" spans="3:3">
      <c r="C398" t="s">
        <v>676</v>
      </c>
    </row>
    <row r="399" spans="3:3">
      <c r="C399" t="s">
        <v>677</v>
      </c>
    </row>
    <row r="400" spans="3:3">
      <c r="C400" t="s">
        <v>678</v>
      </c>
    </row>
    <row r="401" spans="1:20">
      <c r="C401" t="s">
        <v>679</v>
      </c>
    </row>
    <row r="403" spans="1:20">
      <c r="A403" s="2">
        <v>92.1</v>
      </c>
      <c r="C403" s="13" t="s">
        <v>680</v>
      </c>
      <c r="D403" t="s">
        <v>252</v>
      </c>
    </row>
    <row r="404" spans="1:20">
      <c r="C404" s="13"/>
    </row>
    <row r="405" spans="1:20">
      <c r="A405" s="2">
        <v>92.2</v>
      </c>
      <c r="B405" s="2">
        <v>1</v>
      </c>
      <c r="C405" s="13" t="s">
        <v>681</v>
      </c>
      <c r="D405" t="s">
        <v>501</v>
      </c>
      <c r="E405" s="8" t="s">
        <v>682</v>
      </c>
      <c r="F405" s="6" t="s">
        <v>683</v>
      </c>
      <c r="H405" s="2">
        <f>$B$6*B405</f>
        <v>42</v>
      </c>
    </row>
    <row r="407" spans="1:20">
      <c r="A407" s="2">
        <v>93</v>
      </c>
      <c r="B407" s="2">
        <v>1</v>
      </c>
      <c r="C407" t="s">
        <v>684</v>
      </c>
      <c r="D407" t="s">
        <v>685</v>
      </c>
      <c r="E407" s="6" t="s">
        <v>686</v>
      </c>
      <c r="F407" s="6" t="s">
        <v>687</v>
      </c>
      <c r="G407" t="s">
        <v>688</v>
      </c>
      <c r="H407" s="2">
        <f>$B$6*B407</f>
        <v>42</v>
      </c>
      <c r="I407">
        <v>5000</v>
      </c>
      <c r="J407" s="1" t="s">
        <v>169</v>
      </c>
      <c r="R407" s="35">
        <v>0.1</v>
      </c>
      <c r="S407" s="41">
        <v>100</v>
      </c>
      <c r="T407" s="35">
        <v>10</v>
      </c>
    </row>
    <row r="409" spans="1:20">
      <c r="A409" s="2">
        <v>94</v>
      </c>
      <c r="B409" s="2">
        <v>13</v>
      </c>
      <c r="C409" t="s">
        <v>689</v>
      </c>
      <c r="D409" t="s">
        <v>609</v>
      </c>
      <c r="E409" s="8" t="s">
        <v>690</v>
      </c>
      <c r="F409" s="6" t="s">
        <v>691</v>
      </c>
      <c r="G409" t="s">
        <v>692</v>
      </c>
      <c r="H409" s="2">
        <f>$B$6*B409</f>
        <v>546</v>
      </c>
      <c r="I409">
        <v>4500</v>
      </c>
      <c r="J409" s="1" t="s">
        <v>169</v>
      </c>
      <c r="R409" s="35">
        <v>0.02</v>
      </c>
      <c r="S409" s="41">
        <v>1000</v>
      </c>
      <c r="T409" s="35">
        <f>S409*R409</f>
        <v>20</v>
      </c>
    </row>
    <row r="410" spans="1:20">
      <c r="C410" t="s">
        <v>693</v>
      </c>
    </row>
    <row r="411" spans="1:20">
      <c r="C411" t="s">
        <v>694</v>
      </c>
    </row>
    <row r="413" spans="1:20">
      <c r="A413" s="2">
        <v>95</v>
      </c>
      <c r="B413" s="2">
        <v>41</v>
      </c>
      <c r="C413" t="s">
        <v>695</v>
      </c>
      <c r="D413" t="s">
        <v>501</v>
      </c>
      <c r="E413" s="6" t="s">
        <v>696</v>
      </c>
      <c r="F413" s="6" t="s">
        <v>697</v>
      </c>
      <c r="G413" t="s">
        <v>698</v>
      </c>
      <c r="H413" s="2">
        <f>$B$6*B413</f>
        <v>1722</v>
      </c>
      <c r="I413">
        <v>4000</v>
      </c>
      <c r="J413" s="1" t="s">
        <v>169</v>
      </c>
      <c r="R413" s="35">
        <v>0.02</v>
      </c>
      <c r="S413" s="41">
        <v>1000</v>
      </c>
      <c r="T413" s="35">
        <v>20</v>
      </c>
    </row>
    <row r="414" spans="1:20">
      <c r="C414" t="s">
        <v>699</v>
      </c>
    </row>
    <row r="415" spans="1:20">
      <c r="C415" t="s">
        <v>700</v>
      </c>
    </row>
    <row r="416" spans="1:20">
      <c r="C416" t="s">
        <v>701</v>
      </c>
    </row>
    <row r="417" spans="1:20">
      <c r="C417" t="s">
        <v>702</v>
      </c>
    </row>
    <row r="418" spans="1:20">
      <c r="C418" t="s">
        <v>703</v>
      </c>
    </row>
    <row r="419" spans="1:20">
      <c r="C419" t="s">
        <v>704</v>
      </c>
    </row>
    <row r="420" spans="1:20">
      <c r="C420" t="s">
        <v>705</v>
      </c>
    </row>
    <row r="422" spans="1:20">
      <c r="A422" s="52">
        <v>95.1</v>
      </c>
      <c r="B422" s="52">
        <v>4</v>
      </c>
      <c r="C422" s="53" t="s">
        <v>706</v>
      </c>
      <c r="D422" s="53"/>
      <c r="E422" s="53" t="s">
        <v>707</v>
      </c>
      <c r="F422" s="53" t="s">
        <v>708</v>
      </c>
      <c r="G422" s="53" t="s">
        <v>709</v>
      </c>
      <c r="H422" s="2">
        <f>$B$6*B422</f>
        <v>168</v>
      </c>
    </row>
    <row r="424" spans="1:20">
      <c r="A424" s="2">
        <v>96</v>
      </c>
      <c r="B424" s="37">
        <v>45</v>
      </c>
      <c r="C424" t="s">
        <v>710</v>
      </c>
      <c r="D424" t="s">
        <v>609</v>
      </c>
      <c r="E424" s="8" t="s">
        <v>711</v>
      </c>
      <c r="F424" s="6" t="s">
        <v>712</v>
      </c>
      <c r="G424" t="s">
        <v>713</v>
      </c>
      <c r="H424" s="2">
        <f>$B$6*B424</f>
        <v>1890</v>
      </c>
      <c r="I424">
        <v>4000</v>
      </c>
      <c r="J424" s="1" t="s">
        <v>169</v>
      </c>
      <c r="R424" s="35">
        <v>0.02</v>
      </c>
      <c r="S424" s="41">
        <v>1000</v>
      </c>
      <c r="T424" s="35">
        <v>20</v>
      </c>
    </row>
    <row r="425" spans="1:20">
      <c r="C425" t="s">
        <v>714</v>
      </c>
    </row>
    <row r="426" spans="1:20">
      <c r="C426" t="s">
        <v>715</v>
      </c>
    </row>
    <row r="427" spans="1:20">
      <c r="C427" t="s">
        <v>716</v>
      </c>
    </row>
    <row r="428" spans="1:20">
      <c r="C428" t="s">
        <v>717</v>
      </c>
    </row>
    <row r="429" spans="1:20">
      <c r="C429" t="s">
        <v>718</v>
      </c>
    </row>
    <row r="430" spans="1:20">
      <c r="C430" t="s">
        <v>719</v>
      </c>
    </row>
    <row r="431" spans="1:20">
      <c r="C431" t="s">
        <v>720</v>
      </c>
    </row>
    <row r="432" spans="1:20">
      <c r="C432" t="s">
        <v>721</v>
      </c>
    </row>
    <row r="433" spans="1:20">
      <c r="C433" t="s">
        <v>722</v>
      </c>
    </row>
    <row r="434" spans="1:20">
      <c r="C434" t="s">
        <v>723</v>
      </c>
    </row>
    <row r="436" spans="1:20">
      <c r="A436" s="2">
        <v>97</v>
      </c>
      <c r="B436" s="2">
        <v>14</v>
      </c>
      <c r="C436" t="s">
        <v>724</v>
      </c>
      <c r="D436" t="s">
        <v>501</v>
      </c>
      <c r="E436" s="8" t="s">
        <v>725</v>
      </c>
      <c r="F436" s="6" t="s">
        <v>726</v>
      </c>
      <c r="G436" t="s">
        <v>727</v>
      </c>
      <c r="H436" s="2">
        <f>$B$6*B436</f>
        <v>588</v>
      </c>
      <c r="I436">
        <v>4500</v>
      </c>
      <c r="J436" s="1" t="s">
        <v>169</v>
      </c>
      <c r="R436" s="35">
        <v>0.02</v>
      </c>
      <c r="S436" s="41">
        <v>1000</v>
      </c>
      <c r="T436" s="35">
        <v>20</v>
      </c>
    </row>
    <row r="437" spans="1:20">
      <c r="C437" t="s">
        <v>728</v>
      </c>
    </row>
    <row r="438" spans="1:20">
      <c r="C438" t="s">
        <v>729</v>
      </c>
    </row>
    <row r="440" spans="1:20">
      <c r="A440" s="2">
        <v>98</v>
      </c>
      <c r="B440" s="2">
        <v>52</v>
      </c>
      <c r="C440" t="s">
        <v>730</v>
      </c>
      <c r="D440" t="s">
        <v>501</v>
      </c>
      <c r="E440" s="8" t="s">
        <v>731</v>
      </c>
      <c r="F440" s="6" t="s">
        <v>732</v>
      </c>
      <c r="G440" t="s">
        <v>733</v>
      </c>
      <c r="H440" s="2">
        <f>$B$6*B440</f>
        <v>2184</v>
      </c>
      <c r="I440">
        <v>3000</v>
      </c>
      <c r="J440" s="1" t="s">
        <v>169</v>
      </c>
      <c r="R440" s="35">
        <v>0.02</v>
      </c>
      <c r="S440" s="41">
        <v>1000</v>
      </c>
      <c r="T440" s="35">
        <v>20</v>
      </c>
    </row>
    <row r="441" spans="1:20">
      <c r="C441" t="s">
        <v>734</v>
      </c>
    </row>
    <row r="442" spans="1:20">
      <c r="C442" t="s">
        <v>735</v>
      </c>
    </row>
    <row r="443" spans="1:20">
      <c r="C443" t="s">
        <v>736</v>
      </c>
    </row>
    <row r="444" spans="1:20">
      <c r="C444" t="s">
        <v>737</v>
      </c>
    </row>
    <row r="445" spans="1:20">
      <c r="C445" t="s">
        <v>738</v>
      </c>
    </row>
    <row r="446" spans="1:20">
      <c r="C446" s="53" t="s">
        <v>739</v>
      </c>
    </row>
    <row r="447" spans="1:20">
      <c r="C447" s="53" t="s">
        <v>740</v>
      </c>
    </row>
    <row r="448" spans="1:20">
      <c r="C448" s="53" t="s">
        <v>741</v>
      </c>
    </row>
    <row r="449" spans="1:20">
      <c r="C449" s="53" t="s">
        <v>742</v>
      </c>
    </row>
    <row r="450" spans="1:20">
      <c r="C450" s="53" t="s">
        <v>743</v>
      </c>
    </row>
    <row r="451" spans="1:20">
      <c r="C451" s="53" t="s">
        <v>744</v>
      </c>
    </row>
    <row r="453" spans="1:20">
      <c r="A453" s="2">
        <v>99</v>
      </c>
      <c r="B453" s="2">
        <v>28</v>
      </c>
      <c r="C453" t="s">
        <v>745</v>
      </c>
      <c r="D453" t="s">
        <v>648</v>
      </c>
      <c r="E453" s="6" t="s">
        <v>746</v>
      </c>
      <c r="F453" s="6" t="s">
        <v>747</v>
      </c>
      <c r="G453" t="s">
        <v>748</v>
      </c>
      <c r="H453" s="2">
        <f>$B$6*B453</f>
        <v>1176</v>
      </c>
      <c r="I453">
        <v>7000</v>
      </c>
      <c r="J453" s="1" t="s">
        <v>169</v>
      </c>
      <c r="R453" s="35">
        <v>0.02</v>
      </c>
      <c r="S453" s="41">
        <v>1000</v>
      </c>
      <c r="T453" s="35">
        <v>20</v>
      </c>
    </row>
    <row r="454" spans="1:20">
      <c r="C454" t="s">
        <v>749</v>
      </c>
    </row>
    <row r="455" spans="1:20">
      <c r="C455" t="s">
        <v>750</v>
      </c>
    </row>
    <row r="456" spans="1:20">
      <c r="C456" t="s">
        <v>751</v>
      </c>
    </row>
    <row r="457" spans="1:20">
      <c r="C457" t="s">
        <v>752</v>
      </c>
    </row>
    <row r="458" spans="1:20">
      <c r="C458" t="s">
        <v>753</v>
      </c>
    </row>
    <row r="460" spans="1:20">
      <c r="A460" s="2">
        <v>100</v>
      </c>
      <c r="B460" s="2">
        <v>2</v>
      </c>
      <c r="C460" t="s">
        <v>754</v>
      </c>
      <c r="D460" t="s">
        <v>609</v>
      </c>
      <c r="E460" s="8" t="s">
        <v>755</v>
      </c>
      <c r="F460" s="6" t="s">
        <v>756</v>
      </c>
      <c r="G460" t="s">
        <v>757</v>
      </c>
      <c r="H460" s="2">
        <f>$B$6*B460</f>
        <v>84</v>
      </c>
      <c r="I460">
        <v>5000</v>
      </c>
      <c r="J460" s="1" t="s">
        <v>169</v>
      </c>
      <c r="R460" s="35">
        <v>0.02</v>
      </c>
      <c r="S460" s="41">
        <v>1000</v>
      </c>
      <c r="T460" s="35">
        <v>20</v>
      </c>
    </row>
    <row r="462" spans="1:20">
      <c r="A462" s="2">
        <v>101</v>
      </c>
      <c r="B462" s="2">
        <v>12</v>
      </c>
      <c r="C462" t="s">
        <v>758</v>
      </c>
      <c r="D462" t="s">
        <v>609</v>
      </c>
      <c r="E462" s="4" t="s">
        <v>759</v>
      </c>
      <c r="F462" s="32" t="s">
        <v>760</v>
      </c>
      <c r="G462" t="s">
        <v>761</v>
      </c>
      <c r="H462" s="2">
        <f>$B$6*B462</f>
        <v>504</v>
      </c>
      <c r="I462">
        <v>4500</v>
      </c>
      <c r="J462" s="1" t="s">
        <v>169</v>
      </c>
      <c r="R462" s="35">
        <v>0.02</v>
      </c>
      <c r="S462" s="41">
        <v>1000</v>
      </c>
      <c r="T462" s="35">
        <v>20</v>
      </c>
    </row>
    <row r="463" spans="1:20">
      <c r="C463" t="s">
        <v>762</v>
      </c>
    </row>
    <row r="464" spans="1:20">
      <c r="C464" t="s">
        <v>763</v>
      </c>
    </row>
    <row r="466" spans="1:20">
      <c r="A466" s="2">
        <v>102</v>
      </c>
      <c r="B466" s="2">
        <v>12</v>
      </c>
      <c r="C466" t="s">
        <v>764</v>
      </c>
      <c r="D466" t="s">
        <v>609</v>
      </c>
      <c r="E466" s="4" t="s">
        <v>765</v>
      </c>
      <c r="F466" s="32" t="s">
        <v>766</v>
      </c>
      <c r="G466" t="s">
        <v>767</v>
      </c>
      <c r="H466" s="2">
        <f>$B$6*B466</f>
        <v>504</v>
      </c>
      <c r="J466" t="s">
        <v>231</v>
      </c>
      <c r="R466" s="35">
        <v>0.02</v>
      </c>
      <c r="S466" s="41">
        <v>1000</v>
      </c>
      <c r="T466" s="35">
        <f>S466*R466</f>
        <v>20</v>
      </c>
    </row>
    <row r="467" spans="1:20">
      <c r="C467" t="s">
        <v>768</v>
      </c>
    </row>
    <row r="468" spans="1:20">
      <c r="C468" t="s">
        <v>769</v>
      </c>
    </row>
    <row r="470" spans="1:20">
      <c r="A470" s="2">
        <v>103</v>
      </c>
      <c r="B470" s="2">
        <v>2</v>
      </c>
      <c r="C470" t="s">
        <v>770</v>
      </c>
      <c r="D470" t="s">
        <v>609</v>
      </c>
      <c r="E470" s="4" t="s">
        <v>771</v>
      </c>
      <c r="F470" s="32" t="s">
        <v>772</v>
      </c>
      <c r="G470" t="s">
        <v>773</v>
      </c>
      <c r="H470" s="2">
        <f>$B$6*B470</f>
        <v>84</v>
      </c>
      <c r="J470" s="1" t="s">
        <v>231</v>
      </c>
      <c r="R470" s="35">
        <v>0.02</v>
      </c>
      <c r="S470" s="41">
        <v>1000</v>
      </c>
      <c r="T470" s="35">
        <f>S470*R470</f>
        <v>20</v>
      </c>
    </row>
    <row r="472" spans="1:20">
      <c r="A472" s="2">
        <v>104</v>
      </c>
      <c r="B472" s="2">
        <v>8</v>
      </c>
      <c r="C472" t="s">
        <v>774</v>
      </c>
      <c r="D472" t="s">
        <v>609</v>
      </c>
      <c r="E472" s="6" t="s">
        <v>775</v>
      </c>
      <c r="F472" s="6" t="s">
        <v>776</v>
      </c>
      <c r="H472" s="2">
        <f>$B$6*B472</f>
        <v>336</v>
      </c>
      <c r="I472">
        <v>6000</v>
      </c>
      <c r="J472" s="1" t="s">
        <v>169</v>
      </c>
      <c r="R472" s="35">
        <v>0.02</v>
      </c>
      <c r="S472" s="41">
        <v>1000</v>
      </c>
      <c r="T472" s="35">
        <f>S472*R472</f>
        <v>20</v>
      </c>
    </row>
    <row r="473" spans="1:20">
      <c r="C473" t="s">
        <v>777</v>
      </c>
    </row>
    <row r="475" spans="1:20">
      <c r="A475" s="2">
        <v>105</v>
      </c>
      <c r="B475" s="2">
        <v>27</v>
      </c>
      <c r="C475" t="s">
        <v>778</v>
      </c>
      <c r="D475" t="s">
        <v>609</v>
      </c>
      <c r="E475" s="8" t="s">
        <v>779</v>
      </c>
      <c r="F475" s="6" t="s">
        <v>780</v>
      </c>
      <c r="G475" t="s">
        <v>781</v>
      </c>
      <c r="H475" s="2">
        <f>$B$6*B475</f>
        <v>1134</v>
      </c>
      <c r="J475" s="1" t="s">
        <v>231</v>
      </c>
      <c r="R475" s="35">
        <v>0.02</v>
      </c>
      <c r="S475" s="41">
        <v>1000</v>
      </c>
      <c r="T475" s="35">
        <f>S475*R475</f>
        <v>20</v>
      </c>
    </row>
    <row r="476" spans="1:20">
      <c r="C476" t="s">
        <v>782</v>
      </c>
    </row>
    <row r="477" spans="1:20">
      <c r="C477" t="s">
        <v>783</v>
      </c>
    </row>
    <row r="478" spans="1:20">
      <c r="C478" s="4" t="s">
        <v>784</v>
      </c>
    </row>
    <row r="479" spans="1:20">
      <c r="C479" s="4" t="s">
        <v>785</v>
      </c>
    </row>
    <row r="481" spans="1:20">
      <c r="A481" s="2">
        <v>106</v>
      </c>
      <c r="B481" s="2">
        <v>1</v>
      </c>
      <c r="C481" t="s">
        <v>786</v>
      </c>
      <c r="D481" t="s">
        <v>501</v>
      </c>
      <c r="E481" s="6" t="s">
        <v>787</v>
      </c>
      <c r="F481" s="6" t="s">
        <v>788</v>
      </c>
      <c r="H481" s="2">
        <f>$B$6*B481</f>
        <v>42</v>
      </c>
      <c r="I481">
        <v>4500</v>
      </c>
      <c r="J481" s="1" t="s">
        <v>169</v>
      </c>
      <c r="R481" s="35">
        <v>0.02</v>
      </c>
      <c r="S481" s="41">
        <v>1000</v>
      </c>
      <c r="T481" s="35">
        <f>S481*R481</f>
        <v>20</v>
      </c>
    </row>
    <row r="483" spans="1:20" s="53" customFormat="1">
      <c r="A483" s="52">
        <v>107</v>
      </c>
      <c r="B483" s="52">
        <v>2</v>
      </c>
      <c r="C483" s="53" t="s">
        <v>789</v>
      </c>
      <c r="D483" s="53" t="s">
        <v>21</v>
      </c>
      <c r="E483" s="51" t="s">
        <v>790</v>
      </c>
      <c r="F483" s="53" t="s">
        <v>791</v>
      </c>
      <c r="G483" s="53" t="s">
        <v>792</v>
      </c>
      <c r="H483" s="2">
        <f>$B$6*B483</f>
        <v>84</v>
      </c>
      <c r="J483" s="60" t="s">
        <v>169</v>
      </c>
      <c r="K483" s="60"/>
      <c r="R483" s="65">
        <v>0.02</v>
      </c>
      <c r="S483" s="66">
        <v>1000</v>
      </c>
      <c r="T483" s="65">
        <f>S483*R483</f>
        <v>20</v>
      </c>
    </row>
    <row r="485" spans="1:20">
      <c r="A485" s="2">
        <v>108</v>
      </c>
      <c r="B485" s="2">
        <v>2</v>
      </c>
      <c r="C485" t="s">
        <v>793</v>
      </c>
      <c r="D485" t="s">
        <v>609</v>
      </c>
      <c r="E485" s="4" t="s">
        <v>794</v>
      </c>
      <c r="F485" t="s">
        <v>795</v>
      </c>
      <c r="G485" t="s">
        <v>796</v>
      </c>
      <c r="H485" s="2">
        <f>$B$6*B485</f>
        <v>84</v>
      </c>
      <c r="J485" s="1" t="s">
        <v>231</v>
      </c>
      <c r="R485" s="35">
        <v>0.02</v>
      </c>
      <c r="S485" s="41">
        <v>1000</v>
      </c>
      <c r="T485" s="35">
        <f>S485*R485</f>
        <v>20</v>
      </c>
    </row>
    <row r="487" spans="1:20">
      <c r="A487" s="2">
        <v>109</v>
      </c>
      <c r="B487" s="2">
        <v>3</v>
      </c>
      <c r="C487" t="s">
        <v>797</v>
      </c>
      <c r="D487" t="s">
        <v>609</v>
      </c>
      <c r="E487" s="10" t="s">
        <v>798</v>
      </c>
      <c r="F487" s="10" t="s">
        <v>799</v>
      </c>
      <c r="H487" s="2">
        <f>$B$6*B487</f>
        <v>126</v>
      </c>
      <c r="I487">
        <v>9000</v>
      </c>
      <c r="J487" s="1" t="s">
        <v>169</v>
      </c>
      <c r="R487" s="35">
        <v>0.02</v>
      </c>
      <c r="S487" s="41">
        <v>1000</v>
      </c>
      <c r="T487" s="35">
        <f>S487*R487</f>
        <v>20</v>
      </c>
    </row>
    <row r="489" spans="1:20">
      <c r="A489" s="2">
        <v>109.1</v>
      </c>
      <c r="B489" s="2">
        <v>1</v>
      </c>
      <c r="C489" t="s">
        <v>800</v>
      </c>
      <c r="D489" t="s">
        <v>609</v>
      </c>
      <c r="E489" s="10" t="s">
        <v>801</v>
      </c>
      <c r="F489" s="10" t="s">
        <v>802</v>
      </c>
    </row>
    <row r="491" spans="1:20">
      <c r="A491" s="2">
        <v>110</v>
      </c>
      <c r="B491" s="2">
        <v>1</v>
      </c>
      <c r="C491" t="s">
        <v>803</v>
      </c>
      <c r="D491" t="s">
        <v>501</v>
      </c>
      <c r="E491" s="7" t="s">
        <v>804</v>
      </c>
      <c r="F491" s="6" t="s">
        <v>805</v>
      </c>
      <c r="G491" t="s">
        <v>806</v>
      </c>
      <c r="H491" s="2">
        <f>$B$6*B491</f>
        <v>42</v>
      </c>
      <c r="J491" s="1" t="s">
        <v>231</v>
      </c>
      <c r="R491" s="35">
        <v>0.02</v>
      </c>
      <c r="S491" s="41">
        <v>1000</v>
      </c>
      <c r="T491" s="35">
        <f>S491*R491</f>
        <v>20</v>
      </c>
    </row>
    <row r="493" spans="1:20">
      <c r="A493" s="2">
        <v>111</v>
      </c>
      <c r="B493" s="2">
        <v>2</v>
      </c>
      <c r="C493" t="s">
        <v>807</v>
      </c>
      <c r="D493" t="s">
        <v>609</v>
      </c>
      <c r="E493" s="19" t="s">
        <v>808</v>
      </c>
      <c r="F493" s="10" t="s">
        <v>809</v>
      </c>
      <c r="H493" s="2">
        <f>$B$6*B493</f>
        <v>84</v>
      </c>
      <c r="I493">
        <v>5000</v>
      </c>
      <c r="J493" s="1" t="s">
        <v>169</v>
      </c>
      <c r="R493" s="35">
        <v>0.02</v>
      </c>
      <c r="S493" s="41">
        <v>1000</v>
      </c>
      <c r="T493" s="35">
        <f>S493*R493</f>
        <v>20</v>
      </c>
    </row>
    <row r="495" spans="1:20">
      <c r="A495" s="2">
        <v>112</v>
      </c>
      <c r="B495" s="2">
        <v>1</v>
      </c>
      <c r="C495" t="s">
        <v>810</v>
      </c>
      <c r="D495" t="s">
        <v>609</v>
      </c>
      <c r="E495" s="8" t="s">
        <v>811</v>
      </c>
      <c r="F495" s="6" t="s">
        <v>812</v>
      </c>
      <c r="H495" s="2">
        <f>$B$6*B495</f>
        <v>42</v>
      </c>
      <c r="I495">
        <v>4500</v>
      </c>
      <c r="J495" s="1" t="s">
        <v>169</v>
      </c>
      <c r="R495" s="35">
        <v>0.02</v>
      </c>
      <c r="S495" s="41">
        <v>1000</v>
      </c>
      <c r="T495" s="35">
        <f>S495*R495</f>
        <v>20</v>
      </c>
    </row>
    <row r="497" spans="1:20">
      <c r="A497" s="2">
        <v>113</v>
      </c>
      <c r="B497" s="2">
        <v>1</v>
      </c>
      <c r="C497" t="s">
        <v>813</v>
      </c>
      <c r="D497" t="s">
        <v>609</v>
      </c>
      <c r="E497" s="8" t="s">
        <v>814</v>
      </c>
      <c r="F497" s="6" t="s">
        <v>815</v>
      </c>
      <c r="H497" s="2">
        <f>$B$6*B497</f>
        <v>42</v>
      </c>
      <c r="I497">
        <v>5000</v>
      </c>
      <c r="J497" s="1" t="s">
        <v>169</v>
      </c>
      <c r="R497" s="35">
        <v>0.02</v>
      </c>
      <c r="S497" s="41">
        <v>1000</v>
      </c>
      <c r="T497" s="35">
        <f>S497*R497</f>
        <v>20</v>
      </c>
    </row>
    <row r="499" spans="1:20">
      <c r="A499" s="37">
        <v>113.1</v>
      </c>
      <c r="B499" s="37">
        <v>6</v>
      </c>
      <c r="C499" s="13" t="s">
        <v>816</v>
      </c>
      <c r="D499" s="13" t="s">
        <v>609</v>
      </c>
      <c r="E499" s="49" t="s">
        <v>817</v>
      </c>
      <c r="F499" s="13" t="s">
        <v>818</v>
      </c>
      <c r="G499" s="13" t="s">
        <v>819</v>
      </c>
      <c r="H499" s="2">
        <f>$B$6*B499</f>
        <v>252</v>
      </c>
    </row>
    <row r="501" spans="1:20">
      <c r="A501" s="2">
        <v>114</v>
      </c>
      <c r="B501" s="2">
        <v>0</v>
      </c>
      <c r="D501" t="s">
        <v>501</v>
      </c>
      <c r="E501" s="8" t="s">
        <v>814</v>
      </c>
      <c r="F501" s="6" t="s">
        <v>815</v>
      </c>
      <c r="G501" t="s">
        <v>820</v>
      </c>
      <c r="H501" s="2">
        <f>$B$6*B501</f>
        <v>0</v>
      </c>
      <c r="J501" s="1" t="s">
        <v>231</v>
      </c>
      <c r="R501" s="35">
        <v>0.02</v>
      </c>
      <c r="S501" s="41">
        <v>1000</v>
      </c>
      <c r="T501" s="35">
        <f>S501*R501</f>
        <v>20</v>
      </c>
    </row>
    <row r="503" spans="1:20">
      <c r="A503" s="2">
        <v>115</v>
      </c>
      <c r="B503" s="2">
        <v>1</v>
      </c>
      <c r="C503" t="s">
        <v>821</v>
      </c>
      <c r="D503" t="s">
        <v>609</v>
      </c>
      <c r="E503" s="18" t="s">
        <v>822</v>
      </c>
      <c r="F503" s="15" t="s">
        <v>823</v>
      </c>
      <c r="G503" t="s">
        <v>824</v>
      </c>
      <c r="H503" s="2">
        <f>$B$6*B503</f>
        <v>42</v>
      </c>
      <c r="I503">
        <v>1000</v>
      </c>
      <c r="J503" s="1" t="s">
        <v>169</v>
      </c>
      <c r="R503" s="35">
        <v>0.02</v>
      </c>
      <c r="S503" s="41">
        <v>1000</v>
      </c>
      <c r="T503" s="35">
        <f>S503*R503</f>
        <v>20</v>
      </c>
    </row>
    <row r="505" spans="1:20">
      <c r="A505" s="2">
        <v>116</v>
      </c>
      <c r="B505" s="2">
        <v>14</v>
      </c>
      <c r="C505" t="s">
        <v>825</v>
      </c>
      <c r="D505" t="s">
        <v>609</v>
      </c>
      <c r="E505" s="8" t="s">
        <v>826</v>
      </c>
      <c r="F505" s="6" t="s">
        <v>827</v>
      </c>
      <c r="G505" t="s">
        <v>828</v>
      </c>
      <c r="H505" s="2">
        <f>$B$6*B505</f>
        <v>588</v>
      </c>
      <c r="J505" s="1" t="s">
        <v>169</v>
      </c>
      <c r="R505" s="35">
        <v>0.02</v>
      </c>
      <c r="S505" s="41">
        <v>1000</v>
      </c>
      <c r="T505" s="35">
        <f>S505*R505</f>
        <v>20</v>
      </c>
    </row>
    <row r="506" spans="1:20">
      <c r="C506" t="s">
        <v>829</v>
      </c>
    </row>
    <row r="507" spans="1:20">
      <c r="C507" t="s">
        <v>830</v>
      </c>
    </row>
    <row r="509" spans="1:20">
      <c r="A509" s="2">
        <v>117</v>
      </c>
      <c r="B509" s="2">
        <v>14</v>
      </c>
      <c r="C509" t="s">
        <v>831</v>
      </c>
      <c r="D509" t="s">
        <v>501</v>
      </c>
      <c r="E509" s="8" t="s">
        <v>832</v>
      </c>
      <c r="F509" s="6" t="s">
        <v>833</v>
      </c>
      <c r="H509" s="2">
        <f>$B$6*B509</f>
        <v>588</v>
      </c>
      <c r="I509">
        <v>2000</v>
      </c>
      <c r="J509" s="1" t="s">
        <v>169</v>
      </c>
      <c r="R509" s="35">
        <v>0.02</v>
      </c>
      <c r="S509" s="41">
        <v>1000</v>
      </c>
      <c r="T509" s="35">
        <f>S509*R509</f>
        <v>20</v>
      </c>
    </row>
    <row r="510" spans="1:20">
      <c r="C510" t="s">
        <v>834</v>
      </c>
    </row>
    <row r="511" spans="1:20">
      <c r="C511" t="s">
        <v>835</v>
      </c>
    </row>
    <row r="513" spans="1:20">
      <c r="A513" s="2">
        <v>117.1</v>
      </c>
      <c r="B513" s="2">
        <v>3</v>
      </c>
      <c r="C513" t="s">
        <v>836</v>
      </c>
      <c r="D513" t="s">
        <v>837</v>
      </c>
      <c r="E513" s="8" t="s">
        <v>838</v>
      </c>
      <c r="F513" t="s">
        <v>839</v>
      </c>
      <c r="H513" s="2">
        <f>$B$6*B513</f>
        <v>126</v>
      </c>
      <c r="I513">
        <v>3000</v>
      </c>
      <c r="J513" s="1" t="s">
        <v>169</v>
      </c>
      <c r="R513" s="35">
        <v>0.02</v>
      </c>
      <c r="S513" s="41">
        <v>1000</v>
      </c>
      <c r="T513" s="35">
        <f>S513*R513</f>
        <v>20</v>
      </c>
    </row>
    <row r="514" spans="1:20">
      <c r="E514" s="8"/>
    </row>
    <row r="515" spans="1:20">
      <c r="A515" s="2">
        <v>118</v>
      </c>
      <c r="B515" s="2">
        <v>1</v>
      </c>
      <c r="C515" t="s">
        <v>840</v>
      </c>
      <c r="D515" t="s">
        <v>609</v>
      </c>
      <c r="E515" s="8" t="s">
        <v>841</v>
      </c>
      <c r="F515" s="6" t="s">
        <v>842</v>
      </c>
      <c r="H515" s="2">
        <f>$B$6*B515</f>
        <v>42</v>
      </c>
      <c r="I515">
        <v>4500</v>
      </c>
      <c r="J515" s="1" t="s">
        <v>169</v>
      </c>
      <c r="R515" s="35">
        <v>0.02</v>
      </c>
      <c r="S515" s="41">
        <v>1000</v>
      </c>
      <c r="T515" s="35">
        <f>S515*R515</f>
        <v>20</v>
      </c>
    </row>
    <row r="517" spans="1:20" hidden="1">
      <c r="A517" s="2">
        <v>119</v>
      </c>
      <c r="B517" s="2">
        <v>1</v>
      </c>
      <c r="C517" t="s">
        <v>843</v>
      </c>
      <c r="E517" s="4" t="s">
        <v>844</v>
      </c>
    </row>
    <row r="519" spans="1:20">
      <c r="A519" s="2">
        <v>120</v>
      </c>
      <c r="B519" s="2">
        <v>18</v>
      </c>
      <c r="C519" t="s">
        <v>845</v>
      </c>
      <c r="D519" t="s">
        <v>609</v>
      </c>
      <c r="E519" s="6" t="s">
        <v>846</v>
      </c>
      <c r="F519" s="6" t="s">
        <v>847</v>
      </c>
      <c r="H519" s="2">
        <f>$B$6*B519</f>
        <v>756</v>
      </c>
      <c r="I519">
        <v>5000</v>
      </c>
      <c r="J519" s="1" t="s">
        <v>169</v>
      </c>
      <c r="R519" s="35">
        <v>0.02</v>
      </c>
      <c r="S519" s="41">
        <v>1000</v>
      </c>
      <c r="T519" s="35">
        <f>S519*R519</f>
        <v>20</v>
      </c>
    </row>
    <row r="520" spans="1:20">
      <c r="C520" t="s">
        <v>848</v>
      </c>
    </row>
    <row r="521" spans="1:20">
      <c r="C521" t="s">
        <v>849</v>
      </c>
    </row>
    <row r="522" spans="1:20">
      <c r="C522" t="s">
        <v>850</v>
      </c>
    </row>
    <row r="524" spans="1:20" ht="30">
      <c r="A524" s="2">
        <v>121</v>
      </c>
      <c r="B524" s="2">
        <v>1</v>
      </c>
      <c r="C524" t="s">
        <v>851</v>
      </c>
      <c r="D524" t="s">
        <v>685</v>
      </c>
      <c r="E524" s="9" t="s">
        <v>852</v>
      </c>
      <c r="F524" s="6" t="s">
        <v>853</v>
      </c>
      <c r="G524" t="s">
        <v>854</v>
      </c>
      <c r="H524" s="2">
        <f>$B$6*B524</f>
        <v>42</v>
      </c>
      <c r="J524" s="1" t="s">
        <v>231</v>
      </c>
      <c r="R524" s="35">
        <v>0.1</v>
      </c>
      <c r="S524" s="41">
        <v>100</v>
      </c>
      <c r="T524" s="35">
        <f>S524*R524</f>
        <v>10</v>
      </c>
    </row>
    <row r="526" spans="1:20">
      <c r="A526" s="2">
        <v>122</v>
      </c>
      <c r="B526" s="2">
        <v>2</v>
      </c>
      <c r="C526" t="s">
        <v>855</v>
      </c>
      <c r="D526" t="s">
        <v>501</v>
      </c>
      <c r="E526" s="8" t="s">
        <v>856</v>
      </c>
      <c r="F526" s="6" t="s">
        <v>857</v>
      </c>
      <c r="H526" s="2">
        <f>$B$6*B526</f>
        <v>84</v>
      </c>
      <c r="I526">
        <v>4500</v>
      </c>
      <c r="J526" s="1" t="s">
        <v>169</v>
      </c>
      <c r="R526" s="35">
        <v>0.02</v>
      </c>
      <c r="S526" s="41">
        <v>1000</v>
      </c>
      <c r="T526" s="35">
        <f>S526*R526</f>
        <v>20</v>
      </c>
    </row>
    <row r="528" spans="1:20">
      <c r="A528" s="2">
        <v>123</v>
      </c>
      <c r="B528" s="2">
        <v>1</v>
      </c>
      <c r="C528" t="s">
        <v>858</v>
      </c>
      <c r="D528" t="s">
        <v>609</v>
      </c>
      <c r="E528" s="8" t="s">
        <v>859</v>
      </c>
      <c r="F528" s="6" t="s">
        <v>860</v>
      </c>
      <c r="H528" s="2">
        <f>$B$6*B528</f>
        <v>42</v>
      </c>
      <c r="I528">
        <v>4500</v>
      </c>
      <c r="J528" s="1" t="s">
        <v>169</v>
      </c>
      <c r="R528" s="35">
        <v>0.02</v>
      </c>
      <c r="S528" s="41">
        <v>1000</v>
      </c>
      <c r="T528" s="35">
        <f>S528*R528</f>
        <v>20</v>
      </c>
    </row>
    <row r="530" spans="1:20">
      <c r="A530" s="2">
        <v>124</v>
      </c>
      <c r="B530" s="2">
        <v>1</v>
      </c>
      <c r="C530" s="13" t="s">
        <v>861</v>
      </c>
      <c r="D530" s="13" t="s">
        <v>609</v>
      </c>
      <c r="E530" s="17" t="s">
        <v>862</v>
      </c>
      <c r="F530" s="13" t="s">
        <v>863</v>
      </c>
      <c r="H530" s="2">
        <f>$B$6*B530</f>
        <v>42</v>
      </c>
      <c r="I530">
        <v>4500</v>
      </c>
      <c r="J530" s="1" t="s">
        <v>169</v>
      </c>
      <c r="R530" s="35">
        <v>0.02</v>
      </c>
      <c r="S530" s="41">
        <v>1000</v>
      </c>
      <c r="T530" s="35">
        <f>S530*R530</f>
        <v>20</v>
      </c>
    </row>
    <row r="532" spans="1:20">
      <c r="A532" s="52">
        <v>125</v>
      </c>
      <c r="B532" s="52">
        <v>1</v>
      </c>
      <c r="C532" s="53" t="s">
        <v>864</v>
      </c>
      <c r="D532" s="53" t="s">
        <v>609</v>
      </c>
      <c r="E532" s="51" t="s">
        <v>865</v>
      </c>
      <c r="F532" s="53" t="s">
        <v>866</v>
      </c>
      <c r="H532" s="2">
        <f>$B$6*B532</f>
        <v>42</v>
      </c>
      <c r="I532">
        <v>1000</v>
      </c>
      <c r="J532" s="1" t="s">
        <v>169</v>
      </c>
      <c r="R532" s="35">
        <v>0.02</v>
      </c>
      <c r="S532" s="41">
        <v>1000</v>
      </c>
      <c r="T532" s="35">
        <f>S532*R532</f>
        <v>20</v>
      </c>
    </row>
    <row r="534" spans="1:20">
      <c r="A534" s="2">
        <v>126</v>
      </c>
      <c r="B534" s="2">
        <v>1</v>
      </c>
      <c r="C534" t="s">
        <v>867</v>
      </c>
      <c r="D534" t="s">
        <v>609</v>
      </c>
      <c r="E534" s="11" t="s">
        <v>868</v>
      </c>
      <c r="F534" s="12" t="s">
        <v>869</v>
      </c>
      <c r="H534" s="2">
        <f>$B$6*B534</f>
        <v>42</v>
      </c>
      <c r="I534">
        <v>4000</v>
      </c>
      <c r="J534" s="1" t="s">
        <v>169</v>
      </c>
      <c r="R534" s="35">
        <v>0.02</v>
      </c>
      <c r="S534" s="41">
        <v>1000</v>
      </c>
      <c r="T534" s="35">
        <f>S534*R534</f>
        <v>20</v>
      </c>
    </row>
    <row r="536" spans="1:20">
      <c r="A536" s="2">
        <v>127</v>
      </c>
      <c r="B536" s="2">
        <v>3</v>
      </c>
      <c r="C536" t="s">
        <v>870</v>
      </c>
      <c r="D536" t="s">
        <v>501</v>
      </c>
      <c r="E536" s="8" t="s">
        <v>871</v>
      </c>
      <c r="F536" s="16" t="s">
        <v>872</v>
      </c>
      <c r="H536" s="2">
        <f>$B$6*B536</f>
        <v>126</v>
      </c>
      <c r="I536">
        <v>5000</v>
      </c>
      <c r="J536" s="1" t="s">
        <v>169</v>
      </c>
      <c r="R536" s="35">
        <v>0.02</v>
      </c>
      <c r="S536" s="41">
        <v>1000</v>
      </c>
      <c r="T536" s="35">
        <f>S536*R536</f>
        <v>20</v>
      </c>
    </row>
    <row r="538" spans="1:20">
      <c r="A538" s="2">
        <v>128</v>
      </c>
      <c r="B538" s="2">
        <v>11</v>
      </c>
      <c r="C538" t="s">
        <v>873</v>
      </c>
      <c r="D538" t="s">
        <v>609</v>
      </c>
      <c r="E538" s="7" t="s">
        <v>874</v>
      </c>
      <c r="F538" s="6" t="s">
        <v>875</v>
      </c>
      <c r="H538" s="2">
        <f>$B$6*B538</f>
        <v>462</v>
      </c>
      <c r="I538">
        <v>3000</v>
      </c>
      <c r="J538" s="1" t="s">
        <v>169</v>
      </c>
      <c r="R538" s="35">
        <v>0.02</v>
      </c>
      <c r="S538" s="41">
        <v>1000</v>
      </c>
      <c r="T538" s="35">
        <f>S538*R538</f>
        <v>20</v>
      </c>
    </row>
    <row r="539" spans="1:20">
      <c r="C539" t="s">
        <v>876</v>
      </c>
    </row>
    <row r="540" spans="1:20">
      <c r="C540" t="s">
        <v>877</v>
      </c>
    </row>
    <row r="542" spans="1:20">
      <c r="A542" s="2">
        <v>129</v>
      </c>
      <c r="B542" s="2">
        <v>2</v>
      </c>
      <c r="C542" t="s">
        <v>878</v>
      </c>
      <c r="D542" t="s">
        <v>648</v>
      </c>
      <c r="E542" s="8" t="s">
        <v>879</v>
      </c>
      <c r="F542" s="6" t="s">
        <v>880</v>
      </c>
      <c r="H542" s="2">
        <f>$B$6*B542</f>
        <v>84</v>
      </c>
      <c r="I542">
        <v>7000</v>
      </c>
      <c r="J542" s="1" t="s">
        <v>169</v>
      </c>
      <c r="R542" s="35">
        <v>0.02</v>
      </c>
      <c r="S542" s="41">
        <v>1000</v>
      </c>
      <c r="T542" s="35">
        <f>S542*R542</f>
        <v>20</v>
      </c>
    </row>
    <row r="544" spans="1:20">
      <c r="A544" s="2">
        <v>130</v>
      </c>
      <c r="B544" s="2">
        <v>13</v>
      </c>
      <c r="C544" t="s">
        <v>881</v>
      </c>
      <c r="D544" t="s">
        <v>501</v>
      </c>
      <c r="E544" s="8" t="s">
        <v>882</v>
      </c>
      <c r="F544" s="6" t="s">
        <v>883</v>
      </c>
      <c r="H544" s="2">
        <f>$B$6*B544</f>
        <v>546</v>
      </c>
      <c r="I544">
        <v>4000</v>
      </c>
      <c r="J544" s="1" t="s">
        <v>169</v>
      </c>
      <c r="R544" s="35">
        <v>0.02</v>
      </c>
      <c r="S544" s="41">
        <v>1000</v>
      </c>
      <c r="T544" s="35">
        <f>S544*R544</f>
        <v>20</v>
      </c>
    </row>
    <row r="545" spans="1:20">
      <c r="C545" t="s">
        <v>884</v>
      </c>
    </row>
    <row r="546" spans="1:20">
      <c r="C546" t="s">
        <v>885</v>
      </c>
    </row>
    <row r="548" spans="1:20">
      <c r="A548" s="2">
        <v>131</v>
      </c>
      <c r="B548" s="2">
        <v>1</v>
      </c>
      <c r="C548" t="s">
        <v>886</v>
      </c>
      <c r="D548" t="s">
        <v>501</v>
      </c>
      <c r="E548" s="7" t="s">
        <v>887</v>
      </c>
      <c r="F548" s="6" t="s">
        <v>888</v>
      </c>
      <c r="H548" s="2">
        <f>$B$6*B548</f>
        <v>42</v>
      </c>
      <c r="I548">
        <v>3000</v>
      </c>
      <c r="J548" s="1" t="s">
        <v>169</v>
      </c>
      <c r="R548" s="35">
        <v>0.02</v>
      </c>
      <c r="S548" s="41">
        <v>1000</v>
      </c>
      <c r="T548" s="35">
        <f>S548*R548</f>
        <v>20</v>
      </c>
    </row>
    <row r="550" spans="1:20">
      <c r="A550" s="2">
        <v>132</v>
      </c>
      <c r="B550" s="2">
        <v>1</v>
      </c>
      <c r="C550" t="s">
        <v>889</v>
      </c>
      <c r="D550" t="s">
        <v>501</v>
      </c>
      <c r="E550" s="8" t="s">
        <v>890</v>
      </c>
      <c r="F550" s="6" t="s">
        <v>891</v>
      </c>
      <c r="H550" s="2">
        <f>$B$6*B550</f>
        <v>42</v>
      </c>
      <c r="I550">
        <v>4500</v>
      </c>
      <c r="J550" s="1" t="s">
        <v>169</v>
      </c>
      <c r="R550" s="35">
        <v>0.02</v>
      </c>
      <c r="S550" s="41">
        <v>1000</v>
      </c>
      <c r="T550" s="35">
        <f>S550*R550</f>
        <v>20</v>
      </c>
    </row>
    <row r="552" spans="1:20">
      <c r="A552" s="2">
        <v>133</v>
      </c>
      <c r="B552" s="2">
        <v>1</v>
      </c>
      <c r="C552" t="s">
        <v>892</v>
      </c>
      <c r="D552" t="s">
        <v>501</v>
      </c>
      <c r="E552" s="7" t="s">
        <v>893</v>
      </c>
      <c r="F552" s="6" t="s">
        <v>894</v>
      </c>
      <c r="H552" s="2">
        <f>$B$6*B552</f>
        <v>42</v>
      </c>
      <c r="I552">
        <v>4000</v>
      </c>
      <c r="J552" s="1" t="s">
        <v>169</v>
      </c>
      <c r="R552" s="35">
        <v>0.02</v>
      </c>
      <c r="S552" s="41">
        <v>1000</v>
      </c>
      <c r="T552" s="35">
        <f>S552*R552</f>
        <v>20</v>
      </c>
    </row>
    <row r="554" spans="1:20">
      <c r="A554" s="52">
        <v>134</v>
      </c>
      <c r="B554" s="52">
        <v>1</v>
      </c>
      <c r="C554" s="53" t="s">
        <v>895</v>
      </c>
      <c r="D554" s="53" t="s">
        <v>501</v>
      </c>
      <c r="E554" s="50" t="s">
        <v>896</v>
      </c>
      <c r="F554" s="53" t="s">
        <v>897</v>
      </c>
      <c r="H554" s="2">
        <f>$B$6*B554</f>
        <v>42</v>
      </c>
      <c r="I554">
        <v>1000</v>
      </c>
      <c r="J554" s="1" t="s">
        <v>169</v>
      </c>
      <c r="R554" s="35">
        <v>0.02</v>
      </c>
      <c r="S554" s="41">
        <v>1000</v>
      </c>
      <c r="T554" s="35">
        <f>S554*R554</f>
        <v>20</v>
      </c>
    </row>
    <row r="556" spans="1:20">
      <c r="A556" s="2">
        <v>135</v>
      </c>
      <c r="B556" s="2">
        <v>1</v>
      </c>
      <c r="C556" t="s">
        <v>898</v>
      </c>
      <c r="D556" t="s">
        <v>609</v>
      </c>
      <c r="E556" s="8" t="s">
        <v>899</v>
      </c>
      <c r="F556" s="6" t="s">
        <v>900</v>
      </c>
      <c r="H556" s="2">
        <f>$B$6*B556</f>
        <v>42</v>
      </c>
      <c r="I556">
        <v>5000</v>
      </c>
      <c r="J556" s="1" t="s">
        <v>169</v>
      </c>
      <c r="R556" s="35">
        <v>0.02</v>
      </c>
      <c r="S556" s="41">
        <v>1000</v>
      </c>
      <c r="T556" s="35">
        <f>S556*R556</f>
        <v>20</v>
      </c>
    </row>
    <row r="558" spans="1:20">
      <c r="A558" s="2">
        <v>136</v>
      </c>
      <c r="B558" s="2">
        <v>8</v>
      </c>
      <c r="C558" t="s">
        <v>901</v>
      </c>
      <c r="D558" t="s">
        <v>501</v>
      </c>
      <c r="E558" s="6" t="s">
        <v>902</v>
      </c>
      <c r="F558" s="6" t="s">
        <v>903</v>
      </c>
      <c r="H558" s="2">
        <f>$B$6*B558</f>
        <v>336</v>
      </c>
      <c r="I558">
        <v>5000</v>
      </c>
      <c r="J558" s="1" t="s">
        <v>169</v>
      </c>
      <c r="R558" s="35">
        <v>0.02</v>
      </c>
      <c r="S558" s="41">
        <v>1000</v>
      </c>
      <c r="T558" s="35">
        <f>S558*R558</f>
        <v>20</v>
      </c>
    </row>
    <row r="559" spans="1:20">
      <c r="C559" t="s">
        <v>904</v>
      </c>
    </row>
    <row r="561" spans="1:20">
      <c r="A561" s="2">
        <v>137</v>
      </c>
      <c r="B561" s="2">
        <v>0</v>
      </c>
      <c r="D561" t="s">
        <v>609</v>
      </c>
      <c r="E561" s="6" t="s">
        <v>905</v>
      </c>
      <c r="F561" s="6" t="s">
        <v>906</v>
      </c>
      <c r="H561" s="2">
        <f t="shared" ref="H561" si="2">$H$4*B561</f>
        <v>0</v>
      </c>
      <c r="I561">
        <v>4500</v>
      </c>
      <c r="J561" s="1" t="s">
        <v>169</v>
      </c>
      <c r="R561" s="35">
        <v>0.02</v>
      </c>
      <c r="S561" s="41">
        <v>1000</v>
      </c>
      <c r="T561" s="35">
        <f>S561*R561</f>
        <v>20</v>
      </c>
    </row>
    <row r="563" spans="1:20">
      <c r="A563" s="2">
        <v>139</v>
      </c>
      <c r="B563" s="2">
        <v>0</v>
      </c>
      <c r="D563" t="s">
        <v>609</v>
      </c>
      <c r="E563" s="6" t="s">
        <v>907</v>
      </c>
      <c r="F563" s="6" t="s">
        <v>908</v>
      </c>
      <c r="H563" s="2">
        <f t="shared" ref="H563" si="3">$H$4*B563</f>
        <v>0</v>
      </c>
      <c r="I563">
        <v>5000</v>
      </c>
      <c r="J563" s="1" t="s">
        <v>169</v>
      </c>
      <c r="R563" s="35">
        <v>0.02</v>
      </c>
      <c r="S563" s="41">
        <v>1000</v>
      </c>
      <c r="T563" s="35">
        <f>S563*R563</f>
        <v>20</v>
      </c>
    </row>
    <row r="564" spans="1:20">
      <c r="E564" s="6"/>
      <c r="F564" s="6"/>
    </row>
    <row r="565" spans="1:20">
      <c r="A565" s="2">
        <v>139.1</v>
      </c>
      <c r="B565" s="52">
        <v>4</v>
      </c>
      <c r="C565" s="53" t="s">
        <v>909</v>
      </c>
      <c r="D565" s="53" t="s">
        <v>609</v>
      </c>
      <c r="E565" s="53" t="s">
        <v>910</v>
      </c>
      <c r="F565" s="53" t="s">
        <v>911</v>
      </c>
      <c r="G565" s="53" t="s">
        <v>912</v>
      </c>
      <c r="H565" s="2">
        <f>$B$6*B565</f>
        <v>168</v>
      </c>
      <c r="I565">
        <v>5000</v>
      </c>
    </row>
    <row r="567" spans="1:20">
      <c r="A567" s="2">
        <v>140</v>
      </c>
      <c r="B567" s="2">
        <v>0</v>
      </c>
      <c r="D567" t="s">
        <v>609</v>
      </c>
      <c r="E567" s="7" t="s">
        <v>913</v>
      </c>
      <c r="F567" s="6" t="s">
        <v>914</v>
      </c>
      <c r="H567" s="2">
        <f t="shared" ref="H567" si="4">$H$4*B567</f>
        <v>0</v>
      </c>
      <c r="I567">
        <v>4500</v>
      </c>
      <c r="J567" s="1" t="s">
        <v>169</v>
      </c>
      <c r="R567" s="35">
        <v>0.02</v>
      </c>
      <c r="S567" s="41">
        <v>1000</v>
      </c>
      <c r="T567" s="35">
        <f>S567*R567</f>
        <v>20</v>
      </c>
    </row>
    <row r="569" spans="1:20">
      <c r="A569" s="2">
        <v>140.1</v>
      </c>
      <c r="B569" s="2">
        <v>8</v>
      </c>
      <c r="C569" s="53" t="s">
        <v>915</v>
      </c>
      <c r="D569" s="53" t="s">
        <v>609</v>
      </c>
      <c r="E569" s="63" t="s">
        <v>916</v>
      </c>
      <c r="F569" s="53" t="s">
        <v>917</v>
      </c>
      <c r="G569" s="53" t="s">
        <v>918</v>
      </c>
      <c r="H569" s="2">
        <f>$B$6*B569</f>
        <v>336</v>
      </c>
      <c r="I569">
        <v>5000</v>
      </c>
    </row>
    <row r="570" spans="1:20">
      <c r="C570" s="53" t="s">
        <v>919</v>
      </c>
      <c r="D570" s="53"/>
      <c r="E570" s="57"/>
      <c r="F570" s="53"/>
      <c r="G570" s="53"/>
    </row>
    <row r="572" spans="1:20">
      <c r="A572" s="2">
        <v>140.19999999999999</v>
      </c>
      <c r="B572" s="2">
        <v>8</v>
      </c>
      <c r="C572" s="53" t="s">
        <v>920</v>
      </c>
      <c r="D572" s="53" t="s">
        <v>609</v>
      </c>
      <c r="E572" s="63" t="s">
        <v>921</v>
      </c>
      <c r="F572" s="53" t="s">
        <v>922</v>
      </c>
      <c r="G572" s="53" t="s">
        <v>923</v>
      </c>
      <c r="H572" s="2">
        <f>$B$6*B572</f>
        <v>336</v>
      </c>
      <c r="I572">
        <v>500</v>
      </c>
    </row>
    <row r="573" spans="1:20">
      <c r="C573" s="53" t="s">
        <v>924</v>
      </c>
      <c r="D573" s="53"/>
      <c r="E573" s="57"/>
      <c r="F573" s="53"/>
      <c r="G573" s="53"/>
    </row>
    <row r="575" spans="1:20">
      <c r="A575" s="2">
        <v>141</v>
      </c>
      <c r="B575" s="2">
        <v>8</v>
      </c>
      <c r="C575" t="s">
        <v>925</v>
      </c>
      <c r="D575" t="s">
        <v>609</v>
      </c>
      <c r="E575" s="6" t="s">
        <v>926</v>
      </c>
      <c r="F575" s="6" t="s">
        <v>927</v>
      </c>
      <c r="H575" s="2">
        <f>$B$6*B575</f>
        <v>336</v>
      </c>
      <c r="I575">
        <v>5000</v>
      </c>
      <c r="J575" s="1" t="s">
        <v>169</v>
      </c>
      <c r="R575" s="35">
        <v>0.02</v>
      </c>
      <c r="S575" s="41">
        <v>1000</v>
      </c>
      <c r="T575" s="35">
        <f>S575*R575</f>
        <v>20</v>
      </c>
    </row>
    <row r="576" spans="1:20">
      <c r="C576" t="s">
        <v>928</v>
      </c>
    </row>
    <row r="578" spans="1:20">
      <c r="A578" s="2">
        <v>142</v>
      </c>
      <c r="B578" s="2">
        <v>0</v>
      </c>
      <c r="D578" t="s">
        <v>609</v>
      </c>
      <c r="E578" s="6" t="s">
        <v>929</v>
      </c>
      <c r="F578" s="6" t="s">
        <v>930</v>
      </c>
      <c r="H578" s="2">
        <f t="shared" ref="H578" si="5">$H$4*B578</f>
        <v>0</v>
      </c>
      <c r="I578">
        <v>5000</v>
      </c>
      <c r="J578" s="1" t="s">
        <v>169</v>
      </c>
      <c r="R578" s="35">
        <v>0.02</v>
      </c>
      <c r="S578" s="41">
        <v>1000</v>
      </c>
      <c r="T578" s="35">
        <f>S578*R578</f>
        <v>20</v>
      </c>
    </row>
    <row r="579" spans="1:20">
      <c r="E579" s="6"/>
      <c r="F579" s="6"/>
    </row>
    <row r="580" spans="1:20">
      <c r="A580" s="2">
        <v>142.1</v>
      </c>
      <c r="B580" s="52">
        <v>4</v>
      </c>
      <c r="C580" s="53" t="s">
        <v>931</v>
      </c>
      <c r="D580" s="53" t="s">
        <v>609</v>
      </c>
      <c r="E580" s="53" t="s">
        <v>932</v>
      </c>
      <c r="F580" s="53" t="s">
        <v>933</v>
      </c>
      <c r="G580" s="53" t="s">
        <v>934</v>
      </c>
      <c r="H580" s="2">
        <f>$B$6*B580</f>
        <v>168</v>
      </c>
      <c r="I580">
        <v>1000</v>
      </c>
    </row>
    <row r="582" spans="1:20">
      <c r="A582" s="2">
        <v>143</v>
      </c>
      <c r="B582" s="2">
        <v>20</v>
      </c>
      <c r="C582" t="s">
        <v>935</v>
      </c>
      <c r="D582" t="s">
        <v>609</v>
      </c>
      <c r="E582" s="8" t="s">
        <v>936</v>
      </c>
      <c r="F582" s="6" t="s">
        <v>937</v>
      </c>
      <c r="H582" s="2">
        <f>$B$6*B582</f>
        <v>840</v>
      </c>
      <c r="I582">
        <v>5000</v>
      </c>
      <c r="J582" s="1" t="s">
        <v>169</v>
      </c>
      <c r="R582" s="35">
        <v>0.02</v>
      </c>
      <c r="S582" s="41">
        <v>1000</v>
      </c>
      <c r="T582" s="35">
        <f>S582*R582</f>
        <v>20</v>
      </c>
    </row>
    <row r="583" spans="1:20">
      <c r="C583" t="s">
        <v>938</v>
      </c>
    </row>
    <row r="584" spans="1:20">
      <c r="C584" t="s">
        <v>939</v>
      </c>
    </row>
    <row r="585" spans="1:20">
      <c r="C585" t="s">
        <v>940</v>
      </c>
    </row>
    <row r="586" spans="1:20">
      <c r="C586" s="13"/>
      <c r="J586" s="1" t="s">
        <v>169</v>
      </c>
      <c r="R586" s="35">
        <v>0.02</v>
      </c>
      <c r="S586" s="41">
        <v>1000</v>
      </c>
      <c r="T586" s="35">
        <f>S586*R586</f>
        <v>20</v>
      </c>
    </row>
    <row r="587" spans="1:20">
      <c r="A587" s="2">
        <v>144</v>
      </c>
      <c r="B587" s="2">
        <v>0</v>
      </c>
      <c r="E587" s="6"/>
      <c r="F587" s="6"/>
      <c r="H587" s="2">
        <f>$B$6*B587</f>
        <v>0</v>
      </c>
    </row>
    <row r="589" spans="1:20">
      <c r="A589" s="2">
        <v>145</v>
      </c>
      <c r="B589" s="2">
        <v>4</v>
      </c>
      <c r="C589" t="s">
        <v>941</v>
      </c>
      <c r="D589" t="s">
        <v>609</v>
      </c>
      <c r="E589" s="6" t="s">
        <v>942</v>
      </c>
      <c r="F589" s="6" t="s">
        <v>943</v>
      </c>
      <c r="H589" s="2">
        <f>$B$6*B589</f>
        <v>168</v>
      </c>
      <c r="I589">
        <v>4000</v>
      </c>
      <c r="J589" s="1" t="s">
        <v>169</v>
      </c>
      <c r="R589" s="35">
        <v>0.02</v>
      </c>
      <c r="S589" s="41">
        <v>1000</v>
      </c>
      <c r="T589" s="35">
        <f>S589*R589</f>
        <v>20</v>
      </c>
    </row>
    <row r="591" spans="1:20">
      <c r="A591" s="2">
        <v>146</v>
      </c>
      <c r="B591" s="2">
        <v>4</v>
      </c>
      <c r="C591" s="13" t="s">
        <v>944</v>
      </c>
      <c r="D591" t="s">
        <v>609</v>
      </c>
      <c r="E591" s="12" t="s">
        <v>945</v>
      </c>
      <c r="F591" s="12" t="s">
        <v>946</v>
      </c>
      <c r="H591" s="2">
        <f>$B$6*B591</f>
        <v>168</v>
      </c>
      <c r="I591">
        <v>5000</v>
      </c>
      <c r="J591" s="1" t="s">
        <v>169</v>
      </c>
      <c r="R591" s="35">
        <v>0.02</v>
      </c>
      <c r="S591" s="41">
        <v>1000</v>
      </c>
      <c r="T591" s="35">
        <f>S591*R591</f>
        <v>20</v>
      </c>
    </row>
    <row r="592" spans="1:20">
      <c r="E592" s="14"/>
      <c r="F592" s="6"/>
    </row>
    <row r="593" spans="1:20">
      <c r="A593" s="62">
        <v>147</v>
      </c>
      <c r="B593" s="52">
        <v>3</v>
      </c>
      <c r="C593" s="53" t="s">
        <v>947</v>
      </c>
      <c r="D593" s="53" t="s">
        <v>609</v>
      </c>
      <c r="E593" s="53" t="s">
        <v>948</v>
      </c>
      <c r="F593" s="54" t="s">
        <v>949</v>
      </c>
      <c r="H593" s="2">
        <f>$B$6*B593</f>
        <v>126</v>
      </c>
      <c r="I593">
        <v>5000</v>
      </c>
      <c r="J593" s="1" t="s">
        <v>169</v>
      </c>
      <c r="R593" s="35">
        <v>0.02</v>
      </c>
      <c r="S593" s="41">
        <v>1000</v>
      </c>
      <c r="T593" s="35">
        <f>S593*R593</f>
        <v>20</v>
      </c>
    </row>
    <row r="595" spans="1:20">
      <c r="A595" s="2">
        <v>148</v>
      </c>
      <c r="B595" s="2">
        <v>0</v>
      </c>
      <c r="D595" t="s">
        <v>609</v>
      </c>
      <c r="E595" s="8" t="s">
        <v>936</v>
      </c>
      <c r="F595" s="6" t="s">
        <v>937</v>
      </c>
      <c r="G595" t="s">
        <v>950</v>
      </c>
      <c r="H595" s="2">
        <f>$B$6*B595</f>
        <v>0</v>
      </c>
      <c r="J595" t="s">
        <v>231</v>
      </c>
      <c r="R595" s="35">
        <v>0.02</v>
      </c>
      <c r="S595" s="41">
        <v>1000</v>
      </c>
      <c r="T595" s="35">
        <f>S595*R595</f>
        <v>20</v>
      </c>
    </row>
    <row r="597" spans="1:20">
      <c r="A597" s="62">
        <v>149</v>
      </c>
      <c r="B597" s="52">
        <v>3</v>
      </c>
      <c r="C597" s="53" t="s">
        <v>951</v>
      </c>
      <c r="D597" s="53" t="s">
        <v>501</v>
      </c>
      <c r="E597" s="55" t="s">
        <v>952</v>
      </c>
      <c r="F597" s="56" t="s">
        <v>953</v>
      </c>
      <c r="H597" s="2">
        <f>$B$6*B597</f>
        <v>126</v>
      </c>
      <c r="I597">
        <v>5000</v>
      </c>
      <c r="J597" s="1" t="s">
        <v>169</v>
      </c>
      <c r="R597" s="35">
        <v>0.02</v>
      </c>
      <c r="S597" s="41">
        <v>1000</v>
      </c>
      <c r="T597" s="35">
        <f>S597*R597</f>
        <v>20</v>
      </c>
    </row>
    <row r="599" spans="1:20">
      <c r="A599" s="2">
        <v>150</v>
      </c>
      <c r="B599" s="2">
        <v>1</v>
      </c>
      <c r="C599" t="s">
        <v>954</v>
      </c>
      <c r="D599" t="s">
        <v>501</v>
      </c>
      <c r="E599" s="7" t="s">
        <v>955</v>
      </c>
      <c r="F599" s="6" t="s">
        <v>956</v>
      </c>
      <c r="H599" s="2">
        <f>$B$6*B599</f>
        <v>42</v>
      </c>
      <c r="I599">
        <v>4500</v>
      </c>
      <c r="J599" s="1" t="s">
        <v>169</v>
      </c>
      <c r="R599" s="35">
        <v>0.02</v>
      </c>
      <c r="S599" s="41">
        <v>1000</v>
      </c>
      <c r="T599" s="35">
        <f>S599*R599</f>
        <v>20</v>
      </c>
    </row>
    <row r="601" spans="1:20">
      <c r="A601" s="2">
        <v>151</v>
      </c>
      <c r="B601" s="2">
        <v>2</v>
      </c>
      <c r="C601" t="s">
        <v>957</v>
      </c>
      <c r="D601" t="s">
        <v>501</v>
      </c>
      <c r="E601" s="6" t="s">
        <v>958</v>
      </c>
      <c r="F601" s="6" t="s">
        <v>959</v>
      </c>
      <c r="H601" s="2">
        <f>$B$6*B601</f>
        <v>84</v>
      </c>
      <c r="I601">
        <v>5000</v>
      </c>
      <c r="J601" s="1" t="s">
        <v>169</v>
      </c>
      <c r="R601" s="35">
        <v>0.02</v>
      </c>
      <c r="S601" s="41">
        <v>1000</v>
      </c>
      <c r="T601" s="35">
        <f>S601*R601</f>
        <v>20</v>
      </c>
    </row>
    <row r="604" spans="1:20">
      <c r="A604" s="2">
        <v>154</v>
      </c>
      <c r="B604" s="2">
        <v>2</v>
      </c>
      <c r="C604" t="s">
        <v>960</v>
      </c>
      <c r="D604" t="s">
        <v>609</v>
      </c>
      <c r="E604" s="8" t="s">
        <v>961</v>
      </c>
      <c r="F604" s="6" t="s">
        <v>962</v>
      </c>
      <c r="H604" s="2">
        <f>$B$6*B604</f>
        <v>84</v>
      </c>
      <c r="I604">
        <v>4500</v>
      </c>
      <c r="J604" s="1" t="s">
        <v>169</v>
      </c>
      <c r="R604" s="35">
        <v>0.02</v>
      </c>
      <c r="S604" s="41">
        <v>1000</v>
      </c>
      <c r="T604" s="35">
        <f>S604*R604</f>
        <v>20</v>
      </c>
    </row>
    <row r="606" spans="1:20">
      <c r="A606" s="2">
        <v>155</v>
      </c>
      <c r="B606" s="2">
        <v>1</v>
      </c>
      <c r="C606" t="s">
        <v>963</v>
      </c>
      <c r="D606" t="s">
        <v>609</v>
      </c>
      <c r="E606" s="6" t="s">
        <v>964</v>
      </c>
      <c r="F606" s="6" t="s">
        <v>965</v>
      </c>
      <c r="H606" s="2">
        <f>$B$6*B606</f>
        <v>42</v>
      </c>
      <c r="I606">
        <v>4500</v>
      </c>
      <c r="J606" s="1" t="s">
        <v>169</v>
      </c>
      <c r="R606" s="35">
        <v>0.02</v>
      </c>
      <c r="S606" s="41">
        <v>1000</v>
      </c>
      <c r="T606" s="35">
        <f>S606*R606</f>
        <v>20</v>
      </c>
    </row>
    <row r="608" spans="1:20">
      <c r="A608" s="2">
        <v>156</v>
      </c>
      <c r="B608" s="2">
        <v>0</v>
      </c>
      <c r="D608" t="s">
        <v>609</v>
      </c>
      <c r="E608" s="6" t="s">
        <v>966</v>
      </c>
      <c r="F608" s="6" t="s">
        <v>967</v>
      </c>
      <c r="H608" s="2">
        <f>$B$6*B608</f>
        <v>0</v>
      </c>
      <c r="I608">
        <v>8500</v>
      </c>
      <c r="J608" s="1" t="s">
        <v>169</v>
      </c>
      <c r="R608" s="35">
        <v>0.02</v>
      </c>
      <c r="S608" s="41">
        <v>1000</v>
      </c>
      <c r="T608" s="35">
        <f>S608*R608</f>
        <v>20</v>
      </c>
    </row>
    <row r="610" spans="1:20">
      <c r="A610" s="2">
        <v>157</v>
      </c>
      <c r="B610" s="2">
        <v>0</v>
      </c>
      <c r="D610" t="s">
        <v>609</v>
      </c>
      <c r="E610" s="8" t="s">
        <v>948</v>
      </c>
      <c r="F610" s="6" t="s">
        <v>949</v>
      </c>
      <c r="H610" s="2">
        <f>$B$6*B610</f>
        <v>0</v>
      </c>
      <c r="I610">
        <v>5000</v>
      </c>
      <c r="J610" s="1" t="s">
        <v>169</v>
      </c>
      <c r="R610" s="35">
        <v>0.02</v>
      </c>
      <c r="S610" s="41">
        <v>1000</v>
      </c>
      <c r="T610" s="35">
        <f>S610*R610</f>
        <v>20</v>
      </c>
    </row>
    <row r="612" spans="1:20">
      <c r="A612" s="2">
        <v>158</v>
      </c>
      <c r="B612" s="2">
        <v>0</v>
      </c>
      <c r="D612" t="s">
        <v>609</v>
      </c>
      <c r="E612" s="6" t="s">
        <v>968</v>
      </c>
      <c r="F612" s="6" t="s">
        <v>969</v>
      </c>
      <c r="H612" s="2">
        <f>$B$6*B612</f>
        <v>0</v>
      </c>
      <c r="I612">
        <v>5000</v>
      </c>
      <c r="J612" s="1" t="s">
        <v>169</v>
      </c>
      <c r="R612" s="35">
        <v>0.02</v>
      </c>
      <c r="S612" s="41">
        <v>1000</v>
      </c>
      <c r="T612" s="35">
        <f>S612*R612</f>
        <v>20</v>
      </c>
    </row>
    <row r="614" spans="1:20">
      <c r="A614" s="2">
        <v>159</v>
      </c>
      <c r="B614" s="2">
        <v>1</v>
      </c>
      <c r="C614" t="s">
        <v>970</v>
      </c>
      <c r="D614" t="s">
        <v>609</v>
      </c>
      <c r="E614" s="9" t="s">
        <v>971</v>
      </c>
      <c r="F614" s="6" t="s">
        <v>972</v>
      </c>
      <c r="H614" s="2">
        <f>$B$6*B614</f>
        <v>42</v>
      </c>
      <c r="I614">
        <v>5000</v>
      </c>
      <c r="J614" s="1" t="s">
        <v>169</v>
      </c>
      <c r="R614" s="35">
        <v>0.02</v>
      </c>
      <c r="S614" s="41">
        <v>1000</v>
      </c>
      <c r="T614" s="35">
        <f>S614*R614</f>
        <v>20</v>
      </c>
    </row>
    <row r="616" spans="1:20">
      <c r="A616" s="2">
        <v>160</v>
      </c>
      <c r="B616" s="2">
        <v>3</v>
      </c>
      <c r="C616" t="s">
        <v>973</v>
      </c>
      <c r="D616" t="s">
        <v>501</v>
      </c>
      <c r="E616" s="8" t="s">
        <v>974</v>
      </c>
      <c r="F616" s="6" t="s">
        <v>975</v>
      </c>
      <c r="H616" s="2">
        <f>$B$6*B616</f>
        <v>126</v>
      </c>
      <c r="I616">
        <v>4000</v>
      </c>
      <c r="J616" s="1" t="s">
        <v>169</v>
      </c>
      <c r="R616" s="35">
        <v>0.02</v>
      </c>
      <c r="S616" s="41">
        <v>1000</v>
      </c>
      <c r="T616" s="35">
        <f>S616*R616</f>
        <v>20</v>
      </c>
    </row>
    <row r="618" spans="1:20">
      <c r="A618" s="2">
        <v>161</v>
      </c>
      <c r="B618" s="2">
        <v>1</v>
      </c>
      <c r="C618" t="s">
        <v>976</v>
      </c>
      <c r="D618" t="s">
        <v>609</v>
      </c>
      <c r="E618" s="6" t="s">
        <v>977</v>
      </c>
      <c r="F618" s="6" t="s">
        <v>978</v>
      </c>
      <c r="H618" s="2">
        <f>$B$6*B618</f>
        <v>42</v>
      </c>
      <c r="I618">
        <v>5000</v>
      </c>
      <c r="J618" s="1" t="s">
        <v>169</v>
      </c>
      <c r="R618" s="35">
        <v>0.02</v>
      </c>
      <c r="S618" s="41">
        <v>1000</v>
      </c>
      <c r="T618" s="35">
        <f>S618*R618</f>
        <v>20</v>
      </c>
    </row>
    <row r="620" spans="1:20">
      <c r="A620" s="2">
        <v>162</v>
      </c>
      <c r="B620" s="2">
        <v>1</v>
      </c>
      <c r="C620" t="s">
        <v>979</v>
      </c>
      <c r="D620" t="s">
        <v>501</v>
      </c>
      <c r="E620" s="8" t="s">
        <v>980</v>
      </c>
      <c r="F620" s="6" t="s">
        <v>981</v>
      </c>
      <c r="H620" s="2">
        <f>$B$6*B620</f>
        <v>42</v>
      </c>
      <c r="I620">
        <v>500</v>
      </c>
      <c r="J620" s="1" t="s">
        <v>169</v>
      </c>
      <c r="R620" s="35">
        <v>0.02</v>
      </c>
      <c r="S620" s="41">
        <v>1000</v>
      </c>
      <c r="T620" s="35">
        <f>S620*R620</f>
        <v>20</v>
      </c>
    </row>
    <row r="622" spans="1:20">
      <c r="A622" s="2">
        <v>163</v>
      </c>
      <c r="B622" s="2">
        <v>1</v>
      </c>
      <c r="C622" t="s">
        <v>982</v>
      </c>
      <c r="D622" t="s">
        <v>501</v>
      </c>
      <c r="E622" s="4" t="s">
        <v>983</v>
      </c>
      <c r="F622" s="6" t="s">
        <v>984</v>
      </c>
      <c r="H622" s="2">
        <f>$B$6*B622</f>
        <v>42</v>
      </c>
      <c r="I622">
        <v>4500</v>
      </c>
      <c r="J622" s="1" t="s">
        <v>169</v>
      </c>
      <c r="R622" s="35">
        <v>0.02</v>
      </c>
      <c r="S622" s="41">
        <v>1000</v>
      </c>
      <c r="T622" s="35">
        <f>S622*R622</f>
        <v>20</v>
      </c>
    </row>
    <row r="624" spans="1:20">
      <c r="A624" s="2">
        <v>164</v>
      </c>
      <c r="B624" s="2">
        <v>1</v>
      </c>
      <c r="C624" t="s">
        <v>985</v>
      </c>
      <c r="D624" t="s">
        <v>501</v>
      </c>
      <c r="E624" s="7" t="s">
        <v>986</v>
      </c>
      <c r="F624" s="6" t="s">
        <v>987</v>
      </c>
      <c r="H624" s="2">
        <f>$B$6*B624</f>
        <v>42</v>
      </c>
      <c r="I624">
        <v>5000</v>
      </c>
      <c r="J624" s="1" t="s">
        <v>169</v>
      </c>
      <c r="R624" s="35">
        <v>0.02</v>
      </c>
      <c r="S624" s="41">
        <v>1000</v>
      </c>
      <c r="T624" s="35">
        <f>S624*R624</f>
        <v>20</v>
      </c>
    </row>
    <row r="626" spans="1:20">
      <c r="A626" s="2">
        <v>165</v>
      </c>
      <c r="B626" s="2">
        <v>24</v>
      </c>
      <c r="C626" t="s">
        <v>988</v>
      </c>
      <c r="D626" t="s">
        <v>648</v>
      </c>
      <c r="E626" s="6" t="s">
        <v>989</v>
      </c>
      <c r="F626" s="6" t="s">
        <v>990</v>
      </c>
      <c r="G626" t="s">
        <v>991</v>
      </c>
      <c r="H626" s="2">
        <f>$B$6*B626</f>
        <v>1008</v>
      </c>
      <c r="J626" s="1" t="s">
        <v>169</v>
      </c>
      <c r="R626" s="35">
        <v>0.65</v>
      </c>
      <c r="S626" s="41">
        <v>500</v>
      </c>
      <c r="T626" s="35">
        <f>S626*R626</f>
        <v>325</v>
      </c>
    </row>
    <row r="627" spans="1:20">
      <c r="C627" t="s">
        <v>992</v>
      </c>
    </row>
    <row r="628" spans="1:20">
      <c r="C628" t="s">
        <v>993</v>
      </c>
    </row>
    <row r="629" spans="1:20">
      <c r="C629" t="s">
        <v>994</v>
      </c>
    </row>
    <row r="630" spans="1:20">
      <c r="C630" t="s">
        <v>995</v>
      </c>
    </row>
    <row r="632" spans="1:20">
      <c r="A632" s="2">
        <v>166</v>
      </c>
      <c r="B632" s="2">
        <v>1</v>
      </c>
      <c r="C632" t="s">
        <v>996</v>
      </c>
      <c r="D632" t="s">
        <v>501</v>
      </c>
      <c r="E632" s="6" t="s">
        <v>997</v>
      </c>
      <c r="F632" s="6" t="s">
        <v>998</v>
      </c>
      <c r="H632" s="2">
        <f>$B$6*B632</f>
        <v>42</v>
      </c>
      <c r="I632">
        <v>9000</v>
      </c>
      <c r="J632" s="1" t="s">
        <v>169</v>
      </c>
      <c r="R632" s="35">
        <v>0.02</v>
      </c>
      <c r="S632" s="41">
        <v>1000</v>
      </c>
      <c r="T632" s="35">
        <f>S632*R632</f>
        <v>20</v>
      </c>
    </row>
    <row r="634" spans="1:20">
      <c r="A634" s="2">
        <v>167</v>
      </c>
      <c r="B634" s="2">
        <v>1</v>
      </c>
      <c r="C634" t="s">
        <v>999</v>
      </c>
      <c r="D634" t="s">
        <v>501</v>
      </c>
      <c r="E634" s="6" t="s">
        <v>1000</v>
      </c>
      <c r="F634" s="6" t="s">
        <v>1001</v>
      </c>
      <c r="H634" s="2">
        <f>$B$6*B634</f>
        <v>42</v>
      </c>
      <c r="I634">
        <v>9000</v>
      </c>
      <c r="J634" s="1" t="s">
        <v>169</v>
      </c>
      <c r="R634" s="35">
        <v>0.02</v>
      </c>
      <c r="S634" s="41">
        <v>1000</v>
      </c>
      <c r="T634" s="35">
        <f>S634*R634</f>
        <v>20</v>
      </c>
    </row>
    <row r="636" spans="1:20">
      <c r="A636" s="2">
        <v>168</v>
      </c>
      <c r="B636" s="2">
        <v>1</v>
      </c>
      <c r="C636" t="s">
        <v>1002</v>
      </c>
      <c r="D636" t="s">
        <v>501</v>
      </c>
      <c r="E636" s="6" t="s">
        <v>1003</v>
      </c>
      <c r="F636" s="6" t="s">
        <v>1004</v>
      </c>
      <c r="H636" s="2">
        <f>$B$6*B636</f>
        <v>42</v>
      </c>
      <c r="I636">
        <v>9000</v>
      </c>
      <c r="J636" s="1" t="s">
        <v>169</v>
      </c>
      <c r="R636" s="35">
        <v>0.02</v>
      </c>
      <c r="S636" s="41">
        <v>1000</v>
      </c>
      <c r="T636" s="35">
        <f>S636*R636</f>
        <v>20</v>
      </c>
    </row>
    <row r="638" spans="1:20">
      <c r="A638" s="2">
        <v>169</v>
      </c>
      <c r="B638" s="2">
        <v>1</v>
      </c>
      <c r="C638" t="s">
        <v>1005</v>
      </c>
      <c r="D638" t="s">
        <v>501</v>
      </c>
      <c r="E638" s="6" t="s">
        <v>1006</v>
      </c>
      <c r="F638" s="6" t="s">
        <v>1007</v>
      </c>
      <c r="H638" s="2">
        <f>$B$6*B638</f>
        <v>42</v>
      </c>
      <c r="I638">
        <v>9500</v>
      </c>
      <c r="J638" s="1" t="s">
        <v>169</v>
      </c>
      <c r="R638" s="35">
        <v>0.02</v>
      </c>
      <c r="S638" s="41">
        <v>1000</v>
      </c>
      <c r="T638" s="35">
        <f>S638*R638</f>
        <v>20</v>
      </c>
    </row>
    <row r="640" spans="1:20">
      <c r="A640" s="2">
        <v>170</v>
      </c>
      <c r="B640" s="2">
        <v>4</v>
      </c>
      <c r="C640" t="s">
        <v>1008</v>
      </c>
      <c r="D640" t="s">
        <v>501</v>
      </c>
      <c r="E640" s="7" t="s">
        <v>1009</v>
      </c>
      <c r="F640" s="6" t="s">
        <v>1010</v>
      </c>
      <c r="H640" s="2">
        <f>$B$6*B640</f>
        <v>168</v>
      </c>
      <c r="I640">
        <v>4000</v>
      </c>
      <c r="J640" s="1" t="s">
        <v>169</v>
      </c>
      <c r="R640" s="35">
        <v>0.02</v>
      </c>
      <c r="S640" s="41">
        <v>1000</v>
      </c>
      <c r="T640" s="35">
        <f>S640*R640</f>
        <v>20</v>
      </c>
    </row>
    <row r="642" spans="1:20">
      <c r="A642" s="2">
        <v>171</v>
      </c>
      <c r="B642" s="2">
        <v>1</v>
      </c>
      <c r="C642" t="s">
        <v>1011</v>
      </c>
      <c r="D642" t="s">
        <v>501</v>
      </c>
      <c r="E642" s="8" t="s">
        <v>1012</v>
      </c>
      <c r="F642" s="6" t="s">
        <v>1013</v>
      </c>
      <c r="H642" s="2">
        <f>$B$6*B642</f>
        <v>42</v>
      </c>
      <c r="I642">
        <v>4000</v>
      </c>
      <c r="J642" s="1" t="s">
        <v>169</v>
      </c>
      <c r="R642" s="35">
        <v>0.02</v>
      </c>
      <c r="S642" s="41">
        <v>1000</v>
      </c>
      <c r="T642" s="35">
        <f>S642*R642</f>
        <v>20</v>
      </c>
    </row>
    <row r="644" spans="1:20">
      <c r="A644" s="2">
        <v>172</v>
      </c>
      <c r="B644" s="2">
        <v>1</v>
      </c>
      <c r="C644" t="s">
        <v>1014</v>
      </c>
      <c r="D644" t="s">
        <v>501</v>
      </c>
      <c r="E644" s="6" t="s">
        <v>1015</v>
      </c>
      <c r="F644" s="6" t="s">
        <v>1016</v>
      </c>
      <c r="H644" s="2">
        <f>$B$6*B644</f>
        <v>42</v>
      </c>
      <c r="I644">
        <v>9000</v>
      </c>
      <c r="J644" s="1" t="s">
        <v>169</v>
      </c>
      <c r="R644" s="35">
        <v>0.02</v>
      </c>
      <c r="S644" s="41">
        <v>1000</v>
      </c>
      <c r="T644" s="35">
        <f>S644*R644</f>
        <v>20</v>
      </c>
    </row>
    <row r="646" spans="1:20">
      <c r="A646" s="2">
        <v>173</v>
      </c>
      <c r="B646" s="2">
        <v>1</v>
      </c>
      <c r="C646" t="s">
        <v>1017</v>
      </c>
      <c r="D646" t="s">
        <v>501</v>
      </c>
      <c r="E646" s="6" t="s">
        <v>1018</v>
      </c>
      <c r="F646" s="6" t="s">
        <v>1019</v>
      </c>
      <c r="H646" s="2">
        <f>$B$6*B646</f>
        <v>42</v>
      </c>
      <c r="I646">
        <v>4500</v>
      </c>
      <c r="J646" s="1" t="s">
        <v>169</v>
      </c>
      <c r="R646" s="35">
        <v>0.02</v>
      </c>
      <c r="S646" s="41">
        <v>1000</v>
      </c>
      <c r="T646" s="35">
        <f>S646*R646</f>
        <v>20</v>
      </c>
    </row>
    <row r="648" spans="1:20">
      <c r="A648" s="2">
        <v>174</v>
      </c>
      <c r="B648" s="2">
        <v>1</v>
      </c>
      <c r="C648" t="s">
        <v>1020</v>
      </c>
      <c r="D648" t="s">
        <v>501</v>
      </c>
      <c r="E648" s="4" t="s">
        <v>1021</v>
      </c>
      <c r="F648" s="6" t="s">
        <v>1022</v>
      </c>
      <c r="H648" s="2">
        <f>$B$6*B648</f>
        <v>42</v>
      </c>
      <c r="I648">
        <v>4500</v>
      </c>
      <c r="J648" s="1" t="s">
        <v>169</v>
      </c>
      <c r="R648" s="35">
        <v>0.02</v>
      </c>
      <c r="S648" s="41">
        <v>1000</v>
      </c>
      <c r="T648" s="35">
        <f>S648*R648</f>
        <v>20</v>
      </c>
    </row>
    <row r="650" spans="1:20">
      <c r="A650" s="2">
        <v>175</v>
      </c>
      <c r="B650" s="2">
        <v>2</v>
      </c>
      <c r="C650" t="s">
        <v>1023</v>
      </c>
      <c r="D650" t="s">
        <v>501</v>
      </c>
      <c r="E650" s="4" t="s">
        <v>1024</v>
      </c>
      <c r="F650" s="6" t="s">
        <v>1025</v>
      </c>
      <c r="H650" s="2">
        <f>$B$6*B650</f>
        <v>84</v>
      </c>
      <c r="I650">
        <v>4500</v>
      </c>
      <c r="J650" s="1" t="s">
        <v>169</v>
      </c>
      <c r="R650" s="35">
        <v>0.02</v>
      </c>
      <c r="S650" s="41">
        <v>1000</v>
      </c>
      <c r="T650" s="35">
        <f>S650*R650</f>
        <v>20</v>
      </c>
    </row>
    <row r="652" spans="1:20">
      <c r="A652" s="2">
        <v>176</v>
      </c>
      <c r="B652" s="2">
        <v>1</v>
      </c>
      <c r="C652" t="s">
        <v>1026</v>
      </c>
      <c r="D652" t="s">
        <v>501</v>
      </c>
      <c r="E652" s="4" t="s">
        <v>1027</v>
      </c>
      <c r="F652" s="6" t="s">
        <v>1028</v>
      </c>
      <c r="H652" s="2">
        <f>$B$6*B652</f>
        <v>42</v>
      </c>
      <c r="I652">
        <v>4500</v>
      </c>
      <c r="J652" s="1" t="s">
        <v>169</v>
      </c>
      <c r="R652" s="35">
        <v>0.02</v>
      </c>
      <c r="S652" s="41">
        <v>1000</v>
      </c>
      <c r="T652" s="35">
        <f>S652*R652</f>
        <v>20</v>
      </c>
    </row>
    <row r="653" spans="1:20">
      <c r="F653" s="6"/>
    </row>
    <row r="654" spans="1:20">
      <c r="A654" s="52">
        <v>176.1</v>
      </c>
      <c r="B654" s="52">
        <v>2</v>
      </c>
      <c r="C654" s="53" t="s">
        <v>1029</v>
      </c>
      <c r="D654" s="53" t="s">
        <v>685</v>
      </c>
      <c r="E654" s="53" t="s">
        <v>1030</v>
      </c>
      <c r="F654" s="53" t="s">
        <v>1031</v>
      </c>
      <c r="G654" s="53"/>
      <c r="H654" s="2">
        <f>$B$6*B654</f>
        <v>84</v>
      </c>
      <c r="I654">
        <v>1000</v>
      </c>
    </row>
    <row r="655" spans="1:20">
      <c r="A655" s="52"/>
      <c r="B655" s="52"/>
      <c r="C655" s="53"/>
      <c r="D655" s="53"/>
      <c r="E655" s="53"/>
      <c r="F655" s="53"/>
      <c r="G655" s="53"/>
      <c r="H655" s="52"/>
    </row>
    <row r="656" spans="1:20">
      <c r="A656" s="52">
        <v>176.2</v>
      </c>
      <c r="B656" s="52">
        <v>2</v>
      </c>
      <c r="C656" s="53" t="s">
        <v>1032</v>
      </c>
      <c r="D656" s="53" t="s">
        <v>648</v>
      </c>
      <c r="E656" s="53" t="s">
        <v>1033</v>
      </c>
      <c r="F656" s="53" t="s">
        <v>1034</v>
      </c>
      <c r="G656" s="53" t="s">
        <v>1035</v>
      </c>
      <c r="H656" s="52"/>
    </row>
    <row r="657" spans="1:20">
      <c r="A657" s="52"/>
      <c r="B657" s="52"/>
      <c r="C657" s="53"/>
      <c r="D657" s="53"/>
      <c r="E657" s="53"/>
      <c r="F657" s="53"/>
      <c r="G657" s="53"/>
      <c r="H657" s="52"/>
    </row>
    <row r="658" spans="1:20">
      <c r="A658" s="52">
        <v>176.3</v>
      </c>
      <c r="B658" s="52">
        <v>1</v>
      </c>
      <c r="C658" s="53" t="s">
        <v>1036</v>
      </c>
      <c r="D658" s="53" t="s">
        <v>648</v>
      </c>
      <c r="E658" s="53" t="s">
        <v>1037</v>
      </c>
      <c r="F658" s="53" t="s">
        <v>1038</v>
      </c>
      <c r="G658" s="53" t="s">
        <v>1039</v>
      </c>
      <c r="H658" s="52"/>
    </row>
    <row r="660" spans="1:20">
      <c r="A660" s="2">
        <v>177</v>
      </c>
      <c r="B660" s="2">
        <v>1</v>
      </c>
      <c r="C660" t="s">
        <v>1040</v>
      </c>
      <c r="D660" t="s">
        <v>1041</v>
      </c>
      <c r="E660" s="4" t="s">
        <v>1042</v>
      </c>
      <c r="F660" t="s">
        <v>1043</v>
      </c>
      <c r="H660" s="2">
        <f>$B$6*B660</f>
        <v>42</v>
      </c>
      <c r="J660" s="1" t="s">
        <v>1044</v>
      </c>
      <c r="R660" s="35">
        <v>19.98</v>
      </c>
      <c r="S660" s="41">
        <v>15</v>
      </c>
      <c r="T660" s="35">
        <f>S660*R660</f>
        <v>299.7</v>
      </c>
    </row>
    <row r="662" spans="1:20" ht="45">
      <c r="A662" s="2">
        <v>178</v>
      </c>
      <c r="B662" s="2">
        <v>9</v>
      </c>
      <c r="C662" t="s">
        <v>1045</v>
      </c>
      <c r="D662" t="s">
        <v>1046</v>
      </c>
      <c r="E662" s="4" t="s">
        <v>1047</v>
      </c>
      <c r="F662" s="7" t="s">
        <v>1048</v>
      </c>
      <c r="H662" s="2">
        <f>$B$6*B662</f>
        <v>378</v>
      </c>
      <c r="J662" s="1" t="s">
        <v>1049</v>
      </c>
      <c r="R662" s="35">
        <v>2.25</v>
      </c>
      <c r="S662" s="41">
        <v>150</v>
      </c>
      <c r="T662" s="35">
        <f>S662*R662</f>
        <v>337.5</v>
      </c>
    </row>
    <row r="663" spans="1:20">
      <c r="C663" t="s">
        <v>1050</v>
      </c>
    </row>
    <row r="665" spans="1:20">
      <c r="A665" s="2">
        <v>179</v>
      </c>
      <c r="B665" s="2">
        <v>12</v>
      </c>
      <c r="C665" t="s">
        <v>1051</v>
      </c>
      <c r="D665" t="s">
        <v>1052</v>
      </c>
      <c r="E665" s="4" t="s">
        <v>1053</v>
      </c>
      <c r="F665" t="s">
        <v>1054</v>
      </c>
      <c r="G665" t="s">
        <v>1055</v>
      </c>
      <c r="H665" s="2">
        <f>$B$6*B665</f>
        <v>504</v>
      </c>
      <c r="J665" s="1" t="s">
        <v>165</v>
      </c>
      <c r="R665" s="36">
        <v>4.7149999999999999</v>
      </c>
      <c r="S665" s="41">
        <v>200</v>
      </c>
      <c r="T665" s="36">
        <f>S665*R665</f>
        <v>943</v>
      </c>
    </row>
    <row r="666" spans="1:20">
      <c r="C666" t="s">
        <v>1056</v>
      </c>
      <c r="R666" s="36"/>
      <c r="T666" s="36"/>
    </row>
    <row r="667" spans="1:20">
      <c r="C667" t="s">
        <v>1057</v>
      </c>
      <c r="R667" s="36"/>
      <c r="T667" s="36"/>
    </row>
    <row r="668" spans="1:20">
      <c r="R668" s="36"/>
      <c r="T668" s="36"/>
    </row>
    <row r="669" spans="1:20">
      <c r="A669" s="2">
        <v>180</v>
      </c>
      <c r="B669" s="2">
        <v>12</v>
      </c>
      <c r="C669" t="s">
        <v>1058</v>
      </c>
      <c r="D669" t="s">
        <v>1059</v>
      </c>
      <c r="E669" s="6" t="s">
        <v>1060</v>
      </c>
      <c r="F669" s="4" t="s">
        <v>1061</v>
      </c>
      <c r="G669" t="s">
        <v>1062</v>
      </c>
      <c r="H669" s="2">
        <f>$B$6*B669</f>
        <v>504</v>
      </c>
      <c r="J669" s="1" t="s">
        <v>169</v>
      </c>
      <c r="R669" s="36">
        <v>8.4600000000000009</v>
      </c>
      <c r="S669" s="41">
        <v>180</v>
      </c>
      <c r="T669" s="36">
        <f>S669*R669</f>
        <v>1522.8000000000002</v>
      </c>
    </row>
    <row r="670" spans="1:20">
      <c r="C670" t="s">
        <v>1063</v>
      </c>
      <c r="F670" s="4"/>
      <c r="H670" s="23"/>
      <c r="R670" s="36"/>
      <c r="T670" s="36"/>
    </row>
    <row r="671" spans="1:20">
      <c r="C671" t="s">
        <v>1064</v>
      </c>
      <c r="F671" s="4"/>
      <c r="H671" s="23"/>
      <c r="R671" s="36"/>
      <c r="T671" s="36"/>
    </row>
    <row r="672" spans="1:20">
      <c r="F672" s="4"/>
      <c r="H672" s="23"/>
      <c r="R672" s="36"/>
      <c r="T672" s="36"/>
    </row>
    <row r="673" spans="1:21" s="13" customFormat="1">
      <c r="A673" s="37">
        <v>181</v>
      </c>
      <c r="B673" s="37">
        <v>1</v>
      </c>
      <c r="C673" s="13" t="s">
        <v>1065</v>
      </c>
      <c r="D673" s="13" t="s">
        <v>1066</v>
      </c>
      <c r="E673" s="38" t="s">
        <v>1067</v>
      </c>
      <c r="F673" s="38" t="s">
        <v>1068</v>
      </c>
      <c r="G673" s="13" t="s">
        <v>1069</v>
      </c>
      <c r="H673" s="2">
        <f>$B$6*B673</f>
        <v>42</v>
      </c>
      <c r="J673" s="39" t="s">
        <v>169</v>
      </c>
      <c r="K673" s="39"/>
      <c r="R673" s="47">
        <v>1.47</v>
      </c>
      <c r="S673" s="42">
        <v>20</v>
      </c>
      <c r="T673" s="47">
        <f>S673*R673</f>
        <v>29.4</v>
      </c>
      <c r="U673" s="13" t="s">
        <v>1070</v>
      </c>
    </row>
    <row r="674" spans="1:21">
      <c r="F674" s="4"/>
      <c r="H674" s="23"/>
      <c r="R674" s="36"/>
      <c r="T674" s="36"/>
    </row>
    <row r="675" spans="1:21">
      <c r="A675" s="2">
        <v>182</v>
      </c>
      <c r="B675" s="2">
        <v>6</v>
      </c>
      <c r="C675" t="s">
        <v>1071</v>
      </c>
      <c r="D675" t="s">
        <v>1072</v>
      </c>
      <c r="E675" s="6" t="s">
        <v>1073</v>
      </c>
      <c r="F675" s="4" t="s">
        <v>1074</v>
      </c>
      <c r="G675" t="s">
        <v>1075</v>
      </c>
      <c r="H675" s="2">
        <f>$B$6*B675</f>
        <v>252</v>
      </c>
      <c r="J675" s="1" t="s">
        <v>169</v>
      </c>
      <c r="R675" s="36">
        <v>3.78</v>
      </c>
      <c r="S675" s="41">
        <v>100</v>
      </c>
      <c r="T675" s="36">
        <f>S675*R675</f>
        <v>378</v>
      </c>
    </row>
    <row r="676" spans="1:21">
      <c r="F676" s="4"/>
      <c r="H676" s="23"/>
      <c r="R676" s="36"/>
      <c r="T676" s="36"/>
    </row>
    <row r="677" spans="1:21">
      <c r="A677" s="2">
        <v>183</v>
      </c>
      <c r="B677" s="2">
        <v>6</v>
      </c>
      <c r="C677" t="s">
        <v>1076</v>
      </c>
      <c r="D677" t="s">
        <v>1077</v>
      </c>
      <c r="E677" s="6" t="s">
        <v>1078</v>
      </c>
      <c r="F677" s="4" t="s">
        <v>1079</v>
      </c>
      <c r="G677" t="s">
        <v>1080</v>
      </c>
      <c r="H677" s="2">
        <f>$B$6*B677</f>
        <v>252</v>
      </c>
      <c r="J677" s="1" t="s">
        <v>169</v>
      </c>
      <c r="R677" s="36">
        <v>6.89</v>
      </c>
      <c r="S677" s="41">
        <v>100</v>
      </c>
      <c r="T677" s="36">
        <f>S677*R677</f>
        <v>689</v>
      </c>
    </row>
    <row r="678" spans="1:21">
      <c r="F678" s="4"/>
      <c r="H678" s="23"/>
      <c r="R678" s="36"/>
      <c r="T678" s="36"/>
    </row>
    <row r="679" spans="1:21" ht="45">
      <c r="A679" s="2">
        <v>184</v>
      </c>
      <c r="B679" s="2">
        <v>6</v>
      </c>
      <c r="C679" t="s">
        <v>1081</v>
      </c>
      <c r="D679" t="s">
        <v>1082</v>
      </c>
      <c r="E679" s="20" t="s">
        <v>1083</v>
      </c>
      <c r="F679" s="4" t="s">
        <v>1084</v>
      </c>
      <c r="G679" t="s">
        <v>1085</v>
      </c>
      <c r="H679" s="2">
        <f>$B$6*B679</f>
        <v>252</v>
      </c>
      <c r="J679" s="1" t="s">
        <v>245</v>
      </c>
      <c r="R679" s="36">
        <v>4.3</v>
      </c>
      <c r="S679" s="41">
        <v>100</v>
      </c>
      <c r="T679" s="36">
        <f>S679*R679</f>
        <v>430</v>
      </c>
      <c r="U679" t="s">
        <v>1086</v>
      </c>
    </row>
    <row r="680" spans="1:21">
      <c r="F680" s="4"/>
      <c r="H680" s="23"/>
      <c r="R680" s="36"/>
      <c r="T680" s="36"/>
    </row>
    <row r="681" spans="1:21">
      <c r="A681" s="2">
        <v>185</v>
      </c>
      <c r="B681" s="2">
        <v>12</v>
      </c>
      <c r="C681" t="s">
        <v>1087</v>
      </c>
      <c r="D681" t="s">
        <v>1088</v>
      </c>
      <c r="E681" s="4" t="s">
        <v>1089</v>
      </c>
      <c r="F681" s="4" t="s">
        <v>1090</v>
      </c>
      <c r="G681" t="s">
        <v>1091</v>
      </c>
      <c r="H681" s="2">
        <f>$B$6*B681</f>
        <v>504</v>
      </c>
      <c r="J681" s="1" t="s">
        <v>169</v>
      </c>
      <c r="R681" s="36">
        <v>4.12</v>
      </c>
      <c r="S681" s="41">
        <v>180</v>
      </c>
      <c r="T681" s="36">
        <f>S681*R681</f>
        <v>741.6</v>
      </c>
    </row>
    <row r="682" spans="1:21">
      <c r="C682" t="s">
        <v>1092</v>
      </c>
      <c r="F682" s="4"/>
      <c r="H682" s="23"/>
      <c r="R682" s="36"/>
      <c r="T682" s="36"/>
    </row>
    <row r="683" spans="1:21">
      <c r="F683" s="4"/>
      <c r="H683" s="23"/>
      <c r="R683" s="36"/>
      <c r="T683" s="36"/>
    </row>
    <row r="684" spans="1:21">
      <c r="A684" s="2">
        <v>186</v>
      </c>
      <c r="B684" s="2">
        <v>9</v>
      </c>
      <c r="C684" t="s">
        <v>1093</v>
      </c>
      <c r="D684" t="s">
        <v>1094</v>
      </c>
      <c r="E684" s="4" t="s">
        <v>1095</v>
      </c>
      <c r="F684" s="4" t="s">
        <v>1096</v>
      </c>
      <c r="G684" s="4" t="s">
        <v>1096</v>
      </c>
      <c r="H684" s="2">
        <f>$B$6*B684</f>
        <v>378</v>
      </c>
      <c r="J684" s="1" t="s">
        <v>165</v>
      </c>
      <c r="R684">
        <v>3.8359999999999999</v>
      </c>
      <c r="S684" s="41">
        <v>135</v>
      </c>
      <c r="T684" s="36">
        <f>S684*R684</f>
        <v>517.86</v>
      </c>
    </row>
    <row r="685" spans="1:21">
      <c r="C685" t="s">
        <v>1097</v>
      </c>
      <c r="R685" s="36"/>
      <c r="T685" s="36"/>
    </row>
    <row r="686" spans="1:21">
      <c r="R686" s="36"/>
      <c r="T686" s="36"/>
    </row>
    <row r="687" spans="1:21">
      <c r="A687" s="2">
        <v>187</v>
      </c>
      <c r="B687" s="2">
        <v>8</v>
      </c>
      <c r="C687" t="s">
        <v>1098</v>
      </c>
      <c r="D687" t="s">
        <v>1099</v>
      </c>
      <c r="E687" s="6" t="s">
        <v>1100</v>
      </c>
      <c r="F687" s="4" t="s">
        <v>1101</v>
      </c>
      <c r="G687" s="4" t="s">
        <v>1101</v>
      </c>
      <c r="H687" s="2">
        <f>$B$6*B687</f>
        <v>336</v>
      </c>
      <c r="J687" s="1" t="s">
        <v>165</v>
      </c>
      <c r="R687" s="36">
        <v>0.36840000000000001</v>
      </c>
      <c r="S687" s="41">
        <v>120</v>
      </c>
      <c r="T687" s="36">
        <f>S687*R687</f>
        <v>44.207999999999998</v>
      </c>
    </row>
    <row r="688" spans="1:21">
      <c r="C688" t="s">
        <v>1102</v>
      </c>
      <c r="F688" s="4"/>
      <c r="H688" s="23"/>
      <c r="R688" s="36"/>
      <c r="T688" s="36"/>
    </row>
    <row r="689" spans="1:21">
      <c r="F689" s="4"/>
      <c r="H689" s="23"/>
      <c r="R689" s="36"/>
      <c r="T689" s="36"/>
    </row>
    <row r="690" spans="1:21">
      <c r="A690" s="2">
        <v>188</v>
      </c>
      <c r="B690" s="2">
        <v>6</v>
      </c>
      <c r="C690" t="s">
        <v>1103</v>
      </c>
      <c r="D690" t="s">
        <v>1104</v>
      </c>
      <c r="E690" s="4" t="s">
        <v>1105</v>
      </c>
      <c r="F690" s="4" t="s">
        <v>1106</v>
      </c>
      <c r="G690" s="4" t="s">
        <v>1106</v>
      </c>
      <c r="H690" s="2">
        <f>$B$6*B690</f>
        <v>252</v>
      </c>
      <c r="J690" s="1" t="s">
        <v>165</v>
      </c>
      <c r="R690" s="36">
        <v>3.1160000000000001</v>
      </c>
      <c r="S690" s="41">
        <v>100</v>
      </c>
      <c r="T690" s="36">
        <f>S690*R690</f>
        <v>311.60000000000002</v>
      </c>
      <c r="U690" t="s">
        <v>1107</v>
      </c>
    </row>
    <row r="691" spans="1:21">
      <c r="F691" s="4"/>
      <c r="H691" s="23"/>
      <c r="R691" s="36"/>
      <c r="T691" s="36"/>
    </row>
    <row r="692" spans="1:21">
      <c r="A692" s="2">
        <v>189</v>
      </c>
      <c r="B692" s="2">
        <v>2</v>
      </c>
      <c r="C692" t="s">
        <v>1108</v>
      </c>
      <c r="D692" t="s">
        <v>1109</v>
      </c>
      <c r="E692" s="4" t="s">
        <v>1110</v>
      </c>
      <c r="F692" s="4" t="s">
        <v>1111</v>
      </c>
      <c r="G692" t="s">
        <v>1112</v>
      </c>
      <c r="H692" s="2">
        <f>$B$6*B692</f>
        <v>84</v>
      </c>
      <c r="J692" s="1" t="s">
        <v>165</v>
      </c>
      <c r="R692" s="36">
        <v>4.2149999999999999</v>
      </c>
      <c r="S692" s="41">
        <v>250</v>
      </c>
      <c r="T692" s="36">
        <f>S692*R692</f>
        <v>1053.75</v>
      </c>
      <c r="U692" t="s">
        <v>1107</v>
      </c>
    </row>
    <row r="693" spans="1:21">
      <c r="F693" s="4"/>
      <c r="H693" s="23"/>
      <c r="R693" s="36"/>
      <c r="T693" s="36"/>
    </row>
    <row r="694" spans="1:21">
      <c r="A694" s="2">
        <v>190</v>
      </c>
      <c r="B694" s="2">
        <v>3</v>
      </c>
      <c r="C694" t="s">
        <v>1113</v>
      </c>
      <c r="D694" t="s">
        <v>1114</v>
      </c>
      <c r="E694" s="4" t="s">
        <v>1115</v>
      </c>
      <c r="F694" s="4" t="s">
        <v>1116</v>
      </c>
      <c r="G694" s="4" t="s">
        <v>1116</v>
      </c>
      <c r="H694" s="2">
        <f>$B$6*B694</f>
        <v>126</v>
      </c>
      <c r="J694" s="1" t="s">
        <v>165</v>
      </c>
      <c r="R694">
        <v>4.8780000000000001</v>
      </c>
      <c r="S694" s="41">
        <v>50</v>
      </c>
      <c r="T694" s="36">
        <f>S694*R694</f>
        <v>243.9</v>
      </c>
      <c r="U694" t="s">
        <v>1107</v>
      </c>
    </row>
    <row r="695" spans="1:21">
      <c r="F695" s="4"/>
      <c r="H695" s="23"/>
      <c r="R695" s="36"/>
      <c r="T695" s="36"/>
    </row>
    <row r="696" spans="1:21" ht="45">
      <c r="A696" s="2">
        <v>191</v>
      </c>
      <c r="B696" s="2">
        <v>3</v>
      </c>
      <c r="C696" t="s">
        <v>1117</v>
      </c>
      <c r="D696" t="s">
        <v>1118</v>
      </c>
      <c r="E696" s="20" t="s">
        <v>1119</v>
      </c>
      <c r="F696" s="4" t="s">
        <v>1120</v>
      </c>
      <c r="G696" t="s">
        <v>1120</v>
      </c>
      <c r="H696" s="2">
        <f>$B$6*B696</f>
        <v>126</v>
      </c>
      <c r="J696" s="1" t="s">
        <v>165</v>
      </c>
      <c r="R696" s="36">
        <v>21.36</v>
      </c>
      <c r="S696" s="41">
        <v>45</v>
      </c>
      <c r="T696" s="36">
        <f>S696*R696</f>
        <v>961.19999999999993</v>
      </c>
      <c r="U696" t="s">
        <v>1121</v>
      </c>
    </row>
    <row r="697" spans="1:21">
      <c r="F697" s="4"/>
      <c r="H697" s="23"/>
      <c r="R697" s="36"/>
      <c r="T697" s="36"/>
    </row>
    <row r="698" spans="1:21">
      <c r="A698" s="2">
        <v>192</v>
      </c>
      <c r="B698" s="2">
        <v>2</v>
      </c>
      <c r="C698" t="s">
        <v>1122</v>
      </c>
      <c r="D698" t="s">
        <v>1109</v>
      </c>
      <c r="E698" s="4" t="s">
        <v>1123</v>
      </c>
      <c r="F698" s="4" t="s">
        <v>1124</v>
      </c>
      <c r="G698" s="4" t="s">
        <v>1124</v>
      </c>
      <c r="H698" s="2">
        <f>$B$6*B698</f>
        <v>84</v>
      </c>
      <c r="J698" s="1" t="s">
        <v>165</v>
      </c>
      <c r="R698">
        <v>4.6669999999999998</v>
      </c>
      <c r="S698" s="41">
        <v>32</v>
      </c>
      <c r="T698" s="36">
        <f>S698*R698</f>
        <v>149.34399999999999</v>
      </c>
      <c r="U698" t="s">
        <v>1107</v>
      </c>
    </row>
    <row r="699" spans="1:21">
      <c r="F699" s="4"/>
      <c r="H699" s="23"/>
      <c r="R699" s="36"/>
      <c r="T699" s="36"/>
    </row>
    <row r="700" spans="1:21">
      <c r="A700" s="2">
        <v>193</v>
      </c>
      <c r="B700" s="2">
        <v>1</v>
      </c>
      <c r="C700" t="s">
        <v>1125</v>
      </c>
      <c r="D700" t="s">
        <v>1126</v>
      </c>
      <c r="E700" s="4" t="s">
        <v>1127</v>
      </c>
      <c r="F700" s="4" t="s">
        <v>1128</v>
      </c>
      <c r="G700" s="4" t="s">
        <v>1128</v>
      </c>
      <c r="H700" s="2">
        <f>$B$6*B700</f>
        <v>42</v>
      </c>
      <c r="J700" s="1" t="s">
        <v>165</v>
      </c>
      <c r="R700" s="36">
        <v>6.26</v>
      </c>
      <c r="S700" s="41">
        <v>16</v>
      </c>
      <c r="T700" s="36">
        <f>S700*R700</f>
        <v>100.16</v>
      </c>
      <c r="U700" t="s">
        <v>1107</v>
      </c>
    </row>
    <row r="701" spans="1:21">
      <c r="F701" s="4"/>
      <c r="H701" s="23"/>
      <c r="R701" s="36"/>
      <c r="T701" s="36"/>
    </row>
    <row r="702" spans="1:21" ht="30">
      <c r="A702" s="2">
        <v>194</v>
      </c>
      <c r="B702" s="2">
        <v>1</v>
      </c>
      <c r="C702" t="s">
        <v>1129</v>
      </c>
      <c r="D702" s="31" t="s">
        <v>1130</v>
      </c>
      <c r="E702" s="9" t="s">
        <v>1131</v>
      </c>
      <c r="F702" s="4" t="s">
        <v>1132</v>
      </c>
      <c r="G702" t="s">
        <v>1133</v>
      </c>
      <c r="H702" s="2">
        <f>$B$6*B702</f>
        <v>42</v>
      </c>
      <c r="I702" t="s">
        <v>1134</v>
      </c>
      <c r="J702" s="1" t="s">
        <v>165</v>
      </c>
      <c r="R702" s="36">
        <v>1.2241</v>
      </c>
      <c r="S702" s="41">
        <v>16</v>
      </c>
      <c r="T702" s="36">
        <f>S702*R702</f>
        <v>19.585599999999999</v>
      </c>
      <c r="U702" s="31" t="s">
        <v>1135</v>
      </c>
    </row>
    <row r="703" spans="1:21">
      <c r="F703" s="4"/>
      <c r="H703" s="23"/>
      <c r="R703" s="36"/>
      <c r="T703" s="36"/>
    </row>
    <row r="704" spans="1:21">
      <c r="A704" s="2">
        <v>195</v>
      </c>
      <c r="B704" s="2">
        <v>4</v>
      </c>
      <c r="C704" t="s">
        <v>1136</v>
      </c>
      <c r="D704" t="s">
        <v>1052</v>
      </c>
      <c r="E704" s="10" t="s">
        <v>1137</v>
      </c>
      <c r="F704" s="4" t="s">
        <v>1138</v>
      </c>
      <c r="G704" s="4" t="s">
        <v>1138</v>
      </c>
      <c r="H704" s="2">
        <f>$B$6*B704</f>
        <v>168</v>
      </c>
      <c r="J704" s="1" t="s">
        <v>165</v>
      </c>
      <c r="R704" s="36">
        <v>2.0851999999999999</v>
      </c>
      <c r="S704" s="41">
        <v>60</v>
      </c>
      <c r="T704" s="36">
        <f>S704*R704</f>
        <v>125.11199999999999</v>
      </c>
      <c r="U704" t="s">
        <v>1107</v>
      </c>
    </row>
    <row r="705" spans="1:21">
      <c r="F705" s="4"/>
      <c r="H705" s="23"/>
      <c r="R705" s="36"/>
      <c r="T705" s="36"/>
    </row>
    <row r="706" spans="1:21">
      <c r="A706" s="2">
        <v>196</v>
      </c>
      <c r="B706" s="2">
        <v>2</v>
      </c>
      <c r="C706" t="s">
        <v>1139</v>
      </c>
      <c r="D706" t="s">
        <v>1140</v>
      </c>
      <c r="E706" s="6" t="s">
        <v>1141</v>
      </c>
      <c r="F706" s="4" t="s">
        <v>1142</v>
      </c>
      <c r="G706" t="s">
        <v>1143</v>
      </c>
      <c r="H706" s="2">
        <f>$B$6*B706</f>
        <v>84</v>
      </c>
      <c r="I706" t="s">
        <v>1134</v>
      </c>
      <c r="J706" s="1" t="s">
        <v>165</v>
      </c>
      <c r="R706" s="36">
        <v>0.36980000000000002</v>
      </c>
      <c r="S706" s="41">
        <v>35</v>
      </c>
      <c r="T706" s="36">
        <f>S706*R706</f>
        <v>12.943000000000001</v>
      </c>
    </row>
    <row r="707" spans="1:21">
      <c r="R707" s="36"/>
      <c r="T707" s="36"/>
    </row>
    <row r="708" spans="1:21">
      <c r="A708" s="2">
        <v>197</v>
      </c>
      <c r="B708" s="2">
        <v>1</v>
      </c>
      <c r="C708" t="s">
        <v>1144</v>
      </c>
      <c r="D708" t="s">
        <v>1145</v>
      </c>
      <c r="E708" s="4" t="s">
        <v>1146</v>
      </c>
      <c r="F708" s="4" t="s">
        <v>1147</v>
      </c>
      <c r="G708" s="4" t="s">
        <v>1147</v>
      </c>
      <c r="H708" s="2">
        <f>$B$6*B708</f>
        <v>42</v>
      </c>
      <c r="J708" s="1" t="s">
        <v>165</v>
      </c>
      <c r="R708" s="36">
        <v>0.67530000000000001</v>
      </c>
      <c r="S708" s="41">
        <v>20</v>
      </c>
      <c r="T708" s="36">
        <f>S708*R708</f>
        <v>13.506</v>
      </c>
    </row>
    <row r="709" spans="1:21">
      <c r="F709" s="4"/>
      <c r="H709" s="23"/>
      <c r="R709" s="36"/>
      <c r="T709" s="36"/>
    </row>
    <row r="710" spans="1:21" ht="30">
      <c r="A710" s="2">
        <v>198</v>
      </c>
      <c r="B710" s="2">
        <v>1</v>
      </c>
      <c r="C710" t="s">
        <v>1148</v>
      </c>
      <c r="D710" s="31" t="s">
        <v>1077</v>
      </c>
      <c r="E710" s="4" t="s">
        <v>1149</v>
      </c>
      <c r="F710" s="4" t="s">
        <v>1150</v>
      </c>
      <c r="G710" s="4" t="s">
        <v>1150</v>
      </c>
      <c r="H710" s="2">
        <f>$B$6*B710</f>
        <v>42</v>
      </c>
      <c r="J710" s="1" t="s">
        <v>165</v>
      </c>
      <c r="R710" s="36">
        <v>1.5899000000000001</v>
      </c>
      <c r="S710" s="41">
        <v>25</v>
      </c>
      <c r="T710" s="36">
        <f>S710*R710</f>
        <v>39.747500000000002</v>
      </c>
      <c r="U710" t="s">
        <v>1107</v>
      </c>
    </row>
    <row r="711" spans="1:21">
      <c r="F711" s="4"/>
      <c r="H711" s="23"/>
      <c r="R711" s="36"/>
      <c r="T711" s="36"/>
    </row>
    <row r="712" spans="1:21" ht="30">
      <c r="A712" s="2">
        <v>199</v>
      </c>
      <c r="B712" s="2">
        <v>2</v>
      </c>
      <c r="C712" t="s">
        <v>1151</v>
      </c>
      <c r="D712" s="31" t="s">
        <v>1140</v>
      </c>
      <c r="E712" s="6" t="s">
        <v>1152</v>
      </c>
      <c r="F712" s="4" t="s">
        <v>1153</v>
      </c>
      <c r="G712" s="4" t="s">
        <v>1154</v>
      </c>
      <c r="H712" s="2">
        <f>$B$6*B712</f>
        <v>84</v>
      </c>
      <c r="J712" s="1" t="s">
        <v>165</v>
      </c>
      <c r="R712" s="36">
        <v>2.9790000000000001</v>
      </c>
      <c r="S712" s="41">
        <v>32</v>
      </c>
      <c r="T712" s="36">
        <f>S712*R712</f>
        <v>95.328000000000003</v>
      </c>
      <c r="U712" t="s">
        <v>1107</v>
      </c>
    </row>
    <row r="713" spans="1:21">
      <c r="F713" s="4"/>
      <c r="H713" s="23"/>
      <c r="R713" s="36"/>
      <c r="T713" s="36"/>
    </row>
    <row r="714" spans="1:21">
      <c r="A714" s="2">
        <v>200</v>
      </c>
      <c r="B714" s="2">
        <v>1</v>
      </c>
      <c r="C714" t="s">
        <v>1155</v>
      </c>
      <c r="D714" t="s">
        <v>592</v>
      </c>
      <c r="E714" s="6" t="s">
        <v>1156</v>
      </c>
      <c r="F714" s="4" t="s">
        <v>1157</v>
      </c>
      <c r="G714" t="s">
        <v>1158</v>
      </c>
      <c r="H714" s="2">
        <f>$B$6*B714</f>
        <v>42</v>
      </c>
      <c r="J714" s="1" t="s">
        <v>169</v>
      </c>
      <c r="R714" s="36">
        <v>3.79</v>
      </c>
      <c r="S714" s="41">
        <v>25</v>
      </c>
      <c r="T714" s="36">
        <f>S714*R714</f>
        <v>94.75</v>
      </c>
      <c r="U714" t="s">
        <v>1107</v>
      </c>
    </row>
    <row r="715" spans="1:21">
      <c r="F715" s="4"/>
      <c r="H715" s="23"/>
      <c r="R715" s="36"/>
      <c r="T715" s="36"/>
    </row>
    <row r="716" spans="1:21" ht="30">
      <c r="A716" s="2">
        <v>201</v>
      </c>
      <c r="B716" s="2">
        <v>1</v>
      </c>
      <c r="C716" t="s">
        <v>1159</v>
      </c>
      <c r="D716" s="31" t="s">
        <v>1140</v>
      </c>
      <c r="E716" s="4" t="s">
        <v>1160</v>
      </c>
      <c r="F716" s="4" t="s">
        <v>1161</v>
      </c>
      <c r="G716" s="4" t="s">
        <v>1161</v>
      </c>
      <c r="H716" s="2">
        <f>$B$6*B716</f>
        <v>42</v>
      </c>
      <c r="J716" s="1" t="s">
        <v>165</v>
      </c>
      <c r="R716" s="36">
        <v>3.4750000000000001</v>
      </c>
      <c r="S716" s="41">
        <v>25</v>
      </c>
      <c r="T716" s="36">
        <f>S716*R716</f>
        <v>86.875</v>
      </c>
      <c r="U716" t="s">
        <v>1107</v>
      </c>
    </row>
    <row r="717" spans="1:21">
      <c r="F717" s="4"/>
      <c r="H717" s="23"/>
      <c r="R717" s="36"/>
      <c r="T717" s="36"/>
    </row>
    <row r="718" spans="1:21" s="13" customFormat="1">
      <c r="A718" s="37">
        <v>202</v>
      </c>
      <c r="B718" s="37">
        <v>1</v>
      </c>
      <c r="C718" s="13" t="s">
        <v>1162</v>
      </c>
      <c r="D718" s="13" t="s">
        <v>1163</v>
      </c>
      <c r="E718" s="46" t="s">
        <v>1164</v>
      </c>
      <c r="F718" s="38" t="s">
        <v>1165</v>
      </c>
      <c r="G718" s="38" t="s">
        <v>1166</v>
      </c>
      <c r="H718" s="2">
        <f>$B$6*B718</f>
        <v>42</v>
      </c>
      <c r="J718" s="39" t="s">
        <v>165</v>
      </c>
      <c r="K718" s="39"/>
      <c r="R718" s="47">
        <v>8.9700000000000006</v>
      </c>
      <c r="S718" s="42">
        <v>20</v>
      </c>
      <c r="T718" s="47">
        <f>S718*R718</f>
        <v>179.4</v>
      </c>
      <c r="U718" s="13" t="s">
        <v>1107</v>
      </c>
    </row>
    <row r="719" spans="1:21">
      <c r="F719" s="4"/>
      <c r="H719" s="23"/>
      <c r="R719" s="36"/>
      <c r="T719" s="36"/>
    </row>
    <row r="720" spans="1:21" ht="30">
      <c r="A720" s="2">
        <v>203</v>
      </c>
      <c r="B720" s="2">
        <v>2</v>
      </c>
      <c r="C720" t="s">
        <v>1167</v>
      </c>
      <c r="D720" t="s">
        <v>1052</v>
      </c>
      <c r="E720" s="20" t="s">
        <v>1168</v>
      </c>
      <c r="F720" s="4" t="s">
        <v>1169</v>
      </c>
      <c r="G720" s="4" t="s">
        <v>1169</v>
      </c>
      <c r="H720" s="2">
        <f>$B$6*B720</f>
        <v>84</v>
      </c>
      <c r="J720" s="1" t="s">
        <v>165</v>
      </c>
      <c r="R720">
        <v>4.0570000000000004</v>
      </c>
      <c r="S720" s="41">
        <v>32</v>
      </c>
      <c r="T720" s="36">
        <f>S720*R720</f>
        <v>129.82400000000001</v>
      </c>
      <c r="U720" t="s">
        <v>1107</v>
      </c>
    </row>
    <row r="721" spans="1:22">
      <c r="F721" s="4"/>
      <c r="H721" s="23"/>
      <c r="R721" s="36"/>
      <c r="T721" s="36"/>
    </row>
    <row r="722" spans="1:22">
      <c r="A722" s="2">
        <v>204</v>
      </c>
      <c r="B722" s="2">
        <v>2</v>
      </c>
      <c r="C722" t="s">
        <v>1170</v>
      </c>
      <c r="D722" t="s">
        <v>1052</v>
      </c>
      <c r="E722" s="6" t="s">
        <v>1171</v>
      </c>
      <c r="F722" s="4" t="s">
        <v>1172</v>
      </c>
      <c r="G722" s="4" t="s">
        <v>1172</v>
      </c>
      <c r="H722" s="2">
        <f>$B$6*B722</f>
        <v>84</v>
      </c>
      <c r="J722" s="1" t="s">
        <v>165</v>
      </c>
      <c r="R722" s="36">
        <v>3.1619999999999999</v>
      </c>
      <c r="S722" s="41">
        <v>32</v>
      </c>
      <c r="T722" s="36">
        <f>S722*R722</f>
        <v>101.184</v>
      </c>
      <c r="U722" t="s">
        <v>1107</v>
      </c>
    </row>
    <row r="723" spans="1:22">
      <c r="F723" s="4"/>
      <c r="H723" s="23"/>
      <c r="R723" s="36"/>
      <c r="T723" s="36"/>
    </row>
    <row r="724" spans="1:22">
      <c r="A724" s="2">
        <v>205</v>
      </c>
      <c r="B724" s="2">
        <v>1</v>
      </c>
      <c r="C724" t="s">
        <v>1173</v>
      </c>
      <c r="D724" t="s">
        <v>1104</v>
      </c>
      <c r="E724" s="6" t="s">
        <v>1174</v>
      </c>
      <c r="F724" s="4" t="s">
        <v>1175</v>
      </c>
      <c r="G724" s="4" t="s">
        <v>1175</v>
      </c>
      <c r="H724" s="2">
        <f>$B$6*B724</f>
        <v>42</v>
      </c>
      <c r="J724" s="1" t="s">
        <v>165</v>
      </c>
      <c r="R724" s="36">
        <v>13.98</v>
      </c>
      <c r="S724" s="41">
        <v>16</v>
      </c>
      <c r="T724" s="36">
        <f>S724*R724</f>
        <v>223.68</v>
      </c>
      <c r="U724" t="s">
        <v>1107</v>
      </c>
    </row>
    <row r="725" spans="1:22">
      <c r="F725" s="4"/>
      <c r="H725" s="23"/>
      <c r="R725" s="36"/>
      <c r="T725" s="36"/>
    </row>
    <row r="726" spans="1:22" s="13" customFormat="1" ht="30">
      <c r="A726" s="37">
        <v>206</v>
      </c>
      <c r="B726" s="37">
        <v>6</v>
      </c>
      <c r="C726" s="13" t="s">
        <v>1176</v>
      </c>
      <c r="D726" s="13" t="s">
        <v>586</v>
      </c>
      <c r="E726" s="46" t="s">
        <v>1177</v>
      </c>
      <c r="F726" s="38" t="s">
        <v>1178</v>
      </c>
      <c r="G726" s="38" t="s">
        <v>1178</v>
      </c>
      <c r="H726" s="2">
        <f>$B$6*B726</f>
        <v>252</v>
      </c>
      <c r="J726" s="39" t="s">
        <v>165</v>
      </c>
      <c r="K726" s="39"/>
      <c r="R726" s="47">
        <v>2.944</v>
      </c>
      <c r="S726" s="42">
        <v>100</v>
      </c>
      <c r="T726" s="47">
        <f>S726*R726</f>
        <v>294.39999999999998</v>
      </c>
      <c r="U726" s="13" t="s">
        <v>1107</v>
      </c>
    </row>
    <row r="727" spans="1:22">
      <c r="C727" t="s">
        <v>1179</v>
      </c>
      <c r="F727" s="4"/>
      <c r="H727" s="23"/>
      <c r="R727" s="36"/>
      <c r="T727" s="36"/>
    </row>
    <row r="728" spans="1:22">
      <c r="F728" s="4"/>
      <c r="H728" s="23"/>
      <c r="R728" s="36"/>
      <c r="T728" s="36"/>
    </row>
    <row r="729" spans="1:22" ht="45">
      <c r="A729" s="2">
        <v>207</v>
      </c>
      <c r="B729" s="2">
        <v>1</v>
      </c>
      <c r="C729" t="s">
        <v>1180</v>
      </c>
      <c r="D729" t="s">
        <v>1181</v>
      </c>
      <c r="E729" s="7" t="s">
        <v>1182</v>
      </c>
      <c r="F729" s="4" t="s">
        <v>1183</v>
      </c>
      <c r="G729" s="4" t="s">
        <v>1183</v>
      </c>
      <c r="H729" s="2">
        <f>$B$6*B729</f>
        <v>42</v>
      </c>
      <c r="J729" s="1" t="s">
        <v>165</v>
      </c>
      <c r="R729" s="36">
        <v>181.97</v>
      </c>
      <c r="S729" s="41">
        <v>15</v>
      </c>
      <c r="T729" s="36">
        <f>S729*R729</f>
        <v>2729.55</v>
      </c>
      <c r="U729" t="s">
        <v>1107</v>
      </c>
    </row>
    <row r="730" spans="1:22">
      <c r="F730" s="4"/>
      <c r="H730" s="23"/>
      <c r="R730" s="36"/>
      <c r="T730" s="36"/>
    </row>
    <row r="731" spans="1:22" ht="30">
      <c r="A731" s="2">
        <v>208</v>
      </c>
      <c r="B731" s="2">
        <v>1</v>
      </c>
      <c r="C731" t="s">
        <v>1184</v>
      </c>
      <c r="D731" t="s">
        <v>1185</v>
      </c>
      <c r="E731" s="7" t="s">
        <v>1186</v>
      </c>
      <c r="F731" s="4" t="s">
        <v>1187</v>
      </c>
      <c r="G731" s="4" t="s">
        <v>1187</v>
      </c>
      <c r="H731" s="2">
        <f>$B$6*B731</f>
        <v>42</v>
      </c>
      <c r="J731" s="1" t="s">
        <v>165</v>
      </c>
      <c r="R731" s="36">
        <v>6.05</v>
      </c>
      <c r="S731" s="41">
        <v>15</v>
      </c>
      <c r="T731" s="36">
        <f>S731*R731</f>
        <v>90.75</v>
      </c>
    </row>
    <row r="732" spans="1:22">
      <c r="R732" s="36"/>
      <c r="T732" s="36"/>
    </row>
    <row r="733" spans="1:22">
      <c r="A733" s="2">
        <v>209</v>
      </c>
      <c r="B733" s="2">
        <v>1</v>
      </c>
      <c r="C733" t="s">
        <v>1188</v>
      </c>
      <c r="D733" t="s">
        <v>1066</v>
      </c>
      <c r="E733" s="6" t="s">
        <v>1189</v>
      </c>
      <c r="F733" s="4" t="s">
        <v>1190</v>
      </c>
      <c r="G733" s="6" t="s">
        <v>1191</v>
      </c>
      <c r="H733" s="2">
        <f>$B$6*B733</f>
        <v>42</v>
      </c>
      <c r="I733" t="s">
        <v>1134</v>
      </c>
      <c r="J733" s="1" t="s">
        <v>231</v>
      </c>
      <c r="R733" s="36">
        <v>1.25</v>
      </c>
      <c r="S733" s="41">
        <v>16</v>
      </c>
      <c r="T733" s="36">
        <f>S733*R733</f>
        <v>20</v>
      </c>
    </row>
    <row r="734" spans="1:22">
      <c r="F734" s="4"/>
      <c r="H734" s="23"/>
      <c r="R734" s="36"/>
      <c r="T734" s="36"/>
    </row>
    <row r="735" spans="1:22" ht="30">
      <c r="A735" s="2">
        <v>210</v>
      </c>
      <c r="B735" s="2">
        <v>1</v>
      </c>
      <c r="C735" t="s">
        <v>1192</v>
      </c>
      <c r="D735" t="s">
        <v>1094</v>
      </c>
      <c r="E735" s="20" t="s">
        <v>1193</v>
      </c>
      <c r="F735" s="4" t="s">
        <v>1194</v>
      </c>
      <c r="G735" s="4" t="s">
        <v>1194</v>
      </c>
      <c r="H735" s="2">
        <f>$B$6*B735</f>
        <v>42</v>
      </c>
      <c r="J735" s="1" t="s">
        <v>165</v>
      </c>
      <c r="R735" s="36">
        <v>2.52</v>
      </c>
      <c r="S735" s="41">
        <v>16</v>
      </c>
      <c r="T735" s="36">
        <f>S735*R735</f>
        <v>40.32</v>
      </c>
      <c r="U735" t="s">
        <v>596</v>
      </c>
      <c r="V735" t="s">
        <v>1195</v>
      </c>
    </row>
    <row r="736" spans="1:22">
      <c r="F736" s="4"/>
      <c r="H736" s="23"/>
      <c r="R736" s="36"/>
      <c r="T736" s="36"/>
    </row>
    <row r="737" spans="1:21">
      <c r="A737" s="2">
        <v>211</v>
      </c>
      <c r="B737" s="2">
        <v>1</v>
      </c>
      <c r="C737" t="s">
        <v>1196</v>
      </c>
      <c r="D737" t="s">
        <v>1052</v>
      </c>
      <c r="E737" s="6" t="s">
        <v>1197</v>
      </c>
      <c r="F737" s="4" t="s">
        <v>1198</v>
      </c>
      <c r="G737" s="4" t="s">
        <v>1198</v>
      </c>
      <c r="H737" s="2">
        <f>$B$6*B737</f>
        <v>42</v>
      </c>
      <c r="J737" s="1" t="s">
        <v>165</v>
      </c>
      <c r="R737" s="36">
        <v>6.0540000000000003</v>
      </c>
      <c r="S737" s="41">
        <v>16</v>
      </c>
      <c r="T737" s="36">
        <f>S737*R737</f>
        <v>96.864000000000004</v>
      </c>
      <c r="U737" t="s">
        <v>1107</v>
      </c>
    </row>
    <row r="738" spans="1:21">
      <c r="F738" s="4"/>
      <c r="H738" s="23"/>
      <c r="R738" s="36"/>
      <c r="T738" s="36"/>
    </row>
    <row r="739" spans="1:21">
      <c r="A739" s="2">
        <v>212</v>
      </c>
      <c r="B739" s="2">
        <v>1</v>
      </c>
      <c r="C739" t="s">
        <v>1199</v>
      </c>
      <c r="D739" t="s">
        <v>1200</v>
      </c>
      <c r="E739" s="6" t="s">
        <v>1201</v>
      </c>
      <c r="F739" s="4" t="s">
        <v>1202</v>
      </c>
      <c r="G739" s="4" t="s">
        <v>1203</v>
      </c>
      <c r="H739" s="2">
        <f>$B$6*B739</f>
        <v>42</v>
      </c>
      <c r="J739" s="1" t="s">
        <v>165</v>
      </c>
      <c r="R739" s="36">
        <v>5.2969999999999997</v>
      </c>
      <c r="S739" s="41">
        <v>16</v>
      </c>
      <c r="T739" s="36">
        <f>S739*R739</f>
        <v>84.751999999999995</v>
      </c>
      <c r="U739" t="s">
        <v>1107</v>
      </c>
    </row>
    <row r="740" spans="1:21">
      <c r="F740" s="4"/>
      <c r="H740" s="23"/>
      <c r="R740" s="36"/>
      <c r="T740" s="36"/>
    </row>
    <row r="741" spans="1:21">
      <c r="A741" s="2">
        <v>213</v>
      </c>
      <c r="B741" s="2">
        <v>1</v>
      </c>
      <c r="C741" t="s">
        <v>1204</v>
      </c>
      <c r="D741" t="s">
        <v>1066</v>
      </c>
      <c r="E741" s="6" t="s">
        <v>1205</v>
      </c>
      <c r="F741" s="4" t="s">
        <v>1206</v>
      </c>
      <c r="G741" s="4" t="s">
        <v>1207</v>
      </c>
      <c r="H741" s="2">
        <f>$B$6*B741</f>
        <v>42</v>
      </c>
      <c r="I741">
        <v>50</v>
      </c>
      <c r="J741" s="1" t="s">
        <v>231</v>
      </c>
      <c r="R741" s="36">
        <v>2.94</v>
      </c>
      <c r="S741" s="41">
        <v>16</v>
      </c>
      <c r="T741" s="36">
        <f>S741*R741</f>
        <v>47.04</v>
      </c>
      <c r="U741" t="s">
        <v>1107</v>
      </c>
    </row>
    <row r="742" spans="1:21">
      <c r="F742" s="4"/>
      <c r="H742" s="23"/>
      <c r="R742" s="36"/>
      <c r="T742" s="36"/>
    </row>
    <row r="743" spans="1:21" ht="60">
      <c r="A743" s="2">
        <v>214</v>
      </c>
      <c r="B743" s="2">
        <v>1</v>
      </c>
      <c r="C743" t="s">
        <v>1208</v>
      </c>
      <c r="D743" t="s">
        <v>1209</v>
      </c>
      <c r="E743" s="9" t="s">
        <v>1210</v>
      </c>
      <c r="F743" s="4" t="s">
        <v>1211</v>
      </c>
      <c r="G743" s="4" t="s">
        <v>1212</v>
      </c>
      <c r="H743" s="2">
        <f>$B$6*B743</f>
        <v>42</v>
      </c>
      <c r="J743" s="1" t="s">
        <v>165</v>
      </c>
      <c r="R743" s="36">
        <v>1.7070000000000001</v>
      </c>
      <c r="S743" s="41">
        <v>16</v>
      </c>
      <c r="T743" s="36">
        <f>S743*R743</f>
        <v>27.312000000000001</v>
      </c>
      <c r="U743" t="s">
        <v>1107</v>
      </c>
    </row>
    <row r="744" spans="1:21">
      <c r="F744" s="4"/>
      <c r="H744" s="23"/>
      <c r="R744" s="36"/>
      <c r="T744" s="36"/>
    </row>
    <row r="745" spans="1:21" ht="30">
      <c r="A745" s="2">
        <v>215</v>
      </c>
      <c r="B745" s="2">
        <v>1</v>
      </c>
      <c r="C745" t="s">
        <v>1213</v>
      </c>
      <c r="D745" s="31" t="s">
        <v>1214</v>
      </c>
      <c r="E745" s="6" t="s">
        <v>1215</v>
      </c>
      <c r="F745" s="4" t="s">
        <v>1216</v>
      </c>
      <c r="G745" s="4" t="s">
        <v>1216</v>
      </c>
      <c r="H745" s="2">
        <f>$B$6*B745</f>
        <v>42</v>
      </c>
      <c r="J745" s="1" t="s">
        <v>165</v>
      </c>
      <c r="R745">
        <v>9.2186000000000003</v>
      </c>
      <c r="S745" s="41">
        <v>16</v>
      </c>
      <c r="T745" s="36">
        <f>S745*R745</f>
        <v>147.49760000000001</v>
      </c>
      <c r="U745" t="s">
        <v>1107</v>
      </c>
    </row>
    <row r="746" spans="1:21">
      <c r="F746" s="4"/>
      <c r="H746" s="23"/>
      <c r="R746" s="36"/>
      <c r="T746" s="36"/>
    </row>
    <row r="747" spans="1:21">
      <c r="A747" s="2">
        <v>216</v>
      </c>
      <c r="B747" s="2">
        <v>2</v>
      </c>
      <c r="C747" t="s">
        <v>1217</v>
      </c>
      <c r="D747" t="s">
        <v>1104</v>
      </c>
      <c r="E747" s="6" t="s">
        <v>1218</v>
      </c>
      <c r="F747" s="4" t="s">
        <v>1219</v>
      </c>
      <c r="G747" s="4" t="s">
        <v>1220</v>
      </c>
      <c r="H747" s="2">
        <f>$B$6*B747</f>
        <v>84</v>
      </c>
      <c r="J747" s="1" t="s">
        <v>245</v>
      </c>
      <c r="R747" s="36">
        <v>2.39</v>
      </c>
      <c r="S747" s="41">
        <v>32</v>
      </c>
      <c r="T747" s="36">
        <f>S747*R747</f>
        <v>76.48</v>
      </c>
      <c r="U747" t="s">
        <v>245</v>
      </c>
    </row>
    <row r="748" spans="1:21">
      <c r="F748" s="4"/>
      <c r="H748" s="23"/>
      <c r="R748" s="36"/>
      <c r="T748" s="36"/>
    </row>
    <row r="749" spans="1:21" ht="30">
      <c r="A749" s="2">
        <v>217</v>
      </c>
      <c r="B749" s="2">
        <v>4</v>
      </c>
      <c r="C749" t="s">
        <v>1221</v>
      </c>
      <c r="D749" s="31" t="s">
        <v>586</v>
      </c>
      <c r="E749" s="20" t="s">
        <v>1222</v>
      </c>
      <c r="F749" s="4" t="s">
        <v>1223</v>
      </c>
      <c r="G749" t="s">
        <v>1224</v>
      </c>
      <c r="H749" s="2">
        <f>$B$6*B749</f>
        <v>168</v>
      </c>
      <c r="J749" s="1" t="s">
        <v>245</v>
      </c>
      <c r="R749" s="36">
        <v>3.92</v>
      </c>
      <c r="S749" s="41">
        <v>60</v>
      </c>
      <c r="T749" s="36">
        <f>S749*R749</f>
        <v>235.2</v>
      </c>
    </row>
    <row r="750" spans="1:21">
      <c r="F750" s="4"/>
      <c r="H750" s="23"/>
      <c r="R750" s="36"/>
      <c r="T750" s="36"/>
    </row>
    <row r="751" spans="1:21">
      <c r="A751" s="2">
        <v>218</v>
      </c>
      <c r="B751" s="2">
        <v>4</v>
      </c>
      <c r="C751" t="s">
        <v>1225</v>
      </c>
      <c r="D751" t="s">
        <v>1052</v>
      </c>
      <c r="E751" s="6" t="s">
        <v>1226</v>
      </c>
      <c r="F751" s="4" t="s">
        <v>1227</v>
      </c>
      <c r="G751" s="4" t="s">
        <v>1227</v>
      </c>
      <c r="H751" s="2">
        <f>$B$6*B751</f>
        <v>168</v>
      </c>
      <c r="J751" s="1" t="s">
        <v>165</v>
      </c>
      <c r="R751">
        <v>2.3119999999999998</v>
      </c>
      <c r="S751" s="41">
        <v>60</v>
      </c>
      <c r="T751" s="36">
        <f>S751*R751</f>
        <v>138.72</v>
      </c>
    </row>
    <row r="752" spans="1:21">
      <c r="F752" s="4"/>
      <c r="H752" s="23"/>
      <c r="R752" s="36"/>
      <c r="T752" s="36"/>
    </row>
    <row r="753" spans="1:21" ht="30">
      <c r="A753" s="2">
        <v>219</v>
      </c>
      <c r="B753" s="2">
        <v>1</v>
      </c>
      <c r="C753" t="s">
        <v>1228</v>
      </c>
      <c r="D753" t="s">
        <v>1229</v>
      </c>
      <c r="E753" s="9" t="s">
        <v>1230</v>
      </c>
      <c r="F753" s="4" t="s">
        <v>1231</v>
      </c>
      <c r="G753" t="s">
        <v>1232</v>
      </c>
      <c r="H753" s="2">
        <f>$B$6*B753</f>
        <v>42</v>
      </c>
      <c r="J753" s="1" t="s">
        <v>245</v>
      </c>
      <c r="R753" s="36">
        <v>18.78</v>
      </c>
      <c r="S753" s="41">
        <v>16</v>
      </c>
      <c r="T753" s="36">
        <f>S753*R753</f>
        <v>300.48</v>
      </c>
      <c r="U753" t="s">
        <v>1107</v>
      </c>
    </row>
    <row r="754" spans="1:21">
      <c r="R754" s="36"/>
      <c r="T754" s="36"/>
    </row>
    <row r="755" spans="1:21">
      <c r="A755" s="2">
        <v>220</v>
      </c>
      <c r="B755" s="2">
        <v>2</v>
      </c>
      <c r="C755" t="s">
        <v>1233</v>
      </c>
      <c r="D755" t="s">
        <v>1234</v>
      </c>
      <c r="E755" s="6" t="s">
        <v>1235</v>
      </c>
      <c r="F755" s="45" t="s">
        <v>1236</v>
      </c>
      <c r="G755" t="s">
        <v>1237</v>
      </c>
      <c r="H755" s="2">
        <f>$B$6*B755</f>
        <v>84</v>
      </c>
      <c r="J755" s="1" t="s">
        <v>169</v>
      </c>
      <c r="R755" s="36">
        <v>24.04</v>
      </c>
      <c r="S755" s="41">
        <v>30</v>
      </c>
      <c r="T755" s="36">
        <f>S755*R755</f>
        <v>721.19999999999993</v>
      </c>
    </row>
    <row r="756" spans="1:21">
      <c r="F756" s="4"/>
      <c r="H756" s="23"/>
      <c r="R756" s="36"/>
      <c r="T756" s="36"/>
    </row>
    <row r="757" spans="1:21" ht="30">
      <c r="A757" s="2">
        <v>221</v>
      </c>
      <c r="B757" s="52">
        <v>3</v>
      </c>
      <c r="C757" t="s">
        <v>1238</v>
      </c>
      <c r="D757" t="s">
        <v>1052</v>
      </c>
      <c r="E757" s="7" t="s">
        <v>1239</v>
      </c>
      <c r="F757" s="4" t="s">
        <v>1240</v>
      </c>
      <c r="G757" s="4" t="s">
        <v>1240</v>
      </c>
      <c r="H757" s="2">
        <f>$B$6*B757</f>
        <v>126</v>
      </c>
      <c r="J757" s="1" t="s">
        <v>165</v>
      </c>
      <c r="R757">
        <v>2.8279999999999998</v>
      </c>
      <c r="S757" s="41">
        <v>30</v>
      </c>
      <c r="T757" s="36">
        <f>S757*R757</f>
        <v>84.839999999999989</v>
      </c>
      <c r="U757" t="s">
        <v>1107</v>
      </c>
    </row>
    <row r="758" spans="1:21">
      <c r="F758" s="4"/>
      <c r="H758" s="23"/>
      <c r="R758" s="36"/>
      <c r="T758" s="36"/>
    </row>
    <row r="759" spans="1:21" ht="30">
      <c r="A759" s="2">
        <v>222</v>
      </c>
      <c r="B759" s="2">
        <v>6</v>
      </c>
      <c r="C759" t="s">
        <v>1241</v>
      </c>
      <c r="D759" t="s">
        <v>1066</v>
      </c>
      <c r="E759" s="6" t="s">
        <v>1242</v>
      </c>
      <c r="F759" s="21" t="s">
        <v>1243</v>
      </c>
      <c r="G759" t="s">
        <v>1244</v>
      </c>
      <c r="H759" s="2">
        <f>$B$6*B759</f>
        <v>252</v>
      </c>
      <c r="I759" t="s">
        <v>1134</v>
      </c>
      <c r="J759" s="1" t="s">
        <v>231</v>
      </c>
      <c r="R759" s="36">
        <v>1.1299999999999999</v>
      </c>
      <c r="S759" s="41">
        <v>100</v>
      </c>
      <c r="T759" s="36">
        <f>S759*R759</f>
        <v>112.99999999999999</v>
      </c>
    </row>
    <row r="760" spans="1:21">
      <c r="C760" t="s">
        <v>1245</v>
      </c>
      <c r="F760" s="4"/>
      <c r="H760" s="23"/>
      <c r="R760" s="36"/>
      <c r="T760" s="36"/>
    </row>
    <row r="761" spans="1:21">
      <c r="F761" s="4"/>
      <c r="H761" s="23"/>
      <c r="R761" s="36"/>
      <c r="T761" s="36"/>
    </row>
    <row r="762" spans="1:21">
      <c r="A762" s="2">
        <v>223</v>
      </c>
      <c r="B762" s="2">
        <v>1</v>
      </c>
      <c r="C762" t="s">
        <v>1246</v>
      </c>
      <c r="D762" t="s">
        <v>416</v>
      </c>
      <c r="E762" s="6" t="s">
        <v>1247</v>
      </c>
      <c r="F762" s="4" t="s">
        <v>1248</v>
      </c>
      <c r="G762" s="4" t="s">
        <v>1248</v>
      </c>
      <c r="H762" s="2">
        <f>$B$6*B762</f>
        <v>42</v>
      </c>
      <c r="J762" s="1" t="s">
        <v>165</v>
      </c>
      <c r="R762" s="36">
        <v>1.3136000000000001</v>
      </c>
      <c r="S762" s="41">
        <v>25</v>
      </c>
      <c r="T762" s="36">
        <f>S762*R762</f>
        <v>32.840000000000003</v>
      </c>
    </row>
    <row r="763" spans="1:21">
      <c r="F763" s="4"/>
      <c r="H763" s="23"/>
      <c r="R763" s="36"/>
      <c r="T763" s="36"/>
    </row>
    <row r="764" spans="1:21">
      <c r="A764" s="2">
        <v>224</v>
      </c>
      <c r="B764" s="2">
        <v>2</v>
      </c>
      <c r="C764" t="s">
        <v>1249</v>
      </c>
      <c r="D764" t="s">
        <v>1250</v>
      </c>
      <c r="E764" s="6" t="s">
        <v>1251</v>
      </c>
      <c r="F764" s="4" t="s">
        <v>1252</v>
      </c>
      <c r="G764" t="s">
        <v>1253</v>
      </c>
      <c r="H764" s="2">
        <f>$B$6*B764</f>
        <v>84</v>
      </c>
      <c r="J764" s="1" t="s">
        <v>165</v>
      </c>
      <c r="R764" s="36">
        <v>5.0149999999999997</v>
      </c>
      <c r="S764" s="41">
        <v>30</v>
      </c>
      <c r="T764" s="36">
        <f>S764*R764</f>
        <v>150.44999999999999</v>
      </c>
      <c r="U764" t="s">
        <v>1107</v>
      </c>
    </row>
    <row r="765" spans="1:21">
      <c r="F765" s="4"/>
      <c r="H765" s="23"/>
      <c r="R765" s="36"/>
      <c r="T765" s="36"/>
    </row>
    <row r="766" spans="1:21">
      <c r="A766" s="2">
        <v>225</v>
      </c>
      <c r="B766" s="2">
        <v>2</v>
      </c>
      <c r="C766" s="53" t="s">
        <v>1254</v>
      </c>
      <c r="D766" s="53" t="s">
        <v>1255</v>
      </c>
      <c r="E766" s="64" t="s">
        <v>1256</v>
      </c>
      <c r="F766" s="57" t="s">
        <v>1257</v>
      </c>
      <c r="G766" s="53" t="s">
        <v>1258</v>
      </c>
      <c r="H766" s="2">
        <f>$B$6*B766</f>
        <v>84</v>
      </c>
      <c r="J766" s="1" t="s">
        <v>165</v>
      </c>
      <c r="R766" s="36">
        <v>2.238</v>
      </c>
      <c r="S766" s="41">
        <v>30</v>
      </c>
      <c r="T766" s="36">
        <f>S766*R766</f>
        <v>67.14</v>
      </c>
      <c r="U766" t="s">
        <v>1107</v>
      </c>
    </row>
    <row r="767" spans="1:21">
      <c r="F767" s="4"/>
      <c r="H767" s="23"/>
      <c r="R767" s="36"/>
      <c r="T767" s="36"/>
    </row>
    <row r="768" spans="1:21">
      <c r="A768" s="2">
        <v>226</v>
      </c>
      <c r="B768" s="2">
        <v>3</v>
      </c>
      <c r="C768" t="s">
        <v>1259</v>
      </c>
      <c r="D768" t="s">
        <v>1260</v>
      </c>
      <c r="E768" s="8" t="s">
        <v>1261</v>
      </c>
      <c r="F768" s="4" t="s">
        <v>1262</v>
      </c>
      <c r="G768" t="s">
        <v>1263</v>
      </c>
      <c r="H768" s="2">
        <f>$B$6*B768</f>
        <v>126</v>
      </c>
      <c r="I768" t="s">
        <v>1134</v>
      </c>
      <c r="J768" s="1" t="s">
        <v>165</v>
      </c>
      <c r="R768" s="36">
        <v>0.22439999999999999</v>
      </c>
      <c r="S768" s="41">
        <v>50</v>
      </c>
      <c r="T768" s="36">
        <f>S768*R768</f>
        <v>11.219999999999999</v>
      </c>
    </row>
    <row r="769" spans="1:21">
      <c r="R769" s="36"/>
      <c r="T769" s="36"/>
    </row>
    <row r="770" spans="1:21" ht="30">
      <c r="A770" s="2">
        <v>227</v>
      </c>
      <c r="B770" s="2">
        <v>1</v>
      </c>
      <c r="C770" t="s">
        <v>1264</v>
      </c>
      <c r="D770" t="s">
        <v>1265</v>
      </c>
      <c r="E770" s="7" t="s">
        <v>1266</v>
      </c>
      <c r="F770" s="4" t="s">
        <v>1267</v>
      </c>
      <c r="G770" t="s">
        <v>1268</v>
      </c>
      <c r="H770" s="2">
        <f>$B$6*B770</f>
        <v>42</v>
      </c>
      <c r="J770" s="1" t="s">
        <v>245</v>
      </c>
      <c r="R770" s="36">
        <v>21.78</v>
      </c>
      <c r="S770" s="41">
        <v>16</v>
      </c>
      <c r="T770" s="36">
        <f>S770*R770</f>
        <v>348.48</v>
      </c>
      <c r="U770" t="s">
        <v>1107</v>
      </c>
    </row>
    <row r="771" spans="1:21">
      <c r="F771" s="4"/>
      <c r="H771" s="23"/>
      <c r="R771" s="36"/>
      <c r="T771" s="36"/>
    </row>
    <row r="772" spans="1:21">
      <c r="A772" s="2">
        <v>228</v>
      </c>
      <c r="B772" s="2">
        <v>1</v>
      </c>
      <c r="C772" t="s">
        <v>1269</v>
      </c>
      <c r="D772" t="s">
        <v>1270</v>
      </c>
      <c r="E772" s="6" t="s">
        <v>1271</v>
      </c>
      <c r="F772" s="4" t="s">
        <v>1272</v>
      </c>
      <c r="G772" s="4" t="s">
        <v>1272</v>
      </c>
      <c r="H772" s="2">
        <f>$B$6*B772</f>
        <v>42</v>
      </c>
      <c r="J772" s="1" t="s">
        <v>165</v>
      </c>
      <c r="R772" s="36">
        <v>10.63</v>
      </c>
      <c r="S772" s="41">
        <v>16</v>
      </c>
      <c r="T772" s="36">
        <f>S772*R772</f>
        <v>170.08</v>
      </c>
      <c r="U772" t="s">
        <v>1107</v>
      </c>
    </row>
    <row r="773" spans="1:21">
      <c r="F773" s="4"/>
      <c r="H773" s="23"/>
      <c r="R773" s="36"/>
      <c r="T773" s="36"/>
    </row>
    <row r="774" spans="1:21">
      <c r="A774" s="2">
        <v>229</v>
      </c>
      <c r="B774" s="2">
        <v>1</v>
      </c>
      <c r="C774" t="s">
        <v>1273</v>
      </c>
      <c r="D774" t="s">
        <v>1265</v>
      </c>
      <c r="E774" s="6" t="s">
        <v>1274</v>
      </c>
      <c r="F774" s="4" t="s">
        <v>1275</v>
      </c>
      <c r="G774" s="4" t="s">
        <v>1276</v>
      </c>
      <c r="H774" s="2">
        <f>$B$6*B774</f>
        <v>42</v>
      </c>
      <c r="J774" s="1" t="s">
        <v>165</v>
      </c>
      <c r="R774" s="36">
        <v>11.84</v>
      </c>
      <c r="S774" s="41">
        <v>16</v>
      </c>
      <c r="T774" s="36">
        <f>S774*R774</f>
        <v>189.44</v>
      </c>
    </row>
    <row r="775" spans="1:21">
      <c r="R775" s="36"/>
      <c r="T775" s="36"/>
    </row>
    <row r="776" spans="1:21" ht="30">
      <c r="A776" s="2">
        <v>230</v>
      </c>
      <c r="B776" s="2">
        <v>1</v>
      </c>
      <c r="C776" t="s">
        <v>1277</v>
      </c>
      <c r="D776" t="s">
        <v>1200</v>
      </c>
      <c r="E776" s="20" t="s">
        <v>1278</v>
      </c>
      <c r="F776" s="4" t="s">
        <v>1279</v>
      </c>
      <c r="G776" s="4" t="s">
        <v>1280</v>
      </c>
      <c r="H776" s="2">
        <f>$B$6*B776</f>
        <v>42</v>
      </c>
      <c r="J776" s="1" t="s">
        <v>165</v>
      </c>
      <c r="R776" s="36">
        <v>8.0500000000000007</v>
      </c>
      <c r="S776" s="41">
        <v>16</v>
      </c>
      <c r="T776" s="36">
        <f>S776*R776</f>
        <v>128.80000000000001</v>
      </c>
      <c r="U776" t="s">
        <v>1107</v>
      </c>
    </row>
    <row r="777" spans="1:21">
      <c r="F777" s="4"/>
      <c r="H777" s="23"/>
      <c r="R777" s="36"/>
      <c r="T777" s="36"/>
    </row>
    <row r="778" spans="1:21" ht="30">
      <c r="A778" s="2">
        <v>231</v>
      </c>
      <c r="B778" s="2">
        <v>1</v>
      </c>
      <c r="C778" t="s">
        <v>1281</v>
      </c>
      <c r="D778" t="s">
        <v>1104</v>
      </c>
      <c r="E778" s="20" t="s">
        <v>1282</v>
      </c>
      <c r="F778" s="4" t="s">
        <v>1283</v>
      </c>
      <c r="G778" s="4" t="s">
        <v>1284</v>
      </c>
      <c r="H778" s="2">
        <f>$B$6*B778</f>
        <v>42</v>
      </c>
      <c r="J778" s="1" t="s">
        <v>165</v>
      </c>
      <c r="R778" s="36">
        <v>21.47</v>
      </c>
      <c r="S778" s="41">
        <v>16</v>
      </c>
      <c r="T778" s="36">
        <f>S778*R778</f>
        <v>343.52</v>
      </c>
      <c r="U778" t="s">
        <v>1107</v>
      </c>
    </row>
    <row r="779" spans="1:21">
      <c r="F779" s="4"/>
      <c r="H779" s="23"/>
      <c r="R779" s="36"/>
      <c r="T779" s="36"/>
    </row>
    <row r="780" spans="1:21">
      <c r="A780" s="2">
        <v>232</v>
      </c>
      <c r="B780" s="2">
        <v>2</v>
      </c>
      <c r="C780" t="s">
        <v>1285</v>
      </c>
      <c r="D780" t="s">
        <v>1066</v>
      </c>
      <c r="E780" s="6" t="s">
        <v>1205</v>
      </c>
      <c r="F780" s="4" t="s">
        <v>1206</v>
      </c>
      <c r="G780" t="s">
        <v>1286</v>
      </c>
      <c r="H780" s="2">
        <f>$B$6*B780</f>
        <v>84</v>
      </c>
      <c r="J780" s="1" t="s">
        <v>245</v>
      </c>
      <c r="R780" s="36">
        <v>2.42</v>
      </c>
      <c r="S780" s="41">
        <v>30</v>
      </c>
      <c r="T780" s="36">
        <f>S780*R780</f>
        <v>72.599999999999994</v>
      </c>
      <c r="U780" t="s">
        <v>1107</v>
      </c>
    </row>
    <row r="781" spans="1:21">
      <c r="F781" s="4"/>
      <c r="H781" s="23"/>
      <c r="R781" s="36"/>
      <c r="T781" s="36"/>
    </row>
    <row r="782" spans="1:21" ht="30">
      <c r="A782" s="2">
        <v>233</v>
      </c>
      <c r="B782" s="2">
        <v>1</v>
      </c>
      <c r="C782" t="s">
        <v>1287</v>
      </c>
      <c r="D782" t="s">
        <v>592</v>
      </c>
      <c r="E782" s="20" t="s">
        <v>1288</v>
      </c>
      <c r="F782" s="4" t="s">
        <v>1289</v>
      </c>
      <c r="G782" s="4" t="s">
        <v>1289</v>
      </c>
      <c r="H782" s="2">
        <f>$B$6*B782</f>
        <v>42</v>
      </c>
      <c r="J782" s="1" t="s">
        <v>165</v>
      </c>
      <c r="R782" s="36">
        <v>0.98499999999999999</v>
      </c>
      <c r="S782" s="41">
        <v>16</v>
      </c>
      <c r="T782" s="36">
        <f>S782*R782</f>
        <v>15.76</v>
      </c>
      <c r="U782" t="s">
        <v>1107</v>
      </c>
    </row>
    <row r="783" spans="1:21">
      <c r="F783" s="4"/>
      <c r="H783" s="23"/>
      <c r="R783" s="36"/>
      <c r="T783" s="36"/>
    </row>
    <row r="784" spans="1:21">
      <c r="A784" s="2">
        <v>234</v>
      </c>
      <c r="B784" s="2">
        <v>1</v>
      </c>
      <c r="C784" t="s">
        <v>1290</v>
      </c>
      <c r="D784" t="s">
        <v>1291</v>
      </c>
      <c r="E784" s="6" t="s">
        <v>1292</v>
      </c>
      <c r="F784" s="4" t="s">
        <v>1293</v>
      </c>
      <c r="G784" t="s">
        <v>1294</v>
      </c>
      <c r="H784" s="2">
        <f>$B$6*B784</f>
        <v>42</v>
      </c>
      <c r="J784" s="1" t="s">
        <v>165</v>
      </c>
      <c r="R784" s="36">
        <v>6.3230000000000004</v>
      </c>
      <c r="S784" s="41">
        <v>16</v>
      </c>
      <c r="T784" s="36">
        <f>S784*R784</f>
        <v>101.16800000000001</v>
      </c>
      <c r="U784" t="s">
        <v>1107</v>
      </c>
    </row>
    <row r="785" spans="1:21">
      <c r="F785" s="4"/>
      <c r="H785" s="23"/>
      <c r="R785" s="36"/>
      <c r="T785" s="36"/>
    </row>
    <row r="786" spans="1:21" ht="30">
      <c r="A786" s="2">
        <v>235</v>
      </c>
      <c r="B786" s="2">
        <v>1</v>
      </c>
      <c r="C786" t="s">
        <v>1295</v>
      </c>
      <c r="D786" t="s">
        <v>1059</v>
      </c>
      <c r="E786" s="7" t="s">
        <v>1296</v>
      </c>
      <c r="F786" s="4" t="s">
        <v>1297</v>
      </c>
      <c r="G786" s="4" t="s">
        <v>1297</v>
      </c>
      <c r="H786" s="2">
        <f>$B$6*B786</f>
        <v>42</v>
      </c>
      <c r="J786" s="1" t="s">
        <v>165</v>
      </c>
      <c r="R786" s="36">
        <v>5.6280000000000001</v>
      </c>
      <c r="S786" s="41">
        <v>16</v>
      </c>
      <c r="T786" s="36">
        <f>S786*R786</f>
        <v>90.048000000000002</v>
      </c>
      <c r="U786" t="s">
        <v>1107</v>
      </c>
    </row>
    <row r="787" spans="1:21">
      <c r="F787" s="4"/>
      <c r="H787" s="23"/>
      <c r="R787" s="36"/>
      <c r="T787" s="36"/>
    </row>
    <row r="788" spans="1:21" ht="45">
      <c r="A788" s="2">
        <v>236</v>
      </c>
      <c r="B788" s="2">
        <v>0</v>
      </c>
      <c r="C788" t="s">
        <v>1298</v>
      </c>
      <c r="D788" t="s">
        <v>1059</v>
      </c>
      <c r="E788" s="20" t="s">
        <v>1299</v>
      </c>
      <c r="F788" s="4" t="s">
        <v>1300</v>
      </c>
      <c r="G788" t="s">
        <v>1301</v>
      </c>
      <c r="H788" s="2">
        <f t="shared" ref="H788" si="6">$H$4*B788</f>
        <v>0</v>
      </c>
      <c r="J788" s="1" t="s">
        <v>245</v>
      </c>
      <c r="R788" s="36">
        <v>13.18</v>
      </c>
      <c r="S788" s="41">
        <v>16</v>
      </c>
      <c r="T788" s="36">
        <f>S788*R788</f>
        <v>210.88</v>
      </c>
      <c r="U788" s="31" t="s">
        <v>1302</v>
      </c>
    </row>
    <row r="789" spans="1:21" ht="45">
      <c r="A789" s="2">
        <v>236.1</v>
      </c>
      <c r="B789" s="2">
        <v>1</v>
      </c>
      <c r="C789" t="s">
        <v>1298</v>
      </c>
      <c r="D789" t="s">
        <v>1059</v>
      </c>
      <c r="E789" s="20" t="s">
        <v>1299</v>
      </c>
      <c r="F789" s="4" t="s">
        <v>1303</v>
      </c>
      <c r="G789" t="s">
        <v>1304</v>
      </c>
      <c r="H789" s="2">
        <f>$B$6*B789</f>
        <v>42</v>
      </c>
      <c r="J789" s="1" t="s">
        <v>169</v>
      </c>
      <c r="R789" s="36"/>
      <c r="T789" s="36"/>
      <c r="U789" s="31"/>
    </row>
    <row r="790" spans="1:21">
      <c r="F790" s="4"/>
      <c r="H790" s="23"/>
      <c r="R790" s="36"/>
      <c r="T790" s="36"/>
    </row>
    <row r="791" spans="1:21">
      <c r="A791" s="2">
        <v>237</v>
      </c>
      <c r="B791" s="2">
        <v>1</v>
      </c>
      <c r="C791" t="s">
        <v>1305</v>
      </c>
      <c r="D791" t="s">
        <v>1052</v>
      </c>
      <c r="E791" s="6" t="s">
        <v>1306</v>
      </c>
      <c r="F791" s="4" t="s">
        <v>1307</v>
      </c>
      <c r="G791" s="4" t="s">
        <v>1308</v>
      </c>
      <c r="H791" s="2">
        <f>$B$6*B791</f>
        <v>42</v>
      </c>
      <c r="J791" s="1" t="s">
        <v>165</v>
      </c>
      <c r="R791" s="36">
        <v>5.431</v>
      </c>
      <c r="S791" s="41">
        <v>16</v>
      </c>
      <c r="T791" s="36">
        <f>S791*R791</f>
        <v>86.896000000000001</v>
      </c>
      <c r="U791" t="s">
        <v>1107</v>
      </c>
    </row>
    <row r="792" spans="1:21">
      <c r="F792" s="4"/>
      <c r="H792" s="23"/>
      <c r="R792" s="36"/>
      <c r="T792" s="36"/>
    </row>
    <row r="793" spans="1:21">
      <c r="A793" s="2">
        <v>238</v>
      </c>
      <c r="B793" s="2">
        <v>1</v>
      </c>
      <c r="C793" t="s">
        <v>1309</v>
      </c>
      <c r="D793" t="s">
        <v>1310</v>
      </c>
      <c r="E793" s="6" t="s">
        <v>1311</v>
      </c>
      <c r="F793" s="4" t="s">
        <v>1312</v>
      </c>
      <c r="G793" s="4" t="s">
        <v>1313</v>
      </c>
      <c r="H793" s="2">
        <f>$B$6*B793</f>
        <v>42</v>
      </c>
      <c r="J793" s="1" t="s">
        <v>165</v>
      </c>
      <c r="R793" s="36">
        <v>1.9219999999999999</v>
      </c>
      <c r="S793" s="41">
        <v>16</v>
      </c>
      <c r="T793" s="36">
        <f>S793*R793</f>
        <v>30.751999999999999</v>
      </c>
      <c r="U793" t="s">
        <v>1107</v>
      </c>
    </row>
    <row r="794" spans="1:21">
      <c r="F794" s="4"/>
      <c r="H794" s="23"/>
      <c r="R794" s="36"/>
      <c r="T794" s="36"/>
    </row>
    <row r="795" spans="1:21" ht="30">
      <c r="A795" s="2">
        <v>239</v>
      </c>
      <c r="B795" s="2">
        <v>1</v>
      </c>
      <c r="C795" t="s">
        <v>1314</v>
      </c>
      <c r="D795" t="s">
        <v>1140</v>
      </c>
      <c r="E795" s="20" t="s">
        <v>1315</v>
      </c>
      <c r="F795" s="4" t="s">
        <v>1316</v>
      </c>
      <c r="G795" t="s">
        <v>1317</v>
      </c>
      <c r="H795" s="2">
        <f>$B$6*B795</f>
        <v>42</v>
      </c>
      <c r="J795" s="1" t="s">
        <v>165</v>
      </c>
      <c r="R795" s="36">
        <v>3.63</v>
      </c>
      <c r="S795" s="41">
        <v>16</v>
      </c>
      <c r="T795" s="36">
        <f>S795*R795</f>
        <v>58.08</v>
      </c>
      <c r="U795" t="s">
        <v>1107</v>
      </c>
    </row>
    <row r="796" spans="1:21">
      <c r="R796" s="36"/>
      <c r="T796" s="36"/>
    </row>
    <row r="797" spans="1:21" ht="33.75" customHeight="1">
      <c r="A797" s="2">
        <v>240</v>
      </c>
      <c r="B797" s="2">
        <v>1</v>
      </c>
      <c r="C797" t="s">
        <v>1318</v>
      </c>
      <c r="D797" t="s">
        <v>1140</v>
      </c>
      <c r="E797" s="4" t="s">
        <v>1319</v>
      </c>
      <c r="F797" s="4" t="s">
        <v>1320</v>
      </c>
      <c r="G797" s="4" t="s">
        <v>1320</v>
      </c>
      <c r="H797" s="2">
        <f>$B$6*B797</f>
        <v>42</v>
      </c>
      <c r="J797" s="1" t="s">
        <v>165</v>
      </c>
      <c r="R797" s="36">
        <v>1.611</v>
      </c>
      <c r="S797" s="41">
        <v>16</v>
      </c>
      <c r="T797" s="36">
        <f>S797*R797</f>
        <v>25.776</v>
      </c>
      <c r="U797" s="31"/>
    </row>
    <row r="798" spans="1:21">
      <c r="R798" s="36"/>
      <c r="T798" s="36"/>
    </row>
    <row r="799" spans="1:21">
      <c r="A799" s="2">
        <v>241</v>
      </c>
      <c r="B799" s="2">
        <v>1</v>
      </c>
      <c r="C799" t="s">
        <v>1321</v>
      </c>
      <c r="D799" t="s">
        <v>1140</v>
      </c>
      <c r="E799" s="6" t="s">
        <v>1322</v>
      </c>
      <c r="F799" s="6" t="s">
        <v>1323</v>
      </c>
      <c r="G799" s="6" t="s">
        <v>1324</v>
      </c>
      <c r="H799" s="2">
        <f>$B$6*B799</f>
        <v>42</v>
      </c>
      <c r="I799" s="6" t="s">
        <v>1134</v>
      </c>
      <c r="J799" s="1" t="s">
        <v>165</v>
      </c>
      <c r="R799" s="36">
        <v>2.8159999999999998</v>
      </c>
      <c r="S799" s="41">
        <v>16</v>
      </c>
      <c r="T799" s="36">
        <f>S799*R799</f>
        <v>45.055999999999997</v>
      </c>
    </row>
    <row r="800" spans="1:21">
      <c r="R800" s="36"/>
      <c r="T800" s="36"/>
    </row>
    <row r="801" spans="1:21">
      <c r="A801" s="2">
        <v>242</v>
      </c>
      <c r="B801" s="2">
        <v>2</v>
      </c>
      <c r="C801" t="s">
        <v>1325</v>
      </c>
      <c r="D801" t="s">
        <v>1052</v>
      </c>
      <c r="E801" s="6" t="s">
        <v>1326</v>
      </c>
      <c r="F801" s="6" t="s">
        <v>1327</v>
      </c>
      <c r="G801" s="6" t="s">
        <v>1328</v>
      </c>
      <c r="H801" s="2">
        <f>$B$6*B801</f>
        <v>84</v>
      </c>
      <c r="I801" s="6"/>
      <c r="J801" s="1" t="s">
        <v>165</v>
      </c>
      <c r="R801" s="36">
        <v>1.3785000000000001</v>
      </c>
      <c r="S801" s="41">
        <v>30</v>
      </c>
      <c r="T801" s="36">
        <f>S801*R801</f>
        <v>41.355000000000004</v>
      </c>
      <c r="U801" t="s">
        <v>1107</v>
      </c>
    </row>
    <row r="802" spans="1:21">
      <c r="E802" s="6"/>
      <c r="F802" s="6"/>
      <c r="G802" s="6"/>
      <c r="I802" s="6"/>
      <c r="R802" s="36"/>
      <c r="T802" s="36"/>
    </row>
    <row r="803" spans="1:21">
      <c r="A803" s="52">
        <v>242.1</v>
      </c>
      <c r="B803" s="52">
        <v>1</v>
      </c>
      <c r="C803" s="53" t="s">
        <v>1329</v>
      </c>
      <c r="D803" t="s">
        <v>1052</v>
      </c>
      <c r="E803" s="53" t="s">
        <v>1330</v>
      </c>
      <c r="F803" s="53" t="s">
        <v>1331</v>
      </c>
      <c r="G803" s="53" t="s">
        <v>1332</v>
      </c>
      <c r="H803" s="2">
        <f>$B$6*B803</f>
        <v>42</v>
      </c>
      <c r="I803" s="6">
        <v>50</v>
      </c>
      <c r="J803" s="1" t="s">
        <v>602</v>
      </c>
      <c r="R803" s="36"/>
      <c r="T803" s="36"/>
      <c r="U803" t="s">
        <v>1333</v>
      </c>
    </row>
    <row r="804" spans="1:21">
      <c r="R804" s="36"/>
      <c r="T804" s="36"/>
    </row>
    <row r="805" spans="1:21" ht="30">
      <c r="A805" s="2">
        <v>243</v>
      </c>
      <c r="B805" s="2">
        <v>1</v>
      </c>
      <c r="C805" t="s">
        <v>1334</v>
      </c>
      <c r="D805" t="s">
        <v>1335</v>
      </c>
      <c r="E805" s="20" t="s">
        <v>1336</v>
      </c>
      <c r="F805" s="6" t="s">
        <v>1337</v>
      </c>
      <c r="G805" s="6" t="s">
        <v>1338</v>
      </c>
      <c r="H805" s="2">
        <f>$B$6*B805</f>
        <v>42</v>
      </c>
      <c r="I805" s="6"/>
      <c r="J805" s="1" t="s">
        <v>245</v>
      </c>
      <c r="R805" s="36">
        <v>4.18</v>
      </c>
      <c r="S805" s="41">
        <v>16</v>
      </c>
      <c r="T805" s="36">
        <f>S805*R805</f>
        <v>66.88</v>
      </c>
      <c r="U805" t="s">
        <v>1339</v>
      </c>
    </row>
    <row r="806" spans="1:21">
      <c r="E806" s="20"/>
      <c r="R806" s="36"/>
      <c r="T806" s="36"/>
    </row>
    <row r="807" spans="1:21" ht="30">
      <c r="A807" s="2">
        <v>244</v>
      </c>
      <c r="B807" s="2">
        <v>1</v>
      </c>
      <c r="C807" t="s">
        <v>1340</v>
      </c>
      <c r="D807" t="s">
        <v>1341</v>
      </c>
      <c r="E807" s="20" t="s">
        <v>1342</v>
      </c>
      <c r="F807" s="6" t="s">
        <v>1343</v>
      </c>
      <c r="G807" s="6" t="s">
        <v>1344</v>
      </c>
      <c r="H807" s="2">
        <f>$B$6*B807</f>
        <v>42</v>
      </c>
      <c r="I807" s="6"/>
      <c r="J807" s="1" t="s">
        <v>231</v>
      </c>
      <c r="R807" s="36">
        <v>0.79900000000000004</v>
      </c>
      <c r="S807" s="41">
        <v>16</v>
      </c>
      <c r="T807" s="36">
        <f>S807*R807</f>
        <v>12.784000000000001</v>
      </c>
    </row>
    <row r="808" spans="1:21">
      <c r="E808" s="20"/>
      <c r="R808" s="36"/>
      <c r="T808" s="36"/>
    </row>
    <row r="809" spans="1:21" ht="30">
      <c r="A809" s="2">
        <v>245</v>
      </c>
      <c r="B809" s="2">
        <v>1</v>
      </c>
      <c r="C809" t="s">
        <v>1345</v>
      </c>
      <c r="D809" t="s">
        <v>1341</v>
      </c>
      <c r="E809" s="20" t="s">
        <v>1346</v>
      </c>
      <c r="F809" s="6" t="s">
        <v>1347</v>
      </c>
      <c r="G809" s="6" t="s">
        <v>1348</v>
      </c>
      <c r="H809" s="2">
        <f>$B$6*B809</f>
        <v>42</v>
      </c>
      <c r="I809" s="6"/>
      <c r="J809" s="1" t="s">
        <v>245</v>
      </c>
      <c r="R809" s="36">
        <v>0.84699999999999998</v>
      </c>
      <c r="S809" s="41">
        <v>16</v>
      </c>
      <c r="T809" s="36">
        <f>S809*R809</f>
        <v>13.552</v>
      </c>
    </row>
    <row r="810" spans="1:21">
      <c r="E810" s="20"/>
    </row>
    <row r="811" spans="1:21" ht="30">
      <c r="A811" s="2">
        <v>246</v>
      </c>
      <c r="B811" s="2">
        <v>1</v>
      </c>
      <c r="C811" t="s">
        <v>1349</v>
      </c>
      <c r="D811" t="s">
        <v>1350</v>
      </c>
      <c r="E811" s="20" t="s">
        <v>1351</v>
      </c>
      <c r="F811" s="6" t="s">
        <v>1352</v>
      </c>
      <c r="G811" s="6" t="s">
        <v>1353</v>
      </c>
      <c r="H811" s="2">
        <f>$B$6*B811</f>
        <v>42</v>
      </c>
      <c r="I811" s="6"/>
      <c r="J811" s="1" t="s">
        <v>169</v>
      </c>
      <c r="R811" s="35">
        <v>1.86</v>
      </c>
      <c r="S811" s="41">
        <v>16</v>
      </c>
      <c r="T811" s="36">
        <f>S811*R811</f>
        <v>29.76</v>
      </c>
    </row>
    <row r="812" spans="1:21">
      <c r="F812" s="6"/>
      <c r="G812" s="6"/>
      <c r="I812" s="6"/>
    </row>
    <row r="813" spans="1:21" ht="30">
      <c r="A813" s="2">
        <v>247</v>
      </c>
      <c r="B813" s="2">
        <v>1</v>
      </c>
      <c r="D813" t="s">
        <v>1354</v>
      </c>
      <c r="E813" s="20" t="s">
        <v>1355</v>
      </c>
      <c r="F813" s="9" t="s">
        <v>1356</v>
      </c>
      <c r="H813" s="2">
        <f>$B$6*B813</f>
        <v>42</v>
      </c>
      <c r="I813" s="6"/>
      <c r="R813" s="35">
        <v>20.28</v>
      </c>
      <c r="S813" s="41">
        <v>15</v>
      </c>
      <c r="T813" s="36">
        <f>S813*R813</f>
        <v>304.20000000000005</v>
      </c>
    </row>
    <row r="814" spans="1:21">
      <c r="E814" s="20"/>
      <c r="F814" s="6"/>
      <c r="G814" s="6"/>
      <c r="I814" s="6"/>
    </row>
    <row r="815" spans="1:21" ht="30">
      <c r="A815" s="2">
        <v>248</v>
      </c>
      <c r="B815" s="2">
        <v>1</v>
      </c>
      <c r="D815" t="s">
        <v>1357</v>
      </c>
      <c r="E815" s="20" t="s">
        <v>1358</v>
      </c>
      <c r="F815" s="9" t="s">
        <v>1356</v>
      </c>
      <c r="G815" s="6"/>
      <c r="H815" s="2">
        <f>$B$6*B815</f>
        <v>42</v>
      </c>
      <c r="I815" s="6"/>
      <c r="R815" s="35">
        <v>20.25</v>
      </c>
      <c r="S815" s="41">
        <v>15</v>
      </c>
      <c r="T815" s="36">
        <f>S815*R815</f>
        <v>303.75</v>
      </c>
    </row>
    <row r="816" spans="1:21">
      <c r="E816" s="20"/>
    </row>
    <row r="817" spans="1:20" ht="30">
      <c r="A817" s="2">
        <v>249</v>
      </c>
      <c r="B817" s="2">
        <v>1</v>
      </c>
      <c r="D817" t="s">
        <v>1359</v>
      </c>
      <c r="E817" s="20" t="s">
        <v>1360</v>
      </c>
      <c r="F817" s="9" t="s">
        <v>1361</v>
      </c>
      <c r="H817" s="2">
        <f>$B$6*B817</f>
        <v>42</v>
      </c>
      <c r="R817" s="35">
        <v>27.19</v>
      </c>
      <c r="S817" s="41">
        <v>15</v>
      </c>
      <c r="T817" s="36">
        <f>S817*R817</f>
        <v>407.85</v>
      </c>
    </row>
    <row r="818" spans="1:20">
      <c r="A818" s="2">
        <v>250</v>
      </c>
      <c r="B818" s="2">
        <v>1</v>
      </c>
      <c r="E818" s="4" t="s">
        <v>1362</v>
      </c>
      <c r="H818" s="2">
        <f>$B$6*B818</f>
        <v>42</v>
      </c>
      <c r="R818" s="35">
        <v>151.04</v>
      </c>
      <c r="S818" s="41">
        <v>15</v>
      </c>
      <c r="T818" s="36">
        <f>S818*R818</f>
        <v>2265.6</v>
      </c>
    </row>
    <row r="819" spans="1:20">
      <c r="B819" s="2">
        <f>SUM(B8:B818)</f>
        <v>1889</v>
      </c>
    </row>
    <row r="821" spans="1:20">
      <c r="A821" s="2" t="s">
        <v>1363</v>
      </c>
      <c r="C821" t="s">
        <v>1364</v>
      </c>
    </row>
    <row r="822" spans="1:20">
      <c r="B822" s="2">
        <v>1</v>
      </c>
      <c r="C822" t="s">
        <v>1365</v>
      </c>
    </row>
    <row r="823" spans="1:20">
      <c r="B823" s="2">
        <v>2</v>
      </c>
      <c r="C823" t="s">
        <v>1366</v>
      </c>
    </row>
    <row r="824" spans="1:20">
      <c r="A824" s="69">
        <v>43791</v>
      </c>
      <c r="B824" s="2">
        <v>3</v>
      </c>
      <c r="C824" t="s">
        <v>1367</v>
      </c>
    </row>
    <row r="825" spans="1:20">
      <c r="B825" s="2">
        <v>4</v>
      </c>
      <c r="C825" t="s">
        <v>1368</v>
      </c>
    </row>
    <row r="826" spans="1:20">
      <c r="B826" s="2">
        <v>5</v>
      </c>
      <c r="C826" t="s">
        <v>1369</v>
      </c>
    </row>
    <row r="827" spans="1:20">
      <c r="A827" s="69">
        <v>43802</v>
      </c>
      <c r="B827" s="2">
        <v>6</v>
      </c>
      <c r="C827" t="s">
        <v>1370</v>
      </c>
    </row>
    <row r="828" spans="1:20">
      <c r="A828" s="69">
        <v>43815</v>
      </c>
      <c r="B828" s="2">
        <v>7</v>
      </c>
      <c r="C828" t="s">
        <v>1371</v>
      </c>
    </row>
    <row r="829" spans="1:20">
      <c r="B829" s="2">
        <v>8</v>
      </c>
      <c r="C829" s="6" t="s">
        <v>1372</v>
      </c>
    </row>
    <row r="830" spans="1:20">
      <c r="B830" s="2">
        <v>9</v>
      </c>
      <c r="C830" t="s">
        <v>1373</v>
      </c>
    </row>
    <row r="831" spans="1:20">
      <c r="B831" s="2">
        <v>10</v>
      </c>
      <c r="C831" t="s">
        <v>1374</v>
      </c>
    </row>
    <row r="832" spans="1:20">
      <c r="B832" s="2">
        <v>11</v>
      </c>
      <c r="C832" t="s">
        <v>1375</v>
      </c>
    </row>
    <row r="833" spans="1:3">
      <c r="B833" s="2">
        <v>12</v>
      </c>
      <c r="C833" t="s">
        <v>1376</v>
      </c>
    </row>
    <row r="834" spans="1:3">
      <c r="B834" s="2">
        <v>13</v>
      </c>
      <c r="C834" t="s">
        <v>1377</v>
      </c>
    </row>
    <row r="835" spans="1:3">
      <c r="B835" s="2">
        <v>14</v>
      </c>
      <c r="C835" t="s">
        <v>1378</v>
      </c>
    </row>
    <row r="836" spans="1:3">
      <c r="B836" s="2">
        <v>15</v>
      </c>
      <c r="C836" t="s">
        <v>1379</v>
      </c>
    </row>
    <row r="837" spans="1:3">
      <c r="B837" s="2">
        <v>16</v>
      </c>
      <c r="C837" t="s">
        <v>1380</v>
      </c>
    </row>
    <row r="838" spans="1:3">
      <c r="B838" s="2">
        <v>17</v>
      </c>
      <c r="C838" t="s">
        <v>1381</v>
      </c>
    </row>
    <row r="839" spans="1:3">
      <c r="B839" s="2">
        <v>18</v>
      </c>
      <c r="C839" t="s">
        <v>1382</v>
      </c>
    </row>
    <row r="840" spans="1:3">
      <c r="B840" s="2">
        <v>19</v>
      </c>
      <c r="C840" t="s">
        <v>1383</v>
      </c>
    </row>
    <row r="841" spans="1:3">
      <c r="A841" s="69">
        <v>43871</v>
      </c>
      <c r="B841" s="2">
        <v>20</v>
      </c>
      <c r="C841" t="s">
        <v>1384</v>
      </c>
    </row>
  </sheetData>
  <printOptions gridLines="1"/>
  <pageMargins left="0.25" right="0.25" top="0.75" bottom="0.75" header="0.3" footer="0.3"/>
  <pageSetup scale="78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DCRC_REVE</vt:lpstr>
      <vt:lpstr>DCRC_REVE!Print_Area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Sten U. Hansen x4027 03659N</dc:creator>
  <cp:keywords/>
  <dc:description/>
  <cp:lastModifiedBy>Johnny B Green</cp:lastModifiedBy>
  <cp:revision/>
  <dcterms:created xsi:type="dcterms:W3CDTF">2018-06-06T19:20:14Z</dcterms:created>
  <dcterms:modified xsi:type="dcterms:W3CDTF">2021-06-02T18:18:40Z</dcterms:modified>
  <cp:category/>
  <cp:contentStatus/>
</cp:coreProperties>
</file>