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48240645-574C-4549-9F2C-3F4A043BCA38}" xr6:coauthVersionLast="47" xr6:coauthVersionMax="47" xr10:uidLastSave="{00000000-0000-0000-0000-000000000000}"/>
  <bookViews>
    <workbookView xWindow="380" yWindow="760" windowWidth="28040" windowHeight="17040" activeTab="2" xr2:uid="{2D1C8EBD-58BF-0748-ACC6-F1ED1991D975}"/>
  </bookViews>
  <sheets>
    <sheet name="isotopes" sheetId="1" r:id="rId1"/>
    <sheet name="132-primary gammas" sheetId="2" r:id="rId2"/>
    <sheet name="130-primary gammas" sheetId="3" r:id="rId3"/>
  </sheets>
  <definedNames>
    <definedName name="_xlnm._FilterDatabase" localSheetId="2" hidden="1">'130-primary gammas'!$C$3:$C$105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6" i="3" l="1"/>
  <c r="C80" i="2"/>
  <c r="B80" i="2"/>
  <c r="B106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3" i="2"/>
  <c r="G3" i="1" l="1"/>
  <c r="G4" i="1"/>
  <c r="G5" i="1"/>
  <c r="G6" i="1"/>
  <c r="G7" i="1"/>
  <c r="G8" i="1"/>
  <c r="G9" i="1"/>
  <c r="G10" i="1"/>
  <c r="G2" i="1"/>
  <c r="D11" i="1"/>
  <c r="E1" i="2"/>
  <c r="D5" i="1" l="1"/>
  <c r="E5" i="1"/>
  <c r="E3" i="1"/>
  <c r="E4" i="1"/>
  <c r="E6" i="1"/>
  <c r="E7" i="1"/>
  <c r="E8" i="1"/>
  <c r="E9" i="1"/>
  <c r="E10" i="1"/>
  <c r="E2" i="1"/>
  <c r="D7" i="1"/>
  <c r="D3" i="1"/>
  <c r="D4" i="1"/>
  <c r="D2" i="1"/>
  <c r="D6" i="1"/>
  <c r="D8" i="1"/>
  <c r="D9" i="1"/>
  <c r="D10" i="1"/>
  <c r="C11" i="1"/>
</calcChain>
</file>

<file path=xl/sharedStrings.xml><?xml version="1.0" encoding="utf-8"?>
<sst xmlns="http://schemas.openxmlformats.org/spreadsheetml/2006/main" count="23" uniqueCount="15">
  <si>
    <t>iso</t>
  </si>
  <si>
    <t>thermal xn (barns)</t>
  </si>
  <si>
    <t>abundance*xn</t>
  </si>
  <si>
    <t>nat abundance (%)</t>
  </si>
  <si>
    <t>final nucleus A</t>
  </si>
  <si>
    <t>Sn (MeV)</t>
  </si>
  <si>
    <t>Gamma Energy (keV)</t>
  </si>
  <si>
    <t>initial level (keV)</t>
  </si>
  <si>
    <t xml:space="preserve">reference: https://iopscience.iop.org/article/10.1088/0305-4616/14/9/009 </t>
  </si>
  <si>
    <t>Sn:</t>
  </si>
  <si>
    <t>Cap. Percent (%)</t>
  </si>
  <si>
    <t>relative abundance (b)</t>
  </si>
  <si>
    <t>total sigma</t>
  </si>
  <si>
    <t>%</t>
  </si>
  <si>
    <t>sig total (b):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</si>
</sst>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2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right"/>
    </xf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11"/>
  <sheetViews>
    <sheetView workbookViewId="0">
      <selection activeCell="F3" sqref="F3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  <col min="7" max="7" width="21.66406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10</v>
      </c>
    </row>
    <row r="2" spans="1:7" x14ac:dyDescent="0.2">
      <c r="A2">
        <v>131</v>
      </c>
      <c r="B2" s="1">
        <v>99.65</v>
      </c>
      <c r="C2">
        <v>21.231999999999999</v>
      </c>
      <c r="D2">
        <f t="shared" ref="D2:D10" si="0">B2*C2</f>
        <v>2115.7687999999998</v>
      </c>
      <c r="E2">
        <f t="shared" ref="E2:E10" si="1">A2+1</f>
        <v>132</v>
      </c>
      <c r="F2">
        <v>8.9367175999999997</v>
      </c>
      <c r="G2">
        <f>(D2/$D$11)*100</f>
        <v>76.748068625117099</v>
      </c>
    </row>
    <row r="3" spans="1:7" x14ac:dyDescent="0.2">
      <c r="A3">
        <v>129</v>
      </c>
      <c r="B3" s="1">
        <v>22.01</v>
      </c>
      <c r="C3">
        <v>26.400600000000001</v>
      </c>
      <c r="D3">
        <f t="shared" si="0"/>
        <v>581.07720600000005</v>
      </c>
      <c r="E3">
        <f t="shared" si="1"/>
        <v>130</v>
      </c>
      <c r="F3">
        <v>9.2557229999999997</v>
      </c>
      <c r="G3">
        <f t="shared" ref="G3:G10" si="2">(D3/$D$11)*100</f>
        <v>21.078178902429851</v>
      </c>
    </row>
    <row r="4" spans="1:7" x14ac:dyDescent="0.2">
      <c r="A4">
        <v>130</v>
      </c>
      <c r="B4" s="1">
        <v>4.8109999999999999</v>
      </c>
      <c r="C4">
        <v>4.0709999999999997</v>
      </c>
      <c r="D4">
        <f t="shared" si="0"/>
        <v>19.585580999999998</v>
      </c>
      <c r="E4">
        <f t="shared" si="1"/>
        <v>131</v>
      </c>
      <c r="F4">
        <v>6.604419</v>
      </c>
      <c r="G4">
        <f t="shared" si="2"/>
        <v>0.71045357822215249</v>
      </c>
    </row>
    <row r="5" spans="1:7" x14ac:dyDescent="0.2">
      <c r="A5">
        <v>124</v>
      </c>
      <c r="B5" s="1">
        <v>148.4</v>
      </c>
      <c r="C5">
        <v>9.5200000000000007E-2</v>
      </c>
      <c r="D5">
        <f t="shared" si="0"/>
        <v>14.127680000000002</v>
      </c>
      <c r="E5">
        <f t="shared" si="1"/>
        <v>125</v>
      </c>
      <c r="F5">
        <v>7.6032999999999999</v>
      </c>
      <c r="G5">
        <f t="shared" si="2"/>
        <v>0.51247194596767598</v>
      </c>
    </row>
    <row r="6" spans="1:7" x14ac:dyDescent="0.2">
      <c r="A6">
        <v>132</v>
      </c>
      <c r="B6" s="1">
        <v>0.44500000000000001</v>
      </c>
      <c r="C6">
        <v>26.9086</v>
      </c>
      <c r="D6">
        <f t="shared" si="0"/>
        <v>11.974327000000001</v>
      </c>
      <c r="E6">
        <f t="shared" si="1"/>
        <v>133</v>
      </c>
      <c r="F6">
        <v>6.4359000000000002</v>
      </c>
      <c r="G6">
        <f t="shared" si="2"/>
        <v>0.4343605361491259</v>
      </c>
    </row>
    <row r="7" spans="1:7" x14ac:dyDescent="0.2">
      <c r="A7">
        <v>128</v>
      </c>
      <c r="B7" s="1">
        <v>5.2039999999999997</v>
      </c>
      <c r="C7">
        <v>1.9101999999999999</v>
      </c>
      <c r="D7">
        <f t="shared" si="0"/>
        <v>9.9406807999999991</v>
      </c>
      <c r="E7">
        <f t="shared" si="1"/>
        <v>129</v>
      </c>
      <c r="F7">
        <v>6.9068535000000004</v>
      </c>
      <c r="G7">
        <f t="shared" si="2"/>
        <v>0.36059140876771795</v>
      </c>
    </row>
    <row r="8" spans="1:7" x14ac:dyDescent="0.2">
      <c r="A8">
        <v>134</v>
      </c>
      <c r="B8" s="1">
        <v>0.26500000000000001</v>
      </c>
      <c r="C8">
        <v>10.435700000000001</v>
      </c>
      <c r="D8">
        <f t="shared" si="0"/>
        <v>2.7654605000000001</v>
      </c>
      <c r="E8">
        <f t="shared" si="1"/>
        <v>135</v>
      </c>
      <c r="F8">
        <v>6.359</v>
      </c>
      <c r="G8">
        <f t="shared" si="2"/>
        <v>0.10031519144910858</v>
      </c>
    </row>
    <row r="9" spans="1:7" x14ac:dyDescent="0.2">
      <c r="A9">
        <v>136</v>
      </c>
      <c r="B9" s="1">
        <v>0.13</v>
      </c>
      <c r="C9">
        <v>8.8573000000000004</v>
      </c>
      <c r="D9">
        <f t="shared" si="0"/>
        <v>1.1514490000000002</v>
      </c>
      <c r="E9">
        <f t="shared" si="1"/>
        <v>137</v>
      </c>
      <c r="F9">
        <v>4.0255599999999996</v>
      </c>
      <c r="G9">
        <f t="shared" si="2"/>
        <v>4.1768026293951634E-2</v>
      </c>
    </row>
    <row r="10" spans="1:7" x14ac:dyDescent="0.2">
      <c r="A10">
        <v>126</v>
      </c>
      <c r="B10" s="1">
        <v>4.2720000000000002</v>
      </c>
      <c r="C10">
        <v>8.8999999999999996E-2</v>
      </c>
      <c r="D10">
        <f t="shared" si="0"/>
        <v>0.38020799999999999</v>
      </c>
      <c r="E10">
        <f t="shared" si="1"/>
        <v>127</v>
      </c>
      <c r="F10">
        <v>7.2460000000000004</v>
      </c>
      <c r="G10">
        <f t="shared" si="2"/>
        <v>1.3791785603331767E-2</v>
      </c>
    </row>
    <row r="11" spans="1:7" x14ac:dyDescent="0.2">
      <c r="C11">
        <f>SUM(C2:C10)</f>
        <v>99.999599999999987</v>
      </c>
      <c r="D11">
        <f>SUM(D2:D10)</f>
        <v>2756.7713922999992</v>
      </c>
    </row>
  </sheetData>
  <sortState xmlns:xlrd2="http://schemas.microsoft.com/office/spreadsheetml/2017/richdata2" ref="A2:F10">
    <sortCondition descending="1"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0C6-A195-6345-B007-0EDDFE20AB60}">
  <dimension ref="A1:G80"/>
  <sheetViews>
    <sheetView topLeftCell="A45" workbookViewId="0">
      <selection activeCell="C81" sqref="C81"/>
    </sheetView>
  </sheetViews>
  <sheetFormatPr baseColWidth="10" defaultRowHeight="16" x14ac:dyDescent="0.2"/>
  <cols>
    <col min="1" max="1" width="23.6640625" customWidth="1"/>
    <col min="2" max="2" width="21.5" customWidth="1"/>
    <col min="3" max="3" width="21.6640625" style="2" customWidth="1"/>
    <col min="4" max="4" width="10.83203125" style="2"/>
    <col min="5" max="5" width="10.83203125" style="1"/>
  </cols>
  <sheetData>
    <row r="1" spans="1:7" x14ac:dyDescent="0.2">
      <c r="A1" t="s">
        <v>8</v>
      </c>
      <c r="D1" s="2" t="s">
        <v>9</v>
      </c>
      <c r="E1" s="1">
        <f>8.9367176*1000</f>
        <v>8936.7175999999999</v>
      </c>
      <c r="F1" t="s">
        <v>14</v>
      </c>
      <c r="G1" s="1">
        <v>24</v>
      </c>
    </row>
    <row r="2" spans="1:7" x14ac:dyDescent="0.2">
      <c r="A2" t="s">
        <v>6</v>
      </c>
      <c r="B2" t="s">
        <v>11</v>
      </c>
      <c r="C2" s="2" t="s">
        <v>7</v>
      </c>
    </row>
    <row r="3" spans="1:7" x14ac:dyDescent="0.2">
      <c r="A3" s="1">
        <f>$E$1-C3</f>
        <v>8936.7175999999999</v>
      </c>
      <c r="C3" s="2">
        <v>0</v>
      </c>
    </row>
    <row r="4" spans="1:7" x14ac:dyDescent="0.2">
      <c r="A4" s="1">
        <f t="shared" ref="A4:A67" si="0">$E$1-C4</f>
        <v>8269.0025999999998</v>
      </c>
      <c r="C4" s="2">
        <v>667.71500000000003</v>
      </c>
    </row>
    <row r="5" spans="1:7" x14ac:dyDescent="0.2">
      <c r="A5" s="1">
        <f t="shared" si="0"/>
        <v>7638.8055999999997</v>
      </c>
      <c r="C5" s="2">
        <v>1297.912</v>
      </c>
    </row>
    <row r="6" spans="1:7" x14ac:dyDescent="0.2">
      <c r="A6" s="1">
        <f t="shared" si="0"/>
        <v>7496.3945999999996</v>
      </c>
      <c r="C6" s="2">
        <v>1440.3230000000001</v>
      </c>
    </row>
    <row r="7" spans="1:7" x14ac:dyDescent="0.2">
      <c r="A7" s="1">
        <f t="shared" si="0"/>
        <v>7133.0036</v>
      </c>
      <c r="C7" s="2">
        <v>1803.7139999999999</v>
      </c>
    </row>
    <row r="8" spans="1:7" x14ac:dyDescent="0.2">
      <c r="A8" s="1">
        <f t="shared" si="0"/>
        <v>7086.7175999999999</v>
      </c>
      <c r="C8" s="2">
        <v>1850</v>
      </c>
    </row>
    <row r="9" spans="1:7" x14ac:dyDescent="0.2">
      <c r="A9" s="1">
        <f t="shared" si="0"/>
        <v>6973.7075999999997</v>
      </c>
      <c r="C9" s="2">
        <v>1963.01</v>
      </c>
    </row>
    <row r="10" spans="1:7" x14ac:dyDescent="0.2">
      <c r="A10" s="1">
        <f t="shared" si="0"/>
        <v>6951.0766000000003</v>
      </c>
      <c r="C10" s="2">
        <v>1985.6410000000001</v>
      </c>
    </row>
    <row r="11" spans="1:7" x14ac:dyDescent="0.2">
      <c r="A11" s="1">
        <f t="shared" si="0"/>
        <v>6896.4076000000005</v>
      </c>
      <c r="C11" s="2">
        <v>2040.31</v>
      </c>
    </row>
    <row r="12" spans="1:7" x14ac:dyDescent="0.2">
      <c r="A12" s="1">
        <f t="shared" si="0"/>
        <v>6826.4375999999993</v>
      </c>
      <c r="C12" s="2">
        <v>2110.2800000000002</v>
      </c>
    </row>
    <row r="13" spans="1:7" x14ac:dyDescent="0.2">
      <c r="A13" s="1">
        <f t="shared" si="0"/>
        <v>6824.8375999999998</v>
      </c>
      <c r="C13" s="2">
        <v>2111.88</v>
      </c>
    </row>
    <row r="14" spans="1:7" x14ac:dyDescent="0.2">
      <c r="A14" s="1">
        <f t="shared" si="0"/>
        <v>6769.6275999999998</v>
      </c>
      <c r="C14" s="2">
        <v>2167.09</v>
      </c>
    </row>
    <row r="15" spans="1:7" x14ac:dyDescent="0.2">
      <c r="A15" s="1">
        <f t="shared" si="0"/>
        <v>6767.9175999999998</v>
      </c>
      <c r="C15" s="2">
        <v>2168.8000000000002</v>
      </c>
    </row>
    <row r="16" spans="1:7" x14ac:dyDescent="0.2">
      <c r="A16" s="1">
        <f t="shared" si="0"/>
        <v>6749.3176000000003</v>
      </c>
      <c r="C16" s="2">
        <v>2187.4</v>
      </c>
    </row>
    <row r="17" spans="1:5" x14ac:dyDescent="0.2">
      <c r="A17" s="1">
        <f t="shared" si="0"/>
        <v>6722.7075999999997</v>
      </c>
      <c r="C17" s="2">
        <v>2214.0100000000002</v>
      </c>
    </row>
    <row r="18" spans="1:5" x14ac:dyDescent="0.2">
      <c r="A18" s="1">
        <f t="shared" si="0"/>
        <v>6633.2975999999999</v>
      </c>
      <c r="C18" s="2">
        <v>2303.42</v>
      </c>
    </row>
    <row r="19" spans="1:5" x14ac:dyDescent="0.2">
      <c r="A19" s="1">
        <f t="shared" si="0"/>
        <v>6586.0776000000005</v>
      </c>
      <c r="C19" s="2">
        <v>2350.64</v>
      </c>
    </row>
    <row r="20" spans="1:5" x14ac:dyDescent="0.2">
      <c r="A20" s="1">
        <f t="shared" si="0"/>
        <v>6583.6175999999996</v>
      </c>
      <c r="C20" s="3">
        <v>2353.1</v>
      </c>
    </row>
    <row r="21" spans="1:5" x14ac:dyDescent="0.2">
      <c r="A21" s="1">
        <f t="shared" si="0"/>
        <v>6541.7975999999999</v>
      </c>
      <c r="C21" s="2">
        <v>2394.92</v>
      </c>
    </row>
    <row r="22" spans="1:5" x14ac:dyDescent="0.2">
      <c r="A22" s="1">
        <f t="shared" si="0"/>
        <v>6511.9475999999995</v>
      </c>
      <c r="C22" s="2">
        <v>2424.77</v>
      </c>
    </row>
    <row r="23" spans="1:5" s="6" customFormat="1" x14ac:dyDescent="0.2">
      <c r="A23" s="5">
        <f t="shared" si="0"/>
        <v>6467.9375999999993</v>
      </c>
      <c r="B23" s="6">
        <v>1.33</v>
      </c>
      <c r="C23" s="7">
        <v>2468.7800000000002</v>
      </c>
      <c r="D23" s="7"/>
      <c r="E23" s="5"/>
    </row>
    <row r="24" spans="1:5" x14ac:dyDescent="0.2">
      <c r="A24" s="1">
        <f t="shared" si="0"/>
        <v>6446.7175999999999</v>
      </c>
      <c r="C24" s="2">
        <v>2490</v>
      </c>
    </row>
    <row r="25" spans="1:5" x14ac:dyDescent="0.2">
      <c r="A25" s="1">
        <f t="shared" si="0"/>
        <v>6424.5176000000001</v>
      </c>
      <c r="C25" s="2">
        <v>2512.1999999999998</v>
      </c>
    </row>
    <row r="26" spans="1:5" s="6" customFormat="1" x14ac:dyDescent="0.2">
      <c r="A26" s="5">
        <f t="shared" si="0"/>
        <v>6381.1075999999994</v>
      </c>
      <c r="B26" s="6">
        <v>0.21</v>
      </c>
      <c r="C26" s="7">
        <v>2555.61</v>
      </c>
      <c r="D26" s="7"/>
      <c r="E26" s="5"/>
    </row>
    <row r="27" spans="1:5" x14ac:dyDescent="0.2">
      <c r="A27" s="1">
        <f t="shared" si="0"/>
        <v>6352.9475999999995</v>
      </c>
      <c r="C27" s="2">
        <v>2583.77</v>
      </c>
    </row>
    <row r="28" spans="1:5" x14ac:dyDescent="0.2">
      <c r="A28" s="1">
        <f t="shared" si="0"/>
        <v>6348.0275999999994</v>
      </c>
      <c r="C28" s="2">
        <v>2588.69</v>
      </c>
    </row>
    <row r="29" spans="1:5" x14ac:dyDescent="0.2">
      <c r="A29" s="1">
        <f t="shared" si="0"/>
        <v>6323.2676000000001</v>
      </c>
      <c r="C29" s="2">
        <v>2613.4499999999998</v>
      </c>
    </row>
    <row r="30" spans="1:5" x14ac:dyDescent="0.2">
      <c r="A30" s="1">
        <f t="shared" si="0"/>
        <v>6286.4175999999998</v>
      </c>
      <c r="C30" s="2">
        <v>2650.3</v>
      </c>
    </row>
    <row r="31" spans="1:5" x14ac:dyDescent="0.2">
      <c r="A31" s="1">
        <f t="shared" si="0"/>
        <v>6266.7276000000002</v>
      </c>
      <c r="C31" s="2">
        <v>2669.99</v>
      </c>
    </row>
    <row r="32" spans="1:5" x14ac:dyDescent="0.2">
      <c r="A32" s="1">
        <f t="shared" si="0"/>
        <v>6222.3176000000003</v>
      </c>
      <c r="C32" s="2">
        <v>2714.4</v>
      </c>
    </row>
    <row r="33" spans="1:3" x14ac:dyDescent="0.2">
      <c r="A33" s="1">
        <f t="shared" si="0"/>
        <v>6184.5075999999999</v>
      </c>
      <c r="C33" s="2">
        <v>2752.21</v>
      </c>
    </row>
    <row r="34" spans="1:3" x14ac:dyDescent="0.2">
      <c r="A34" s="1">
        <f t="shared" si="0"/>
        <v>6182.2875999999997</v>
      </c>
      <c r="C34" s="2">
        <v>2754.43</v>
      </c>
    </row>
    <row r="35" spans="1:3" x14ac:dyDescent="0.2">
      <c r="A35" s="1">
        <f t="shared" si="0"/>
        <v>6108.7175999999999</v>
      </c>
      <c r="C35" s="2">
        <v>2828</v>
      </c>
    </row>
    <row r="36" spans="1:3" x14ac:dyDescent="0.2">
      <c r="A36" s="1">
        <f t="shared" si="0"/>
        <v>6097.8675999999996</v>
      </c>
      <c r="C36" s="2">
        <v>2838.85</v>
      </c>
    </row>
    <row r="37" spans="1:3" x14ac:dyDescent="0.2">
      <c r="A37" s="1">
        <f t="shared" si="0"/>
        <v>6096.6175999999996</v>
      </c>
      <c r="C37" s="2">
        <v>2840.1</v>
      </c>
    </row>
    <row r="38" spans="1:3" x14ac:dyDescent="0.2">
      <c r="A38" s="1">
        <f t="shared" si="0"/>
        <v>6064.0176000000001</v>
      </c>
      <c r="C38" s="2">
        <v>2872.7</v>
      </c>
    </row>
    <row r="39" spans="1:3" x14ac:dyDescent="0.2">
      <c r="A39" s="1">
        <f t="shared" si="0"/>
        <v>6046.0275999999994</v>
      </c>
      <c r="C39" s="2">
        <v>2890.69</v>
      </c>
    </row>
    <row r="40" spans="1:3" x14ac:dyDescent="0.2">
      <c r="A40" s="1">
        <f t="shared" si="0"/>
        <v>6019.8675999999996</v>
      </c>
      <c r="C40" s="2">
        <v>2916.85</v>
      </c>
    </row>
    <row r="41" spans="1:3" x14ac:dyDescent="0.2">
      <c r="A41" s="1">
        <f t="shared" si="0"/>
        <v>6001.5176000000001</v>
      </c>
      <c r="C41" s="2">
        <v>2935.2</v>
      </c>
    </row>
    <row r="42" spans="1:3" x14ac:dyDescent="0.2">
      <c r="A42" s="1">
        <f t="shared" si="0"/>
        <v>5977.9575999999997</v>
      </c>
      <c r="C42" s="2">
        <v>2958.76</v>
      </c>
    </row>
    <row r="43" spans="1:3" x14ac:dyDescent="0.2">
      <c r="A43" s="1">
        <f t="shared" si="0"/>
        <v>5976.4175999999998</v>
      </c>
      <c r="C43" s="2">
        <v>2960.3</v>
      </c>
    </row>
    <row r="44" spans="1:3" x14ac:dyDescent="0.2">
      <c r="A44" s="1">
        <f t="shared" si="0"/>
        <v>5887.1175999999996</v>
      </c>
      <c r="C44" s="2">
        <v>3049.6</v>
      </c>
    </row>
    <row r="45" spans="1:3" x14ac:dyDescent="0.2">
      <c r="A45" s="1">
        <f t="shared" si="0"/>
        <v>5878.5776000000005</v>
      </c>
      <c r="C45" s="2">
        <v>3058.14</v>
      </c>
    </row>
    <row r="46" spans="1:3" x14ac:dyDescent="0.2">
      <c r="A46" s="1">
        <f t="shared" si="0"/>
        <v>5860.2875999999997</v>
      </c>
      <c r="C46" s="2">
        <v>3076.43</v>
      </c>
    </row>
    <row r="47" spans="1:3" x14ac:dyDescent="0.2">
      <c r="A47" s="1">
        <f t="shared" si="0"/>
        <v>5852.3176000000003</v>
      </c>
      <c r="C47" s="2">
        <v>3084.4</v>
      </c>
    </row>
    <row r="48" spans="1:3" x14ac:dyDescent="0.2">
      <c r="A48" s="1">
        <f t="shared" si="0"/>
        <v>5824.6376</v>
      </c>
      <c r="C48" s="2">
        <v>3112.08</v>
      </c>
    </row>
    <row r="49" spans="1:3" x14ac:dyDescent="0.2">
      <c r="A49" s="1">
        <f t="shared" si="0"/>
        <v>5814.7875999999997</v>
      </c>
      <c r="C49" s="2">
        <v>3121.93</v>
      </c>
    </row>
    <row r="50" spans="1:3" x14ac:dyDescent="0.2">
      <c r="A50" s="1">
        <f t="shared" si="0"/>
        <v>5781.0576000000001</v>
      </c>
      <c r="C50" s="2">
        <v>3155.66</v>
      </c>
    </row>
    <row r="51" spans="1:3" x14ac:dyDescent="0.2">
      <c r="A51" s="1">
        <f t="shared" si="0"/>
        <v>5756.0176000000001</v>
      </c>
      <c r="C51" s="2">
        <v>3180.7</v>
      </c>
    </row>
    <row r="52" spans="1:3" x14ac:dyDescent="0.2">
      <c r="A52" s="1">
        <f t="shared" si="0"/>
        <v>5743.9076000000005</v>
      </c>
      <c r="C52" s="2">
        <v>3192.81</v>
      </c>
    </row>
    <row r="53" spans="1:3" x14ac:dyDescent="0.2">
      <c r="A53" s="1">
        <f t="shared" si="0"/>
        <v>5722.7476000000006</v>
      </c>
      <c r="C53" s="2">
        <v>3213.97</v>
      </c>
    </row>
    <row r="54" spans="1:3" x14ac:dyDescent="0.2">
      <c r="A54" s="1">
        <f t="shared" si="0"/>
        <v>5710.0075999999999</v>
      </c>
      <c r="C54" s="2">
        <v>3226.71</v>
      </c>
    </row>
    <row r="55" spans="1:3" x14ac:dyDescent="0.2">
      <c r="A55" s="1">
        <f t="shared" si="0"/>
        <v>5699.5176000000001</v>
      </c>
      <c r="C55" s="2">
        <v>3237.2</v>
      </c>
    </row>
    <row r="56" spans="1:3" x14ac:dyDescent="0.2">
      <c r="A56" s="1">
        <f t="shared" si="0"/>
        <v>5693.3176000000003</v>
      </c>
      <c r="C56" s="2">
        <v>3243.4</v>
      </c>
    </row>
    <row r="57" spans="1:3" x14ac:dyDescent="0.2">
      <c r="A57" s="1">
        <f t="shared" si="0"/>
        <v>5687.7175999999999</v>
      </c>
      <c r="C57" s="2">
        <v>3249</v>
      </c>
    </row>
    <row r="58" spans="1:3" x14ac:dyDescent="0.2">
      <c r="A58" s="1">
        <f t="shared" si="0"/>
        <v>5675.8176000000003</v>
      </c>
      <c r="C58" s="2">
        <v>3260.9</v>
      </c>
    </row>
    <row r="59" spans="1:3" x14ac:dyDescent="0.2">
      <c r="A59" s="1">
        <f t="shared" si="0"/>
        <v>5616.3176000000003</v>
      </c>
      <c r="C59" s="2">
        <v>3320.4</v>
      </c>
    </row>
    <row r="60" spans="1:3" x14ac:dyDescent="0.2">
      <c r="A60" s="1">
        <f t="shared" si="0"/>
        <v>5583.4175999999998</v>
      </c>
      <c r="C60" s="2">
        <v>3353.3</v>
      </c>
    </row>
    <row r="61" spans="1:3" x14ac:dyDescent="0.2">
      <c r="A61" s="1">
        <f t="shared" si="0"/>
        <v>5551.5176000000001</v>
      </c>
      <c r="C61" s="2">
        <v>3385.2</v>
      </c>
    </row>
    <row r="62" spans="1:3" x14ac:dyDescent="0.2">
      <c r="A62" s="1">
        <f t="shared" si="0"/>
        <v>5237.2175999999999</v>
      </c>
      <c r="C62" s="3">
        <v>3699.5</v>
      </c>
    </row>
    <row r="63" spans="1:3" x14ac:dyDescent="0.2">
      <c r="A63" s="1">
        <f t="shared" si="0"/>
        <v>5203.7175999999999</v>
      </c>
      <c r="C63" s="2">
        <v>3733</v>
      </c>
    </row>
    <row r="64" spans="1:3" x14ac:dyDescent="0.2">
      <c r="A64" s="1">
        <f t="shared" si="0"/>
        <v>5144.2175999999999</v>
      </c>
      <c r="C64" s="3">
        <v>3792.5</v>
      </c>
    </row>
    <row r="65" spans="1:5" x14ac:dyDescent="0.2">
      <c r="A65" s="1">
        <f t="shared" si="0"/>
        <v>5111.7175999999999</v>
      </c>
      <c r="C65" s="2">
        <v>3825</v>
      </c>
    </row>
    <row r="66" spans="1:5" x14ac:dyDescent="0.2">
      <c r="A66" s="1">
        <f t="shared" si="0"/>
        <v>5081.7175999999999</v>
      </c>
      <c r="C66" s="2">
        <v>3855</v>
      </c>
    </row>
    <row r="67" spans="1:5" x14ac:dyDescent="0.2">
      <c r="A67" s="1">
        <f t="shared" si="0"/>
        <v>5061.4175999999998</v>
      </c>
      <c r="C67" s="3">
        <v>3875.3</v>
      </c>
    </row>
    <row r="68" spans="1:5" x14ac:dyDescent="0.2">
      <c r="A68" s="1">
        <f t="shared" ref="A68:A79" si="1">$E$1-C68</f>
        <v>5027.7175999999999</v>
      </c>
      <c r="C68" s="2">
        <v>3909</v>
      </c>
    </row>
    <row r="69" spans="1:5" x14ac:dyDescent="0.2">
      <c r="A69" s="1">
        <f t="shared" si="1"/>
        <v>4982.5176000000001</v>
      </c>
      <c r="C69" s="3">
        <v>3954.2</v>
      </c>
    </row>
    <row r="70" spans="1:5" x14ac:dyDescent="0.2">
      <c r="A70" s="1">
        <f t="shared" si="1"/>
        <v>4946.7175999999999</v>
      </c>
      <c r="C70" s="2">
        <v>3990</v>
      </c>
    </row>
    <row r="71" spans="1:5" x14ac:dyDescent="0.2">
      <c r="A71" s="1">
        <f t="shared" si="1"/>
        <v>4918.7175999999999</v>
      </c>
      <c r="C71" s="2">
        <v>4018</v>
      </c>
    </row>
    <row r="72" spans="1:5" x14ac:dyDescent="0.2">
      <c r="A72" s="1">
        <f t="shared" si="1"/>
        <v>4909.7175999999999</v>
      </c>
      <c r="C72" s="3">
        <v>4027</v>
      </c>
    </row>
    <row r="73" spans="1:5" s="6" customFormat="1" x14ac:dyDescent="0.2">
      <c r="A73" s="5">
        <f t="shared" si="1"/>
        <v>4842.2175999999999</v>
      </c>
      <c r="B73" s="6">
        <v>0.107</v>
      </c>
      <c r="C73" s="7">
        <v>4094.5</v>
      </c>
      <c r="D73" s="7"/>
      <c r="E73" s="5"/>
    </row>
    <row r="74" spans="1:5" x14ac:dyDescent="0.2">
      <c r="A74" s="1">
        <f t="shared" si="1"/>
        <v>4826.7175999999999</v>
      </c>
      <c r="C74" s="2">
        <v>4110</v>
      </c>
    </row>
    <row r="75" spans="1:5" x14ac:dyDescent="0.2">
      <c r="A75" s="1">
        <f t="shared" si="1"/>
        <v>4789.7175999999999</v>
      </c>
      <c r="C75" s="2">
        <v>4147</v>
      </c>
    </row>
    <row r="76" spans="1:5" x14ac:dyDescent="0.2">
      <c r="A76" s="1">
        <f t="shared" si="1"/>
        <v>4768.7175999999999</v>
      </c>
      <c r="C76" s="2">
        <v>4168</v>
      </c>
    </row>
    <row r="77" spans="1:5" x14ac:dyDescent="0.2">
      <c r="A77" s="1">
        <f t="shared" si="1"/>
        <v>4748.3176000000003</v>
      </c>
      <c r="C77" s="2">
        <v>4188.3999999999996</v>
      </c>
    </row>
    <row r="78" spans="1:5" x14ac:dyDescent="0.2">
      <c r="A78" s="1">
        <f t="shared" si="1"/>
        <v>4736.7175999999999</v>
      </c>
      <c r="C78" s="2">
        <v>4200</v>
      </c>
    </row>
    <row r="79" spans="1:5" x14ac:dyDescent="0.2">
      <c r="A79" s="1">
        <f t="shared" si="1"/>
        <v>4706.7175999999999</v>
      </c>
      <c r="C79" s="2">
        <v>4230</v>
      </c>
    </row>
    <row r="80" spans="1:5" s="8" customFormat="1" x14ac:dyDescent="0.2">
      <c r="A80" s="8" t="s">
        <v>12</v>
      </c>
      <c r="B80" s="8">
        <f>SUM(B3:B79)</f>
        <v>1.647</v>
      </c>
      <c r="C80" s="9">
        <f>(B80/G1)*100</f>
        <v>6.8625000000000007</v>
      </c>
      <c r="D80" s="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688C-9B60-C14E-95FF-4766D777756B}">
  <dimension ref="A1:G106"/>
  <sheetViews>
    <sheetView tabSelected="1" topLeftCell="A70" workbookViewId="0">
      <selection activeCell="C107" sqref="C107"/>
    </sheetView>
  </sheetViews>
  <sheetFormatPr baseColWidth="10" defaultRowHeight="16" x14ac:dyDescent="0.2"/>
  <cols>
    <col min="1" max="2" width="21.6640625" customWidth="1"/>
    <col min="3" max="3" width="21.6640625" style="2" customWidth="1"/>
    <col min="5" max="5" width="10.83203125" style="1"/>
  </cols>
  <sheetData>
    <row r="1" spans="1:7" x14ac:dyDescent="0.2">
      <c r="A1" t="s">
        <v>8</v>
      </c>
      <c r="D1" s="2" t="s">
        <v>9</v>
      </c>
      <c r="E1" s="1">
        <v>9255.723</v>
      </c>
      <c r="F1" t="s">
        <v>14</v>
      </c>
      <c r="G1" s="1">
        <v>24</v>
      </c>
    </row>
    <row r="2" spans="1:7" x14ac:dyDescent="0.2">
      <c r="A2" t="s">
        <v>6</v>
      </c>
      <c r="B2" t="s">
        <v>11</v>
      </c>
      <c r="C2" s="2" t="s">
        <v>7</v>
      </c>
    </row>
    <row r="3" spans="1:7" x14ac:dyDescent="0.2">
      <c r="A3" s="1">
        <f>$E$1-C3</f>
        <v>9255.723</v>
      </c>
      <c r="C3" s="3">
        <v>0</v>
      </c>
    </row>
    <row r="4" spans="1:7" x14ac:dyDescent="0.2">
      <c r="A4" s="1">
        <f t="shared" ref="A4:A67" si="0">$E$1-C4</f>
        <v>8719.6550000000007</v>
      </c>
      <c r="C4" s="3">
        <v>536.06799999999998</v>
      </c>
    </row>
    <row r="5" spans="1:7" x14ac:dyDescent="0.2">
      <c r="A5" s="1">
        <f t="shared" si="0"/>
        <v>8133.6109999999999</v>
      </c>
      <c r="C5" s="4">
        <v>1122.1120000000001</v>
      </c>
    </row>
    <row r="6" spans="1:7" x14ac:dyDescent="0.2">
      <c r="A6" s="1">
        <f t="shared" si="0"/>
        <v>8051.1090000000004</v>
      </c>
      <c r="C6" s="3">
        <v>1204.614</v>
      </c>
    </row>
    <row r="7" spans="1:7" x14ac:dyDescent="0.2">
      <c r="A7" s="1">
        <f t="shared" si="0"/>
        <v>7665.3230000000003</v>
      </c>
      <c r="C7" s="2">
        <v>1590.4</v>
      </c>
    </row>
    <row r="8" spans="1:7" x14ac:dyDescent="0.2">
      <c r="A8" s="1">
        <f t="shared" si="0"/>
        <v>7623.143</v>
      </c>
      <c r="C8" s="2">
        <v>1632.58</v>
      </c>
    </row>
    <row r="9" spans="1:7" x14ac:dyDescent="0.2">
      <c r="A9" s="1">
        <f t="shared" si="0"/>
        <v>7462.2029999999995</v>
      </c>
      <c r="C9" s="2">
        <v>1793.52</v>
      </c>
    </row>
    <row r="10" spans="1:7" x14ac:dyDescent="0.2">
      <c r="A10" s="1">
        <f t="shared" si="0"/>
        <v>7447.5569999999998</v>
      </c>
      <c r="C10" s="2">
        <v>1808.1659999999999</v>
      </c>
    </row>
    <row r="11" spans="1:7" x14ac:dyDescent="0.2">
      <c r="A11" s="1">
        <f t="shared" si="0"/>
        <v>7311.5829999999996</v>
      </c>
      <c r="C11" s="3">
        <v>1944.14</v>
      </c>
    </row>
    <row r="12" spans="1:7" x14ac:dyDescent="0.2">
      <c r="A12" s="1">
        <f t="shared" si="0"/>
        <v>7238.6630000000005</v>
      </c>
      <c r="C12" s="2">
        <v>2017.06</v>
      </c>
    </row>
    <row r="13" spans="1:7" x14ac:dyDescent="0.2">
      <c r="A13" s="1">
        <f t="shared" si="0"/>
        <v>7196.1229999999996</v>
      </c>
      <c r="C13" s="2">
        <v>2059.6</v>
      </c>
    </row>
    <row r="14" spans="1:7" x14ac:dyDescent="0.2">
      <c r="A14" s="1">
        <f t="shared" si="0"/>
        <v>7173.7629999999999</v>
      </c>
      <c r="C14" s="2">
        <v>2081.96</v>
      </c>
    </row>
    <row r="15" spans="1:7" x14ac:dyDescent="0.2">
      <c r="A15" s="1">
        <f t="shared" si="0"/>
        <v>7152.3130000000001</v>
      </c>
      <c r="C15" s="2">
        <v>2103.41</v>
      </c>
    </row>
    <row r="16" spans="1:7" x14ac:dyDescent="0.2">
      <c r="A16" s="1">
        <f t="shared" si="0"/>
        <v>7105.5320000000002</v>
      </c>
      <c r="C16" s="2">
        <v>2150.1909999999998</v>
      </c>
    </row>
    <row r="17" spans="1:3" x14ac:dyDescent="0.2">
      <c r="A17" s="1">
        <f t="shared" si="0"/>
        <v>7084.0910000000003</v>
      </c>
      <c r="C17" s="2">
        <v>2171.6320000000001</v>
      </c>
    </row>
    <row r="18" spans="1:3" x14ac:dyDescent="0.2">
      <c r="A18" s="1">
        <f t="shared" si="0"/>
        <v>7032.223</v>
      </c>
      <c r="C18" s="2">
        <v>2223.5</v>
      </c>
    </row>
    <row r="19" spans="1:3" x14ac:dyDescent="0.2">
      <c r="A19" s="1">
        <f t="shared" si="0"/>
        <v>7012.8130000000001</v>
      </c>
      <c r="C19" s="2">
        <v>2242.91</v>
      </c>
    </row>
    <row r="20" spans="1:3" x14ac:dyDescent="0.2">
      <c r="A20" s="1">
        <f t="shared" si="0"/>
        <v>6959.6329999999998</v>
      </c>
      <c r="C20" s="2">
        <v>2296.09</v>
      </c>
    </row>
    <row r="21" spans="1:3" x14ac:dyDescent="0.2">
      <c r="A21" s="1">
        <f t="shared" si="0"/>
        <v>6947.933</v>
      </c>
      <c r="C21" s="2">
        <v>2307.79</v>
      </c>
    </row>
    <row r="22" spans="1:3" x14ac:dyDescent="0.2">
      <c r="A22" s="1">
        <f t="shared" si="0"/>
        <v>6945.7029999999995</v>
      </c>
      <c r="C22" s="2">
        <v>2310.02</v>
      </c>
    </row>
    <row r="23" spans="1:3" x14ac:dyDescent="0.2">
      <c r="A23" s="1">
        <f t="shared" si="0"/>
        <v>6909.7730000000001</v>
      </c>
      <c r="C23" s="2">
        <v>2345.9499999999998</v>
      </c>
    </row>
    <row r="24" spans="1:3" x14ac:dyDescent="0.2">
      <c r="A24" s="1">
        <f t="shared" si="0"/>
        <v>6893.65</v>
      </c>
      <c r="C24" s="2">
        <v>2362.0729999999999</v>
      </c>
    </row>
    <row r="25" spans="1:3" x14ac:dyDescent="0.2">
      <c r="A25" s="1">
        <f t="shared" si="0"/>
        <v>6880.5129999999999</v>
      </c>
      <c r="C25" s="3">
        <v>2375.21</v>
      </c>
    </row>
    <row r="26" spans="1:3" x14ac:dyDescent="0.2">
      <c r="A26" s="1">
        <f t="shared" si="0"/>
        <v>6869.5230000000001</v>
      </c>
      <c r="C26" s="2">
        <v>2386.1999999999998</v>
      </c>
    </row>
    <row r="27" spans="1:3" x14ac:dyDescent="0.2">
      <c r="A27" s="1">
        <f t="shared" si="0"/>
        <v>6828.5429999999997</v>
      </c>
      <c r="C27" s="2">
        <v>2427.1799999999998</v>
      </c>
    </row>
    <row r="28" spans="1:3" x14ac:dyDescent="0.2">
      <c r="A28" s="1">
        <f t="shared" si="0"/>
        <v>6813.683</v>
      </c>
      <c r="C28" s="2">
        <v>2442.04</v>
      </c>
    </row>
    <row r="29" spans="1:3" x14ac:dyDescent="0.2">
      <c r="A29" s="1">
        <f t="shared" si="0"/>
        <v>6761.6229999999996</v>
      </c>
      <c r="C29" s="2">
        <v>2494.1</v>
      </c>
    </row>
    <row r="30" spans="1:3" x14ac:dyDescent="0.2">
      <c r="A30" s="1">
        <f t="shared" si="0"/>
        <v>6753.5159999999996</v>
      </c>
      <c r="C30" s="2">
        <v>2502.2069999999999</v>
      </c>
    </row>
    <row r="31" spans="1:3" x14ac:dyDescent="0.2">
      <c r="A31" s="1">
        <f t="shared" si="0"/>
        <v>6722.3230000000003</v>
      </c>
      <c r="C31" s="2">
        <v>2533.4</v>
      </c>
    </row>
    <row r="32" spans="1:3" x14ac:dyDescent="0.2">
      <c r="A32" s="1">
        <f t="shared" si="0"/>
        <v>6711.2929999999997</v>
      </c>
      <c r="C32" s="2">
        <v>2544.4299999999998</v>
      </c>
    </row>
    <row r="33" spans="1:3" x14ac:dyDescent="0.2">
      <c r="A33" s="1">
        <f t="shared" si="0"/>
        <v>6647.2970000000005</v>
      </c>
      <c r="C33" s="2">
        <v>2608.4259999999999</v>
      </c>
    </row>
    <row r="34" spans="1:3" x14ac:dyDescent="0.2">
      <c r="A34" s="1">
        <f t="shared" si="0"/>
        <v>6633.4030000000002</v>
      </c>
      <c r="C34" s="2">
        <v>2622.32</v>
      </c>
    </row>
    <row r="35" spans="1:3" x14ac:dyDescent="0.2">
      <c r="A35" s="1">
        <f t="shared" si="0"/>
        <v>6627.3629999999994</v>
      </c>
      <c r="C35" s="2">
        <v>2628.36</v>
      </c>
    </row>
    <row r="36" spans="1:3" x14ac:dyDescent="0.2">
      <c r="A36" s="1">
        <f t="shared" si="0"/>
        <v>6626.3339999999998</v>
      </c>
      <c r="C36" s="2">
        <v>2629.3890000000001</v>
      </c>
    </row>
    <row r="37" spans="1:3" x14ac:dyDescent="0.2">
      <c r="A37" s="1">
        <f t="shared" si="0"/>
        <v>6622.5230000000001</v>
      </c>
      <c r="C37" s="2">
        <v>2633.2</v>
      </c>
    </row>
    <row r="38" spans="1:3" x14ac:dyDescent="0.2">
      <c r="A38" s="1">
        <f t="shared" si="0"/>
        <v>6618.223</v>
      </c>
      <c r="C38" s="2">
        <v>2637.5</v>
      </c>
    </row>
    <row r="39" spans="1:3" x14ac:dyDescent="0.2">
      <c r="A39" s="1">
        <f t="shared" si="0"/>
        <v>6610.8530000000001</v>
      </c>
      <c r="C39" s="2">
        <v>2644.87</v>
      </c>
    </row>
    <row r="40" spans="1:3" x14ac:dyDescent="0.2">
      <c r="A40" s="1">
        <f t="shared" si="0"/>
        <v>6596.3729999999996</v>
      </c>
      <c r="C40" s="2">
        <v>2659.35</v>
      </c>
    </row>
    <row r="41" spans="1:3" x14ac:dyDescent="0.2">
      <c r="A41" s="1">
        <f t="shared" si="0"/>
        <v>6563.1729999999998</v>
      </c>
      <c r="C41" s="2">
        <v>2692.55</v>
      </c>
    </row>
    <row r="42" spans="1:3" x14ac:dyDescent="0.2">
      <c r="A42" s="1">
        <f t="shared" si="0"/>
        <v>6558.7730000000001</v>
      </c>
      <c r="C42" s="3">
        <v>2696.95</v>
      </c>
    </row>
    <row r="43" spans="1:3" x14ac:dyDescent="0.2">
      <c r="A43" s="1">
        <f t="shared" si="0"/>
        <v>6550.8029999999999</v>
      </c>
      <c r="C43" s="2">
        <v>2704.92</v>
      </c>
    </row>
    <row r="44" spans="1:3" x14ac:dyDescent="0.2">
      <c r="A44" s="1">
        <f t="shared" si="0"/>
        <v>6503.2929999999997</v>
      </c>
      <c r="C44" s="2">
        <v>2752.43</v>
      </c>
    </row>
    <row r="45" spans="1:3" x14ac:dyDescent="0.2">
      <c r="A45" s="1">
        <f t="shared" si="0"/>
        <v>6493.1229999999996</v>
      </c>
      <c r="C45" s="2">
        <v>2762.6</v>
      </c>
    </row>
    <row r="46" spans="1:3" x14ac:dyDescent="0.2">
      <c r="A46" s="1">
        <f t="shared" si="0"/>
        <v>6443.8029999999999</v>
      </c>
      <c r="C46" s="2">
        <v>2811.92</v>
      </c>
    </row>
    <row r="47" spans="1:3" x14ac:dyDescent="0.2">
      <c r="A47" s="1">
        <f t="shared" si="0"/>
        <v>6414.143</v>
      </c>
      <c r="C47" s="3">
        <v>2841.58</v>
      </c>
    </row>
    <row r="48" spans="1:3" x14ac:dyDescent="0.2">
      <c r="A48" s="1">
        <f t="shared" si="0"/>
        <v>6369.723</v>
      </c>
      <c r="C48" s="2">
        <v>2886</v>
      </c>
    </row>
    <row r="49" spans="1:5" x14ac:dyDescent="0.2">
      <c r="A49" s="1">
        <f t="shared" si="0"/>
        <v>6324.3029999999999</v>
      </c>
      <c r="C49" s="2">
        <v>2931.42</v>
      </c>
    </row>
    <row r="50" spans="1:5" x14ac:dyDescent="0.2">
      <c r="A50" s="1">
        <f t="shared" si="0"/>
        <v>6301.4229999999998</v>
      </c>
      <c r="C50" s="2">
        <v>2954.3</v>
      </c>
    </row>
    <row r="51" spans="1:5" x14ac:dyDescent="0.2">
      <c r="A51" s="1">
        <f t="shared" si="0"/>
        <v>6283.3130000000001</v>
      </c>
      <c r="C51" s="3">
        <v>2972.41</v>
      </c>
    </row>
    <row r="52" spans="1:5" x14ac:dyDescent="0.2">
      <c r="A52" s="1">
        <f t="shared" si="0"/>
        <v>6277.223</v>
      </c>
      <c r="C52" s="2">
        <v>2978.5</v>
      </c>
    </row>
    <row r="53" spans="1:5" x14ac:dyDescent="0.2">
      <c r="A53" s="1">
        <f t="shared" si="0"/>
        <v>6197.2730000000001</v>
      </c>
      <c r="C53" s="2">
        <v>3058.45</v>
      </c>
    </row>
    <row r="54" spans="1:5" x14ac:dyDescent="0.2">
      <c r="A54" s="1">
        <f t="shared" si="0"/>
        <v>6185.1229999999996</v>
      </c>
      <c r="C54" s="2">
        <v>3070.6</v>
      </c>
    </row>
    <row r="55" spans="1:5" x14ac:dyDescent="0.2">
      <c r="A55" s="1">
        <f t="shared" si="0"/>
        <v>6184.2330000000002</v>
      </c>
      <c r="C55" s="3">
        <v>3071.49</v>
      </c>
    </row>
    <row r="56" spans="1:5" x14ac:dyDescent="0.2">
      <c r="A56" s="1">
        <f t="shared" si="0"/>
        <v>6104.4229999999998</v>
      </c>
      <c r="C56" s="2">
        <v>3151.3</v>
      </c>
    </row>
    <row r="57" spans="1:5" x14ac:dyDescent="0.2">
      <c r="A57" s="1">
        <f t="shared" si="0"/>
        <v>6066.6229999999996</v>
      </c>
      <c r="C57" s="2">
        <v>3189.1</v>
      </c>
    </row>
    <row r="58" spans="1:5" x14ac:dyDescent="0.2">
      <c r="A58" s="1">
        <f t="shared" si="0"/>
        <v>6025.723</v>
      </c>
      <c r="C58" s="3">
        <v>3230</v>
      </c>
    </row>
    <row r="59" spans="1:5" x14ac:dyDescent="0.2">
      <c r="A59" s="1">
        <f t="shared" si="0"/>
        <v>6012.8230000000003</v>
      </c>
      <c r="C59" s="2">
        <v>3242.9</v>
      </c>
    </row>
    <row r="60" spans="1:5" x14ac:dyDescent="0.2">
      <c r="A60" s="1">
        <f t="shared" si="0"/>
        <v>5978.1630000000005</v>
      </c>
      <c r="C60" s="2">
        <v>3277.56</v>
      </c>
    </row>
    <row r="61" spans="1:5" s="6" customFormat="1" x14ac:dyDescent="0.2">
      <c r="A61" s="5">
        <f t="shared" si="0"/>
        <v>5956.723</v>
      </c>
      <c r="B61" s="6">
        <v>0.16</v>
      </c>
      <c r="C61" s="7">
        <v>3299</v>
      </c>
      <c r="E61" s="5"/>
    </row>
    <row r="62" spans="1:5" x14ac:dyDescent="0.2">
      <c r="A62" s="1">
        <f t="shared" si="0"/>
        <v>5929.6229999999996</v>
      </c>
      <c r="C62" s="2">
        <v>3326.1</v>
      </c>
    </row>
    <row r="63" spans="1:5" x14ac:dyDescent="0.2">
      <c r="A63" s="1">
        <f t="shared" si="0"/>
        <v>5914.1229999999996</v>
      </c>
      <c r="C63" s="2">
        <v>3341.6</v>
      </c>
    </row>
    <row r="64" spans="1:5" x14ac:dyDescent="0.2">
      <c r="A64" s="1">
        <f t="shared" si="0"/>
        <v>5849.723</v>
      </c>
      <c r="C64" s="2">
        <v>3406</v>
      </c>
    </row>
    <row r="65" spans="1:3" x14ac:dyDescent="0.2">
      <c r="A65" s="1">
        <f t="shared" si="0"/>
        <v>5794.4930000000004</v>
      </c>
      <c r="C65" s="3">
        <v>3461.23</v>
      </c>
    </row>
    <row r="66" spans="1:3" x14ac:dyDescent="0.2">
      <c r="A66" s="1">
        <f t="shared" si="0"/>
        <v>5720.5230000000001</v>
      </c>
      <c r="C66" s="2">
        <v>3535.2</v>
      </c>
    </row>
    <row r="67" spans="1:3" x14ac:dyDescent="0.2">
      <c r="A67" s="1">
        <f t="shared" si="0"/>
        <v>5713.5529999999999</v>
      </c>
      <c r="C67" s="3">
        <v>3542.17</v>
      </c>
    </row>
    <row r="68" spans="1:3" x14ac:dyDescent="0.2">
      <c r="A68" s="1">
        <f t="shared" ref="A68:A105" si="1">$E$1-C68</f>
        <v>5632.8230000000003</v>
      </c>
      <c r="C68" s="2">
        <v>3622.9</v>
      </c>
    </row>
    <row r="69" spans="1:3" x14ac:dyDescent="0.2">
      <c r="A69" s="1">
        <f t="shared" si="1"/>
        <v>5567.6229999999996</v>
      </c>
      <c r="C69" s="2">
        <v>3688.1</v>
      </c>
    </row>
    <row r="70" spans="1:3" x14ac:dyDescent="0.2">
      <c r="A70" s="1">
        <f t="shared" si="1"/>
        <v>5562.4529999999995</v>
      </c>
      <c r="C70" s="3">
        <v>3693.27</v>
      </c>
    </row>
    <row r="71" spans="1:3" x14ac:dyDescent="0.2">
      <c r="A71" s="1">
        <f t="shared" si="1"/>
        <v>5475.223</v>
      </c>
      <c r="C71" s="2">
        <v>3780.5</v>
      </c>
    </row>
    <row r="72" spans="1:3" x14ac:dyDescent="0.2">
      <c r="A72" s="1">
        <f t="shared" si="1"/>
        <v>5441.4130000000005</v>
      </c>
      <c r="C72" s="2">
        <v>3814.31</v>
      </c>
    </row>
    <row r="73" spans="1:3" x14ac:dyDescent="0.2">
      <c r="A73" s="1">
        <f t="shared" si="1"/>
        <v>5362.3729999999996</v>
      </c>
      <c r="C73" s="3">
        <v>3893.35</v>
      </c>
    </row>
    <row r="74" spans="1:3" x14ac:dyDescent="0.2">
      <c r="A74" s="1">
        <f t="shared" si="1"/>
        <v>5361.5230000000001</v>
      </c>
      <c r="C74" s="2">
        <v>3894.2</v>
      </c>
    </row>
    <row r="75" spans="1:3" x14ac:dyDescent="0.2">
      <c r="A75" s="1">
        <f t="shared" si="1"/>
        <v>5298.6229999999996</v>
      </c>
      <c r="C75" s="2">
        <v>3957.1</v>
      </c>
    </row>
    <row r="76" spans="1:3" x14ac:dyDescent="0.2">
      <c r="A76" s="1">
        <f t="shared" si="1"/>
        <v>5296.1229999999996</v>
      </c>
      <c r="C76" s="2">
        <v>3959.6</v>
      </c>
    </row>
    <row r="77" spans="1:3" x14ac:dyDescent="0.2">
      <c r="A77" s="1">
        <f t="shared" si="1"/>
        <v>5278.4229999999998</v>
      </c>
      <c r="C77" s="2">
        <v>3977.3</v>
      </c>
    </row>
    <row r="78" spans="1:3" x14ac:dyDescent="0.2">
      <c r="A78" s="1">
        <f t="shared" si="1"/>
        <v>5267.3230000000003</v>
      </c>
      <c r="C78" s="2">
        <v>3988.4</v>
      </c>
    </row>
    <row r="79" spans="1:3" x14ac:dyDescent="0.2">
      <c r="A79" s="1">
        <f t="shared" si="1"/>
        <v>5071.0230000000001</v>
      </c>
      <c r="C79" s="2">
        <v>4184.7</v>
      </c>
    </row>
    <row r="80" spans="1:3" x14ac:dyDescent="0.2">
      <c r="A80" s="1">
        <f t="shared" si="1"/>
        <v>5038.5230000000001</v>
      </c>
      <c r="C80" s="3">
        <v>4217.2</v>
      </c>
    </row>
    <row r="81" spans="1:3" x14ac:dyDescent="0.2">
      <c r="A81" s="1">
        <f t="shared" si="1"/>
        <v>4908.6629999999996</v>
      </c>
      <c r="C81" s="3">
        <v>4347.0600000000004</v>
      </c>
    </row>
    <row r="82" spans="1:3" x14ac:dyDescent="0.2">
      <c r="A82" s="1">
        <f t="shared" si="1"/>
        <v>4884.9229999999998</v>
      </c>
      <c r="C82" s="2">
        <v>4370.8</v>
      </c>
    </row>
    <row r="83" spans="1:3" x14ac:dyDescent="0.2">
      <c r="A83" s="1">
        <f t="shared" si="1"/>
        <v>4715.5929999999998</v>
      </c>
      <c r="C83" s="3">
        <v>4540.13</v>
      </c>
    </row>
    <row r="84" spans="1:3" x14ac:dyDescent="0.2">
      <c r="A84" s="1">
        <f t="shared" si="1"/>
        <v>4704.723</v>
      </c>
      <c r="C84" s="2">
        <v>4551</v>
      </c>
    </row>
    <row r="85" spans="1:3" x14ac:dyDescent="0.2">
      <c r="A85" s="1">
        <f t="shared" si="1"/>
        <v>4665.223</v>
      </c>
      <c r="C85" s="3">
        <v>4590.5</v>
      </c>
    </row>
    <row r="86" spans="1:3" x14ac:dyDescent="0.2">
      <c r="A86" s="1">
        <f t="shared" si="1"/>
        <v>4627.3230000000003</v>
      </c>
      <c r="C86" s="2">
        <v>4628.3999999999996</v>
      </c>
    </row>
    <row r="87" spans="1:3" x14ac:dyDescent="0.2">
      <c r="A87" s="1">
        <f t="shared" si="1"/>
        <v>4620.5230000000001</v>
      </c>
      <c r="C87" s="2">
        <v>4635.2</v>
      </c>
    </row>
    <row r="88" spans="1:3" x14ac:dyDescent="0.2">
      <c r="A88" s="1">
        <f t="shared" si="1"/>
        <v>4427.9229999999998</v>
      </c>
      <c r="C88" s="2">
        <v>4827.8</v>
      </c>
    </row>
    <row r="89" spans="1:3" x14ac:dyDescent="0.2">
      <c r="A89" s="1">
        <f t="shared" si="1"/>
        <v>4322.5230000000001</v>
      </c>
      <c r="C89" s="2">
        <v>4933.2</v>
      </c>
    </row>
    <row r="90" spans="1:3" x14ac:dyDescent="0.2">
      <c r="A90" s="1">
        <f t="shared" si="1"/>
        <v>4313.0630000000001</v>
      </c>
      <c r="C90" s="3">
        <v>4942.66</v>
      </c>
    </row>
    <row r="91" spans="1:3" x14ac:dyDescent="0.2">
      <c r="A91" s="1">
        <f t="shared" si="1"/>
        <v>4284.1229999999996</v>
      </c>
      <c r="C91" s="3">
        <v>4971.6000000000004</v>
      </c>
    </row>
    <row r="92" spans="1:3" x14ac:dyDescent="0.2">
      <c r="A92" s="1">
        <f t="shared" si="1"/>
        <v>4185.723</v>
      </c>
      <c r="C92" s="3">
        <v>5070</v>
      </c>
    </row>
    <row r="93" spans="1:3" x14ac:dyDescent="0.2">
      <c r="A93" s="1">
        <f t="shared" si="1"/>
        <v>4134.6229999999996</v>
      </c>
      <c r="C93" s="2">
        <v>5121.1000000000004</v>
      </c>
    </row>
    <row r="94" spans="1:3" x14ac:dyDescent="0.2">
      <c r="A94" s="1">
        <f t="shared" si="1"/>
        <v>3959.0230000000001</v>
      </c>
      <c r="C94" s="2">
        <v>5296.7</v>
      </c>
    </row>
    <row r="95" spans="1:3" x14ac:dyDescent="0.2">
      <c r="A95" s="1">
        <f t="shared" si="1"/>
        <v>3818.223</v>
      </c>
      <c r="C95" s="2">
        <v>5437.5</v>
      </c>
    </row>
    <row r="96" spans="1:3" x14ac:dyDescent="0.2">
      <c r="A96" s="1">
        <f t="shared" si="1"/>
        <v>3694.8230000000003</v>
      </c>
      <c r="C96" s="2">
        <v>5560.9</v>
      </c>
    </row>
    <row r="97" spans="1:4" x14ac:dyDescent="0.2">
      <c r="A97" s="1">
        <f t="shared" si="1"/>
        <v>3668.0230000000001</v>
      </c>
      <c r="C97" s="3">
        <v>5587.7</v>
      </c>
    </row>
    <row r="98" spans="1:4" x14ac:dyDescent="0.2">
      <c r="A98" s="1">
        <f t="shared" si="1"/>
        <v>3650.9229999999998</v>
      </c>
      <c r="C98" s="3">
        <v>5604.8</v>
      </c>
    </row>
    <row r="99" spans="1:4" x14ac:dyDescent="0.2">
      <c r="A99" s="1">
        <f t="shared" si="1"/>
        <v>3364.0230000000001</v>
      </c>
      <c r="C99" s="2">
        <v>5891.7</v>
      </c>
    </row>
    <row r="100" spans="1:4" x14ac:dyDescent="0.2">
      <c r="A100" s="1">
        <f t="shared" si="1"/>
        <v>3302.6229999999996</v>
      </c>
      <c r="C100" s="3">
        <v>5953.1</v>
      </c>
    </row>
    <row r="101" spans="1:4" x14ac:dyDescent="0.2">
      <c r="A101" s="1">
        <f t="shared" si="1"/>
        <v>3295.723</v>
      </c>
      <c r="C101" s="2">
        <v>5960</v>
      </c>
    </row>
    <row r="102" spans="1:4" x14ac:dyDescent="0.2">
      <c r="A102" s="1">
        <f t="shared" si="1"/>
        <v>2965.223</v>
      </c>
      <c r="C102" s="2">
        <v>6290.5</v>
      </c>
    </row>
    <row r="103" spans="1:4" x14ac:dyDescent="0.2">
      <c r="A103" s="1">
        <f t="shared" si="1"/>
        <v>2649.8230000000003</v>
      </c>
      <c r="C103" s="2">
        <v>6605.9</v>
      </c>
    </row>
    <row r="104" spans="1:4" x14ac:dyDescent="0.2">
      <c r="A104" s="1">
        <f t="shared" si="1"/>
        <v>2612.4229999999998</v>
      </c>
      <c r="C104" s="2">
        <v>6643.3</v>
      </c>
    </row>
    <row r="105" spans="1:4" x14ac:dyDescent="0.2">
      <c r="A105" s="1">
        <f t="shared" si="1"/>
        <v>2284.4229999999998</v>
      </c>
      <c r="C105" s="2">
        <v>6971.3</v>
      </c>
    </row>
    <row r="106" spans="1:4" s="8" customFormat="1" x14ac:dyDescent="0.2">
      <c r="A106" s="8" t="s">
        <v>12</v>
      </c>
      <c r="B106" s="8">
        <f>SUM(B3:B105)</f>
        <v>0.16</v>
      </c>
      <c r="C106" s="9">
        <f>(B106/G1)*100</f>
        <v>0.66666666666666674</v>
      </c>
      <c r="D106" s="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isotopes</vt:lpstr>
      <vt:lpstr>132-primary gammas</vt:lpstr>
      <vt:lpstr>130-primary gammas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2022-11-08T19:10:32Z</dcterms:modified>
</cp:coreProperties>
</file>