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jbiffl\Documents\nrCascadeSim\levelfiles\spreadsheet\"/>
    </mc:Choice>
  </mc:AlternateContent>
  <xr:revisionPtr revIDLastSave="0" documentId="13_ncr:1_{9355DA9C-B2A4-4E98-8511-EFFB0893741C}" xr6:coauthVersionLast="47" xr6:coauthVersionMax="47" xr10:uidLastSave="{00000000-0000-0000-0000-000000000000}"/>
  <bookViews>
    <workbookView xWindow="3480" yWindow="270" windowWidth="24330" windowHeight="15105" xr2:uid="{00000000-000D-0000-FFFF-FFFF00000000}"/>
  </bookViews>
  <sheets>
    <sheet name="isotopes" sheetId="1" r:id="rId1"/>
    <sheet name="187 - primary gammas" sheetId="2" r:id="rId2"/>
    <sheet name="183 - primary gammas" sheetId="3" r:id="rId3"/>
    <sheet name="184 - primary gammas" sheetId="4" r:id="rId4"/>
    <sheet name="185 - primary gammas" sheetId="5" r:id="rId5"/>
    <sheet name="181 - primary gamma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6" i="5"/>
  <c r="D3" i="5"/>
  <c r="B13" i="5"/>
  <c r="I2" i="5"/>
  <c r="H2" i="5"/>
  <c r="L2" i="4"/>
  <c r="O2" i="4"/>
  <c r="J2" i="4"/>
  <c r="K2" i="4"/>
  <c r="M2" i="4"/>
  <c r="N2" i="4"/>
  <c r="P2" i="4"/>
  <c r="I2" i="4"/>
  <c r="B24" i="4"/>
  <c r="D11" i="4" s="1"/>
  <c r="Y2" i="3"/>
  <c r="Z2" i="3"/>
  <c r="AA2" i="3"/>
  <c r="W2" i="3"/>
  <c r="X2" i="3"/>
  <c r="V2" i="3"/>
  <c r="U2" i="3"/>
  <c r="R2" i="3"/>
  <c r="S2" i="3"/>
  <c r="Q2" i="3"/>
  <c r="P2" i="3"/>
  <c r="M2" i="3"/>
  <c r="N2" i="3"/>
  <c r="O2" i="3"/>
  <c r="T2" i="3"/>
  <c r="AB2" i="3"/>
  <c r="L2" i="3"/>
  <c r="B338" i="3"/>
  <c r="B337" i="3"/>
  <c r="K4" i="2"/>
  <c r="K5" i="2"/>
  <c r="K7" i="2"/>
  <c r="K8" i="2"/>
  <c r="K20" i="2"/>
  <c r="K24" i="2"/>
  <c r="K26" i="2"/>
  <c r="K29" i="2"/>
  <c r="K33" i="2"/>
  <c r="K34" i="2"/>
  <c r="K35" i="2"/>
  <c r="K36" i="2"/>
  <c r="K37" i="2"/>
  <c r="K39" i="2"/>
  <c r="K41" i="2"/>
  <c r="K3" i="2"/>
  <c r="J44" i="2"/>
  <c r="X2" i="2"/>
  <c r="W2" i="2"/>
  <c r="V2" i="2"/>
  <c r="U2" i="2"/>
  <c r="T2" i="2"/>
  <c r="S2" i="2"/>
  <c r="R2" i="2"/>
  <c r="Q2" i="2"/>
  <c r="P2" i="2"/>
  <c r="O2" i="2"/>
  <c r="N2" i="2"/>
  <c r="M2" i="2"/>
  <c r="L2" i="2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D3" i="6"/>
  <c r="E1" i="6"/>
  <c r="A32" i="6" s="1"/>
  <c r="A219" i="5"/>
  <c r="A211" i="5"/>
  <c r="A203" i="5"/>
  <c r="A195" i="5"/>
  <c r="A187" i="5"/>
  <c r="A179" i="5"/>
  <c r="A171" i="5"/>
  <c r="A163" i="5"/>
  <c r="A161" i="5"/>
  <c r="A155" i="5"/>
  <c r="A153" i="5"/>
  <c r="A147" i="5"/>
  <c r="A145" i="5"/>
  <c r="A139" i="5"/>
  <c r="A137" i="5"/>
  <c r="A131" i="5"/>
  <c r="A129" i="5"/>
  <c r="A123" i="5"/>
  <c r="A121" i="5"/>
  <c r="A115" i="5"/>
  <c r="A113" i="5"/>
  <c r="A107" i="5"/>
  <c r="A105" i="5"/>
  <c r="A99" i="5"/>
  <c r="A97" i="5"/>
  <c r="A91" i="5"/>
  <c r="A89" i="5"/>
  <c r="A5" i="5"/>
  <c r="A4" i="5"/>
  <c r="A3" i="5"/>
  <c r="E1" i="5"/>
  <c r="A224" i="5" s="1"/>
  <c r="E1" i="4"/>
  <c r="A16" i="4" s="1"/>
  <c r="B335" i="3"/>
  <c r="E1" i="3"/>
  <c r="A332" i="3" s="1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F297" i="2"/>
  <c r="D297" i="2"/>
  <c r="F296" i="2"/>
  <c r="D296" i="2"/>
  <c r="F295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A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A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A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A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A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A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A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A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A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A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A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A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A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A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A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A6" i="2"/>
  <c r="F5" i="2"/>
  <c r="D5" i="2"/>
  <c r="F4" i="2"/>
  <c r="D4" i="2"/>
  <c r="F3" i="2"/>
  <c r="D3" i="2"/>
  <c r="D313" i="2" s="1"/>
  <c r="E1" i="2"/>
  <c r="A288" i="2" s="1"/>
  <c r="C7" i="1"/>
  <c r="E6" i="1"/>
  <c r="D6" i="1"/>
  <c r="E5" i="1"/>
  <c r="D5" i="1"/>
  <c r="E4" i="1"/>
  <c r="D4" i="1"/>
  <c r="E3" i="1"/>
  <c r="D3" i="1"/>
  <c r="E2" i="1"/>
  <c r="D2" i="1"/>
  <c r="D4" i="4" l="1"/>
  <c r="D3" i="4"/>
  <c r="D10" i="4"/>
  <c r="D8" i="4"/>
  <c r="D7" i="4"/>
  <c r="A20" i="4"/>
  <c r="A19" i="4"/>
  <c r="A18" i="4"/>
  <c r="D18" i="4"/>
  <c r="A17" i="4"/>
  <c r="A41" i="3"/>
  <c r="A131" i="3"/>
  <c r="A230" i="3"/>
  <c r="A111" i="3"/>
  <c r="A43" i="3"/>
  <c r="A143" i="3"/>
  <c r="A247" i="3"/>
  <c r="A99" i="3"/>
  <c r="A101" i="3"/>
  <c r="A25" i="3"/>
  <c r="A54" i="3"/>
  <c r="A158" i="3"/>
  <c r="A302" i="3"/>
  <c r="A205" i="3"/>
  <c r="A229" i="3"/>
  <c r="A71" i="3"/>
  <c r="A159" i="3"/>
  <c r="A333" i="3"/>
  <c r="A189" i="3"/>
  <c r="A13" i="3"/>
  <c r="A85" i="3"/>
  <c r="A171" i="3"/>
  <c r="A55" i="3"/>
  <c r="A113" i="3"/>
  <c r="A173" i="3"/>
  <c r="A253" i="3"/>
  <c r="A11" i="3"/>
  <c r="A70" i="3"/>
  <c r="A127" i="3"/>
  <c r="A187" i="3"/>
  <c r="A278" i="3"/>
  <c r="A279" i="3"/>
  <c r="A23" i="3"/>
  <c r="A83" i="3"/>
  <c r="A141" i="3"/>
  <c r="A199" i="3"/>
  <c r="A301" i="3"/>
  <c r="A19" i="3"/>
  <c r="A47" i="3"/>
  <c r="A77" i="3"/>
  <c r="A107" i="3"/>
  <c r="A135" i="3"/>
  <c r="A165" i="3"/>
  <c r="A195" i="3"/>
  <c r="A239" i="3"/>
  <c r="A287" i="3"/>
  <c r="A29" i="3"/>
  <c r="A57" i="3"/>
  <c r="A86" i="3"/>
  <c r="A115" i="3"/>
  <c r="A145" i="3"/>
  <c r="A174" i="3"/>
  <c r="A206" i="3"/>
  <c r="A255" i="3"/>
  <c r="A303" i="3"/>
  <c r="A5" i="3"/>
  <c r="A33" i="3"/>
  <c r="A62" i="3"/>
  <c r="A93" i="3"/>
  <c r="A121" i="3"/>
  <c r="A150" i="3"/>
  <c r="A179" i="3"/>
  <c r="A215" i="3"/>
  <c r="A263" i="3"/>
  <c r="A319" i="3"/>
  <c r="A9" i="3"/>
  <c r="A38" i="3"/>
  <c r="A69" i="3"/>
  <c r="A97" i="3"/>
  <c r="A126" i="3"/>
  <c r="A157" i="3"/>
  <c r="A185" i="3"/>
  <c r="A223" i="3"/>
  <c r="A271" i="3"/>
  <c r="A327" i="3"/>
  <c r="A15" i="3"/>
  <c r="A30" i="3"/>
  <c r="A45" i="3"/>
  <c r="A59" i="3"/>
  <c r="A73" i="3"/>
  <c r="A87" i="3"/>
  <c r="A102" i="3"/>
  <c r="A118" i="3"/>
  <c r="A133" i="3"/>
  <c r="A147" i="3"/>
  <c r="A161" i="3"/>
  <c r="A175" i="3"/>
  <c r="A190" i="3"/>
  <c r="A207" i="3"/>
  <c r="A237" i="3"/>
  <c r="A261" i="3"/>
  <c r="A285" i="3"/>
  <c r="A309" i="3"/>
  <c r="A3" i="3"/>
  <c r="A17" i="3"/>
  <c r="A31" i="3"/>
  <c r="A46" i="3"/>
  <c r="A61" i="3"/>
  <c r="A75" i="3"/>
  <c r="A89" i="3"/>
  <c r="A105" i="3"/>
  <c r="A119" i="3"/>
  <c r="A134" i="3"/>
  <c r="A149" i="3"/>
  <c r="A163" i="3"/>
  <c r="A177" i="3"/>
  <c r="A191" i="3"/>
  <c r="A214" i="3"/>
  <c r="A238" i="3"/>
  <c r="A262" i="3"/>
  <c r="A286" i="3"/>
  <c r="A310" i="3"/>
  <c r="A6" i="3"/>
  <c r="A21" i="3"/>
  <c r="A35" i="3"/>
  <c r="A49" i="3"/>
  <c r="A63" i="3"/>
  <c r="A79" i="3"/>
  <c r="A94" i="3"/>
  <c r="A109" i="3"/>
  <c r="A123" i="3"/>
  <c r="A137" i="3"/>
  <c r="A151" i="3"/>
  <c r="A166" i="3"/>
  <c r="A182" i="3"/>
  <c r="A197" i="3"/>
  <c r="A221" i="3"/>
  <c r="A245" i="3"/>
  <c r="A269" i="3"/>
  <c r="A293" i="3"/>
  <c r="A325" i="3"/>
  <c r="A7" i="3"/>
  <c r="A22" i="3"/>
  <c r="A37" i="3"/>
  <c r="A51" i="3"/>
  <c r="A67" i="3"/>
  <c r="A81" i="3"/>
  <c r="A95" i="3"/>
  <c r="A110" i="3"/>
  <c r="A125" i="3"/>
  <c r="A139" i="3"/>
  <c r="A153" i="3"/>
  <c r="A169" i="3"/>
  <c r="A183" i="3"/>
  <c r="A198" i="3"/>
  <c r="A222" i="3"/>
  <c r="A246" i="3"/>
  <c r="A270" i="3"/>
  <c r="A294" i="3"/>
  <c r="A326" i="3"/>
  <c r="A311" i="3"/>
  <c r="A317" i="3"/>
  <c r="A14" i="3"/>
  <c r="A27" i="3"/>
  <c r="A39" i="3"/>
  <c r="A53" i="3"/>
  <c r="A65" i="3"/>
  <c r="A78" i="3"/>
  <c r="A91" i="3"/>
  <c r="A103" i="3"/>
  <c r="A117" i="3"/>
  <c r="A129" i="3"/>
  <c r="A142" i="3"/>
  <c r="A155" i="3"/>
  <c r="A167" i="3"/>
  <c r="A181" i="3"/>
  <c r="A193" i="3"/>
  <c r="A213" i="3"/>
  <c r="A231" i="3"/>
  <c r="A254" i="3"/>
  <c r="A277" i="3"/>
  <c r="A295" i="3"/>
  <c r="A318" i="3"/>
  <c r="A30" i="2"/>
  <c r="A94" i="2"/>
  <c r="A158" i="2"/>
  <c r="A222" i="2"/>
  <c r="A286" i="2"/>
  <c r="A304" i="2"/>
  <c r="A230" i="2"/>
  <c r="A46" i="2"/>
  <c r="A110" i="2"/>
  <c r="A174" i="2"/>
  <c r="A238" i="2"/>
  <c r="A54" i="2"/>
  <c r="A118" i="2"/>
  <c r="A182" i="2"/>
  <c r="A246" i="2"/>
  <c r="A298" i="2"/>
  <c r="A295" i="2"/>
  <c r="A292" i="2"/>
  <c r="A14" i="2"/>
  <c r="A78" i="2"/>
  <c r="A142" i="2"/>
  <c r="A206" i="2"/>
  <c r="A270" i="2"/>
  <c r="A278" i="2"/>
  <c r="A9" i="2"/>
  <c r="A17" i="2"/>
  <c r="A25" i="2"/>
  <c r="A33" i="2"/>
  <c r="A41" i="2"/>
  <c r="A49" i="2"/>
  <c r="A57" i="2"/>
  <c r="A65" i="2"/>
  <c r="A73" i="2"/>
  <c r="A81" i="2"/>
  <c r="A89" i="2"/>
  <c r="A97" i="2"/>
  <c r="A105" i="2"/>
  <c r="A113" i="2"/>
  <c r="A121" i="2"/>
  <c r="A129" i="2"/>
  <c r="A137" i="2"/>
  <c r="A145" i="2"/>
  <c r="A153" i="2"/>
  <c r="A161" i="2"/>
  <c r="A169" i="2"/>
  <c r="A177" i="2"/>
  <c r="A185" i="2"/>
  <c r="A193" i="2"/>
  <c r="A201" i="2"/>
  <c r="A209" i="2"/>
  <c r="A217" i="2"/>
  <c r="A225" i="2"/>
  <c r="A233" i="2"/>
  <c r="A241" i="2"/>
  <c r="A249" i="2"/>
  <c r="A257" i="2"/>
  <c r="A265" i="2"/>
  <c r="A273" i="2"/>
  <c r="A281" i="2"/>
  <c r="A4" i="2"/>
  <c r="A12" i="2"/>
  <c r="A20" i="2"/>
  <c r="A28" i="2"/>
  <c r="A36" i="2"/>
  <c r="A44" i="2"/>
  <c r="A52" i="2"/>
  <c r="A60" i="2"/>
  <c r="A68" i="2"/>
  <c r="A76" i="2"/>
  <c r="A84" i="2"/>
  <c r="A92" i="2"/>
  <c r="A100" i="2"/>
  <c r="A108" i="2"/>
  <c r="A116" i="2"/>
  <c r="A124" i="2"/>
  <c r="A132" i="2"/>
  <c r="A140" i="2"/>
  <c r="A148" i="2"/>
  <c r="A156" i="2"/>
  <c r="A164" i="2"/>
  <c r="A172" i="2"/>
  <c r="A180" i="2"/>
  <c r="A188" i="2"/>
  <c r="A196" i="2"/>
  <c r="A204" i="2"/>
  <c r="A212" i="2"/>
  <c r="A220" i="2"/>
  <c r="A228" i="2"/>
  <c r="A236" i="2"/>
  <c r="A244" i="2"/>
  <c r="A252" i="2"/>
  <c r="A260" i="2"/>
  <c r="A268" i="2"/>
  <c r="A276" i="2"/>
  <c r="A284" i="2"/>
  <c r="A302" i="2"/>
  <c r="A308" i="2"/>
  <c r="A311" i="2"/>
  <c r="A7" i="2"/>
  <c r="A15" i="2"/>
  <c r="A23" i="2"/>
  <c r="A31" i="2"/>
  <c r="A39" i="2"/>
  <c r="A47" i="2"/>
  <c r="A55" i="2"/>
  <c r="A63" i="2"/>
  <c r="A71" i="2"/>
  <c r="A79" i="2"/>
  <c r="A87" i="2"/>
  <c r="A95" i="2"/>
  <c r="A103" i="2"/>
  <c r="A111" i="2"/>
  <c r="A119" i="2"/>
  <c r="A127" i="2"/>
  <c r="A135" i="2"/>
  <c r="A143" i="2"/>
  <c r="A151" i="2"/>
  <c r="A159" i="2"/>
  <c r="A167" i="2"/>
  <c r="A175" i="2"/>
  <c r="A183" i="2"/>
  <c r="A191" i="2"/>
  <c r="A199" i="2"/>
  <c r="A207" i="2"/>
  <c r="A215" i="2"/>
  <c r="A223" i="2"/>
  <c r="A231" i="2"/>
  <c r="A239" i="2"/>
  <c r="A247" i="2"/>
  <c r="A255" i="2"/>
  <c r="A263" i="2"/>
  <c r="A271" i="2"/>
  <c r="A279" i="2"/>
  <c r="A287" i="2"/>
  <c r="A290" i="2"/>
  <c r="A296" i="2"/>
  <c r="A10" i="2"/>
  <c r="A18" i="2"/>
  <c r="A26" i="2"/>
  <c r="A34" i="2"/>
  <c r="A42" i="2"/>
  <c r="A50" i="2"/>
  <c r="A58" i="2"/>
  <c r="A66" i="2"/>
  <c r="A74" i="2"/>
  <c r="A82" i="2"/>
  <c r="A90" i="2"/>
  <c r="A98" i="2"/>
  <c r="A106" i="2"/>
  <c r="A114" i="2"/>
  <c r="A122" i="2"/>
  <c r="A130" i="2"/>
  <c r="A138" i="2"/>
  <c r="A146" i="2"/>
  <c r="A154" i="2"/>
  <c r="A162" i="2"/>
  <c r="A170" i="2"/>
  <c r="A178" i="2"/>
  <c r="A186" i="2"/>
  <c r="A194" i="2"/>
  <c r="A202" i="2"/>
  <c r="A210" i="2"/>
  <c r="A218" i="2"/>
  <c r="A226" i="2"/>
  <c r="A234" i="2"/>
  <c r="A242" i="2"/>
  <c r="A250" i="2"/>
  <c r="A258" i="2"/>
  <c r="A266" i="2"/>
  <c r="A274" i="2"/>
  <c r="A282" i="2"/>
  <c r="D7" i="1"/>
  <c r="A5" i="2"/>
  <c r="A13" i="2"/>
  <c r="A21" i="2"/>
  <c r="A29" i="2"/>
  <c r="A37" i="2"/>
  <c r="A45" i="2"/>
  <c r="A53" i="2"/>
  <c r="A61" i="2"/>
  <c r="A69" i="2"/>
  <c r="A77" i="2"/>
  <c r="A85" i="2"/>
  <c r="A93" i="2"/>
  <c r="A101" i="2"/>
  <c r="A109" i="2"/>
  <c r="A117" i="2"/>
  <c r="A125" i="2"/>
  <c r="A133" i="2"/>
  <c r="A141" i="2"/>
  <c r="A149" i="2"/>
  <c r="A157" i="2"/>
  <c r="A165" i="2"/>
  <c r="A173" i="2"/>
  <c r="A181" i="2"/>
  <c r="A189" i="2"/>
  <c r="A197" i="2"/>
  <c r="A205" i="2"/>
  <c r="A213" i="2"/>
  <c r="A221" i="2"/>
  <c r="A229" i="2"/>
  <c r="A237" i="2"/>
  <c r="A245" i="2"/>
  <c r="A253" i="2"/>
  <c r="A261" i="2"/>
  <c r="A269" i="2"/>
  <c r="A277" i="2"/>
  <c r="A285" i="2"/>
  <c r="A294" i="2"/>
  <c r="A300" i="2"/>
  <c r="A303" i="2"/>
  <c r="A306" i="2"/>
  <c r="A14" i="4"/>
  <c r="A6" i="4"/>
  <c r="A13" i="4"/>
  <c r="A5" i="4"/>
  <c r="A12" i="4"/>
  <c r="A4" i="4"/>
  <c r="A11" i="4"/>
  <c r="A10" i="4"/>
  <c r="A3" i="4"/>
  <c r="A8" i="4"/>
  <c r="A15" i="4"/>
  <c r="A7" i="4"/>
  <c r="A8" i="2"/>
  <c r="A16" i="2"/>
  <c r="A24" i="2"/>
  <c r="A32" i="2"/>
  <c r="A48" i="2"/>
  <c r="A56" i="2"/>
  <c r="A64" i="2"/>
  <c r="A72" i="2"/>
  <c r="A80" i="2"/>
  <c r="A88" i="2"/>
  <c r="A96" i="2"/>
  <c r="A104" i="2"/>
  <c r="A112" i="2"/>
  <c r="A120" i="2"/>
  <c r="A128" i="2"/>
  <c r="A136" i="2"/>
  <c r="A144" i="2"/>
  <c r="A152" i="2"/>
  <c r="A160" i="2"/>
  <c r="A168" i="2"/>
  <c r="A176" i="2"/>
  <c r="A184" i="2"/>
  <c r="A192" i="2"/>
  <c r="A200" i="2"/>
  <c r="A208" i="2"/>
  <c r="A216" i="2"/>
  <c r="A224" i="2"/>
  <c r="A232" i="2"/>
  <c r="A240" i="2"/>
  <c r="A248" i="2"/>
  <c r="A256" i="2"/>
  <c r="A264" i="2"/>
  <c r="A272" i="2"/>
  <c r="A280" i="2"/>
  <c r="A305" i="2"/>
  <c r="A297" i="2"/>
  <c r="A289" i="2"/>
  <c r="A307" i="2"/>
  <c r="A299" i="2"/>
  <c r="A291" i="2"/>
  <c r="A309" i="2"/>
  <c r="A301" i="2"/>
  <c r="A293" i="2"/>
  <c r="A40" i="2"/>
  <c r="A3" i="2"/>
  <c r="A11" i="2"/>
  <c r="A19" i="2"/>
  <c r="A27" i="2"/>
  <c r="A35" i="2"/>
  <c r="A43" i="2"/>
  <c r="A51" i="2"/>
  <c r="A59" i="2"/>
  <c r="A67" i="2"/>
  <c r="A75" i="2"/>
  <c r="A83" i="2"/>
  <c r="A91" i="2"/>
  <c r="A99" i="2"/>
  <c r="A107" i="2"/>
  <c r="A115" i="2"/>
  <c r="A123" i="2"/>
  <c r="A131" i="2"/>
  <c r="A139" i="2"/>
  <c r="A147" i="2"/>
  <c r="A155" i="2"/>
  <c r="A163" i="2"/>
  <c r="A171" i="2"/>
  <c r="A179" i="2"/>
  <c r="A187" i="2"/>
  <c r="A195" i="2"/>
  <c r="A203" i="2"/>
  <c r="A211" i="2"/>
  <c r="A219" i="2"/>
  <c r="A227" i="2"/>
  <c r="A235" i="2"/>
  <c r="A243" i="2"/>
  <c r="A251" i="2"/>
  <c r="A259" i="2"/>
  <c r="A267" i="2"/>
  <c r="A275" i="2"/>
  <c r="A283" i="2"/>
  <c r="A310" i="2"/>
  <c r="A9" i="4"/>
  <c r="A169" i="5"/>
  <c r="A177" i="5"/>
  <c r="A185" i="5"/>
  <c r="A193" i="5"/>
  <c r="A201" i="5"/>
  <c r="A209" i="5"/>
  <c r="A217" i="5"/>
  <c r="A9" i="6"/>
  <c r="A17" i="6"/>
  <c r="A25" i="6"/>
  <c r="A6" i="5"/>
  <c r="A10" i="5"/>
  <c r="A90" i="5"/>
  <c r="A98" i="5"/>
  <c r="A106" i="5"/>
  <c r="A114" i="5"/>
  <c r="A122" i="5"/>
  <c r="A130" i="5"/>
  <c r="A138" i="5"/>
  <c r="A146" i="5"/>
  <c r="A154" i="5"/>
  <c r="A162" i="5"/>
  <c r="A170" i="5"/>
  <c r="A178" i="5"/>
  <c r="A186" i="5"/>
  <c r="A194" i="5"/>
  <c r="A202" i="5"/>
  <c r="A210" i="5"/>
  <c r="A218" i="5"/>
  <c r="A3" i="6"/>
  <c r="A10" i="6"/>
  <c r="A18" i="6"/>
  <c r="A26" i="6"/>
  <c r="A11" i="6"/>
  <c r="A19" i="6"/>
  <c r="A27" i="6"/>
  <c r="A8" i="3"/>
  <c r="A16" i="3"/>
  <c r="A24" i="3"/>
  <c r="A32" i="3"/>
  <c r="A40" i="3"/>
  <c r="A48" i="3"/>
  <c r="A56" i="3"/>
  <c r="A64" i="3"/>
  <c r="A72" i="3"/>
  <c r="A80" i="3"/>
  <c r="A88" i="3"/>
  <c r="A96" i="3"/>
  <c r="A104" i="3"/>
  <c r="A112" i="3"/>
  <c r="A120" i="3"/>
  <c r="A128" i="3"/>
  <c r="A136" i="3"/>
  <c r="A144" i="3"/>
  <c r="A152" i="3"/>
  <c r="A160" i="3"/>
  <c r="A168" i="3"/>
  <c r="A176" i="3"/>
  <c r="A184" i="3"/>
  <c r="A192" i="3"/>
  <c r="A200" i="3"/>
  <c r="A208" i="3"/>
  <c r="A216" i="3"/>
  <c r="A224" i="3"/>
  <c r="A232" i="3"/>
  <c r="A240" i="3"/>
  <c r="A248" i="3"/>
  <c r="A256" i="3"/>
  <c r="A264" i="3"/>
  <c r="A272" i="3"/>
  <c r="A280" i="3"/>
  <c r="A288" i="3"/>
  <c r="A296" i="3"/>
  <c r="A304" i="3"/>
  <c r="A312" i="3"/>
  <c r="A320" i="3"/>
  <c r="A328" i="3"/>
  <c r="A7" i="5"/>
  <c r="A11" i="5"/>
  <c r="A92" i="5"/>
  <c r="A100" i="5"/>
  <c r="A108" i="5"/>
  <c r="A116" i="5"/>
  <c r="A124" i="5"/>
  <c r="A132" i="5"/>
  <c r="A140" i="5"/>
  <c r="A148" i="5"/>
  <c r="A156" i="5"/>
  <c r="A164" i="5"/>
  <c r="A172" i="5"/>
  <c r="A180" i="5"/>
  <c r="A188" i="5"/>
  <c r="A196" i="5"/>
  <c r="A204" i="5"/>
  <c r="A212" i="5"/>
  <c r="A220" i="5"/>
  <c r="A4" i="6"/>
  <c r="A12" i="6"/>
  <c r="A20" i="6"/>
  <c r="A28" i="6"/>
  <c r="A201" i="3"/>
  <c r="A209" i="3"/>
  <c r="A217" i="3"/>
  <c r="A225" i="3"/>
  <c r="A233" i="3"/>
  <c r="A241" i="3"/>
  <c r="A249" i="3"/>
  <c r="A257" i="3"/>
  <c r="A265" i="3"/>
  <c r="A273" i="3"/>
  <c r="A281" i="3"/>
  <c r="A289" i="3"/>
  <c r="A297" i="3"/>
  <c r="A305" i="3"/>
  <c r="A313" i="3"/>
  <c r="A321" i="3"/>
  <c r="A329" i="3"/>
  <c r="A85" i="5"/>
  <c r="A93" i="5"/>
  <c r="A101" i="5"/>
  <c r="A109" i="5"/>
  <c r="A117" i="5"/>
  <c r="A125" i="5"/>
  <c r="A133" i="5"/>
  <c r="A141" i="5"/>
  <c r="A149" i="5"/>
  <c r="A157" i="5"/>
  <c r="A165" i="5"/>
  <c r="A173" i="5"/>
  <c r="A181" i="5"/>
  <c r="A189" i="5"/>
  <c r="A197" i="5"/>
  <c r="A205" i="5"/>
  <c r="A213" i="5"/>
  <c r="A221" i="5"/>
  <c r="A5" i="6"/>
  <c r="A13" i="6"/>
  <c r="A21" i="6"/>
  <c r="A29" i="6"/>
  <c r="A10" i="3"/>
  <c r="A18" i="3"/>
  <c r="A26" i="3"/>
  <c r="A34" i="3"/>
  <c r="A42" i="3"/>
  <c r="A50" i="3"/>
  <c r="A58" i="3"/>
  <c r="A66" i="3"/>
  <c r="A74" i="3"/>
  <c r="A82" i="3"/>
  <c r="A90" i="3"/>
  <c r="A98" i="3"/>
  <c r="A106" i="3"/>
  <c r="A114" i="3"/>
  <c r="A122" i="3"/>
  <c r="A130" i="3"/>
  <c r="A138" i="3"/>
  <c r="A146" i="3"/>
  <c r="A154" i="3"/>
  <c r="A162" i="3"/>
  <c r="A170" i="3"/>
  <c r="A178" i="3"/>
  <c r="A186" i="3"/>
  <c r="A194" i="3"/>
  <c r="A202" i="3"/>
  <c r="A210" i="3"/>
  <c r="A218" i="3"/>
  <c r="A226" i="3"/>
  <c r="A234" i="3"/>
  <c r="A242" i="3"/>
  <c r="A250" i="3"/>
  <c r="A258" i="3"/>
  <c r="A266" i="3"/>
  <c r="A274" i="3"/>
  <c r="A282" i="3"/>
  <c r="A290" i="3"/>
  <c r="A298" i="3"/>
  <c r="A306" i="3"/>
  <c r="A314" i="3"/>
  <c r="A322" i="3"/>
  <c r="A330" i="3"/>
  <c r="A8" i="5"/>
  <c r="A86" i="5"/>
  <c r="A94" i="5"/>
  <c r="A102" i="5"/>
  <c r="A110" i="5"/>
  <c r="A118" i="5"/>
  <c r="A126" i="5"/>
  <c r="A134" i="5"/>
  <c r="A142" i="5"/>
  <c r="A150" i="5"/>
  <c r="A158" i="5"/>
  <c r="A166" i="5"/>
  <c r="A174" i="5"/>
  <c r="A182" i="5"/>
  <c r="A190" i="5"/>
  <c r="A198" i="5"/>
  <c r="A206" i="5"/>
  <c r="A214" i="5"/>
  <c r="A222" i="5"/>
  <c r="A6" i="6"/>
  <c r="A14" i="6"/>
  <c r="A22" i="6"/>
  <c r="A30" i="6"/>
  <c r="A203" i="3"/>
  <c r="A211" i="3"/>
  <c r="A219" i="3"/>
  <c r="A227" i="3"/>
  <c r="A235" i="3"/>
  <c r="A243" i="3"/>
  <c r="A251" i="3"/>
  <c r="A259" i="3"/>
  <c r="A267" i="3"/>
  <c r="A275" i="3"/>
  <c r="A283" i="3"/>
  <c r="A291" i="3"/>
  <c r="A299" i="3"/>
  <c r="A307" i="3"/>
  <c r="A315" i="3"/>
  <c r="A323" i="3"/>
  <c r="A331" i="3"/>
  <c r="A87" i="5"/>
  <c r="A95" i="5"/>
  <c r="A103" i="5"/>
  <c r="A111" i="5"/>
  <c r="A119" i="5"/>
  <c r="A127" i="5"/>
  <c r="A135" i="5"/>
  <c r="A143" i="5"/>
  <c r="A151" i="5"/>
  <c r="A159" i="5"/>
  <c r="A167" i="5"/>
  <c r="A175" i="5"/>
  <c r="A183" i="5"/>
  <c r="A191" i="5"/>
  <c r="A199" i="5"/>
  <c r="A207" i="5"/>
  <c r="A215" i="5"/>
  <c r="A223" i="5"/>
  <c r="A7" i="6"/>
  <c r="A15" i="6"/>
  <c r="A23" i="6"/>
  <c r="A31" i="6"/>
  <c r="A4" i="3"/>
  <c r="A12" i="3"/>
  <c r="A20" i="3"/>
  <c r="A28" i="3"/>
  <c r="A36" i="3"/>
  <c r="A44" i="3"/>
  <c r="A52" i="3"/>
  <c r="A60" i="3"/>
  <c r="A68" i="3"/>
  <c r="A76" i="3"/>
  <c r="A84" i="3"/>
  <c r="A92" i="3"/>
  <c r="A100" i="3"/>
  <c r="A108" i="3"/>
  <c r="A116" i="3"/>
  <c r="A124" i="3"/>
  <c r="A132" i="3"/>
  <c r="A140" i="3"/>
  <c r="A148" i="3"/>
  <c r="A156" i="3"/>
  <c r="A164" i="3"/>
  <c r="A172" i="3"/>
  <c r="A180" i="3"/>
  <c r="A188" i="3"/>
  <c r="A196" i="3"/>
  <c r="A204" i="3"/>
  <c r="A212" i="3"/>
  <c r="A220" i="3"/>
  <c r="A228" i="3"/>
  <c r="A236" i="3"/>
  <c r="A244" i="3"/>
  <c r="A252" i="3"/>
  <c r="A260" i="3"/>
  <c r="A268" i="3"/>
  <c r="A276" i="3"/>
  <c r="A284" i="3"/>
  <c r="A292" i="3"/>
  <c r="A300" i="3"/>
  <c r="A308" i="3"/>
  <c r="A316" i="3"/>
  <c r="A324" i="3"/>
  <c r="A9" i="5"/>
  <c r="A88" i="5"/>
  <c r="A96" i="5"/>
  <c r="A104" i="5"/>
  <c r="A112" i="5"/>
  <c r="A120" i="5"/>
  <c r="A128" i="5"/>
  <c r="A136" i="5"/>
  <c r="A144" i="5"/>
  <c r="A152" i="5"/>
  <c r="A160" i="5"/>
  <c r="A168" i="5"/>
  <c r="A176" i="5"/>
  <c r="A184" i="5"/>
  <c r="A192" i="5"/>
  <c r="A200" i="5"/>
  <c r="A208" i="5"/>
  <c r="A216" i="5"/>
  <c r="A8" i="6"/>
  <c r="A16" i="6"/>
  <c r="A24" i="6"/>
  <c r="G5" i="1" l="1"/>
  <c r="G6" i="1"/>
  <c r="G3" i="1"/>
  <c r="G4" i="1"/>
  <c r="G2" i="1"/>
</calcChain>
</file>

<file path=xl/sharedStrings.xml><?xml version="1.0" encoding="utf-8"?>
<sst xmlns="http://schemas.openxmlformats.org/spreadsheetml/2006/main" count="170" uniqueCount="79">
  <si>
    <t>W-181</t>
  </si>
  <si>
    <t>Sn (keV)</t>
  </si>
  <si>
    <t>sig (b)</t>
  </si>
  <si>
    <t>Gamma energy (keV)</t>
  </si>
  <si>
    <t>relative abundance (b)</t>
  </si>
  <si>
    <t>initial level (keV)</t>
  </si>
  <si>
    <t>ratio (%)</t>
  </si>
  <si>
    <t>data from https://link.aps.org/doi/10.1103/PhysRevC.92.034615</t>
  </si>
  <si>
    <t/>
  </si>
  <si>
    <t>W-185</t>
  </si>
  <si>
    <t>data from https://escholarship.org/uc/item/26q2x5f0</t>
  </si>
  <si>
    <t>dipole</t>
  </si>
  <si>
    <t>W-184</t>
  </si>
  <si>
    <t>to ground = 0.195</t>
  </si>
  <si>
    <t>to 111.2174 = 0.101</t>
  </si>
  <si>
    <t>W-183</t>
  </si>
  <si>
    <t>barns</t>
  </si>
  <si>
    <t>to ground = 0.192</t>
  </si>
  <si>
    <t>to ground = 0.155</t>
  </si>
  <si>
    <t>to 46.48 = 0.128</t>
  </si>
  <si>
    <t>to 99.079 = 0.144</t>
  </si>
  <si>
    <t>to 46.48 = 0.187</t>
  </si>
  <si>
    <t>has primary transitions in ENSDF</t>
  </si>
  <si>
    <t>*</t>
  </si>
  <si>
    <t>W-187</t>
  </si>
  <si>
    <t>Egamma</t>
  </si>
  <si>
    <t>to ground = 0.134</t>
  </si>
  <si>
    <t>to ground = 0.97</t>
  </si>
  <si>
    <t>to ground = 0.319</t>
  </si>
  <si>
    <t>to ground = 0.148</t>
  </si>
  <si>
    <t>to 77.29 = 0.129</t>
  </si>
  <si>
    <t>to 77.29 = 0.113</t>
  </si>
  <si>
    <t>to 77.29 = 0.272</t>
  </si>
  <si>
    <t>to 204.9 = 0.125</t>
  </si>
  <si>
    <t>to 303.353? = 2.59</t>
  </si>
  <si>
    <t>to 204.9 = 0.191</t>
  </si>
  <si>
    <t>to 330.78? = 2.59</t>
  </si>
  <si>
    <t>to 330.78 = 0.603</t>
  </si>
  <si>
    <t>to 303.53? = 3.24</t>
  </si>
  <si>
    <t>to 884.13 = 1.05</t>
  </si>
  <si>
    <t>to 510? = 0.129</t>
  </si>
  <si>
    <t>to 574? = 0.746</t>
  </si>
  <si>
    <t>to 574? = 0.129</t>
  </si>
  <si>
    <t>to 710.78? = 0.746</t>
  </si>
  <si>
    <t>total</t>
  </si>
  <si>
    <t>iso</t>
  </si>
  <si>
    <t>thermal xn (barns)</t>
  </si>
  <si>
    <t>nat abundance (%)</t>
  </si>
  <si>
    <t>abundance*xn</t>
  </si>
  <si>
    <t>final nucleus A</t>
  </si>
  <si>
    <t>Sn (MeV)</t>
  </si>
  <si>
    <t>Cap. Percent (%)</t>
  </si>
  <si>
    <t>electric quadropole</t>
  </si>
  <si>
    <t>from Sn</t>
  </si>
  <si>
    <t>from 1188</t>
  </si>
  <si>
    <t>from 457.95</t>
  </si>
  <si>
    <t>from 450.23</t>
  </si>
  <si>
    <t>x</t>
  </si>
  <si>
    <t>from 1440</t>
  </si>
  <si>
    <t>from 726.27</t>
  </si>
  <si>
    <t>from 529.42</t>
  </si>
  <si>
    <t>from 0</t>
  </si>
  <si>
    <t>from 113.4</t>
  </si>
  <si>
    <t>from 250.72</t>
  </si>
  <si>
    <t>from 365.55</t>
  </si>
  <si>
    <t>from 385.19</t>
  </si>
  <si>
    <t>rel abundance (per 100)</t>
  </si>
  <si>
    <t>mag quadropole?</t>
  </si>
  <si>
    <t>PRC cross sxn (b)</t>
  </si>
  <si>
    <t>from:</t>
  </si>
  <si>
    <t>PRC (barns)</t>
  </si>
  <si>
    <t>sums:</t>
  </si>
  <si>
    <t>ENSDF data consistent with PRC data</t>
  </si>
  <si>
    <t>PRC data</t>
  </si>
  <si>
    <t>number nonzero:</t>
  </si>
  <si>
    <t>number greater than 5:</t>
  </si>
  <si>
    <t>total:</t>
  </si>
  <si>
    <t>from PRC (b)</t>
  </si>
  <si>
    <t>PRC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</si>
</sst>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EABA9"/>
      </patternFill>
    </fill>
    <fill>
      <patternFill patternType="solid">
        <fgColor rgb="FFF15A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4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/>
    <xf numFmtId="4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3" borderId="1" xfId="0" applyNumberFormat="1" applyFont="1" applyFill="1" applyBorder="1" applyAlignment="1">
      <alignment horizontal="right"/>
    </xf>
    <xf numFmtId="0" fontId="0" fillId="3" borderId="0" xfId="0" applyFill="1" applyAlignment="1"/>
    <xf numFmtId="3" fontId="0" fillId="3" borderId="0" xfId="0" applyNumberFormat="1" applyFill="1" applyAlignment="1"/>
    <xf numFmtId="4" fontId="0" fillId="3" borderId="0" xfId="0" applyNumberFormat="1" applyFill="1" applyAlignment="1"/>
    <xf numFmtId="0" fontId="0" fillId="3" borderId="0" xfId="0" applyFill="1"/>
    <xf numFmtId="4" fontId="0" fillId="3" borderId="0" xfId="0" applyNumberFormat="1" applyFill="1" applyAlignment="1">
      <alignment horizontal="right"/>
    </xf>
    <xf numFmtId="4" fontId="0" fillId="0" borderId="3" xfId="0" applyNumberFormat="1" applyBorder="1" applyAlignment="1"/>
    <xf numFmtId="0" fontId="0" fillId="0" borderId="4" xfId="0" applyBorder="1" applyAlignment="1"/>
    <xf numFmtId="4" fontId="0" fillId="0" borderId="4" xfId="0" applyNumberFormat="1" applyBorder="1" applyAlignment="1"/>
    <xf numFmtId="0" fontId="0" fillId="0" borderId="5" xfId="0" applyBorder="1" applyAlignment="1"/>
    <xf numFmtId="4" fontId="0" fillId="0" borderId="6" xfId="0" applyNumberFormat="1" applyBorder="1" applyAlignment="1"/>
    <xf numFmtId="0" fontId="0" fillId="0" borderId="1" xfId="0" applyBorder="1" applyAlignment="1"/>
    <xf numFmtId="4" fontId="0" fillId="0" borderId="1" xfId="0" applyNumberFormat="1" applyBorder="1" applyAlignment="1"/>
    <xf numFmtId="0" fontId="0" fillId="0" borderId="7" xfId="0" quotePrefix="1" applyBorder="1" applyAlignment="1"/>
    <xf numFmtId="0" fontId="0" fillId="0" borderId="7" xfId="0" applyBorder="1" applyAlignment="1"/>
    <xf numFmtId="4" fontId="0" fillId="0" borderId="8" xfId="0" applyNumberFormat="1" applyBorder="1" applyAlignment="1"/>
    <xf numFmtId="0" fontId="0" fillId="0" borderId="9" xfId="0" applyBorder="1" applyAlignment="1"/>
    <xf numFmtId="4" fontId="0" fillId="0" borderId="9" xfId="0" applyNumberFormat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1" xfId="0" applyBorder="1"/>
    <xf numFmtId="164" fontId="0" fillId="0" borderId="0" xfId="0" applyNumberFormat="1" applyAlignment="1"/>
    <xf numFmtId="164" fontId="0" fillId="4" borderId="0" xfId="0" applyNumberFormat="1" applyFill="1" applyAlignment="1"/>
    <xf numFmtId="0" fontId="0" fillId="0" borderId="0" xfId="0" applyNumberFormat="1" applyAlignment="1">
      <alignment horizontal="right"/>
    </xf>
    <xf numFmtId="0" fontId="1" fillId="2" borderId="2" xfId="0" applyNumberFormat="1" applyFont="1" applyFill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4" borderId="1" xfId="0" applyNumberFormat="1" applyFont="1" applyFill="1" applyBorder="1" applyAlignment="1">
      <alignment horizontal="right"/>
    </xf>
    <xf numFmtId="0" fontId="0" fillId="0" borderId="0" xfId="0" applyNumberFormat="1" applyAlignment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Border="1" applyAlignment="1"/>
    <xf numFmtId="0" fontId="0" fillId="0" borderId="15" xfId="0" applyBorder="1" applyAlignment="1"/>
    <xf numFmtId="0" fontId="3" fillId="0" borderId="11" xfId="0" applyFont="1" applyBorder="1" applyAlignment="1">
      <alignment horizontal="left"/>
    </xf>
    <xf numFmtId="0" fontId="0" fillId="0" borderId="0" xfId="0" applyNumberFormat="1"/>
    <xf numFmtId="0" fontId="0" fillId="0" borderId="14" xfId="0" applyNumberFormat="1" applyBorder="1"/>
    <xf numFmtId="0" fontId="0" fillId="0" borderId="14" xfId="0" applyNumberFormat="1" applyBorder="1" applyAlignment="1"/>
    <xf numFmtId="0" fontId="0" fillId="0" borderId="1" xfId="0" applyNumberFormat="1" applyBorder="1" applyAlignment="1"/>
    <xf numFmtId="0" fontId="0" fillId="0" borderId="1" xfId="0" applyNumberFormat="1" applyBorder="1"/>
    <xf numFmtId="0" fontId="0" fillId="0" borderId="15" xfId="0" applyNumberFormat="1" applyBorder="1" applyAlignment="1"/>
    <xf numFmtId="0" fontId="0" fillId="0" borderId="11" xfId="0" applyNumberFormat="1" applyBorder="1" applyAlignment="1"/>
    <xf numFmtId="0" fontId="0" fillId="0" borderId="11" xfId="0" applyNumberFormat="1" applyBorder="1"/>
  </cellXfs>
  <cellStyles count="1">
    <cellStyle name="Normal" xfId="0" builtinId="0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Light16"/>
  <colors>
    <mruColors>
      <color rgb="FFFF896D"/>
      <color rgb="FFF15A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7"/>
  <sheetViews>
    <sheetView tabSelected="1" workbookViewId="0">
      <selection activeCell="B10" sqref="B10"/>
    </sheetView>
  </sheetViews>
  <sheetFormatPr defaultRowHeight="15" x14ac:dyDescent="0.25"/>
  <cols>
    <col min="1" max="1" width="13.5703125" style="10" bestFit="1" customWidth="1"/>
    <col min="2" max="2" width="18.28515625" style="11" bestFit="1" customWidth="1"/>
    <col min="3" max="3" width="18" style="17" bestFit="1" customWidth="1"/>
    <col min="4" max="4" width="21.28515625" style="8" bestFit="1" customWidth="1"/>
    <col min="5" max="5" width="18.140625" style="10" bestFit="1" customWidth="1"/>
    <col min="6" max="6" width="21.85546875" style="11" bestFit="1" customWidth="1"/>
    <col min="7" max="7" width="21.7109375" style="11" bestFit="1" customWidth="1"/>
  </cols>
  <sheetData>
    <row r="1" spans="1:7" ht="18.75" customHeight="1" x14ac:dyDescent="0.25">
      <c r="A1" s="3" t="s">
        <v>45</v>
      </c>
      <c r="B1" s="15" t="s">
        <v>46</v>
      </c>
      <c r="C1" s="16" t="s">
        <v>47</v>
      </c>
      <c r="D1" s="1" t="s">
        <v>48</v>
      </c>
      <c r="E1" s="3" t="s">
        <v>49</v>
      </c>
      <c r="F1" s="5" t="s">
        <v>50</v>
      </c>
      <c r="G1" s="5" t="s">
        <v>51</v>
      </c>
    </row>
    <row r="2" spans="1:7" ht="18.75" customHeight="1" x14ac:dyDescent="0.25">
      <c r="A2" s="7">
        <v>186</v>
      </c>
      <c r="B2" s="4">
        <v>38.090000000000003</v>
      </c>
      <c r="C2" s="4">
        <v>28.43</v>
      </c>
      <c r="D2" s="4">
        <f>B2*C2</f>
        <v>1082.8987000000002</v>
      </c>
      <c r="E2" s="7">
        <f>A2+1</f>
        <v>187</v>
      </c>
      <c r="F2" s="4">
        <v>5.4667599999999998</v>
      </c>
      <c r="G2" s="4">
        <f>(D2/$D$7)*100</f>
        <v>59.66979667975891</v>
      </c>
    </row>
    <row r="3" spans="1:7" ht="18.75" customHeight="1" x14ac:dyDescent="0.25">
      <c r="A3" s="7">
        <v>182</v>
      </c>
      <c r="B3" s="4">
        <v>19.87</v>
      </c>
      <c r="C3" s="4">
        <v>26.5</v>
      </c>
      <c r="D3" s="4">
        <f>B3*C3</f>
        <v>526.55500000000006</v>
      </c>
      <c r="E3" s="7">
        <f>A3+1</f>
        <v>183</v>
      </c>
      <c r="F3" s="4">
        <v>6.1908399999999997</v>
      </c>
      <c r="G3" s="4">
        <f>(D3/$D$7)*100</f>
        <v>29.014191069497503</v>
      </c>
    </row>
    <row r="4" spans="1:7" ht="18.75" customHeight="1" x14ac:dyDescent="0.25">
      <c r="A4" s="7">
        <v>183</v>
      </c>
      <c r="B4" s="4">
        <v>10.4</v>
      </c>
      <c r="C4" s="4">
        <v>14.31</v>
      </c>
      <c r="D4" s="4">
        <f>B4*C4</f>
        <v>148.82400000000001</v>
      </c>
      <c r="E4" s="7">
        <f>A4+1</f>
        <v>184</v>
      </c>
      <c r="F4" s="4">
        <v>7.4111099999999999</v>
      </c>
      <c r="G4" s="4">
        <f>(D4/$D$7)*100</f>
        <v>8.2004880244739784</v>
      </c>
    </row>
    <row r="5" spans="1:7" ht="18.75" customHeight="1" x14ac:dyDescent="0.25">
      <c r="A5" s="7">
        <v>184</v>
      </c>
      <c r="B5" s="4">
        <v>1.698</v>
      </c>
      <c r="C5" s="4">
        <v>30.64</v>
      </c>
      <c r="D5" s="4">
        <f>B5*C5</f>
        <v>52.026719999999997</v>
      </c>
      <c r="E5" s="7">
        <f>A5+1</f>
        <v>185</v>
      </c>
      <c r="F5" s="4">
        <v>5.7537399999999996</v>
      </c>
      <c r="G5" s="4">
        <f>(D5/$D$7)*100</f>
        <v>2.8667721221890341</v>
      </c>
    </row>
    <row r="6" spans="1:7" ht="18.75" customHeight="1" x14ac:dyDescent="0.25">
      <c r="A6" s="7">
        <v>180</v>
      </c>
      <c r="B6" s="4">
        <v>37.619999999999997</v>
      </c>
      <c r="C6" s="4">
        <v>0.12</v>
      </c>
      <c r="D6" s="4">
        <f>B6*C6</f>
        <v>4.5143999999999993</v>
      </c>
      <c r="E6" s="7">
        <f>A6+1</f>
        <v>181</v>
      </c>
      <c r="F6" s="4">
        <v>6.6690199999999997</v>
      </c>
      <c r="G6" s="4">
        <f>(D6/$D$7)*100</f>
        <v>0.24875210408056039</v>
      </c>
    </row>
    <row r="7" spans="1:7" ht="18.75" customHeight="1" x14ac:dyDescent="0.25">
      <c r="A7" s="3"/>
      <c r="B7" s="5"/>
      <c r="C7" s="7">
        <f>SUM(C2:C6)</f>
        <v>100</v>
      </c>
      <c r="D7" s="4">
        <f>SUM(D2:D6)</f>
        <v>1814.8188200000004</v>
      </c>
      <c r="E7" s="3"/>
      <c r="F7" s="5"/>
      <c r="G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A313"/>
  <sheetViews>
    <sheetView topLeftCell="A15" workbookViewId="0">
      <pane xSplit="3" topLeftCell="I1" activePane="topRight" state="frozen"/>
      <selection pane="topRight" activeCell="W8" sqref="W8"/>
    </sheetView>
  </sheetViews>
  <sheetFormatPr defaultRowHeight="15" x14ac:dyDescent="0.25"/>
  <cols>
    <col min="1" max="1" width="22.28515625" style="11" bestFit="1" customWidth="1"/>
    <col min="2" max="2" width="21" style="11" bestFit="1" customWidth="1"/>
    <col min="3" max="3" width="17.85546875" style="11" bestFit="1" customWidth="1"/>
    <col min="4" max="4" width="18.28515625" style="8" bestFit="1" customWidth="1"/>
    <col min="5" max="5" width="15.5703125" style="11" bestFit="1" customWidth="1"/>
    <col min="6" max="7" width="13.5703125" style="11" bestFit="1" customWidth="1"/>
    <col min="8" max="8" width="13.5703125" style="9" bestFit="1" customWidth="1"/>
    <col min="9" max="9" width="47.7109375" style="9" bestFit="1" customWidth="1"/>
    <col min="10" max="10" width="15.85546875" style="9" bestFit="1" customWidth="1"/>
    <col min="11" max="11" width="15.85546875" style="9" customWidth="1"/>
  </cols>
  <sheetData>
    <row r="1" spans="1:27" ht="18.75" customHeight="1" x14ac:dyDescent="0.25">
      <c r="A1" s="5" t="s">
        <v>24</v>
      </c>
      <c r="B1" s="5"/>
      <c r="C1" s="5"/>
      <c r="D1" s="1" t="s">
        <v>1</v>
      </c>
      <c r="E1" s="4">
        <f>5.46676*1000</f>
        <v>5466.76</v>
      </c>
      <c r="F1" s="5" t="s">
        <v>2</v>
      </c>
      <c r="G1" s="4">
        <v>38.090000000000003</v>
      </c>
      <c r="H1" s="2"/>
      <c r="I1" s="6" t="s">
        <v>10</v>
      </c>
      <c r="J1" s="2" t="s">
        <v>68</v>
      </c>
      <c r="K1" t="s">
        <v>69</v>
      </c>
      <c r="L1">
        <v>891.93</v>
      </c>
      <c r="M1">
        <v>881.77</v>
      </c>
      <c r="N1">
        <v>863.29</v>
      </c>
      <c r="O1">
        <v>860.76</v>
      </c>
      <c r="P1">
        <v>852.41</v>
      </c>
      <c r="Q1">
        <v>840.21</v>
      </c>
      <c r="R1" s="4">
        <v>816.26</v>
      </c>
      <c r="S1">
        <v>803.37</v>
      </c>
      <c r="T1">
        <v>782.29</v>
      </c>
      <c r="U1">
        <v>762.15</v>
      </c>
      <c r="V1">
        <v>640.49</v>
      </c>
      <c r="W1">
        <v>303.35000000000002</v>
      </c>
      <c r="X1">
        <v>204.9</v>
      </c>
      <c r="Y1">
        <v>145.85</v>
      </c>
      <c r="Z1">
        <v>77.290000000000006</v>
      </c>
      <c r="AA1">
        <v>0</v>
      </c>
    </row>
    <row r="2" spans="1:27" ht="18.75" customHeight="1" x14ac:dyDescent="0.25">
      <c r="A2" s="5" t="s">
        <v>3</v>
      </c>
      <c r="B2" s="5" t="s">
        <v>4</v>
      </c>
      <c r="C2" s="5" t="s">
        <v>5</v>
      </c>
      <c r="D2" s="1" t="s">
        <v>6</v>
      </c>
      <c r="E2" s="5" t="s">
        <v>25</v>
      </c>
      <c r="F2" s="4">
        <v>685.73</v>
      </c>
      <c r="G2" s="5"/>
      <c r="H2" s="2"/>
      <c r="J2" s="9" t="s">
        <v>70</v>
      </c>
      <c r="K2" s="37" t="s">
        <v>71</v>
      </c>
      <c r="L2" s="38">
        <f>SUM(L3:L15)</f>
        <v>211.7</v>
      </c>
      <c r="M2" s="38">
        <f>SUM(M3:M23)</f>
        <v>265</v>
      </c>
      <c r="N2" s="38">
        <f>SUM(N3:N5)</f>
        <v>154</v>
      </c>
      <c r="O2" s="38">
        <f>SUM(O3:O14)</f>
        <v>254</v>
      </c>
      <c r="P2" s="38">
        <f>SUM(P3:P10)</f>
        <v>340</v>
      </c>
      <c r="Q2" s="38">
        <f>SUM(Q3:Q8)</f>
        <v>178.8</v>
      </c>
      <c r="R2" s="38">
        <f>SUM(R3:R20)</f>
        <v>297</v>
      </c>
      <c r="S2" s="38">
        <f>SUM(S3:S8)</f>
        <v>195</v>
      </c>
      <c r="T2" s="38">
        <f>SUM(T3:T7)</f>
        <v>174.8</v>
      </c>
      <c r="U2" s="38">
        <f>SUM(U3:U7)</f>
        <v>156</v>
      </c>
      <c r="V2" s="38">
        <f>SUM(V3:V11)</f>
        <v>165</v>
      </c>
      <c r="W2" s="38">
        <f>SUM(W3:W7)</f>
        <v>223</v>
      </c>
      <c r="X2" s="38">
        <f>SUM(X3:X5)</f>
        <v>175</v>
      </c>
      <c r="Y2" s="38">
        <v>100</v>
      </c>
      <c r="Z2" s="38">
        <v>100</v>
      </c>
    </row>
    <row r="3" spans="1:27" ht="18.75" customHeight="1" x14ac:dyDescent="0.25">
      <c r="A3" s="4">
        <f t="shared" ref="A3:A66" si="0">$E$1 - C3</f>
        <v>5466.76</v>
      </c>
      <c r="B3" s="4">
        <v>2.3E-2</v>
      </c>
      <c r="C3" s="7">
        <v>0</v>
      </c>
      <c r="D3" s="4">
        <f t="shared" ref="D3:D66" si="1">100*B3/$G$1</f>
        <v>6.0383302704121809E-2</v>
      </c>
      <c r="E3" s="5"/>
      <c r="F3" s="4">
        <f t="shared" ref="F3:F66" si="2">C3-$F$2</f>
        <v>-685.73</v>
      </c>
      <c r="G3" s="5"/>
      <c r="H3" s="2"/>
      <c r="I3" s="2" t="s">
        <v>11</v>
      </c>
      <c r="J3" s="2">
        <v>6.7500000000000004E-2</v>
      </c>
      <c r="K3" s="39">
        <f>J3/$J$44</f>
        <v>1.1070655382798661E-2</v>
      </c>
      <c r="L3">
        <v>100</v>
      </c>
      <c r="M3">
        <v>100</v>
      </c>
      <c r="N3">
        <v>100</v>
      </c>
      <c r="O3">
        <v>39</v>
      </c>
      <c r="P3">
        <v>82</v>
      </c>
      <c r="Q3">
        <v>100</v>
      </c>
      <c r="R3">
        <v>100</v>
      </c>
      <c r="S3">
        <v>14</v>
      </c>
      <c r="T3">
        <v>69</v>
      </c>
      <c r="U3">
        <v>5</v>
      </c>
      <c r="V3">
        <v>22</v>
      </c>
      <c r="W3">
        <v>66</v>
      </c>
      <c r="X3">
        <v>100</v>
      </c>
      <c r="Y3">
        <v>100</v>
      </c>
      <c r="Z3">
        <v>100</v>
      </c>
      <c r="AA3" t="s">
        <v>57</v>
      </c>
    </row>
    <row r="4" spans="1:27" ht="18.75" customHeight="1" x14ac:dyDescent="0.25">
      <c r="A4" s="4">
        <f t="shared" si="0"/>
        <v>5389.4710000000005</v>
      </c>
      <c r="B4" s="5"/>
      <c r="C4" s="4">
        <v>77.289000000000001</v>
      </c>
      <c r="D4" s="7">
        <f t="shared" si="1"/>
        <v>0</v>
      </c>
      <c r="E4" s="5" t="s">
        <v>26</v>
      </c>
      <c r="F4" s="4">
        <f t="shared" si="2"/>
        <v>-608.44100000000003</v>
      </c>
      <c r="G4" s="5"/>
      <c r="H4" s="2"/>
      <c r="I4" s="2"/>
      <c r="J4" s="2">
        <v>1.43E-2</v>
      </c>
      <c r="K4" s="39">
        <f t="shared" ref="K4:K41" si="3">J4/$J$44</f>
        <v>2.3453388440595681E-3</v>
      </c>
      <c r="L4">
        <v>30</v>
      </c>
      <c r="M4">
        <v>8</v>
      </c>
      <c r="N4">
        <v>33</v>
      </c>
      <c r="O4">
        <v>39</v>
      </c>
      <c r="P4">
        <v>88</v>
      </c>
      <c r="Q4">
        <v>28</v>
      </c>
      <c r="R4">
        <v>43</v>
      </c>
      <c r="S4">
        <v>26</v>
      </c>
      <c r="T4">
        <v>1.5</v>
      </c>
      <c r="V4">
        <v>14</v>
      </c>
      <c r="W4">
        <v>100</v>
      </c>
      <c r="X4">
        <v>75</v>
      </c>
      <c r="Z4" t="s">
        <v>57</v>
      </c>
    </row>
    <row r="5" spans="1:27" ht="18.75" customHeight="1" x14ac:dyDescent="0.25">
      <c r="A5" s="12">
        <f t="shared" si="0"/>
        <v>5320.9120000000003</v>
      </c>
      <c r="B5" s="12">
        <v>0.60499999999999998</v>
      </c>
      <c r="C5" s="12">
        <v>145.84800000000001</v>
      </c>
      <c r="D5" s="12">
        <f t="shared" si="1"/>
        <v>1.5883433972171173</v>
      </c>
      <c r="E5" s="14" t="s">
        <v>27</v>
      </c>
      <c r="F5" s="12">
        <f t="shared" si="2"/>
        <v>-539.88200000000006</v>
      </c>
      <c r="G5" s="5"/>
      <c r="H5" s="2"/>
      <c r="I5" s="13" t="s">
        <v>11</v>
      </c>
      <c r="J5" s="2">
        <v>1.625</v>
      </c>
      <c r="K5" s="40">
        <f t="shared" si="3"/>
        <v>0.26651577773404184</v>
      </c>
      <c r="L5">
        <v>44</v>
      </c>
      <c r="N5">
        <v>21</v>
      </c>
      <c r="P5">
        <v>100</v>
      </c>
      <c r="Q5">
        <v>33</v>
      </c>
      <c r="R5">
        <v>54</v>
      </c>
      <c r="S5">
        <v>100</v>
      </c>
      <c r="T5">
        <v>4.3</v>
      </c>
      <c r="U5">
        <v>51</v>
      </c>
      <c r="W5">
        <v>27</v>
      </c>
      <c r="X5">
        <v>0</v>
      </c>
      <c r="Y5" t="s">
        <v>57</v>
      </c>
    </row>
    <row r="6" spans="1:27" ht="18.75" customHeight="1" x14ac:dyDescent="0.25">
      <c r="A6" s="4">
        <f t="shared" si="0"/>
        <v>5265.3110000000006</v>
      </c>
      <c r="B6" s="5"/>
      <c r="C6" s="4">
        <v>201.44900000000001</v>
      </c>
      <c r="D6" s="7">
        <f t="shared" si="1"/>
        <v>0</v>
      </c>
      <c r="E6" s="5" t="s">
        <v>28</v>
      </c>
      <c r="F6" s="4">
        <f t="shared" si="2"/>
        <v>-484.28100000000001</v>
      </c>
      <c r="G6" s="5"/>
      <c r="H6" s="2"/>
      <c r="I6" s="2"/>
      <c r="J6" s="2"/>
      <c r="K6" s="39"/>
      <c r="L6">
        <v>2</v>
      </c>
      <c r="M6">
        <v>11</v>
      </c>
      <c r="O6">
        <v>44</v>
      </c>
      <c r="P6">
        <v>7</v>
      </c>
      <c r="V6">
        <v>5</v>
      </c>
      <c r="W6">
        <v>27</v>
      </c>
    </row>
    <row r="7" spans="1:27" ht="18.75" customHeight="1" x14ac:dyDescent="0.25">
      <c r="A7" s="12">
        <f t="shared" si="0"/>
        <v>5261.8580000000002</v>
      </c>
      <c r="B7" s="12">
        <v>0.86</v>
      </c>
      <c r="C7" s="12">
        <v>204.90199999999999</v>
      </c>
      <c r="D7" s="12">
        <f t="shared" si="1"/>
        <v>2.2578104489367288</v>
      </c>
      <c r="E7" s="14" t="s">
        <v>29</v>
      </c>
      <c r="F7" s="12">
        <f t="shared" si="2"/>
        <v>-480.82800000000003</v>
      </c>
      <c r="G7" s="14" t="s">
        <v>30</v>
      </c>
      <c r="H7" s="2"/>
      <c r="I7" s="13" t="s">
        <v>11</v>
      </c>
      <c r="J7" s="2">
        <v>2.2970000000000002</v>
      </c>
      <c r="K7" s="40">
        <f t="shared" si="3"/>
        <v>0.37673030243390404</v>
      </c>
      <c r="L7">
        <v>0</v>
      </c>
      <c r="M7">
        <v>34</v>
      </c>
      <c r="O7">
        <v>100</v>
      </c>
      <c r="P7">
        <v>46</v>
      </c>
      <c r="Q7">
        <v>16</v>
      </c>
      <c r="R7">
        <v>68</v>
      </c>
      <c r="S7">
        <v>19</v>
      </c>
      <c r="T7">
        <v>100</v>
      </c>
      <c r="U7">
        <v>100</v>
      </c>
      <c r="W7">
        <v>3</v>
      </c>
      <c r="X7" t="s">
        <v>57</v>
      </c>
    </row>
    <row r="8" spans="1:27" ht="18.75" customHeight="1" x14ac:dyDescent="0.25">
      <c r="A8" s="4">
        <f t="shared" si="0"/>
        <v>5163.4070000000002</v>
      </c>
      <c r="B8" s="5"/>
      <c r="C8" s="4">
        <v>303.35300000000001</v>
      </c>
      <c r="D8" s="7">
        <f t="shared" si="1"/>
        <v>0</v>
      </c>
      <c r="E8" s="5"/>
      <c r="F8" s="4">
        <f t="shared" si="2"/>
        <v>-382.37700000000001</v>
      </c>
      <c r="G8" s="5" t="s">
        <v>31</v>
      </c>
      <c r="H8" s="2"/>
      <c r="I8" s="2"/>
      <c r="J8" s="2">
        <v>1.35E-2</v>
      </c>
      <c r="K8" s="39">
        <f t="shared" si="3"/>
        <v>2.2141310765597319E-3</v>
      </c>
      <c r="L8">
        <v>20</v>
      </c>
      <c r="P8">
        <v>10</v>
      </c>
      <c r="Q8">
        <v>1.8</v>
      </c>
      <c r="R8">
        <v>15</v>
      </c>
      <c r="S8">
        <v>36</v>
      </c>
      <c r="W8" t="s">
        <v>57</v>
      </c>
    </row>
    <row r="9" spans="1:27" ht="18.75" customHeight="1" x14ac:dyDescent="0.25">
      <c r="A9" s="4">
        <f t="shared" si="0"/>
        <v>5135.9800000000005</v>
      </c>
      <c r="B9" s="5"/>
      <c r="C9" s="4">
        <v>330.78</v>
      </c>
      <c r="D9" s="7">
        <f t="shared" si="1"/>
        <v>0</v>
      </c>
      <c r="E9" s="5"/>
      <c r="F9" s="4">
        <f t="shared" si="2"/>
        <v>-354.95000000000005</v>
      </c>
      <c r="G9" s="5"/>
      <c r="H9" s="2"/>
      <c r="I9" s="2"/>
      <c r="J9" s="2"/>
      <c r="K9" s="39"/>
    </row>
    <row r="10" spans="1:27" ht="18.75" customHeight="1" x14ac:dyDescent="0.25">
      <c r="A10" s="4">
        <f t="shared" si="0"/>
        <v>5116.3290000000006</v>
      </c>
      <c r="B10" s="5"/>
      <c r="C10" s="4">
        <v>350.43099999999998</v>
      </c>
      <c r="D10" s="7">
        <f t="shared" si="1"/>
        <v>0</v>
      </c>
      <c r="E10" s="5"/>
      <c r="F10" s="4">
        <f t="shared" si="2"/>
        <v>-335.29900000000004</v>
      </c>
      <c r="G10" s="5" t="s">
        <v>32</v>
      </c>
      <c r="H10" s="2"/>
      <c r="I10" s="2"/>
      <c r="J10" s="2"/>
      <c r="K10" s="39"/>
      <c r="L10">
        <v>14</v>
      </c>
      <c r="M10">
        <v>94</v>
      </c>
      <c r="P10">
        <v>7</v>
      </c>
      <c r="R10">
        <v>13</v>
      </c>
      <c r="V10">
        <v>100</v>
      </c>
    </row>
    <row r="11" spans="1:27" ht="18.75" customHeight="1" x14ac:dyDescent="0.25">
      <c r="A11" s="4">
        <f t="shared" si="0"/>
        <v>5102.54</v>
      </c>
      <c r="B11" s="5"/>
      <c r="C11" s="4">
        <v>364.22</v>
      </c>
      <c r="D11" s="7">
        <f t="shared" si="1"/>
        <v>0</v>
      </c>
      <c r="E11" s="5"/>
      <c r="F11" s="4">
        <f t="shared" si="2"/>
        <v>-321.51</v>
      </c>
      <c r="G11" s="5"/>
      <c r="H11" s="2"/>
      <c r="I11" s="2"/>
      <c r="J11" s="2"/>
      <c r="K11" s="39"/>
      <c r="V11">
        <v>24</v>
      </c>
    </row>
    <row r="12" spans="1:27" ht="18.75" customHeight="1" x14ac:dyDescent="0.25">
      <c r="A12" s="4">
        <f t="shared" si="0"/>
        <v>5056.7</v>
      </c>
      <c r="B12" s="5"/>
      <c r="C12" s="4">
        <v>410.06</v>
      </c>
      <c r="D12" s="7">
        <f t="shared" si="1"/>
        <v>0</v>
      </c>
      <c r="E12" s="5"/>
      <c r="F12" s="4">
        <f t="shared" si="2"/>
        <v>-275.67</v>
      </c>
      <c r="G12" s="5"/>
      <c r="H12" s="2"/>
      <c r="I12" s="2"/>
      <c r="J12" s="2"/>
      <c r="K12" s="39"/>
    </row>
    <row r="13" spans="1:27" ht="18.75" customHeight="1" x14ac:dyDescent="0.25">
      <c r="A13" s="4">
        <f t="shared" si="0"/>
        <v>5034.4780000000001</v>
      </c>
      <c r="B13" s="5"/>
      <c r="C13" s="4">
        <v>432.28199999999998</v>
      </c>
      <c r="D13" s="7">
        <f t="shared" si="1"/>
        <v>0</v>
      </c>
      <c r="E13" s="5"/>
      <c r="F13" s="4">
        <f t="shared" si="2"/>
        <v>-253.44800000000004</v>
      </c>
      <c r="G13" s="5"/>
      <c r="H13" s="2"/>
      <c r="I13" s="2"/>
      <c r="J13" s="2"/>
      <c r="K13" s="39"/>
      <c r="L13">
        <v>1.7</v>
      </c>
      <c r="M13">
        <v>4</v>
      </c>
      <c r="O13">
        <v>32</v>
      </c>
      <c r="R13">
        <v>2</v>
      </c>
    </row>
    <row r="14" spans="1:27" ht="18.75" customHeight="1" x14ac:dyDescent="0.25">
      <c r="A14" s="4">
        <f t="shared" si="0"/>
        <v>4956.76</v>
      </c>
      <c r="B14" s="5"/>
      <c r="C14" s="7">
        <v>510</v>
      </c>
      <c r="D14" s="7">
        <f t="shared" si="1"/>
        <v>0</v>
      </c>
      <c r="E14" s="5"/>
      <c r="F14" s="4">
        <f t="shared" si="2"/>
        <v>-175.73000000000002</v>
      </c>
      <c r="G14" s="5"/>
      <c r="H14" s="2"/>
      <c r="I14" s="2"/>
      <c r="J14" s="2"/>
      <c r="K14" s="39"/>
    </row>
    <row r="15" spans="1:27" ht="18.75" customHeight="1" x14ac:dyDescent="0.25">
      <c r="A15" s="4">
        <f t="shared" si="0"/>
        <v>4944.6100000000006</v>
      </c>
      <c r="B15" s="5"/>
      <c r="C15" s="4">
        <v>522.15</v>
      </c>
      <c r="D15" s="7">
        <f t="shared" si="1"/>
        <v>0</v>
      </c>
      <c r="E15" s="5"/>
      <c r="F15" s="4">
        <f t="shared" si="2"/>
        <v>-163.58000000000004</v>
      </c>
      <c r="G15" s="5"/>
      <c r="H15" s="2"/>
      <c r="I15" s="2"/>
      <c r="J15" s="2"/>
      <c r="K15" s="39"/>
    </row>
    <row r="16" spans="1:27" ht="18.75" customHeight="1" x14ac:dyDescent="0.25">
      <c r="A16" s="4">
        <f t="shared" si="0"/>
        <v>4928.3100000000004</v>
      </c>
      <c r="B16" s="5"/>
      <c r="C16" s="4">
        <v>538.45000000000005</v>
      </c>
      <c r="D16" s="7">
        <f t="shared" si="1"/>
        <v>0</v>
      </c>
      <c r="E16" s="5"/>
      <c r="F16" s="4">
        <f t="shared" si="2"/>
        <v>-147.27999999999997</v>
      </c>
      <c r="G16" s="5"/>
      <c r="H16" s="2"/>
      <c r="I16" s="2"/>
      <c r="J16" s="2"/>
      <c r="K16" s="39"/>
    </row>
    <row r="17" spans="1:22" ht="18.75" customHeight="1" x14ac:dyDescent="0.25">
      <c r="A17" s="4">
        <f t="shared" si="0"/>
        <v>4892.71</v>
      </c>
      <c r="B17" s="5"/>
      <c r="C17" s="4">
        <v>574.04999999999995</v>
      </c>
      <c r="D17" s="7">
        <f t="shared" si="1"/>
        <v>0</v>
      </c>
      <c r="E17" s="5"/>
      <c r="F17" s="4">
        <f t="shared" si="2"/>
        <v>-111.68000000000006</v>
      </c>
      <c r="G17" s="5"/>
      <c r="H17" s="2"/>
      <c r="I17" s="2"/>
      <c r="J17" s="2"/>
      <c r="K17" s="39"/>
    </row>
    <row r="18" spans="1:22" ht="18.75" customHeight="1" x14ac:dyDescent="0.25">
      <c r="A18" s="4">
        <f t="shared" si="0"/>
        <v>4869.5200000000004</v>
      </c>
      <c r="B18" s="5"/>
      <c r="C18" s="4">
        <v>597.24</v>
      </c>
      <c r="D18" s="7">
        <f t="shared" si="1"/>
        <v>0</v>
      </c>
      <c r="E18" s="5"/>
      <c r="F18" s="4">
        <f t="shared" si="2"/>
        <v>-88.490000000000009</v>
      </c>
      <c r="G18" s="5"/>
      <c r="H18" s="2"/>
      <c r="I18" s="2"/>
      <c r="J18" s="2"/>
      <c r="K18" s="39"/>
    </row>
    <row r="19" spans="1:22" ht="18.75" customHeight="1" x14ac:dyDescent="0.25">
      <c r="A19" s="4">
        <f t="shared" si="0"/>
        <v>4853.38</v>
      </c>
      <c r="B19" s="5"/>
      <c r="C19" s="4">
        <v>613.38</v>
      </c>
      <c r="D19" s="7">
        <f t="shared" si="1"/>
        <v>0</v>
      </c>
      <c r="E19" s="5"/>
      <c r="F19" s="4">
        <f t="shared" si="2"/>
        <v>-72.350000000000023</v>
      </c>
      <c r="G19" s="5"/>
      <c r="H19" s="2"/>
      <c r="I19" s="2"/>
      <c r="J19" s="2"/>
      <c r="K19" s="39"/>
    </row>
    <row r="20" spans="1:22" ht="18.75" customHeight="1" x14ac:dyDescent="0.25">
      <c r="A20" s="4">
        <f t="shared" si="0"/>
        <v>4826.268</v>
      </c>
      <c r="B20" s="5"/>
      <c r="C20" s="4">
        <v>640.49199999999996</v>
      </c>
      <c r="D20" s="7">
        <f t="shared" si="1"/>
        <v>0</v>
      </c>
      <c r="E20" s="5"/>
      <c r="F20" s="4">
        <f t="shared" si="2"/>
        <v>-45.238000000000056</v>
      </c>
      <c r="G20" s="5"/>
      <c r="H20" s="2"/>
      <c r="I20" s="2"/>
      <c r="J20" s="2">
        <v>4.7999999999999996E-3</v>
      </c>
      <c r="K20" s="39">
        <f t="shared" si="3"/>
        <v>7.8724660499901575E-4</v>
      </c>
      <c r="R20">
        <v>2</v>
      </c>
      <c r="V20" t="s">
        <v>57</v>
      </c>
    </row>
    <row r="21" spans="1:22" ht="18.75" customHeight="1" x14ac:dyDescent="0.25">
      <c r="A21" s="4">
        <f t="shared" si="0"/>
        <v>4755.9800000000005</v>
      </c>
      <c r="B21" s="5"/>
      <c r="C21" s="4">
        <v>710.78</v>
      </c>
      <c r="D21" s="7">
        <f t="shared" si="1"/>
        <v>0</v>
      </c>
      <c r="E21" s="5"/>
      <c r="F21" s="4">
        <f t="shared" si="2"/>
        <v>25.049999999999955</v>
      </c>
      <c r="G21" s="5"/>
      <c r="H21" s="2"/>
      <c r="I21" s="2"/>
      <c r="J21" s="2"/>
      <c r="K21" s="39"/>
    </row>
    <row r="22" spans="1:22" ht="18.75" customHeight="1" x14ac:dyDescent="0.25">
      <c r="A22" s="4">
        <f t="shared" si="0"/>
        <v>4738.9000000000005</v>
      </c>
      <c r="B22" s="5"/>
      <c r="C22" s="4">
        <v>727.86</v>
      </c>
      <c r="D22" s="7">
        <f t="shared" si="1"/>
        <v>0</v>
      </c>
      <c r="E22" s="5"/>
      <c r="F22" s="4">
        <f t="shared" si="2"/>
        <v>42.129999999999995</v>
      </c>
      <c r="G22" s="5"/>
      <c r="H22" s="2"/>
      <c r="I22" s="2"/>
      <c r="J22" s="2"/>
      <c r="K22" s="39"/>
    </row>
    <row r="23" spans="1:22" ht="18.75" customHeight="1" x14ac:dyDescent="0.25">
      <c r="A23" s="4">
        <f t="shared" si="0"/>
        <v>4725.68</v>
      </c>
      <c r="B23" s="5"/>
      <c r="C23" s="4">
        <v>741.08</v>
      </c>
      <c r="D23" s="7">
        <f t="shared" si="1"/>
        <v>0</v>
      </c>
      <c r="E23" s="5"/>
      <c r="F23" s="4">
        <f t="shared" si="2"/>
        <v>55.350000000000023</v>
      </c>
      <c r="G23" s="5"/>
      <c r="H23" s="2"/>
      <c r="I23" s="2"/>
      <c r="J23" s="2"/>
      <c r="K23" s="39"/>
      <c r="M23">
        <v>14</v>
      </c>
    </row>
    <row r="24" spans="1:22" ht="18.75" customHeight="1" x14ac:dyDescent="0.25">
      <c r="A24" s="4">
        <f t="shared" si="0"/>
        <v>4704.607</v>
      </c>
      <c r="B24" s="5"/>
      <c r="C24" s="4">
        <v>762.15300000000002</v>
      </c>
      <c r="D24" s="7">
        <f t="shared" si="1"/>
        <v>0</v>
      </c>
      <c r="E24" s="5"/>
      <c r="F24" s="4">
        <f t="shared" si="2"/>
        <v>76.423000000000002</v>
      </c>
      <c r="G24" s="5" t="s">
        <v>33</v>
      </c>
      <c r="H24" s="2"/>
      <c r="I24" s="2"/>
      <c r="J24" s="2">
        <v>9.1000000000000004E-3</v>
      </c>
      <c r="K24" s="39">
        <f t="shared" si="3"/>
        <v>1.4924883553106344E-3</v>
      </c>
      <c r="U24" t="s">
        <v>57</v>
      </c>
    </row>
    <row r="25" spans="1:22" ht="18.75" customHeight="1" x14ac:dyDescent="0.25">
      <c r="A25" s="4">
        <f t="shared" si="0"/>
        <v>4691.16</v>
      </c>
      <c r="B25" s="5"/>
      <c r="C25" s="4">
        <v>775.6</v>
      </c>
      <c r="D25" s="7">
        <f t="shared" si="1"/>
        <v>0</v>
      </c>
      <c r="E25" s="5"/>
      <c r="F25" s="4">
        <f t="shared" si="2"/>
        <v>89.87</v>
      </c>
      <c r="G25" s="5"/>
      <c r="H25" s="2"/>
      <c r="I25" s="2"/>
      <c r="J25" s="2"/>
      <c r="K25" s="39"/>
    </row>
    <row r="26" spans="1:22" ht="18.75" customHeight="1" x14ac:dyDescent="0.25">
      <c r="A26" s="12">
        <f t="shared" si="0"/>
        <v>4684.47</v>
      </c>
      <c r="B26" s="12">
        <v>0.15</v>
      </c>
      <c r="C26" s="12">
        <v>782.29</v>
      </c>
      <c r="D26" s="12">
        <f t="shared" si="1"/>
        <v>0.39380414807035963</v>
      </c>
      <c r="E26" s="5"/>
      <c r="F26" s="12">
        <f t="shared" si="2"/>
        <v>96.559999999999945</v>
      </c>
      <c r="G26" s="14" t="s">
        <v>34</v>
      </c>
      <c r="H26" s="13" t="s">
        <v>35</v>
      </c>
      <c r="J26" s="2">
        <v>0.76500000000000001</v>
      </c>
      <c r="K26" s="40">
        <f t="shared" si="3"/>
        <v>0.12546742767171815</v>
      </c>
      <c r="T26" t="s">
        <v>57</v>
      </c>
    </row>
    <row r="27" spans="1:22" ht="18.75" customHeight="1" x14ac:dyDescent="0.25">
      <c r="A27" s="4">
        <f t="shared" si="0"/>
        <v>4669.7300000000005</v>
      </c>
      <c r="B27" s="5"/>
      <c r="C27" s="4">
        <v>797.03</v>
      </c>
      <c r="D27" s="7">
        <f t="shared" si="1"/>
        <v>0</v>
      </c>
      <c r="E27" s="5"/>
      <c r="F27" s="4">
        <f t="shared" si="2"/>
        <v>111.29999999999995</v>
      </c>
      <c r="G27" s="5"/>
      <c r="H27" s="2"/>
      <c r="I27" s="2"/>
      <c r="J27" s="2"/>
      <c r="K27" s="39"/>
    </row>
    <row r="28" spans="1:22" ht="18.75" customHeight="1" x14ac:dyDescent="0.25">
      <c r="A28" s="4">
        <f t="shared" si="0"/>
        <v>4668.54</v>
      </c>
      <c r="B28" s="5"/>
      <c r="C28" s="4">
        <v>798.22</v>
      </c>
      <c r="D28" s="7">
        <f t="shared" si="1"/>
        <v>0</v>
      </c>
      <c r="E28" s="5"/>
      <c r="F28" s="4">
        <f t="shared" si="2"/>
        <v>112.49000000000001</v>
      </c>
      <c r="G28" s="5"/>
      <c r="H28" s="2"/>
      <c r="I28" s="2"/>
      <c r="J28" s="2"/>
      <c r="K28" s="39"/>
    </row>
    <row r="29" spans="1:22" ht="18.75" customHeight="1" x14ac:dyDescent="0.25">
      <c r="A29" s="4">
        <f t="shared" si="0"/>
        <v>4663.3910000000005</v>
      </c>
      <c r="B29" s="5"/>
      <c r="C29" s="4">
        <v>803.36900000000003</v>
      </c>
      <c r="D29" s="7">
        <f t="shared" si="1"/>
        <v>0</v>
      </c>
      <c r="E29" s="5"/>
      <c r="F29" s="4">
        <f t="shared" si="2"/>
        <v>117.63900000000001</v>
      </c>
      <c r="G29" s="5"/>
      <c r="H29" s="2"/>
      <c r="I29" s="2"/>
      <c r="J29" s="2">
        <v>1.9699999999999999E-2</v>
      </c>
      <c r="K29" s="39">
        <f t="shared" si="3"/>
        <v>3.2309912746834608E-3</v>
      </c>
      <c r="S29" t="s">
        <v>57</v>
      </c>
    </row>
    <row r="30" spans="1:22" ht="18.75" customHeight="1" x14ac:dyDescent="0.25">
      <c r="A30" s="4">
        <f t="shared" si="0"/>
        <v>4656.97</v>
      </c>
      <c r="B30" s="5"/>
      <c r="C30" s="4">
        <v>809.79</v>
      </c>
      <c r="D30" s="7">
        <f t="shared" si="1"/>
        <v>0</v>
      </c>
      <c r="E30" s="5"/>
      <c r="F30" s="4">
        <f t="shared" si="2"/>
        <v>124.05999999999995</v>
      </c>
      <c r="G30" s="5" t="s">
        <v>36</v>
      </c>
      <c r="H30" s="2"/>
      <c r="I30" s="2"/>
      <c r="J30" s="2"/>
      <c r="K30" s="39"/>
    </row>
    <row r="31" spans="1:22" ht="18.75" customHeight="1" x14ac:dyDescent="0.25">
      <c r="A31" s="4">
        <f t="shared" si="0"/>
        <v>4655.0600000000004</v>
      </c>
      <c r="B31" s="5"/>
      <c r="C31" s="4">
        <v>811.7</v>
      </c>
      <c r="D31" s="7">
        <f t="shared" si="1"/>
        <v>0</v>
      </c>
      <c r="E31" s="5"/>
      <c r="F31" s="4">
        <f t="shared" si="2"/>
        <v>125.97000000000003</v>
      </c>
      <c r="G31" s="5"/>
      <c r="H31" s="2"/>
      <c r="I31" s="2"/>
      <c r="J31" s="2"/>
      <c r="K31" s="39"/>
    </row>
    <row r="32" spans="1:22" ht="18.75" customHeight="1" x14ac:dyDescent="0.25">
      <c r="A32" s="4">
        <f t="shared" si="0"/>
        <v>4651.25</v>
      </c>
      <c r="B32" s="5"/>
      <c r="C32" s="4">
        <v>815.51</v>
      </c>
      <c r="D32" s="7">
        <f t="shared" si="1"/>
        <v>0</v>
      </c>
      <c r="E32" s="5"/>
      <c r="F32" s="4">
        <f t="shared" si="2"/>
        <v>129.77999999999997</v>
      </c>
      <c r="G32" s="5"/>
      <c r="H32" s="2"/>
      <c r="I32" s="2"/>
      <c r="J32" s="2"/>
      <c r="K32" s="39"/>
    </row>
    <row r="33" spans="1:18" ht="18.75" customHeight="1" x14ac:dyDescent="0.25">
      <c r="A33" s="4">
        <f t="shared" si="0"/>
        <v>4650.5039999999999</v>
      </c>
      <c r="B33" s="5"/>
      <c r="C33" s="4">
        <v>816.25599999999997</v>
      </c>
      <c r="D33" s="7">
        <f t="shared" si="1"/>
        <v>0</v>
      </c>
      <c r="E33" s="5"/>
      <c r="F33" s="4">
        <f t="shared" si="2"/>
        <v>130.52599999999995</v>
      </c>
      <c r="G33" s="5"/>
      <c r="H33" s="2"/>
      <c r="I33" s="2"/>
      <c r="J33" s="2">
        <v>0.20699999999999999</v>
      </c>
      <c r="K33" s="39">
        <f t="shared" si="3"/>
        <v>3.3950009840582558E-2</v>
      </c>
      <c r="R33" t="s">
        <v>57</v>
      </c>
    </row>
    <row r="34" spans="1:18" ht="18.75" customHeight="1" x14ac:dyDescent="0.25">
      <c r="A34" s="12">
        <f t="shared" si="0"/>
        <v>4626.5550000000003</v>
      </c>
      <c r="B34" s="12">
        <v>0.124</v>
      </c>
      <c r="C34" s="12">
        <v>840.20500000000004</v>
      </c>
      <c r="D34" s="12">
        <f t="shared" si="1"/>
        <v>0.32554476240483066</v>
      </c>
      <c r="E34" s="5"/>
      <c r="F34" s="12">
        <f t="shared" si="2"/>
        <v>154.47500000000002</v>
      </c>
      <c r="G34" s="5"/>
      <c r="H34" s="2"/>
      <c r="I34" s="2"/>
      <c r="J34" s="2">
        <v>0.627</v>
      </c>
      <c r="K34" s="40">
        <f t="shared" si="3"/>
        <v>0.10283408777799645</v>
      </c>
      <c r="Q34" t="s">
        <v>57</v>
      </c>
    </row>
    <row r="35" spans="1:18" ht="18.75" customHeight="1" x14ac:dyDescent="0.25">
      <c r="A35" s="4">
        <f t="shared" si="0"/>
        <v>4614.3500000000004</v>
      </c>
      <c r="B35" s="5"/>
      <c r="C35" s="4">
        <v>852.41</v>
      </c>
      <c r="D35" s="7">
        <f t="shared" si="1"/>
        <v>0</v>
      </c>
      <c r="E35" s="5"/>
      <c r="F35" s="4">
        <f t="shared" si="2"/>
        <v>166.67999999999995</v>
      </c>
      <c r="G35" s="5"/>
      <c r="H35" s="2"/>
      <c r="I35" s="2"/>
      <c r="J35" s="2">
        <v>5.1999999999999998E-3</v>
      </c>
      <c r="K35" s="39">
        <f t="shared" si="3"/>
        <v>8.5285048874893373E-4</v>
      </c>
      <c r="P35" t="s">
        <v>57</v>
      </c>
    </row>
    <row r="36" spans="1:18" ht="18.75" customHeight="1" x14ac:dyDescent="0.25">
      <c r="A36" s="7">
        <f t="shared" si="0"/>
        <v>4606</v>
      </c>
      <c r="B36" s="5"/>
      <c r="C36" s="4">
        <v>860.76</v>
      </c>
      <c r="D36" s="7">
        <f t="shared" si="1"/>
        <v>0</v>
      </c>
      <c r="E36" s="5"/>
      <c r="F36" s="4">
        <f t="shared" si="2"/>
        <v>175.02999999999997</v>
      </c>
      <c r="G36" s="5"/>
      <c r="H36" s="2"/>
      <c r="I36" s="2"/>
      <c r="J36" s="2">
        <v>1.5900000000000001E-2</v>
      </c>
      <c r="K36" s="39">
        <f t="shared" si="3"/>
        <v>2.60775437905924E-3</v>
      </c>
      <c r="O36" t="s">
        <v>57</v>
      </c>
    </row>
    <row r="37" spans="1:18" ht="18.75" customHeight="1" x14ac:dyDescent="0.25">
      <c r="A37" s="4">
        <f t="shared" si="0"/>
        <v>4603.47</v>
      </c>
      <c r="B37" s="5"/>
      <c r="C37" s="4">
        <v>863.29</v>
      </c>
      <c r="D37" s="7">
        <f t="shared" si="1"/>
        <v>0</v>
      </c>
      <c r="E37" s="5"/>
      <c r="F37" s="4">
        <f t="shared" si="2"/>
        <v>177.55999999999995</v>
      </c>
      <c r="G37" s="5"/>
      <c r="H37" s="2"/>
      <c r="I37" s="2"/>
      <c r="J37" s="2">
        <v>2.4E-2</v>
      </c>
      <c r="K37" s="39">
        <f t="shared" si="3"/>
        <v>3.9362330249950788E-3</v>
      </c>
      <c r="N37" t="s">
        <v>57</v>
      </c>
    </row>
    <row r="38" spans="1:18" ht="18.75" customHeight="1" x14ac:dyDescent="0.25">
      <c r="A38" s="4">
        <f t="shared" si="0"/>
        <v>4600.08</v>
      </c>
      <c r="B38" s="5"/>
      <c r="C38" s="4">
        <v>866.68</v>
      </c>
      <c r="D38" s="7">
        <f t="shared" si="1"/>
        <v>0</v>
      </c>
      <c r="E38" s="5"/>
      <c r="F38" s="4">
        <f t="shared" si="2"/>
        <v>180.94999999999993</v>
      </c>
      <c r="G38" s="5"/>
      <c r="H38" s="2"/>
      <c r="I38" s="2"/>
      <c r="J38" s="2"/>
      <c r="K38" s="39"/>
    </row>
    <row r="39" spans="1:18" ht="18.75" customHeight="1" x14ac:dyDescent="0.25">
      <c r="A39" s="4">
        <f t="shared" si="0"/>
        <v>4584.99</v>
      </c>
      <c r="B39" s="5"/>
      <c r="C39" s="4">
        <v>881.77</v>
      </c>
      <c r="D39" s="7">
        <f t="shared" si="1"/>
        <v>0</v>
      </c>
      <c r="E39" s="5"/>
      <c r="F39" s="4">
        <f t="shared" si="2"/>
        <v>196.03999999999996</v>
      </c>
      <c r="G39" s="5" t="s">
        <v>37</v>
      </c>
      <c r="H39" s="2"/>
      <c r="I39" s="2"/>
      <c r="J39" s="2">
        <v>5.1999999999999998E-3</v>
      </c>
      <c r="K39" s="39">
        <f t="shared" si="3"/>
        <v>8.5285048874893373E-4</v>
      </c>
      <c r="M39" t="s">
        <v>57</v>
      </c>
    </row>
    <row r="40" spans="1:18" ht="18.75" customHeight="1" x14ac:dyDescent="0.25">
      <c r="A40" s="4">
        <f t="shared" si="0"/>
        <v>4582.63</v>
      </c>
      <c r="B40" s="5"/>
      <c r="C40" s="4">
        <v>884.13</v>
      </c>
      <c r="D40" s="7">
        <f t="shared" si="1"/>
        <v>0</v>
      </c>
      <c r="E40" s="5"/>
      <c r="F40" s="4">
        <f t="shared" si="2"/>
        <v>198.39999999999998</v>
      </c>
      <c r="G40" s="5"/>
      <c r="H40" s="2"/>
      <c r="I40" s="2"/>
      <c r="J40" s="2"/>
      <c r="K40" s="39"/>
    </row>
    <row r="41" spans="1:18" ht="18.75" customHeight="1" x14ac:dyDescent="0.25">
      <c r="A41" s="12">
        <f t="shared" si="0"/>
        <v>4574.83</v>
      </c>
      <c r="B41" s="12">
        <v>0.152</v>
      </c>
      <c r="C41" s="12">
        <v>891.93</v>
      </c>
      <c r="D41" s="12">
        <f t="shared" si="1"/>
        <v>0.39905487004463108</v>
      </c>
      <c r="E41" s="5"/>
      <c r="F41" s="12">
        <f t="shared" si="2"/>
        <v>206.19999999999993</v>
      </c>
      <c r="G41" s="5"/>
      <c r="H41" s="2"/>
      <c r="I41" s="2"/>
      <c r="J41" s="2">
        <v>0.39700000000000002</v>
      </c>
      <c r="K41" s="40">
        <f t="shared" si="3"/>
        <v>6.51118546217936E-2</v>
      </c>
      <c r="L41" t="s">
        <v>57</v>
      </c>
    </row>
    <row r="42" spans="1:18" ht="18.75" customHeight="1" x14ac:dyDescent="0.25">
      <c r="A42" s="4">
        <f t="shared" si="0"/>
        <v>4565.76</v>
      </c>
      <c r="B42" s="5"/>
      <c r="C42" s="7">
        <v>901</v>
      </c>
      <c r="D42" s="7">
        <f t="shared" si="1"/>
        <v>0</v>
      </c>
      <c r="E42" s="5"/>
      <c r="F42" s="4">
        <f t="shared" si="2"/>
        <v>215.26999999999998</v>
      </c>
      <c r="G42" s="5"/>
      <c r="H42" s="2"/>
      <c r="I42" s="2"/>
      <c r="J42" s="2"/>
    </row>
    <row r="43" spans="1:18" ht="18.75" customHeight="1" x14ac:dyDescent="0.25">
      <c r="A43" s="4">
        <f t="shared" si="0"/>
        <v>4557.7800000000007</v>
      </c>
      <c r="B43" s="5"/>
      <c r="C43" s="4">
        <v>908.98</v>
      </c>
      <c r="D43" s="7">
        <f t="shared" si="1"/>
        <v>0</v>
      </c>
      <c r="E43" s="5"/>
      <c r="F43" s="4">
        <f t="shared" si="2"/>
        <v>223.25</v>
      </c>
      <c r="G43" s="5"/>
      <c r="H43" s="2"/>
      <c r="I43" s="2"/>
      <c r="J43" s="2"/>
    </row>
    <row r="44" spans="1:18" ht="18.75" customHeight="1" x14ac:dyDescent="0.25">
      <c r="A44" s="4">
        <f t="shared" si="0"/>
        <v>4555.96</v>
      </c>
      <c r="B44" s="5"/>
      <c r="C44" s="4">
        <v>910.8</v>
      </c>
      <c r="D44" s="7">
        <f t="shared" si="1"/>
        <v>0</v>
      </c>
      <c r="E44" s="5"/>
      <c r="F44" s="4">
        <f t="shared" si="2"/>
        <v>225.06999999999994</v>
      </c>
      <c r="G44" s="5"/>
      <c r="H44" s="2"/>
      <c r="I44" s="2"/>
      <c r="J44" s="2">
        <f>SUM(J3:J41)</f>
        <v>6.0972000000000008</v>
      </c>
    </row>
    <row r="45" spans="1:18" ht="18.75" customHeight="1" x14ac:dyDescent="0.25">
      <c r="A45" s="4">
        <f t="shared" si="0"/>
        <v>4552.09</v>
      </c>
      <c r="B45" s="5"/>
      <c r="C45" s="4">
        <v>914.67</v>
      </c>
      <c r="D45" s="7">
        <f t="shared" si="1"/>
        <v>0</v>
      </c>
      <c r="E45" s="5"/>
      <c r="F45" s="4">
        <f t="shared" si="2"/>
        <v>228.93999999999994</v>
      </c>
      <c r="G45" s="5"/>
      <c r="H45" s="2"/>
      <c r="I45" s="2"/>
      <c r="J45" s="2"/>
    </row>
    <row r="46" spans="1:18" ht="18.75" customHeight="1" x14ac:dyDescent="0.25">
      <c r="A46" s="4">
        <f t="shared" si="0"/>
        <v>4533.76</v>
      </c>
      <c r="B46" s="5"/>
      <c r="C46" s="7">
        <v>933</v>
      </c>
      <c r="D46" s="7">
        <f t="shared" si="1"/>
        <v>0</v>
      </c>
      <c r="E46" s="5"/>
      <c r="F46" s="4">
        <f t="shared" si="2"/>
        <v>247.26999999999998</v>
      </c>
      <c r="G46" s="5"/>
      <c r="H46" s="2"/>
      <c r="I46" s="2"/>
      <c r="J46" s="2"/>
    </row>
    <row r="47" spans="1:18" ht="18.75" customHeight="1" x14ac:dyDescent="0.25">
      <c r="A47" s="4">
        <f t="shared" si="0"/>
        <v>4506.1900000000005</v>
      </c>
      <c r="B47" s="5"/>
      <c r="C47" s="4">
        <v>960.57</v>
      </c>
      <c r="D47" s="7">
        <f t="shared" si="1"/>
        <v>0</v>
      </c>
      <c r="E47" s="5"/>
      <c r="F47" s="4">
        <f t="shared" si="2"/>
        <v>274.84000000000003</v>
      </c>
      <c r="G47" s="5"/>
      <c r="H47" s="2"/>
      <c r="I47" s="2"/>
      <c r="J47" s="2"/>
    </row>
    <row r="48" spans="1:18" ht="18.75" customHeight="1" x14ac:dyDescent="0.25">
      <c r="A48" s="4">
        <f t="shared" si="0"/>
        <v>4501.8</v>
      </c>
      <c r="B48" s="5"/>
      <c r="C48" s="4">
        <v>964.96</v>
      </c>
      <c r="D48" s="7">
        <f t="shared" si="1"/>
        <v>0</v>
      </c>
      <c r="E48" s="5"/>
      <c r="F48" s="4">
        <f t="shared" si="2"/>
        <v>279.23</v>
      </c>
      <c r="G48" s="5"/>
      <c r="H48" s="2"/>
      <c r="I48" s="2"/>
      <c r="J48" s="2"/>
    </row>
    <row r="49" spans="1:10" ht="18.75" customHeight="1" x14ac:dyDescent="0.25">
      <c r="A49" s="4">
        <f t="shared" si="0"/>
        <v>4494.8500000000004</v>
      </c>
      <c r="B49" s="5"/>
      <c r="C49" s="4">
        <v>971.91</v>
      </c>
      <c r="D49" s="7">
        <f t="shared" si="1"/>
        <v>0</v>
      </c>
      <c r="E49" s="5"/>
      <c r="F49" s="4">
        <f t="shared" si="2"/>
        <v>286.17999999999995</v>
      </c>
      <c r="G49" s="5"/>
      <c r="H49" s="2"/>
      <c r="I49" s="2"/>
      <c r="J49" s="2"/>
    </row>
    <row r="50" spans="1:10" ht="18.75" customHeight="1" x14ac:dyDescent="0.25">
      <c r="A50" s="4">
        <f t="shared" si="0"/>
        <v>4488.22</v>
      </c>
      <c r="B50" s="5"/>
      <c r="C50" s="4">
        <v>978.54</v>
      </c>
      <c r="D50" s="7">
        <f t="shared" si="1"/>
        <v>0</v>
      </c>
      <c r="E50" s="5"/>
      <c r="F50" s="4">
        <f t="shared" si="2"/>
        <v>292.80999999999995</v>
      </c>
      <c r="G50" s="5"/>
      <c r="H50" s="2"/>
      <c r="I50" s="2"/>
      <c r="J50" s="2"/>
    </row>
    <row r="51" spans="1:10" ht="18.75" customHeight="1" x14ac:dyDescent="0.25">
      <c r="A51" s="4">
        <f t="shared" si="0"/>
        <v>4487.34</v>
      </c>
      <c r="B51" s="5"/>
      <c r="C51" s="4">
        <v>979.42</v>
      </c>
      <c r="D51" s="7">
        <f t="shared" si="1"/>
        <v>0</v>
      </c>
      <c r="E51" s="5"/>
      <c r="F51" s="4">
        <f t="shared" si="2"/>
        <v>293.68999999999994</v>
      </c>
      <c r="G51" s="5"/>
      <c r="H51" s="2"/>
      <c r="I51" s="2"/>
      <c r="J51" s="2"/>
    </row>
    <row r="52" spans="1:10" ht="18.75" customHeight="1" x14ac:dyDescent="0.25">
      <c r="A52" s="4">
        <f t="shared" si="0"/>
        <v>4477.6000000000004</v>
      </c>
      <c r="B52" s="5"/>
      <c r="C52" s="4">
        <v>989.16</v>
      </c>
      <c r="D52" s="7">
        <f t="shared" si="1"/>
        <v>0</v>
      </c>
      <c r="E52" s="5"/>
      <c r="F52" s="4">
        <f t="shared" si="2"/>
        <v>303.42999999999995</v>
      </c>
      <c r="G52" s="5" t="s">
        <v>38</v>
      </c>
      <c r="H52" s="2"/>
      <c r="I52" s="2"/>
      <c r="J52" s="2"/>
    </row>
    <row r="53" spans="1:10" ht="18.75" customHeight="1" x14ac:dyDescent="0.25">
      <c r="A53" s="4">
        <f t="shared" si="0"/>
        <v>4467.16</v>
      </c>
      <c r="B53" s="5"/>
      <c r="C53" s="4">
        <v>999.6</v>
      </c>
      <c r="D53" s="7">
        <f t="shared" si="1"/>
        <v>0</v>
      </c>
      <c r="E53" s="5"/>
      <c r="F53" s="4">
        <f t="shared" si="2"/>
        <v>313.87</v>
      </c>
      <c r="G53" s="5"/>
      <c r="H53" s="2"/>
      <c r="I53" s="2"/>
      <c r="J53" s="2"/>
    </row>
    <row r="54" spans="1:10" ht="18.75" customHeight="1" x14ac:dyDescent="0.25">
      <c r="A54" s="4">
        <f t="shared" si="0"/>
        <v>4460.3100000000004</v>
      </c>
      <c r="B54" s="5"/>
      <c r="C54" s="4">
        <v>1006.45</v>
      </c>
      <c r="D54" s="7">
        <f t="shared" si="1"/>
        <v>0</v>
      </c>
      <c r="E54" s="5"/>
      <c r="F54" s="4">
        <f t="shared" si="2"/>
        <v>320.72000000000003</v>
      </c>
      <c r="G54" s="5"/>
      <c r="H54" s="2"/>
      <c r="I54" s="2"/>
      <c r="J54" s="2"/>
    </row>
    <row r="55" spans="1:10" ht="18.75" customHeight="1" x14ac:dyDescent="0.25">
      <c r="A55" s="4">
        <f t="shared" si="0"/>
        <v>4448.25</v>
      </c>
      <c r="B55" s="5"/>
      <c r="C55" s="4">
        <v>1018.51</v>
      </c>
      <c r="D55" s="7">
        <f t="shared" si="1"/>
        <v>0</v>
      </c>
      <c r="E55" s="5"/>
      <c r="F55" s="4">
        <f t="shared" si="2"/>
        <v>332.78</v>
      </c>
      <c r="G55" s="5" t="s">
        <v>39</v>
      </c>
      <c r="H55" s="2"/>
      <c r="I55" s="2"/>
      <c r="J55" s="2"/>
    </row>
    <row r="56" spans="1:10" ht="18.75" customHeight="1" x14ac:dyDescent="0.25">
      <c r="A56" s="4">
        <f t="shared" si="0"/>
        <v>4433.26</v>
      </c>
      <c r="B56" s="5"/>
      <c r="C56" s="4">
        <v>1033.5</v>
      </c>
      <c r="D56" s="7">
        <f t="shared" si="1"/>
        <v>0</v>
      </c>
      <c r="E56" s="5"/>
      <c r="F56" s="4">
        <f t="shared" si="2"/>
        <v>347.77</v>
      </c>
      <c r="G56" s="5"/>
      <c r="H56" s="2"/>
      <c r="I56" s="2"/>
      <c r="J56" s="2"/>
    </row>
    <row r="57" spans="1:10" ht="18.75" customHeight="1" x14ac:dyDescent="0.25">
      <c r="A57" s="4">
        <f t="shared" si="0"/>
        <v>4411.59</v>
      </c>
      <c r="B57" s="5"/>
      <c r="C57" s="4">
        <v>1055.17</v>
      </c>
      <c r="D57" s="7">
        <f t="shared" si="1"/>
        <v>0</v>
      </c>
      <c r="E57" s="5"/>
      <c r="F57" s="4">
        <f t="shared" si="2"/>
        <v>369.44000000000005</v>
      </c>
      <c r="G57" s="5"/>
      <c r="H57" s="2"/>
      <c r="I57" s="2"/>
      <c r="J57" s="2"/>
    </row>
    <row r="58" spans="1:10" ht="18.75" customHeight="1" x14ac:dyDescent="0.25">
      <c r="A58" s="4">
        <f t="shared" si="0"/>
        <v>4409.96</v>
      </c>
      <c r="B58" s="5"/>
      <c r="C58" s="4">
        <v>1056.8</v>
      </c>
      <c r="D58" s="7">
        <f t="shared" si="1"/>
        <v>0</v>
      </c>
      <c r="E58" s="5"/>
      <c r="F58" s="4">
        <f t="shared" si="2"/>
        <v>371.06999999999994</v>
      </c>
      <c r="G58" s="5"/>
      <c r="H58" s="2"/>
      <c r="I58" s="2"/>
      <c r="J58" s="2"/>
    </row>
    <row r="59" spans="1:10" ht="18.75" customHeight="1" x14ac:dyDescent="0.25">
      <c r="A59" s="4">
        <f t="shared" si="0"/>
        <v>4403.38</v>
      </c>
      <c r="B59" s="5"/>
      <c r="C59" s="4">
        <v>1063.3800000000001</v>
      </c>
      <c r="D59" s="7">
        <f t="shared" si="1"/>
        <v>0</v>
      </c>
      <c r="E59" s="5"/>
      <c r="F59" s="4">
        <f t="shared" si="2"/>
        <v>377.65000000000009</v>
      </c>
      <c r="G59" s="5"/>
      <c r="H59" s="2"/>
      <c r="I59" s="2"/>
      <c r="J59" s="2"/>
    </row>
    <row r="60" spans="1:10" ht="18.75" customHeight="1" x14ac:dyDescent="0.25">
      <c r="A60" s="4">
        <f t="shared" si="0"/>
        <v>4396.66</v>
      </c>
      <c r="B60" s="5"/>
      <c r="C60" s="4">
        <v>1070.0999999999999</v>
      </c>
      <c r="D60" s="7">
        <f t="shared" si="1"/>
        <v>0</v>
      </c>
      <c r="E60" s="5"/>
      <c r="F60" s="4">
        <f t="shared" si="2"/>
        <v>384.36999999999989</v>
      </c>
      <c r="G60" s="5"/>
      <c r="H60" s="2"/>
      <c r="I60" s="2"/>
      <c r="J60" s="2"/>
    </row>
    <row r="61" spans="1:10" ht="18.75" customHeight="1" x14ac:dyDescent="0.25">
      <c r="A61" s="4">
        <f t="shared" si="0"/>
        <v>4394.21</v>
      </c>
      <c r="B61" s="5"/>
      <c r="C61" s="4">
        <v>1072.55</v>
      </c>
      <c r="D61" s="7">
        <f t="shared" si="1"/>
        <v>0</v>
      </c>
      <c r="E61" s="5"/>
      <c r="F61" s="4">
        <f t="shared" si="2"/>
        <v>386.81999999999994</v>
      </c>
      <c r="G61" s="5"/>
      <c r="H61" s="2"/>
      <c r="I61" s="2"/>
      <c r="J61" s="2"/>
    </row>
    <row r="62" spans="1:10" ht="18.75" customHeight="1" x14ac:dyDescent="0.25">
      <c r="A62" s="4">
        <f t="shared" si="0"/>
        <v>4384.4500000000007</v>
      </c>
      <c r="B62" s="5"/>
      <c r="C62" s="4">
        <v>1082.31</v>
      </c>
      <c r="D62" s="7">
        <f t="shared" si="1"/>
        <v>0</v>
      </c>
      <c r="E62" s="5"/>
      <c r="F62" s="4">
        <f t="shared" si="2"/>
        <v>396.57999999999993</v>
      </c>
      <c r="G62" s="5"/>
      <c r="H62" s="2"/>
      <c r="I62" s="2"/>
      <c r="J62" s="2"/>
    </row>
    <row r="63" spans="1:10" ht="18.75" customHeight="1" x14ac:dyDescent="0.25">
      <c r="A63" s="4">
        <f t="shared" si="0"/>
        <v>4381.0600000000004</v>
      </c>
      <c r="B63" s="5"/>
      <c r="C63" s="4">
        <v>1085.7</v>
      </c>
      <c r="D63" s="7">
        <f t="shared" si="1"/>
        <v>0</v>
      </c>
      <c r="E63" s="5"/>
      <c r="F63" s="4">
        <f t="shared" si="2"/>
        <v>399.97</v>
      </c>
      <c r="G63" s="5"/>
      <c r="H63" s="2"/>
      <c r="I63" s="2"/>
      <c r="J63" s="2"/>
    </row>
    <row r="64" spans="1:10" ht="18.75" customHeight="1" x14ac:dyDescent="0.25">
      <c r="A64" s="4">
        <f t="shared" si="0"/>
        <v>4372.5200000000004</v>
      </c>
      <c r="B64" s="5"/>
      <c r="C64" s="4">
        <v>1094.24</v>
      </c>
      <c r="D64" s="7">
        <f t="shared" si="1"/>
        <v>0</v>
      </c>
      <c r="E64" s="5"/>
      <c r="F64" s="4">
        <f t="shared" si="2"/>
        <v>408.51</v>
      </c>
      <c r="G64" s="5"/>
      <c r="H64" s="2"/>
      <c r="I64" s="2"/>
      <c r="J64" s="2"/>
    </row>
    <row r="65" spans="1:10" ht="18.75" customHeight="1" x14ac:dyDescent="0.25">
      <c r="A65" s="4">
        <f t="shared" si="0"/>
        <v>4361.8600000000006</v>
      </c>
      <c r="B65" s="5"/>
      <c r="C65" s="4">
        <v>1104.9000000000001</v>
      </c>
      <c r="D65" s="7">
        <f t="shared" si="1"/>
        <v>0</v>
      </c>
      <c r="E65" s="5"/>
      <c r="F65" s="4">
        <f t="shared" si="2"/>
        <v>419.17000000000007</v>
      </c>
      <c r="G65" s="5"/>
      <c r="H65" s="2"/>
      <c r="I65" s="2"/>
      <c r="J65" s="2"/>
    </row>
    <row r="66" spans="1:10" ht="18.75" customHeight="1" x14ac:dyDescent="0.25">
      <c r="A66" s="4">
        <f t="shared" si="0"/>
        <v>4352.5600000000004</v>
      </c>
      <c r="B66" s="5"/>
      <c r="C66" s="4">
        <v>1114.2</v>
      </c>
      <c r="D66" s="7">
        <f t="shared" si="1"/>
        <v>0</v>
      </c>
      <c r="E66" s="5"/>
      <c r="F66" s="4">
        <f t="shared" si="2"/>
        <v>428.47</v>
      </c>
      <c r="G66" s="5"/>
      <c r="H66" s="2"/>
      <c r="I66" s="2"/>
      <c r="J66" s="2"/>
    </row>
    <row r="67" spans="1:10" ht="18.75" customHeight="1" x14ac:dyDescent="0.25">
      <c r="A67" s="4">
        <f t="shared" ref="A67:A130" si="4">$E$1 - C67</f>
        <v>4331.58</v>
      </c>
      <c r="B67" s="5"/>
      <c r="C67" s="4">
        <v>1135.18</v>
      </c>
      <c r="D67" s="7">
        <f t="shared" ref="D67:D130" si="5">100*B67/$G$1</f>
        <v>0</v>
      </c>
      <c r="E67" s="5"/>
      <c r="F67" s="4">
        <f t="shared" ref="F67:F130" si="6">C67-$F$2</f>
        <v>449.45000000000005</v>
      </c>
      <c r="G67" s="5" t="s">
        <v>40</v>
      </c>
      <c r="H67" s="2"/>
      <c r="I67" s="2"/>
      <c r="J67" s="2"/>
    </row>
    <row r="68" spans="1:10" ht="18.75" customHeight="1" x14ac:dyDescent="0.25">
      <c r="A68" s="4">
        <f t="shared" si="4"/>
        <v>4328.6000000000004</v>
      </c>
      <c r="B68" s="5"/>
      <c r="C68" s="4">
        <v>1138.1600000000001</v>
      </c>
      <c r="D68" s="7">
        <f t="shared" si="5"/>
        <v>0</v>
      </c>
      <c r="E68" s="5"/>
      <c r="F68" s="4">
        <f t="shared" si="6"/>
        <v>452.43000000000006</v>
      </c>
      <c r="G68" s="5"/>
      <c r="H68" s="2"/>
      <c r="I68" s="2"/>
      <c r="J68" s="2"/>
    </row>
    <row r="69" spans="1:10" ht="18.75" customHeight="1" x14ac:dyDescent="0.25">
      <c r="A69" s="4">
        <f t="shared" si="4"/>
        <v>4279.26</v>
      </c>
      <c r="B69" s="5"/>
      <c r="C69" s="4">
        <v>1187.5</v>
      </c>
      <c r="D69" s="7">
        <f t="shared" si="5"/>
        <v>0</v>
      </c>
      <c r="E69" s="5"/>
      <c r="F69" s="4">
        <f t="shared" si="6"/>
        <v>501.77</v>
      </c>
      <c r="G69" s="5"/>
      <c r="H69" s="2"/>
      <c r="I69" s="2"/>
      <c r="J69" s="2"/>
    </row>
    <row r="70" spans="1:10" ht="18.75" customHeight="1" x14ac:dyDescent="0.25">
      <c r="A70" s="4">
        <f t="shared" si="4"/>
        <v>4274.26</v>
      </c>
      <c r="B70" s="5"/>
      <c r="C70" s="4">
        <v>1192.5</v>
      </c>
      <c r="D70" s="7">
        <f t="shared" si="5"/>
        <v>0</v>
      </c>
      <c r="E70" s="5"/>
      <c r="F70" s="4">
        <f t="shared" si="6"/>
        <v>506.77</v>
      </c>
      <c r="G70" s="5" t="s">
        <v>41</v>
      </c>
      <c r="H70" s="2"/>
      <c r="I70" s="2"/>
      <c r="J70" s="2"/>
    </row>
    <row r="71" spans="1:10" ht="18.75" customHeight="1" x14ac:dyDescent="0.25">
      <c r="A71" s="4">
        <f t="shared" si="4"/>
        <v>4267.5600000000004</v>
      </c>
      <c r="B71" s="5"/>
      <c r="C71" s="4">
        <v>1199.2</v>
      </c>
      <c r="D71" s="7">
        <f t="shared" si="5"/>
        <v>0</v>
      </c>
      <c r="E71" s="5"/>
      <c r="F71" s="4">
        <f t="shared" si="6"/>
        <v>513.47</v>
      </c>
      <c r="G71" s="5" t="s">
        <v>42</v>
      </c>
      <c r="H71" s="2"/>
      <c r="I71" s="2"/>
      <c r="J71" s="2"/>
    </row>
    <row r="72" spans="1:10" ht="18.75" customHeight="1" x14ac:dyDescent="0.25">
      <c r="A72" s="4">
        <f t="shared" si="4"/>
        <v>4261.22</v>
      </c>
      <c r="B72" s="5"/>
      <c r="C72" s="4">
        <v>1205.54</v>
      </c>
      <c r="D72" s="7">
        <f t="shared" si="5"/>
        <v>0</v>
      </c>
      <c r="E72" s="5"/>
      <c r="F72" s="4">
        <f t="shared" si="6"/>
        <v>519.80999999999995</v>
      </c>
      <c r="G72" s="5"/>
      <c r="H72" s="2"/>
      <c r="I72" s="2"/>
      <c r="J72" s="2"/>
    </row>
    <row r="73" spans="1:10" ht="18.75" customHeight="1" x14ac:dyDescent="0.25">
      <c r="A73" s="4">
        <f t="shared" si="4"/>
        <v>4253.18</v>
      </c>
      <c r="B73" s="5"/>
      <c r="C73" s="4">
        <v>1213.58</v>
      </c>
      <c r="D73" s="7">
        <f t="shared" si="5"/>
        <v>0</v>
      </c>
      <c r="E73" s="5"/>
      <c r="F73" s="4">
        <f t="shared" si="6"/>
        <v>527.84999999999991</v>
      </c>
      <c r="G73" s="5"/>
      <c r="H73" s="2"/>
      <c r="I73" s="2"/>
      <c r="J73" s="2"/>
    </row>
    <row r="74" spans="1:10" ht="18.75" customHeight="1" x14ac:dyDescent="0.25">
      <c r="A74" s="12">
        <f t="shared" si="4"/>
        <v>4249.634</v>
      </c>
      <c r="B74" s="12">
        <v>0.115</v>
      </c>
      <c r="C74" s="12">
        <v>1217.126</v>
      </c>
      <c r="D74" s="12">
        <f t="shared" si="5"/>
        <v>0.30191651352060905</v>
      </c>
      <c r="E74" s="5"/>
      <c r="F74" s="12">
        <f t="shared" si="6"/>
        <v>531.39599999999996</v>
      </c>
      <c r="G74" s="5"/>
      <c r="H74" s="2"/>
      <c r="I74" s="2"/>
      <c r="J74" s="2"/>
    </row>
    <row r="75" spans="1:10" ht="18.75" customHeight="1" x14ac:dyDescent="0.25">
      <c r="A75" s="4">
        <f t="shared" si="4"/>
        <v>4240.66</v>
      </c>
      <c r="B75" s="5"/>
      <c r="C75" s="4">
        <v>1226.0999999999999</v>
      </c>
      <c r="D75" s="7">
        <f t="shared" si="5"/>
        <v>0</v>
      </c>
      <c r="E75" s="5"/>
      <c r="F75" s="4">
        <f t="shared" si="6"/>
        <v>540.36999999999989</v>
      </c>
      <c r="G75" s="5"/>
      <c r="H75" s="2"/>
      <c r="I75" s="2"/>
      <c r="J75" s="2"/>
    </row>
    <row r="76" spans="1:10" ht="18.75" customHeight="1" x14ac:dyDescent="0.25">
      <c r="A76" s="4">
        <f t="shared" si="4"/>
        <v>4237.4000000000005</v>
      </c>
      <c r="B76" s="5"/>
      <c r="C76" s="4">
        <v>1229.3599999999999</v>
      </c>
      <c r="D76" s="7">
        <f t="shared" si="5"/>
        <v>0</v>
      </c>
      <c r="E76" s="5"/>
      <c r="F76" s="4">
        <f t="shared" si="6"/>
        <v>543.62999999999988</v>
      </c>
      <c r="G76" s="5"/>
      <c r="H76" s="2"/>
      <c r="I76" s="2"/>
      <c r="J76" s="2"/>
    </row>
    <row r="77" spans="1:10" ht="18.75" customHeight="1" x14ac:dyDescent="0.25">
      <c r="A77" s="4">
        <f t="shared" si="4"/>
        <v>4233.41</v>
      </c>
      <c r="B77" s="5"/>
      <c r="C77" s="4">
        <v>1233.3499999999999</v>
      </c>
      <c r="D77" s="7">
        <f t="shared" si="5"/>
        <v>0</v>
      </c>
      <c r="E77" s="5"/>
      <c r="F77" s="4">
        <f t="shared" si="6"/>
        <v>547.61999999999989</v>
      </c>
      <c r="G77" s="5"/>
      <c r="H77" s="2"/>
      <c r="I77" s="2"/>
      <c r="J77" s="2"/>
    </row>
    <row r="78" spans="1:10" ht="18.75" customHeight="1" x14ac:dyDescent="0.25">
      <c r="A78" s="4">
        <f t="shared" si="4"/>
        <v>4232.26</v>
      </c>
      <c r="B78" s="5"/>
      <c r="C78" s="4">
        <v>1234.5</v>
      </c>
      <c r="D78" s="7">
        <f t="shared" si="5"/>
        <v>0</v>
      </c>
      <c r="E78" s="5"/>
      <c r="F78" s="4">
        <f t="shared" si="6"/>
        <v>548.77</v>
      </c>
      <c r="G78" s="5"/>
      <c r="H78" s="2"/>
      <c r="I78" s="2"/>
      <c r="J78" s="2"/>
    </row>
    <row r="79" spans="1:10" ht="18.75" customHeight="1" x14ac:dyDescent="0.25">
      <c r="A79" s="4">
        <f t="shared" si="4"/>
        <v>4199.26</v>
      </c>
      <c r="B79" s="5"/>
      <c r="C79" s="4">
        <v>1267.5</v>
      </c>
      <c r="D79" s="7">
        <f t="shared" si="5"/>
        <v>0</v>
      </c>
      <c r="E79" s="5"/>
      <c r="F79" s="4">
        <f t="shared" si="6"/>
        <v>581.77</v>
      </c>
      <c r="G79" s="5"/>
      <c r="H79" s="2"/>
      <c r="I79" s="2"/>
      <c r="J79" s="2"/>
    </row>
    <row r="80" spans="1:10" ht="18.75" customHeight="1" x14ac:dyDescent="0.25">
      <c r="A80" s="4">
        <f t="shared" si="4"/>
        <v>4194.3600000000006</v>
      </c>
      <c r="B80" s="5"/>
      <c r="C80" s="4">
        <v>1272.4000000000001</v>
      </c>
      <c r="D80" s="7">
        <f t="shared" si="5"/>
        <v>0</v>
      </c>
      <c r="E80" s="5"/>
      <c r="F80" s="4">
        <f t="shared" si="6"/>
        <v>586.67000000000007</v>
      </c>
      <c r="G80" s="5"/>
      <c r="H80" s="2"/>
      <c r="I80" s="2"/>
      <c r="J80" s="2"/>
    </row>
    <row r="81" spans="1:10" ht="18.75" customHeight="1" x14ac:dyDescent="0.25">
      <c r="A81" s="4">
        <f t="shared" si="4"/>
        <v>4179.26</v>
      </c>
      <c r="B81" s="5"/>
      <c r="C81" s="4">
        <v>1287.5</v>
      </c>
      <c r="D81" s="7">
        <f t="shared" si="5"/>
        <v>0</v>
      </c>
      <c r="E81" s="5"/>
      <c r="F81" s="4">
        <f t="shared" si="6"/>
        <v>601.77</v>
      </c>
      <c r="G81" s="5"/>
      <c r="H81" s="2"/>
      <c r="I81" s="2"/>
      <c r="J81" s="2"/>
    </row>
    <row r="82" spans="1:10" ht="18.75" customHeight="1" x14ac:dyDescent="0.25">
      <c r="A82" s="4">
        <f t="shared" si="4"/>
        <v>4159.9500000000007</v>
      </c>
      <c r="B82" s="5"/>
      <c r="C82" s="4">
        <v>1306.81</v>
      </c>
      <c r="D82" s="7">
        <f t="shared" si="5"/>
        <v>0</v>
      </c>
      <c r="E82" s="5"/>
      <c r="F82" s="4">
        <f t="shared" si="6"/>
        <v>621.07999999999993</v>
      </c>
      <c r="G82" s="5"/>
      <c r="H82" s="2"/>
      <c r="I82" s="2"/>
      <c r="J82" s="2"/>
    </row>
    <row r="83" spans="1:10" ht="18.75" customHeight="1" x14ac:dyDescent="0.25">
      <c r="A83" s="4">
        <f t="shared" si="4"/>
        <v>4158.5300000000007</v>
      </c>
      <c r="B83" s="5"/>
      <c r="C83" s="4">
        <v>1308.23</v>
      </c>
      <c r="D83" s="7">
        <f t="shared" si="5"/>
        <v>0</v>
      </c>
      <c r="E83" s="5"/>
      <c r="F83" s="4">
        <f t="shared" si="6"/>
        <v>622.5</v>
      </c>
      <c r="G83" s="5"/>
      <c r="H83" s="2"/>
      <c r="I83" s="2"/>
      <c r="J83" s="2"/>
    </row>
    <row r="84" spans="1:10" ht="18.75" customHeight="1" x14ac:dyDescent="0.25">
      <c r="A84" s="4">
        <f t="shared" si="4"/>
        <v>4154.9500000000007</v>
      </c>
      <c r="B84" s="5"/>
      <c r="C84" s="4">
        <v>1311.81</v>
      </c>
      <c r="D84" s="7">
        <f t="shared" si="5"/>
        <v>0</v>
      </c>
      <c r="E84" s="5"/>
      <c r="F84" s="4">
        <f t="shared" si="6"/>
        <v>626.07999999999993</v>
      </c>
      <c r="G84" s="5"/>
      <c r="H84" s="2"/>
      <c r="I84" s="2"/>
      <c r="J84" s="2"/>
    </row>
    <row r="85" spans="1:10" ht="18.75" customHeight="1" x14ac:dyDescent="0.25">
      <c r="A85" s="4">
        <f t="shared" si="4"/>
        <v>4153.9500000000007</v>
      </c>
      <c r="B85" s="5"/>
      <c r="C85" s="4">
        <v>1312.81</v>
      </c>
      <c r="D85" s="7">
        <f t="shared" si="5"/>
        <v>0</v>
      </c>
      <c r="E85" s="5"/>
      <c r="F85" s="4">
        <f t="shared" si="6"/>
        <v>627.07999999999993</v>
      </c>
      <c r="G85" s="5"/>
      <c r="H85" s="2"/>
      <c r="I85" s="2"/>
      <c r="J85" s="2"/>
    </row>
    <row r="86" spans="1:10" ht="18.75" customHeight="1" x14ac:dyDescent="0.25">
      <c r="A86" s="4">
        <f t="shared" si="4"/>
        <v>4144.76</v>
      </c>
      <c r="B86" s="5"/>
      <c r="C86" s="7">
        <v>1322</v>
      </c>
      <c r="D86" s="7">
        <f t="shared" si="5"/>
        <v>0</v>
      </c>
      <c r="E86" s="5"/>
      <c r="F86" s="4">
        <f t="shared" si="6"/>
        <v>636.27</v>
      </c>
      <c r="G86" s="5"/>
      <c r="H86" s="2"/>
      <c r="I86" s="2"/>
      <c r="J86" s="2"/>
    </row>
    <row r="87" spans="1:10" ht="18.75" customHeight="1" x14ac:dyDescent="0.25">
      <c r="A87" s="4">
        <f t="shared" si="4"/>
        <v>4138.0600000000004</v>
      </c>
      <c r="B87" s="5"/>
      <c r="C87" s="4">
        <v>1328.7</v>
      </c>
      <c r="D87" s="7">
        <f t="shared" si="5"/>
        <v>0</v>
      </c>
      <c r="E87" s="5"/>
      <c r="F87" s="4">
        <f t="shared" si="6"/>
        <v>642.97</v>
      </c>
      <c r="G87" s="5" t="s">
        <v>43</v>
      </c>
      <c r="H87" s="2"/>
      <c r="I87" s="2"/>
      <c r="J87" s="2"/>
    </row>
    <row r="88" spans="1:10" ht="18.75" customHeight="1" x14ac:dyDescent="0.25">
      <c r="A88" s="4">
        <f t="shared" si="4"/>
        <v>4135.8500000000004</v>
      </c>
      <c r="B88" s="5"/>
      <c r="C88" s="4">
        <v>1330.91</v>
      </c>
      <c r="D88" s="7">
        <f t="shared" si="5"/>
        <v>0</v>
      </c>
      <c r="E88" s="5"/>
      <c r="F88" s="4">
        <f t="shared" si="6"/>
        <v>645.18000000000006</v>
      </c>
      <c r="G88" s="5"/>
      <c r="H88" s="2"/>
      <c r="I88" s="2"/>
      <c r="J88" s="2"/>
    </row>
    <row r="89" spans="1:10" ht="18.75" customHeight="1" x14ac:dyDescent="0.25">
      <c r="A89" s="4">
        <f t="shared" si="4"/>
        <v>4119.21</v>
      </c>
      <c r="B89" s="5"/>
      <c r="C89" s="4">
        <v>1347.55</v>
      </c>
      <c r="D89" s="7">
        <f t="shared" si="5"/>
        <v>0</v>
      </c>
      <c r="E89" s="5"/>
      <c r="F89" s="4">
        <f t="shared" si="6"/>
        <v>661.81999999999994</v>
      </c>
      <c r="G89" s="5"/>
      <c r="H89" s="2"/>
      <c r="I89" s="2"/>
      <c r="J89" s="2"/>
    </row>
    <row r="90" spans="1:10" ht="18.75" customHeight="1" x14ac:dyDescent="0.25">
      <c r="A90" s="4">
        <f t="shared" si="4"/>
        <v>4107.46</v>
      </c>
      <c r="B90" s="5"/>
      <c r="C90" s="4">
        <v>1359.3</v>
      </c>
      <c r="D90" s="7">
        <f t="shared" si="5"/>
        <v>0</v>
      </c>
      <c r="E90" s="5"/>
      <c r="F90" s="4">
        <f t="shared" si="6"/>
        <v>673.56999999999994</v>
      </c>
      <c r="G90" s="5"/>
      <c r="H90" s="2"/>
      <c r="I90" s="2"/>
      <c r="J90" s="2"/>
    </row>
    <row r="91" spans="1:10" ht="18.75" customHeight="1" x14ac:dyDescent="0.25">
      <c r="A91" s="4">
        <f t="shared" si="4"/>
        <v>4106.67</v>
      </c>
      <c r="B91" s="5"/>
      <c r="C91" s="4">
        <v>1360.09</v>
      </c>
      <c r="D91" s="7">
        <f t="shared" si="5"/>
        <v>0</v>
      </c>
      <c r="E91" s="5"/>
      <c r="F91" s="4">
        <f t="shared" si="6"/>
        <v>674.3599999999999</v>
      </c>
      <c r="G91" s="5"/>
      <c r="H91" s="2"/>
      <c r="I91" s="2"/>
      <c r="J91" s="2"/>
    </row>
    <row r="92" spans="1:10" ht="18.75" customHeight="1" x14ac:dyDescent="0.25">
      <c r="A92" s="4">
        <f t="shared" si="4"/>
        <v>4103.66</v>
      </c>
      <c r="B92" s="5"/>
      <c r="C92" s="4">
        <v>1363.1</v>
      </c>
      <c r="D92" s="7">
        <f t="shared" si="5"/>
        <v>0</v>
      </c>
      <c r="E92" s="5"/>
      <c r="F92" s="4">
        <f t="shared" si="6"/>
        <v>677.36999999999989</v>
      </c>
      <c r="G92" s="5"/>
      <c r="H92" s="2"/>
      <c r="I92" s="2"/>
      <c r="J92" s="2"/>
    </row>
    <row r="93" spans="1:10" ht="18.75" customHeight="1" x14ac:dyDescent="0.25">
      <c r="A93" s="4">
        <f t="shared" si="4"/>
        <v>4093.12</v>
      </c>
      <c r="B93" s="5"/>
      <c r="C93" s="4">
        <v>1373.64</v>
      </c>
      <c r="D93" s="7">
        <f t="shared" si="5"/>
        <v>0</v>
      </c>
      <c r="E93" s="5"/>
      <c r="F93" s="4">
        <f t="shared" si="6"/>
        <v>687.91000000000008</v>
      </c>
      <c r="G93" s="5"/>
      <c r="H93" s="2"/>
      <c r="I93" s="2"/>
      <c r="J93" s="2"/>
    </row>
    <row r="94" spans="1:10" ht="18.75" customHeight="1" x14ac:dyDescent="0.25">
      <c r="A94" s="4">
        <f t="shared" si="4"/>
        <v>4082.53</v>
      </c>
      <c r="B94" s="5"/>
      <c r="C94" s="4">
        <v>1384.23</v>
      </c>
      <c r="D94" s="7">
        <f t="shared" si="5"/>
        <v>0</v>
      </c>
      <c r="E94" s="5"/>
      <c r="F94" s="4">
        <f t="shared" si="6"/>
        <v>698.5</v>
      </c>
      <c r="G94" s="5"/>
      <c r="H94" s="2"/>
      <c r="I94" s="2"/>
      <c r="J94" s="2"/>
    </row>
    <row r="95" spans="1:10" ht="18.75" customHeight="1" x14ac:dyDescent="0.25">
      <c r="A95" s="4">
        <f t="shared" si="4"/>
        <v>4051.53</v>
      </c>
      <c r="B95" s="5"/>
      <c r="C95" s="4">
        <v>1415.23</v>
      </c>
      <c r="D95" s="7">
        <f t="shared" si="5"/>
        <v>0</v>
      </c>
      <c r="E95" s="5"/>
      <c r="F95" s="4">
        <f t="shared" si="6"/>
        <v>729.5</v>
      </c>
      <c r="G95" s="5"/>
      <c r="H95" s="2"/>
      <c r="I95" s="2"/>
      <c r="J95" s="2"/>
    </row>
    <row r="96" spans="1:10" ht="18.75" customHeight="1" x14ac:dyDescent="0.25">
      <c r="A96" s="4">
        <f t="shared" si="4"/>
        <v>4041.79</v>
      </c>
      <c r="B96" s="5"/>
      <c r="C96" s="4">
        <v>1424.97</v>
      </c>
      <c r="D96" s="7">
        <f t="shared" si="5"/>
        <v>0</v>
      </c>
      <c r="E96" s="5"/>
      <c r="F96" s="4">
        <f t="shared" si="6"/>
        <v>739.24</v>
      </c>
      <c r="G96" s="5"/>
      <c r="H96" s="2"/>
      <c r="I96" s="2"/>
      <c r="J96" s="2"/>
    </row>
    <row r="97" spans="1:10" ht="18.75" customHeight="1" x14ac:dyDescent="0.25">
      <c r="A97" s="4">
        <f t="shared" si="4"/>
        <v>4035.04</v>
      </c>
      <c r="B97" s="5"/>
      <c r="C97" s="4">
        <v>1431.72</v>
      </c>
      <c r="D97" s="7">
        <f t="shared" si="5"/>
        <v>0</v>
      </c>
      <c r="E97" s="5"/>
      <c r="F97" s="4">
        <f t="shared" si="6"/>
        <v>745.99</v>
      </c>
      <c r="G97" s="5"/>
      <c r="H97" s="2"/>
      <c r="I97" s="2"/>
      <c r="J97" s="2"/>
    </row>
    <row r="98" spans="1:10" ht="18.75" customHeight="1" x14ac:dyDescent="0.25">
      <c r="A98" s="4">
        <f t="shared" si="4"/>
        <v>4024.96</v>
      </c>
      <c r="B98" s="5"/>
      <c r="C98" s="4">
        <v>1441.8</v>
      </c>
      <c r="D98" s="7">
        <f t="shared" si="5"/>
        <v>0</v>
      </c>
      <c r="E98" s="5"/>
      <c r="F98" s="4">
        <f t="shared" si="6"/>
        <v>756.06999999999994</v>
      </c>
      <c r="G98" s="5"/>
      <c r="H98" s="2"/>
      <c r="I98" s="2"/>
      <c r="J98" s="2"/>
    </row>
    <row r="99" spans="1:10" ht="18.75" customHeight="1" x14ac:dyDescent="0.25">
      <c r="A99" s="4">
        <f t="shared" si="4"/>
        <v>4022.5600000000004</v>
      </c>
      <c r="B99" s="5"/>
      <c r="C99" s="4">
        <v>1444.2</v>
      </c>
      <c r="D99" s="7">
        <f t="shared" si="5"/>
        <v>0</v>
      </c>
      <c r="E99" s="5"/>
      <c r="F99" s="4">
        <f t="shared" si="6"/>
        <v>758.47</v>
      </c>
      <c r="G99" s="5"/>
      <c r="H99" s="2"/>
      <c r="I99" s="2"/>
      <c r="J99" s="2"/>
    </row>
    <row r="100" spans="1:10" ht="18.75" customHeight="1" x14ac:dyDescent="0.25">
      <c r="A100" s="4">
        <f t="shared" si="4"/>
        <v>4016.12</v>
      </c>
      <c r="B100" s="5"/>
      <c r="C100" s="4">
        <v>1450.64</v>
      </c>
      <c r="D100" s="7">
        <f t="shared" si="5"/>
        <v>0</v>
      </c>
      <c r="E100" s="5"/>
      <c r="F100" s="4">
        <f t="shared" si="6"/>
        <v>764.91000000000008</v>
      </c>
      <c r="G100" s="5"/>
      <c r="H100" s="2"/>
      <c r="I100" s="2"/>
      <c r="J100" s="2"/>
    </row>
    <row r="101" spans="1:10" ht="18.75" customHeight="1" x14ac:dyDescent="0.25">
      <c r="A101" s="4">
        <f t="shared" si="4"/>
        <v>4015.84</v>
      </c>
      <c r="B101" s="5"/>
      <c r="C101" s="4">
        <v>1450.92</v>
      </c>
      <c r="D101" s="7">
        <f t="shared" si="5"/>
        <v>0</v>
      </c>
      <c r="E101" s="5"/>
      <c r="F101" s="4">
        <f t="shared" si="6"/>
        <v>765.19</v>
      </c>
      <c r="G101" s="5"/>
      <c r="H101" s="2"/>
      <c r="I101" s="2"/>
      <c r="J101" s="2"/>
    </row>
    <row r="102" spans="1:10" ht="18.75" customHeight="1" x14ac:dyDescent="0.25">
      <c r="A102" s="4">
        <f t="shared" si="4"/>
        <v>3989.5600000000004</v>
      </c>
      <c r="B102" s="5"/>
      <c r="C102" s="4">
        <v>1477.2</v>
      </c>
      <c r="D102" s="7">
        <f t="shared" si="5"/>
        <v>0</v>
      </c>
      <c r="E102" s="5"/>
      <c r="F102" s="4">
        <f t="shared" si="6"/>
        <v>791.47</v>
      </c>
      <c r="G102" s="5"/>
      <c r="H102" s="2"/>
      <c r="I102" s="2"/>
      <c r="J102" s="2"/>
    </row>
    <row r="103" spans="1:10" ht="18.75" customHeight="1" x14ac:dyDescent="0.25">
      <c r="A103" s="4">
        <f t="shared" si="4"/>
        <v>3979.6400000000003</v>
      </c>
      <c r="B103" s="5"/>
      <c r="C103" s="4">
        <v>1487.12</v>
      </c>
      <c r="D103" s="7">
        <f t="shared" si="5"/>
        <v>0</v>
      </c>
      <c r="E103" s="5"/>
      <c r="F103" s="4">
        <f t="shared" si="6"/>
        <v>801.38999999999987</v>
      </c>
      <c r="G103" s="5"/>
      <c r="H103" s="2"/>
      <c r="I103" s="2"/>
      <c r="J103" s="2"/>
    </row>
    <row r="104" spans="1:10" ht="18.75" customHeight="1" x14ac:dyDescent="0.25">
      <c r="A104" s="4">
        <f t="shared" si="4"/>
        <v>3974.5600000000004</v>
      </c>
      <c r="B104" s="5"/>
      <c r="C104" s="4">
        <v>1492.2</v>
      </c>
      <c r="D104" s="7">
        <f t="shared" si="5"/>
        <v>0</v>
      </c>
      <c r="E104" s="5"/>
      <c r="F104" s="4">
        <f t="shared" si="6"/>
        <v>806.47</v>
      </c>
      <c r="G104" s="5"/>
      <c r="H104" s="2"/>
      <c r="I104" s="2"/>
      <c r="J104" s="2"/>
    </row>
    <row r="105" spans="1:10" ht="18.75" customHeight="1" x14ac:dyDescent="0.25">
      <c r="A105" s="4">
        <f t="shared" si="4"/>
        <v>3964.87</v>
      </c>
      <c r="B105" s="5"/>
      <c r="C105" s="4">
        <v>1501.89</v>
      </c>
      <c r="D105" s="7">
        <f t="shared" si="5"/>
        <v>0</v>
      </c>
      <c r="E105" s="5"/>
      <c r="F105" s="4">
        <f t="shared" si="6"/>
        <v>816.16000000000008</v>
      </c>
      <c r="G105" s="5"/>
      <c r="H105" s="2"/>
      <c r="I105" s="2"/>
      <c r="J105" s="2"/>
    </row>
    <row r="106" spans="1:10" ht="18.75" customHeight="1" x14ac:dyDescent="0.25">
      <c r="A106" s="4">
        <f t="shared" si="4"/>
        <v>3939.1600000000003</v>
      </c>
      <c r="B106" s="5"/>
      <c r="C106" s="4">
        <v>1527.6</v>
      </c>
      <c r="D106" s="7">
        <f t="shared" si="5"/>
        <v>0</v>
      </c>
      <c r="E106" s="5"/>
      <c r="F106" s="4">
        <f t="shared" si="6"/>
        <v>841.86999999999989</v>
      </c>
      <c r="G106" s="5"/>
      <c r="H106" s="2"/>
      <c r="I106" s="2"/>
      <c r="J106" s="2"/>
    </row>
    <row r="107" spans="1:10" ht="18.75" customHeight="1" x14ac:dyDescent="0.25">
      <c r="A107" s="4">
        <f t="shared" si="4"/>
        <v>3932.84</v>
      </c>
      <c r="B107" s="5"/>
      <c r="C107" s="4">
        <v>1533.92</v>
      </c>
      <c r="D107" s="7">
        <f t="shared" si="5"/>
        <v>0</v>
      </c>
      <c r="E107" s="5"/>
      <c r="F107" s="4">
        <f t="shared" si="6"/>
        <v>848.19</v>
      </c>
      <c r="G107" s="5"/>
      <c r="H107" s="2"/>
      <c r="I107" s="2"/>
      <c r="J107" s="2"/>
    </row>
    <row r="108" spans="1:10" ht="18.75" customHeight="1" x14ac:dyDescent="0.25">
      <c r="A108" s="4">
        <f t="shared" si="4"/>
        <v>3920.7300000000005</v>
      </c>
      <c r="B108" s="5"/>
      <c r="C108" s="4">
        <v>1546.03</v>
      </c>
      <c r="D108" s="7">
        <f t="shared" si="5"/>
        <v>0</v>
      </c>
      <c r="E108" s="5"/>
      <c r="F108" s="4">
        <f t="shared" si="6"/>
        <v>860.3</v>
      </c>
      <c r="G108" s="5"/>
      <c r="H108" s="2"/>
      <c r="I108" s="2"/>
      <c r="J108" s="2"/>
    </row>
    <row r="109" spans="1:10" ht="18.75" customHeight="1" x14ac:dyDescent="0.25">
      <c r="A109" s="4">
        <f t="shared" si="4"/>
        <v>3917.4500000000003</v>
      </c>
      <c r="B109" s="5"/>
      <c r="C109" s="4">
        <v>1549.31</v>
      </c>
      <c r="D109" s="7">
        <f t="shared" si="5"/>
        <v>0</v>
      </c>
      <c r="E109" s="5"/>
      <c r="F109" s="4">
        <f t="shared" si="6"/>
        <v>863.57999999999993</v>
      </c>
      <c r="G109" s="5"/>
      <c r="H109" s="2"/>
      <c r="I109" s="2"/>
      <c r="J109" s="2"/>
    </row>
    <row r="110" spans="1:10" ht="18.75" customHeight="1" x14ac:dyDescent="0.25">
      <c r="A110" s="4">
        <f t="shared" si="4"/>
        <v>3911.76</v>
      </c>
      <c r="B110" s="5"/>
      <c r="C110" s="7">
        <v>1555</v>
      </c>
      <c r="D110" s="7">
        <f t="shared" si="5"/>
        <v>0</v>
      </c>
      <c r="E110" s="5"/>
      <c r="F110" s="4">
        <f t="shared" si="6"/>
        <v>869.27</v>
      </c>
      <c r="G110" s="5"/>
      <c r="H110" s="2"/>
      <c r="I110" s="2"/>
      <c r="J110" s="2"/>
    </row>
    <row r="111" spans="1:10" ht="18.75" customHeight="1" x14ac:dyDescent="0.25">
      <c r="A111" s="4">
        <f t="shared" si="4"/>
        <v>3901.9400000000005</v>
      </c>
      <c r="B111" s="5"/>
      <c r="C111" s="4">
        <v>1564.82</v>
      </c>
      <c r="D111" s="7">
        <f t="shared" si="5"/>
        <v>0</v>
      </c>
      <c r="E111" s="5"/>
      <c r="F111" s="4">
        <f t="shared" si="6"/>
        <v>879.08999999999992</v>
      </c>
      <c r="G111" s="5"/>
      <c r="H111" s="2"/>
      <c r="I111" s="2"/>
      <c r="J111" s="2"/>
    </row>
    <row r="112" spans="1:10" ht="18.75" customHeight="1" x14ac:dyDescent="0.25">
      <c r="A112" s="4">
        <f t="shared" si="4"/>
        <v>3883.26</v>
      </c>
      <c r="B112" s="5"/>
      <c r="C112" s="4">
        <v>1583.5</v>
      </c>
      <c r="D112" s="7">
        <f t="shared" si="5"/>
        <v>0</v>
      </c>
      <c r="E112" s="5"/>
      <c r="F112" s="4">
        <f t="shared" si="6"/>
        <v>897.77</v>
      </c>
      <c r="G112" s="5"/>
      <c r="H112" s="2"/>
      <c r="I112" s="2"/>
      <c r="J112" s="2"/>
    </row>
    <row r="113" spans="1:10" ht="18.75" customHeight="1" x14ac:dyDescent="0.25">
      <c r="A113" s="4">
        <f t="shared" si="4"/>
        <v>3877.9500000000003</v>
      </c>
      <c r="B113" s="5"/>
      <c r="C113" s="4">
        <v>1588.81</v>
      </c>
      <c r="D113" s="7">
        <f t="shared" si="5"/>
        <v>0</v>
      </c>
      <c r="E113" s="5"/>
      <c r="F113" s="4">
        <f t="shared" si="6"/>
        <v>903.07999999999993</v>
      </c>
      <c r="G113" s="5"/>
      <c r="H113" s="2"/>
      <c r="I113" s="2"/>
      <c r="J113" s="2"/>
    </row>
    <row r="114" spans="1:10" ht="18.75" customHeight="1" x14ac:dyDescent="0.25">
      <c r="A114" s="4">
        <f t="shared" si="4"/>
        <v>3871.6000000000004</v>
      </c>
      <c r="B114" s="5"/>
      <c r="C114" s="4">
        <v>1595.16</v>
      </c>
      <c r="D114" s="7">
        <f t="shared" si="5"/>
        <v>0</v>
      </c>
      <c r="E114" s="5"/>
      <c r="F114" s="4">
        <f t="shared" si="6"/>
        <v>909.43000000000006</v>
      </c>
      <c r="G114" s="5"/>
      <c r="H114" s="2"/>
      <c r="I114" s="2"/>
      <c r="J114" s="2"/>
    </row>
    <row r="115" spans="1:10" ht="18.75" customHeight="1" x14ac:dyDescent="0.25">
      <c r="A115" s="4">
        <f t="shared" si="4"/>
        <v>3869.8100000000004</v>
      </c>
      <c r="B115" s="5"/>
      <c r="C115" s="4">
        <v>1596.95</v>
      </c>
      <c r="D115" s="7">
        <f t="shared" si="5"/>
        <v>0</v>
      </c>
      <c r="E115" s="5"/>
      <c r="F115" s="4">
        <f t="shared" si="6"/>
        <v>911.22</v>
      </c>
      <c r="G115" s="5"/>
      <c r="H115" s="2"/>
      <c r="I115" s="2"/>
      <c r="J115" s="2"/>
    </row>
    <row r="116" spans="1:10" ht="18.75" customHeight="1" x14ac:dyDescent="0.25">
      <c r="A116" s="4">
        <f t="shared" si="4"/>
        <v>3866.36</v>
      </c>
      <c r="B116" s="5"/>
      <c r="C116" s="4">
        <v>1600.4</v>
      </c>
      <c r="D116" s="7">
        <f t="shared" si="5"/>
        <v>0</v>
      </c>
      <c r="E116" s="5"/>
      <c r="F116" s="4">
        <f t="shared" si="6"/>
        <v>914.67000000000007</v>
      </c>
      <c r="G116" s="5"/>
      <c r="H116" s="2"/>
      <c r="I116" s="2"/>
      <c r="J116" s="2"/>
    </row>
    <row r="117" spans="1:10" ht="18.75" customHeight="1" x14ac:dyDescent="0.25">
      <c r="A117" s="4">
        <f t="shared" si="4"/>
        <v>3853.86</v>
      </c>
      <c r="B117" s="5"/>
      <c r="C117" s="4">
        <v>1612.9</v>
      </c>
      <c r="D117" s="7">
        <f t="shared" si="5"/>
        <v>0</v>
      </c>
      <c r="E117" s="5"/>
      <c r="F117" s="4">
        <f t="shared" si="6"/>
        <v>927.17000000000007</v>
      </c>
      <c r="G117" s="5"/>
      <c r="H117" s="2"/>
      <c r="I117" s="2"/>
      <c r="J117" s="2"/>
    </row>
    <row r="118" spans="1:10" ht="18.75" customHeight="1" x14ac:dyDescent="0.25">
      <c r="A118" s="4">
        <f t="shared" si="4"/>
        <v>3847.5200000000004</v>
      </c>
      <c r="B118" s="5"/>
      <c r="C118" s="4">
        <v>1619.24</v>
      </c>
      <c r="D118" s="7">
        <f t="shared" si="5"/>
        <v>0</v>
      </c>
      <c r="E118" s="5"/>
      <c r="F118" s="4">
        <f t="shared" si="6"/>
        <v>933.51</v>
      </c>
      <c r="G118" s="5"/>
      <c r="H118" s="2"/>
      <c r="I118" s="2"/>
      <c r="J118" s="2"/>
    </row>
    <row r="119" spans="1:10" ht="18.75" customHeight="1" x14ac:dyDescent="0.25">
      <c r="A119" s="4">
        <f t="shared" si="4"/>
        <v>3833.36</v>
      </c>
      <c r="B119" s="5"/>
      <c r="C119" s="4">
        <v>1633.4</v>
      </c>
      <c r="D119" s="7">
        <f t="shared" si="5"/>
        <v>0</v>
      </c>
      <c r="E119" s="5"/>
      <c r="F119" s="4">
        <f t="shared" si="6"/>
        <v>947.67000000000007</v>
      </c>
      <c r="G119" s="5"/>
      <c r="H119" s="2"/>
      <c r="I119" s="2"/>
      <c r="J119" s="2"/>
    </row>
    <row r="120" spans="1:10" ht="18.75" customHeight="1" x14ac:dyDescent="0.25">
      <c r="A120" s="4">
        <f t="shared" si="4"/>
        <v>3821.46</v>
      </c>
      <c r="B120" s="5"/>
      <c r="C120" s="4">
        <v>1645.3</v>
      </c>
      <c r="D120" s="7">
        <f t="shared" si="5"/>
        <v>0</v>
      </c>
      <c r="E120" s="5"/>
      <c r="F120" s="4">
        <f t="shared" si="6"/>
        <v>959.56999999999994</v>
      </c>
      <c r="G120" s="5"/>
      <c r="H120" s="2"/>
      <c r="I120" s="2"/>
      <c r="J120" s="2"/>
    </row>
    <row r="121" spans="1:10" ht="18.75" customHeight="1" x14ac:dyDescent="0.25">
      <c r="A121" s="4">
        <f t="shared" si="4"/>
        <v>3817.9900000000002</v>
      </c>
      <c r="B121" s="5"/>
      <c r="C121" s="4">
        <v>1648.77</v>
      </c>
      <c r="D121" s="7">
        <f t="shared" si="5"/>
        <v>0</v>
      </c>
      <c r="E121" s="5"/>
      <c r="F121" s="4">
        <f t="shared" si="6"/>
        <v>963.04</v>
      </c>
      <c r="G121" s="5"/>
      <c r="H121" s="2"/>
      <c r="I121" s="2"/>
      <c r="J121" s="2"/>
    </row>
    <row r="122" spans="1:10" ht="18.75" customHeight="1" x14ac:dyDescent="0.25">
      <c r="A122" s="4">
        <f t="shared" si="4"/>
        <v>3816.76</v>
      </c>
      <c r="B122" s="5"/>
      <c r="C122" s="7">
        <v>1650</v>
      </c>
      <c r="D122" s="7">
        <f t="shared" si="5"/>
        <v>0</v>
      </c>
      <c r="E122" s="5"/>
      <c r="F122" s="4">
        <f t="shared" si="6"/>
        <v>964.27</v>
      </c>
      <c r="G122" s="5"/>
      <c r="H122" s="2"/>
      <c r="I122" s="2"/>
      <c r="J122" s="2"/>
    </row>
    <row r="123" spans="1:10" ht="18.75" customHeight="1" x14ac:dyDescent="0.25">
      <c r="A123" s="4">
        <f t="shared" si="4"/>
        <v>3809.6600000000003</v>
      </c>
      <c r="B123" s="5"/>
      <c r="C123" s="4">
        <v>1657.1</v>
      </c>
      <c r="D123" s="7">
        <f t="shared" si="5"/>
        <v>0</v>
      </c>
      <c r="E123" s="5"/>
      <c r="F123" s="4">
        <f t="shared" si="6"/>
        <v>971.36999999999989</v>
      </c>
      <c r="G123" s="5"/>
      <c r="H123" s="2"/>
      <c r="I123" s="2"/>
      <c r="J123" s="2"/>
    </row>
    <row r="124" spans="1:10" ht="18.75" customHeight="1" x14ac:dyDescent="0.25">
      <c r="A124" s="4">
        <f t="shared" si="4"/>
        <v>3803.4900000000002</v>
      </c>
      <c r="B124" s="5"/>
      <c r="C124" s="4">
        <v>1663.27</v>
      </c>
      <c r="D124" s="7">
        <f t="shared" si="5"/>
        <v>0</v>
      </c>
      <c r="E124" s="5"/>
      <c r="F124" s="4">
        <f t="shared" si="6"/>
        <v>977.54</v>
      </c>
      <c r="G124" s="5"/>
      <c r="H124" s="2"/>
      <c r="I124" s="2"/>
      <c r="J124" s="2"/>
    </row>
    <row r="125" spans="1:10" ht="18.75" customHeight="1" x14ac:dyDescent="0.25">
      <c r="A125" s="4">
        <f t="shared" si="4"/>
        <v>3799.76</v>
      </c>
      <c r="B125" s="5"/>
      <c r="C125" s="7">
        <v>1667</v>
      </c>
      <c r="D125" s="7">
        <f t="shared" si="5"/>
        <v>0</v>
      </c>
      <c r="E125" s="5"/>
      <c r="F125" s="4">
        <f t="shared" si="6"/>
        <v>981.27</v>
      </c>
      <c r="G125" s="5"/>
      <c r="H125" s="2"/>
      <c r="I125" s="2"/>
      <c r="J125" s="2"/>
    </row>
    <row r="126" spans="1:10" ht="18.75" customHeight="1" x14ac:dyDescent="0.25">
      <c r="A126" s="4">
        <f t="shared" si="4"/>
        <v>3792.37</v>
      </c>
      <c r="B126" s="5"/>
      <c r="C126" s="4">
        <v>1674.39</v>
      </c>
      <c r="D126" s="7">
        <f t="shared" si="5"/>
        <v>0</v>
      </c>
      <c r="E126" s="5"/>
      <c r="F126" s="4">
        <f t="shared" si="6"/>
        <v>988.66000000000008</v>
      </c>
      <c r="G126" s="5"/>
      <c r="H126" s="2"/>
      <c r="I126" s="2"/>
      <c r="J126" s="2"/>
    </row>
    <row r="127" spans="1:10" ht="18.75" customHeight="1" x14ac:dyDescent="0.25">
      <c r="A127" s="4">
        <f t="shared" si="4"/>
        <v>3780.36</v>
      </c>
      <c r="B127" s="5"/>
      <c r="C127" s="4">
        <v>1686.4</v>
      </c>
      <c r="D127" s="7">
        <f t="shared" si="5"/>
        <v>0</v>
      </c>
      <c r="E127" s="5"/>
      <c r="F127" s="4">
        <f t="shared" si="6"/>
        <v>1000.6700000000001</v>
      </c>
      <c r="G127" s="5"/>
      <c r="H127" s="2"/>
      <c r="I127" s="2"/>
      <c r="J127" s="2"/>
    </row>
    <row r="128" spans="1:10" ht="18.75" customHeight="1" x14ac:dyDescent="0.25">
      <c r="A128" s="4">
        <f t="shared" si="4"/>
        <v>3774.78</v>
      </c>
      <c r="B128" s="5"/>
      <c r="C128" s="4">
        <v>1691.98</v>
      </c>
      <c r="D128" s="7">
        <f t="shared" si="5"/>
        <v>0</v>
      </c>
      <c r="E128" s="5"/>
      <c r="F128" s="4">
        <f t="shared" si="6"/>
        <v>1006.25</v>
      </c>
      <c r="G128" s="5"/>
      <c r="H128" s="2"/>
      <c r="I128" s="2"/>
      <c r="J128" s="2"/>
    </row>
    <row r="129" spans="1:10" ht="18.75" customHeight="1" x14ac:dyDescent="0.25">
      <c r="A129" s="4">
        <f t="shared" si="4"/>
        <v>3760.6600000000003</v>
      </c>
      <c r="B129" s="5"/>
      <c r="C129" s="4">
        <v>1706.1</v>
      </c>
      <c r="D129" s="7">
        <f t="shared" si="5"/>
        <v>0</v>
      </c>
      <c r="E129" s="5"/>
      <c r="F129" s="4">
        <f t="shared" si="6"/>
        <v>1020.3699999999999</v>
      </c>
      <c r="G129" s="5"/>
      <c r="H129" s="2"/>
      <c r="I129" s="2"/>
      <c r="J129" s="2"/>
    </row>
    <row r="130" spans="1:10" ht="18.75" customHeight="1" x14ac:dyDescent="0.25">
      <c r="A130" s="4">
        <f t="shared" si="4"/>
        <v>3758.76</v>
      </c>
      <c r="B130" s="5"/>
      <c r="C130" s="7">
        <v>1708</v>
      </c>
      <c r="D130" s="7">
        <f t="shared" si="5"/>
        <v>0</v>
      </c>
      <c r="E130" s="5"/>
      <c r="F130" s="4">
        <f t="shared" si="6"/>
        <v>1022.27</v>
      </c>
      <c r="G130" s="5"/>
      <c r="H130" s="2"/>
      <c r="I130" s="2"/>
      <c r="J130" s="2"/>
    </row>
    <row r="131" spans="1:10" ht="18.75" customHeight="1" x14ac:dyDescent="0.25">
      <c r="A131" s="4">
        <f t="shared" ref="A131:A194" si="7">$E$1 - C131</f>
        <v>3755.38</v>
      </c>
      <c r="B131" s="5"/>
      <c r="C131" s="4">
        <v>1711.38</v>
      </c>
      <c r="D131" s="7">
        <f t="shared" ref="D131:D194" si="8">100*B131/$G$1</f>
        <v>0</v>
      </c>
      <c r="E131" s="5"/>
      <c r="F131" s="4">
        <f t="shared" ref="F131:F194" si="9">C131-$F$2</f>
        <v>1025.6500000000001</v>
      </c>
      <c r="G131" s="5"/>
      <c r="H131" s="2"/>
      <c r="I131" s="2"/>
      <c r="J131" s="2"/>
    </row>
    <row r="132" spans="1:10" ht="18.75" customHeight="1" x14ac:dyDescent="0.25">
      <c r="A132" s="4">
        <f t="shared" si="7"/>
        <v>3748.1600000000003</v>
      </c>
      <c r="B132" s="5"/>
      <c r="C132" s="4">
        <v>1718.6</v>
      </c>
      <c r="D132" s="7">
        <f t="shared" si="8"/>
        <v>0</v>
      </c>
      <c r="E132" s="5"/>
      <c r="F132" s="4">
        <f t="shared" si="9"/>
        <v>1032.8699999999999</v>
      </c>
      <c r="G132" s="5"/>
      <c r="H132" s="2"/>
      <c r="I132" s="2"/>
      <c r="J132" s="2"/>
    </row>
    <row r="133" spans="1:10" ht="18.75" customHeight="1" x14ac:dyDescent="0.25">
      <c r="A133" s="4">
        <f t="shared" si="7"/>
        <v>3747.4500000000003</v>
      </c>
      <c r="B133" s="5"/>
      <c r="C133" s="4">
        <v>1719.31</v>
      </c>
      <c r="D133" s="7">
        <f t="shared" si="8"/>
        <v>0</v>
      </c>
      <c r="E133" s="5"/>
      <c r="F133" s="4">
        <f t="shared" si="9"/>
        <v>1033.58</v>
      </c>
      <c r="G133" s="5"/>
      <c r="H133" s="2"/>
      <c r="I133" s="2"/>
      <c r="J133" s="2"/>
    </row>
    <row r="134" spans="1:10" ht="18.75" customHeight="1" x14ac:dyDescent="0.25">
      <c r="A134" s="4">
        <f t="shared" si="7"/>
        <v>3739.8900000000003</v>
      </c>
      <c r="B134" s="5"/>
      <c r="C134" s="4">
        <v>1726.87</v>
      </c>
      <c r="D134" s="7">
        <f t="shared" si="8"/>
        <v>0</v>
      </c>
      <c r="E134" s="5"/>
      <c r="F134" s="4">
        <f t="shared" si="9"/>
        <v>1041.1399999999999</v>
      </c>
      <c r="G134" s="5"/>
      <c r="H134" s="2"/>
      <c r="I134" s="2"/>
      <c r="J134" s="2"/>
    </row>
    <row r="135" spans="1:10" ht="18.75" customHeight="1" x14ac:dyDescent="0.25">
      <c r="A135" s="4">
        <f t="shared" si="7"/>
        <v>3737.4900000000002</v>
      </c>
      <c r="B135" s="5"/>
      <c r="C135" s="4">
        <v>1729.27</v>
      </c>
      <c r="D135" s="7">
        <f t="shared" si="8"/>
        <v>0</v>
      </c>
      <c r="E135" s="5"/>
      <c r="F135" s="4">
        <f t="shared" si="9"/>
        <v>1043.54</v>
      </c>
      <c r="G135" s="5"/>
      <c r="H135" s="2"/>
      <c r="I135" s="2"/>
      <c r="J135" s="2"/>
    </row>
    <row r="136" spans="1:10" ht="18.75" customHeight="1" x14ac:dyDescent="0.25">
      <c r="A136" s="4">
        <f t="shared" si="7"/>
        <v>3732.1600000000003</v>
      </c>
      <c r="B136" s="5"/>
      <c r="C136" s="4">
        <v>1734.6</v>
      </c>
      <c r="D136" s="7">
        <f t="shared" si="8"/>
        <v>0</v>
      </c>
      <c r="E136" s="5"/>
      <c r="F136" s="4">
        <f t="shared" si="9"/>
        <v>1048.8699999999999</v>
      </c>
      <c r="G136" s="5"/>
      <c r="H136" s="2"/>
      <c r="I136" s="2"/>
      <c r="J136" s="2"/>
    </row>
    <row r="137" spans="1:10" ht="18.75" customHeight="1" x14ac:dyDescent="0.25">
      <c r="A137" s="4">
        <f t="shared" si="7"/>
        <v>3722.76</v>
      </c>
      <c r="B137" s="5"/>
      <c r="C137" s="7">
        <v>1744</v>
      </c>
      <c r="D137" s="7">
        <f t="shared" si="8"/>
        <v>0</v>
      </c>
      <c r="E137" s="5"/>
      <c r="F137" s="4">
        <f t="shared" si="9"/>
        <v>1058.27</v>
      </c>
      <c r="G137" s="5"/>
      <c r="H137" s="2"/>
      <c r="I137" s="2"/>
      <c r="J137" s="2"/>
    </row>
    <row r="138" spans="1:10" ht="18.75" customHeight="1" x14ac:dyDescent="0.25">
      <c r="A138" s="4">
        <f t="shared" si="7"/>
        <v>3718.26</v>
      </c>
      <c r="B138" s="5"/>
      <c r="C138" s="4">
        <v>1748.5</v>
      </c>
      <c r="D138" s="7">
        <f t="shared" si="8"/>
        <v>0</v>
      </c>
      <c r="E138" s="5"/>
      <c r="F138" s="4">
        <f t="shared" si="9"/>
        <v>1062.77</v>
      </c>
      <c r="G138" s="5"/>
      <c r="H138" s="2"/>
      <c r="I138" s="2"/>
      <c r="J138" s="2"/>
    </row>
    <row r="139" spans="1:10" ht="18.75" customHeight="1" x14ac:dyDescent="0.25">
      <c r="A139" s="4">
        <f t="shared" si="7"/>
        <v>3711.96</v>
      </c>
      <c r="B139" s="5"/>
      <c r="C139" s="4">
        <v>1754.8</v>
      </c>
      <c r="D139" s="7">
        <f t="shared" si="8"/>
        <v>0</v>
      </c>
      <c r="E139" s="5"/>
      <c r="F139" s="4">
        <f t="shared" si="9"/>
        <v>1069.07</v>
      </c>
      <c r="G139" s="5"/>
      <c r="H139" s="2"/>
      <c r="I139" s="2"/>
      <c r="J139" s="2"/>
    </row>
    <row r="140" spans="1:10" ht="18.75" customHeight="1" x14ac:dyDescent="0.25">
      <c r="A140" s="4">
        <f t="shared" si="7"/>
        <v>3707.11</v>
      </c>
      <c r="B140" s="5"/>
      <c r="C140" s="4">
        <v>1759.65</v>
      </c>
      <c r="D140" s="7">
        <f t="shared" si="8"/>
        <v>0</v>
      </c>
      <c r="E140" s="5"/>
      <c r="F140" s="4">
        <f t="shared" si="9"/>
        <v>1073.92</v>
      </c>
      <c r="G140" s="5"/>
      <c r="H140" s="2"/>
      <c r="I140" s="2"/>
      <c r="J140" s="2"/>
    </row>
    <row r="141" spans="1:10" ht="18.75" customHeight="1" x14ac:dyDescent="0.25">
      <c r="A141" s="4">
        <f t="shared" si="7"/>
        <v>3695.76</v>
      </c>
      <c r="B141" s="5"/>
      <c r="C141" s="7">
        <v>1771</v>
      </c>
      <c r="D141" s="7">
        <f t="shared" si="8"/>
        <v>0</v>
      </c>
      <c r="E141" s="5"/>
      <c r="F141" s="4">
        <f t="shared" si="9"/>
        <v>1085.27</v>
      </c>
      <c r="G141" s="5"/>
      <c r="H141" s="2"/>
      <c r="I141" s="2"/>
      <c r="J141" s="2"/>
    </row>
    <row r="142" spans="1:10" ht="18.75" customHeight="1" x14ac:dyDescent="0.25">
      <c r="A142" s="4">
        <f t="shared" si="7"/>
        <v>3683.0600000000004</v>
      </c>
      <c r="B142" s="5"/>
      <c r="C142" s="4">
        <v>1783.7</v>
      </c>
      <c r="D142" s="7">
        <f t="shared" si="8"/>
        <v>0</v>
      </c>
      <c r="E142" s="5"/>
      <c r="F142" s="4">
        <f t="shared" si="9"/>
        <v>1097.97</v>
      </c>
      <c r="G142" s="5"/>
      <c r="H142" s="2"/>
      <c r="I142" s="2"/>
      <c r="J142" s="2"/>
    </row>
    <row r="143" spans="1:10" ht="18.75" customHeight="1" x14ac:dyDescent="0.25">
      <c r="A143" s="4">
        <f t="shared" si="7"/>
        <v>3682.61</v>
      </c>
      <c r="B143" s="5"/>
      <c r="C143" s="4">
        <v>1784.15</v>
      </c>
      <c r="D143" s="7">
        <f t="shared" si="8"/>
        <v>0</v>
      </c>
      <c r="E143" s="5"/>
      <c r="F143" s="4">
        <f t="shared" si="9"/>
        <v>1098.42</v>
      </c>
      <c r="G143" s="5"/>
      <c r="H143" s="2"/>
      <c r="I143" s="2"/>
      <c r="J143" s="2"/>
    </row>
    <row r="144" spans="1:10" ht="18.75" customHeight="1" x14ac:dyDescent="0.25">
      <c r="A144" s="4">
        <f t="shared" si="7"/>
        <v>3660.1600000000003</v>
      </c>
      <c r="B144" s="5"/>
      <c r="C144" s="4">
        <v>1806.6</v>
      </c>
      <c r="D144" s="7">
        <f t="shared" si="8"/>
        <v>0</v>
      </c>
      <c r="E144" s="5"/>
      <c r="F144" s="4">
        <f t="shared" si="9"/>
        <v>1120.8699999999999</v>
      </c>
      <c r="G144" s="5"/>
      <c r="H144" s="2"/>
      <c r="I144" s="2"/>
      <c r="J144" s="2"/>
    </row>
    <row r="145" spans="1:10" ht="18.75" customHeight="1" x14ac:dyDescent="0.25">
      <c r="A145" s="4">
        <f t="shared" si="7"/>
        <v>3650.4700000000003</v>
      </c>
      <c r="B145" s="5"/>
      <c r="C145" s="4">
        <v>1816.29</v>
      </c>
      <c r="D145" s="7">
        <f t="shared" si="8"/>
        <v>0</v>
      </c>
      <c r="E145" s="5"/>
      <c r="F145" s="4">
        <f t="shared" si="9"/>
        <v>1130.56</v>
      </c>
      <c r="G145" s="5"/>
      <c r="H145" s="2"/>
      <c r="I145" s="2"/>
      <c r="J145" s="2"/>
    </row>
    <row r="146" spans="1:10" ht="18.75" customHeight="1" x14ac:dyDescent="0.25">
      <c r="A146" s="4">
        <f t="shared" si="7"/>
        <v>3642.0600000000004</v>
      </c>
      <c r="B146" s="5"/>
      <c r="C146" s="4">
        <v>1824.7</v>
      </c>
      <c r="D146" s="7">
        <f t="shared" si="8"/>
        <v>0</v>
      </c>
      <c r="E146" s="5"/>
      <c r="F146" s="4">
        <f t="shared" si="9"/>
        <v>1138.97</v>
      </c>
      <c r="G146" s="5"/>
      <c r="H146" s="2"/>
      <c r="I146" s="2"/>
      <c r="J146" s="2"/>
    </row>
    <row r="147" spans="1:10" ht="18.75" customHeight="1" x14ac:dyDescent="0.25">
      <c r="A147" s="4">
        <f t="shared" si="7"/>
        <v>3639.5600000000004</v>
      </c>
      <c r="B147" s="5"/>
      <c r="C147" s="4">
        <v>1827.2</v>
      </c>
      <c r="D147" s="7">
        <f t="shared" si="8"/>
        <v>0</v>
      </c>
      <c r="E147" s="5"/>
      <c r="F147" s="4">
        <f t="shared" si="9"/>
        <v>1141.47</v>
      </c>
      <c r="G147" s="5"/>
      <c r="H147" s="2"/>
      <c r="I147" s="2"/>
      <c r="J147" s="2"/>
    </row>
    <row r="148" spans="1:10" ht="18.75" customHeight="1" x14ac:dyDescent="0.25">
      <c r="A148" s="4">
        <f t="shared" si="7"/>
        <v>3634.5600000000004</v>
      </c>
      <c r="B148" s="5"/>
      <c r="C148" s="4">
        <v>1832.2</v>
      </c>
      <c r="D148" s="7">
        <f t="shared" si="8"/>
        <v>0</v>
      </c>
      <c r="E148" s="5"/>
      <c r="F148" s="4">
        <f t="shared" si="9"/>
        <v>1146.47</v>
      </c>
      <c r="G148" s="5"/>
      <c r="H148" s="2"/>
      <c r="I148" s="2"/>
      <c r="J148" s="2"/>
    </row>
    <row r="149" spans="1:10" ht="18.75" customHeight="1" x14ac:dyDescent="0.25">
      <c r="A149" s="4">
        <f t="shared" si="7"/>
        <v>3629.26</v>
      </c>
      <c r="B149" s="5"/>
      <c r="C149" s="4">
        <v>1837.5</v>
      </c>
      <c r="D149" s="7">
        <f t="shared" si="8"/>
        <v>0</v>
      </c>
      <c r="E149" s="5"/>
      <c r="F149" s="4">
        <f t="shared" si="9"/>
        <v>1151.77</v>
      </c>
      <c r="G149" s="5"/>
      <c r="H149" s="2"/>
      <c r="I149" s="2"/>
      <c r="J149" s="2"/>
    </row>
    <row r="150" spans="1:10" ht="18.75" customHeight="1" x14ac:dyDescent="0.25">
      <c r="A150" s="4">
        <f t="shared" si="7"/>
        <v>3621.12</v>
      </c>
      <c r="B150" s="5"/>
      <c r="C150" s="4">
        <v>1845.64</v>
      </c>
      <c r="D150" s="7">
        <f t="shared" si="8"/>
        <v>0</v>
      </c>
      <c r="E150" s="5"/>
      <c r="F150" s="4">
        <f t="shared" si="9"/>
        <v>1159.9100000000001</v>
      </c>
      <c r="G150" s="5"/>
      <c r="H150" s="2"/>
      <c r="I150" s="2"/>
      <c r="J150" s="2"/>
    </row>
    <row r="151" spans="1:10" ht="18.75" customHeight="1" x14ac:dyDescent="0.25">
      <c r="A151" s="4">
        <f t="shared" si="7"/>
        <v>3609.13</v>
      </c>
      <c r="B151" s="5"/>
      <c r="C151" s="4">
        <v>1857.63</v>
      </c>
      <c r="D151" s="7">
        <f t="shared" si="8"/>
        <v>0</v>
      </c>
      <c r="E151" s="5"/>
      <c r="F151" s="4">
        <f t="shared" si="9"/>
        <v>1171.9000000000001</v>
      </c>
      <c r="G151" s="5"/>
      <c r="H151" s="2"/>
      <c r="I151" s="2"/>
      <c r="J151" s="2"/>
    </row>
    <row r="152" spans="1:10" ht="18.75" customHeight="1" x14ac:dyDescent="0.25">
      <c r="A152" s="4">
        <f t="shared" si="7"/>
        <v>3594.6600000000003</v>
      </c>
      <c r="B152" s="5"/>
      <c r="C152" s="4">
        <v>1872.1</v>
      </c>
      <c r="D152" s="7">
        <f t="shared" si="8"/>
        <v>0</v>
      </c>
      <c r="E152" s="5"/>
      <c r="F152" s="4">
        <f t="shared" si="9"/>
        <v>1186.3699999999999</v>
      </c>
      <c r="G152" s="5"/>
      <c r="H152" s="2"/>
      <c r="I152" s="2"/>
      <c r="J152" s="2"/>
    </row>
    <row r="153" spans="1:10" ht="18.75" customHeight="1" x14ac:dyDescent="0.25">
      <c r="A153" s="4">
        <f t="shared" si="7"/>
        <v>3590.5600000000004</v>
      </c>
      <c r="B153" s="5"/>
      <c r="C153" s="4">
        <v>1876.2</v>
      </c>
      <c r="D153" s="7">
        <f t="shared" si="8"/>
        <v>0</v>
      </c>
      <c r="E153" s="5"/>
      <c r="F153" s="4">
        <f t="shared" si="9"/>
        <v>1190.47</v>
      </c>
      <c r="G153" s="5"/>
      <c r="H153" s="2"/>
      <c r="I153" s="2"/>
      <c r="J153" s="2"/>
    </row>
    <row r="154" spans="1:10" ht="18.75" customHeight="1" x14ac:dyDescent="0.25">
      <c r="A154" s="4">
        <f t="shared" si="7"/>
        <v>3578.9900000000002</v>
      </c>
      <c r="B154" s="5"/>
      <c r="C154" s="4">
        <v>1887.77</v>
      </c>
      <c r="D154" s="7">
        <f t="shared" si="8"/>
        <v>0</v>
      </c>
      <c r="E154" s="5"/>
      <c r="F154" s="4">
        <f t="shared" si="9"/>
        <v>1202.04</v>
      </c>
      <c r="G154" s="5"/>
      <c r="H154" s="2"/>
      <c r="I154" s="2"/>
      <c r="J154" s="2"/>
    </row>
    <row r="155" spans="1:10" ht="18.75" customHeight="1" x14ac:dyDescent="0.25">
      <c r="A155" s="4">
        <f t="shared" si="7"/>
        <v>3575.6900000000005</v>
      </c>
      <c r="B155" s="5"/>
      <c r="C155" s="4">
        <v>1891.07</v>
      </c>
      <c r="D155" s="7">
        <f t="shared" si="8"/>
        <v>0</v>
      </c>
      <c r="E155" s="5"/>
      <c r="F155" s="4">
        <f t="shared" si="9"/>
        <v>1205.3399999999999</v>
      </c>
      <c r="G155" s="5"/>
      <c r="H155" s="2"/>
      <c r="I155" s="2"/>
      <c r="J155" s="2"/>
    </row>
    <row r="156" spans="1:10" ht="18.75" customHeight="1" x14ac:dyDescent="0.25">
      <c r="A156" s="4">
        <f t="shared" si="7"/>
        <v>3569.5600000000004</v>
      </c>
      <c r="B156" s="5"/>
      <c r="C156" s="4">
        <v>1897.2</v>
      </c>
      <c r="D156" s="7">
        <f t="shared" si="8"/>
        <v>0</v>
      </c>
      <c r="E156" s="5"/>
      <c r="F156" s="4">
        <f t="shared" si="9"/>
        <v>1211.47</v>
      </c>
      <c r="G156" s="5"/>
      <c r="H156" s="2"/>
      <c r="I156" s="2"/>
      <c r="J156" s="2"/>
    </row>
    <row r="157" spans="1:10" ht="18.75" customHeight="1" x14ac:dyDescent="0.25">
      <c r="A157" s="4">
        <f t="shared" si="7"/>
        <v>3561.1000000000004</v>
      </c>
      <c r="B157" s="5"/>
      <c r="C157" s="4">
        <v>1905.66</v>
      </c>
      <c r="D157" s="7">
        <f t="shared" si="8"/>
        <v>0</v>
      </c>
      <c r="E157" s="5"/>
      <c r="F157" s="4">
        <f t="shared" si="9"/>
        <v>1219.93</v>
      </c>
      <c r="G157" s="5"/>
      <c r="H157" s="2"/>
      <c r="I157" s="2"/>
      <c r="J157" s="2"/>
    </row>
    <row r="158" spans="1:10" ht="18.75" customHeight="1" x14ac:dyDescent="0.25">
      <c r="A158" s="4">
        <f t="shared" si="7"/>
        <v>3550.46</v>
      </c>
      <c r="B158" s="5"/>
      <c r="C158" s="4">
        <v>1916.3</v>
      </c>
      <c r="D158" s="7">
        <f t="shared" si="8"/>
        <v>0</v>
      </c>
      <c r="E158" s="5"/>
      <c r="F158" s="4">
        <f t="shared" si="9"/>
        <v>1230.57</v>
      </c>
      <c r="G158" s="5"/>
      <c r="H158" s="2"/>
      <c r="I158" s="2"/>
      <c r="J158" s="2"/>
    </row>
    <row r="159" spans="1:10" ht="18.75" customHeight="1" x14ac:dyDescent="0.25">
      <c r="A159" s="4">
        <f t="shared" si="7"/>
        <v>3534.9800000000005</v>
      </c>
      <c r="B159" s="5"/>
      <c r="C159" s="4">
        <v>1931.78</v>
      </c>
      <c r="D159" s="7">
        <f t="shared" si="8"/>
        <v>0</v>
      </c>
      <c r="E159" s="5"/>
      <c r="F159" s="4">
        <f t="shared" si="9"/>
        <v>1246.05</v>
      </c>
      <c r="G159" s="5"/>
      <c r="H159" s="2"/>
      <c r="I159" s="2"/>
      <c r="J159" s="2"/>
    </row>
    <row r="160" spans="1:10" ht="18.75" customHeight="1" x14ac:dyDescent="0.25">
      <c r="A160" s="4">
        <f t="shared" si="7"/>
        <v>3529.75</v>
      </c>
      <c r="B160" s="5"/>
      <c r="C160" s="4">
        <v>1937.01</v>
      </c>
      <c r="D160" s="7">
        <f t="shared" si="8"/>
        <v>0</v>
      </c>
      <c r="E160" s="5"/>
      <c r="F160" s="4">
        <f t="shared" si="9"/>
        <v>1251.28</v>
      </c>
      <c r="G160" s="5"/>
      <c r="H160" s="2"/>
      <c r="I160" s="2"/>
      <c r="J160" s="2"/>
    </row>
    <row r="161" spans="1:10" ht="18.75" customHeight="1" x14ac:dyDescent="0.25">
      <c r="A161" s="4">
        <f t="shared" si="7"/>
        <v>3525.6600000000003</v>
      </c>
      <c r="B161" s="5"/>
      <c r="C161" s="4">
        <v>1941.1</v>
      </c>
      <c r="D161" s="7">
        <f t="shared" si="8"/>
        <v>0</v>
      </c>
      <c r="E161" s="5"/>
      <c r="F161" s="4">
        <f t="shared" si="9"/>
        <v>1255.3699999999999</v>
      </c>
      <c r="G161" s="5"/>
      <c r="H161" s="2"/>
      <c r="I161" s="2"/>
      <c r="J161" s="2"/>
    </row>
    <row r="162" spans="1:10" ht="18.75" customHeight="1" x14ac:dyDescent="0.25">
      <c r="A162" s="4">
        <f t="shared" si="7"/>
        <v>3522.86</v>
      </c>
      <c r="B162" s="5"/>
      <c r="C162" s="4">
        <v>1943.9</v>
      </c>
      <c r="D162" s="7">
        <f t="shared" si="8"/>
        <v>0</v>
      </c>
      <c r="E162" s="5"/>
      <c r="F162" s="4">
        <f t="shared" si="9"/>
        <v>1258.17</v>
      </c>
      <c r="G162" s="5"/>
      <c r="H162" s="2"/>
      <c r="I162" s="2"/>
      <c r="J162" s="2"/>
    </row>
    <row r="163" spans="1:10" ht="18.75" customHeight="1" x14ac:dyDescent="0.25">
      <c r="A163" s="4">
        <f t="shared" si="7"/>
        <v>3519.96</v>
      </c>
      <c r="B163" s="5"/>
      <c r="C163" s="4">
        <v>1946.8</v>
      </c>
      <c r="D163" s="7">
        <f t="shared" si="8"/>
        <v>0</v>
      </c>
      <c r="E163" s="5"/>
      <c r="F163" s="4">
        <f t="shared" si="9"/>
        <v>1261.07</v>
      </c>
      <c r="G163" s="5"/>
      <c r="H163" s="2"/>
      <c r="I163" s="2"/>
      <c r="J163" s="2"/>
    </row>
    <row r="164" spans="1:10" ht="18.75" customHeight="1" x14ac:dyDescent="0.25">
      <c r="A164" s="4">
        <f t="shared" si="7"/>
        <v>3516.42</v>
      </c>
      <c r="B164" s="5"/>
      <c r="C164" s="4">
        <v>1950.34</v>
      </c>
      <c r="D164" s="7">
        <f t="shared" si="8"/>
        <v>0</v>
      </c>
      <c r="E164" s="5"/>
      <c r="F164" s="4">
        <f t="shared" si="9"/>
        <v>1264.6099999999999</v>
      </c>
      <c r="G164" s="5"/>
      <c r="H164" s="2"/>
      <c r="I164" s="2"/>
      <c r="J164" s="2"/>
    </row>
    <row r="165" spans="1:10" ht="18.75" customHeight="1" x14ac:dyDescent="0.25">
      <c r="A165" s="4">
        <f t="shared" si="7"/>
        <v>3510.5600000000004</v>
      </c>
      <c r="B165" s="5"/>
      <c r="C165" s="4">
        <v>1956.2</v>
      </c>
      <c r="D165" s="7">
        <f t="shared" si="8"/>
        <v>0</v>
      </c>
      <c r="E165" s="5"/>
      <c r="F165" s="4">
        <f t="shared" si="9"/>
        <v>1270.47</v>
      </c>
      <c r="G165" s="5"/>
      <c r="H165" s="2"/>
      <c r="I165" s="2"/>
      <c r="J165" s="2"/>
    </row>
    <row r="166" spans="1:10" ht="18.75" customHeight="1" x14ac:dyDescent="0.25">
      <c r="A166" s="4">
        <f t="shared" si="7"/>
        <v>3504.6600000000003</v>
      </c>
      <c r="B166" s="5"/>
      <c r="C166" s="4">
        <v>1962.1</v>
      </c>
      <c r="D166" s="7">
        <f t="shared" si="8"/>
        <v>0</v>
      </c>
      <c r="E166" s="5"/>
      <c r="F166" s="4">
        <f t="shared" si="9"/>
        <v>1276.3699999999999</v>
      </c>
      <c r="G166" s="5"/>
      <c r="H166" s="2"/>
      <c r="I166" s="2"/>
      <c r="J166" s="2"/>
    </row>
    <row r="167" spans="1:10" ht="18.75" customHeight="1" x14ac:dyDescent="0.25">
      <c r="A167" s="4">
        <f t="shared" si="7"/>
        <v>3500.86</v>
      </c>
      <c r="B167" s="5"/>
      <c r="C167" s="4">
        <v>1965.9</v>
      </c>
      <c r="D167" s="7">
        <f t="shared" si="8"/>
        <v>0</v>
      </c>
      <c r="E167" s="5"/>
      <c r="F167" s="4">
        <f t="shared" si="9"/>
        <v>1280.17</v>
      </c>
      <c r="G167" s="5"/>
      <c r="H167" s="2"/>
      <c r="I167" s="2"/>
      <c r="J167" s="2"/>
    </row>
    <row r="168" spans="1:10" ht="18.75" customHeight="1" x14ac:dyDescent="0.25">
      <c r="A168" s="4">
        <f t="shared" si="7"/>
        <v>3493.32</v>
      </c>
      <c r="B168" s="5"/>
      <c r="C168" s="4">
        <v>1973.44</v>
      </c>
      <c r="D168" s="7">
        <f t="shared" si="8"/>
        <v>0</v>
      </c>
      <c r="E168" s="5"/>
      <c r="F168" s="4">
        <f t="shared" si="9"/>
        <v>1287.71</v>
      </c>
      <c r="G168" s="5"/>
      <c r="H168" s="2"/>
      <c r="I168" s="2"/>
      <c r="J168" s="2"/>
    </row>
    <row r="169" spans="1:10" ht="18.75" customHeight="1" x14ac:dyDescent="0.25">
      <c r="A169" s="4">
        <f t="shared" si="7"/>
        <v>3485.92</v>
      </c>
      <c r="B169" s="5"/>
      <c r="C169" s="4">
        <v>1980.84</v>
      </c>
      <c r="D169" s="7">
        <f t="shared" si="8"/>
        <v>0</v>
      </c>
      <c r="E169" s="5"/>
      <c r="F169" s="4">
        <f t="shared" si="9"/>
        <v>1295.1099999999999</v>
      </c>
      <c r="G169" s="5"/>
      <c r="H169" s="2"/>
      <c r="I169" s="2"/>
      <c r="J169" s="2"/>
    </row>
    <row r="170" spans="1:10" ht="18.75" customHeight="1" x14ac:dyDescent="0.25">
      <c r="A170" s="4">
        <f t="shared" si="7"/>
        <v>3474.6600000000003</v>
      </c>
      <c r="B170" s="5"/>
      <c r="C170" s="4">
        <v>1992.1</v>
      </c>
      <c r="D170" s="7">
        <f t="shared" si="8"/>
        <v>0</v>
      </c>
      <c r="E170" s="5"/>
      <c r="F170" s="4">
        <f t="shared" si="9"/>
        <v>1306.3699999999999</v>
      </c>
      <c r="G170" s="5"/>
      <c r="H170" s="2"/>
      <c r="I170" s="2"/>
      <c r="J170" s="2"/>
    </row>
    <row r="171" spans="1:10" ht="18.75" customHeight="1" x14ac:dyDescent="0.25">
      <c r="A171" s="12">
        <f t="shared" si="7"/>
        <v>3469.57</v>
      </c>
      <c r="B171" s="12">
        <v>0.10299999999999999</v>
      </c>
      <c r="C171" s="12">
        <v>1997.19</v>
      </c>
      <c r="D171" s="12">
        <f t="shared" si="8"/>
        <v>0.27041218167498027</v>
      </c>
      <c r="E171" s="5"/>
      <c r="F171" s="12">
        <f t="shared" si="9"/>
        <v>1311.46</v>
      </c>
      <c r="G171" s="5"/>
      <c r="H171" s="2"/>
      <c r="I171" s="2"/>
      <c r="J171" s="2"/>
    </row>
    <row r="172" spans="1:10" ht="18.75" customHeight="1" x14ac:dyDescent="0.25">
      <c r="A172" s="4">
        <f t="shared" si="7"/>
        <v>3457.86</v>
      </c>
      <c r="B172" s="5"/>
      <c r="C172" s="4">
        <v>2008.9</v>
      </c>
      <c r="D172" s="7">
        <f t="shared" si="8"/>
        <v>0</v>
      </c>
      <c r="E172" s="5"/>
      <c r="F172" s="4">
        <f t="shared" si="9"/>
        <v>1323.17</v>
      </c>
      <c r="G172" s="5"/>
      <c r="H172" s="2"/>
      <c r="I172" s="2"/>
      <c r="J172" s="2"/>
    </row>
    <row r="173" spans="1:10" ht="18.75" customHeight="1" x14ac:dyDescent="0.25">
      <c r="A173" s="4">
        <f t="shared" si="7"/>
        <v>3452.36</v>
      </c>
      <c r="B173" s="5"/>
      <c r="C173" s="4">
        <v>2014.4</v>
      </c>
      <c r="D173" s="7">
        <f t="shared" si="8"/>
        <v>0</v>
      </c>
      <c r="E173" s="5"/>
      <c r="F173" s="4">
        <f t="shared" si="9"/>
        <v>1328.67</v>
      </c>
      <c r="G173" s="5"/>
      <c r="H173" s="2"/>
      <c r="I173" s="2"/>
      <c r="J173" s="2"/>
    </row>
    <row r="174" spans="1:10" ht="18.75" customHeight="1" x14ac:dyDescent="0.25">
      <c r="A174" s="4">
        <f t="shared" si="7"/>
        <v>3449.0600000000004</v>
      </c>
      <c r="B174" s="5"/>
      <c r="C174" s="4">
        <v>2017.7</v>
      </c>
      <c r="D174" s="7">
        <f t="shared" si="8"/>
        <v>0</v>
      </c>
      <c r="E174" s="5"/>
      <c r="F174" s="4">
        <f t="shared" si="9"/>
        <v>1331.97</v>
      </c>
      <c r="G174" s="5"/>
      <c r="H174" s="2"/>
      <c r="I174" s="2"/>
      <c r="J174" s="2"/>
    </row>
    <row r="175" spans="1:10" ht="18.75" customHeight="1" x14ac:dyDescent="0.25">
      <c r="A175" s="4">
        <f t="shared" si="7"/>
        <v>3444.36</v>
      </c>
      <c r="B175" s="5"/>
      <c r="C175" s="4">
        <v>2022.4</v>
      </c>
      <c r="D175" s="7">
        <f t="shared" si="8"/>
        <v>0</v>
      </c>
      <c r="E175" s="5"/>
      <c r="F175" s="4">
        <f t="shared" si="9"/>
        <v>1336.67</v>
      </c>
      <c r="G175" s="5"/>
      <c r="H175" s="2"/>
      <c r="I175" s="2"/>
      <c r="J175" s="2"/>
    </row>
    <row r="176" spans="1:10" ht="18.75" customHeight="1" x14ac:dyDescent="0.25">
      <c r="A176" s="4">
        <f t="shared" si="7"/>
        <v>3439.26</v>
      </c>
      <c r="B176" s="5"/>
      <c r="C176" s="4">
        <v>2027.5</v>
      </c>
      <c r="D176" s="7">
        <f t="shared" si="8"/>
        <v>0</v>
      </c>
      <c r="E176" s="5"/>
      <c r="F176" s="4">
        <f t="shared" si="9"/>
        <v>1341.77</v>
      </c>
      <c r="G176" s="5"/>
      <c r="H176" s="2"/>
      <c r="I176" s="2"/>
      <c r="J176" s="2"/>
    </row>
    <row r="177" spans="1:10" ht="18.75" customHeight="1" x14ac:dyDescent="0.25">
      <c r="A177" s="4">
        <f t="shared" si="7"/>
        <v>3436.96</v>
      </c>
      <c r="B177" s="5"/>
      <c r="C177" s="4">
        <v>2029.8</v>
      </c>
      <c r="D177" s="7">
        <f t="shared" si="8"/>
        <v>0</v>
      </c>
      <c r="E177" s="5"/>
      <c r="F177" s="4">
        <f t="shared" si="9"/>
        <v>1344.07</v>
      </c>
      <c r="G177" s="5"/>
      <c r="H177" s="2"/>
      <c r="I177" s="2"/>
      <c r="J177" s="2"/>
    </row>
    <row r="178" spans="1:10" ht="18.75" customHeight="1" x14ac:dyDescent="0.25">
      <c r="A178" s="4">
        <f t="shared" si="7"/>
        <v>3428.1600000000003</v>
      </c>
      <c r="B178" s="5"/>
      <c r="C178" s="4">
        <v>2038.6</v>
      </c>
      <c r="D178" s="7">
        <f t="shared" si="8"/>
        <v>0</v>
      </c>
      <c r="E178" s="5"/>
      <c r="F178" s="4">
        <f t="shared" si="9"/>
        <v>1352.87</v>
      </c>
      <c r="G178" s="5"/>
      <c r="H178" s="2"/>
      <c r="I178" s="2"/>
      <c r="J178" s="2"/>
    </row>
    <row r="179" spans="1:10" ht="18.75" customHeight="1" x14ac:dyDescent="0.25">
      <c r="A179" s="4">
        <f t="shared" si="7"/>
        <v>3422.04</v>
      </c>
      <c r="B179" s="5"/>
      <c r="C179" s="4">
        <v>2044.72</v>
      </c>
      <c r="D179" s="7">
        <f t="shared" si="8"/>
        <v>0</v>
      </c>
      <c r="E179" s="5"/>
      <c r="F179" s="4">
        <f t="shared" si="9"/>
        <v>1358.99</v>
      </c>
      <c r="G179" s="5"/>
      <c r="H179" s="2"/>
      <c r="I179" s="2"/>
      <c r="J179" s="2"/>
    </row>
    <row r="180" spans="1:10" ht="18.75" customHeight="1" x14ac:dyDescent="0.25">
      <c r="A180" s="4">
        <f t="shared" si="7"/>
        <v>3407.5600000000004</v>
      </c>
      <c r="B180" s="5"/>
      <c r="C180" s="4">
        <v>2059.1999999999998</v>
      </c>
      <c r="D180" s="7">
        <f t="shared" si="8"/>
        <v>0</v>
      </c>
      <c r="E180" s="5"/>
      <c r="F180" s="4">
        <f t="shared" si="9"/>
        <v>1373.4699999999998</v>
      </c>
      <c r="G180" s="5"/>
      <c r="H180" s="2"/>
      <c r="I180" s="2"/>
      <c r="J180" s="2"/>
    </row>
    <row r="181" spans="1:10" ht="18.75" customHeight="1" x14ac:dyDescent="0.25">
      <c r="A181" s="4">
        <f t="shared" si="7"/>
        <v>3404.76</v>
      </c>
      <c r="B181" s="5"/>
      <c r="C181" s="7">
        <v>2062</v>
      </c>
      <c r="D181" s="7">
        <f t="shared" si="8"/>
        <v>0</v>
      </c>
      <c r="E181" s="5"/>
      <c r="F181" s="4">
        <f t="shared" si="9"/>
        <v>1376.27</v>
      </c>
      <c r="G181" s="5"/>
      <c r="H181" s="2"/>
      <c r="I181" s="2"/>
      <c r="J181" s="2"/>
    </row>
    <row r="182" spans="1:10" ht="18.75" customHeight="1" x14ac:dyDescent="0.25">
      <c r="A182" s="4">
        <f t="shared" si="7"/>
        <v>3403.6800000000003</v>
      </c>
      <c r="B182" s="5"/>
      <c r="C182" s="4">
        <v>2063.08</v>
      </c>
      <c r="D182" s="7">
        <f t="shared" si="8"/>
        <v>0</v>
      </c>
      <c r="E182" s="5"/>
      <c r="F182" s="4">
        <f t="shared" si="9"/>
        <v>1377.35</v>
      </c>
      <c r="G182" s="5"/>
      <c r="H182" s="2"/>
      <c r="I182" s="2"/>
      <c r="J182" s="2"/>
    </row>
    <row r="183" spans="1:10" ht="18.75" customHeight="1" x14ac:dyDescent="0.25">
      <c r="A183" s="4">
        <f t="shared" si="7"/>
        <v>3396.71</v>
      </c>
      <c r="B183" s="5"/>
      <c r="C183" s="4">
        <v>2070.0500000000002</v>
      </c>
      <c r="D183" s="7">
        <f t="shared" si="8"/>
        <v>0</v>
      </c>
      <c r="E183" s="5"/>
      <c r="F183" s="4">
        <f t="shared" si="9"/>
        <v>1384.3200000000002</v>
      </c>
      <c r="G183" s="5"/>
      <c r="H183" s="2"/>
      <c r="I183" s="2"/>
      <c r="J183" s="2"/>
    </row>
    <row r="184" spans="1:10" ht="18.75" customHeight="1" x14ac:dyDescent="0.25">
      <c r="A184" s="4">
        <f t="shared" si="7"/>
        <v>3383.26</v>
      </c>
      <c r="B184" s="5"/>
      <c r="C184" s="4">
        <v>2083.5</v>
      </c>
      <c r="D184" s="7">
        <f t="shared" si="8"/>
        <v>0</v>
      </c>
      <c r="E184" s="5"/>
      <c r="F184" s="4">
        <f t="shared" si="9"/>
        <v>1397.77</v>
      </c>
      <c r="G184" s="5"/>
      <c r="H184" s="2"/>
      <c r="I184" s="2"/>
      <c r="J184" s="2"/>
    </row>
    <row r="185" spans="1:10" ht="18.75" customHeight="1" x14ac:dyDescent="0.25">
      <c r="A185" s="4">
        <f t="shared" si="7"/>
        <v>3376.3</v>
      </c>
      <c r="B185" s="5"/>
      <c r="C185" s="4">
        <v>2090.46</v>
      </c>
      <c r="D185" s="7">
        <f t="shared" si="8"/>
        <v>0</v>
      </c>
      <c r="E185" s="5"/>
      <c r="F185" s="4">
        <f t="shared" si="9"/>
        <v>1404.73</v>
      </c>
      <c r="G185" s="5"/>
      <c r="H185" s="2"/>
      <c r="I185" s="2"/>
      <c r="J185" s="2"/>
    </row>
    <row r="186" spans="1:10" ht="18.75" customHeight="1" x14ac:dyDescent="0.25">
      <c r="A186" s="4">
        <f t="shared" si="7"/>
        <v>3374.46</v>
      </c>
      <c r="B186" s="5"/>
      <c r="C186" s="4">
        <v>2092.3000000000002</v>
      </c>
      <c r="D186" s="7">
        <f t="shared" si="8"/>
        <v>0</v>
      </c>
      <c r="E186" s="5"/>
      <c r="F186" s="4">
        <f t="shared" si="9"/>
        <v>1406.5700000000002</v>
      </c>
      <c r="G186" s="5"/>
      <c r="H186" s="2"/>
      <c r="I186" s="2"/>
      <c r="J186" s="2"/>
    </row>
    <row r="187" spans="1:10" ht="18.75" customHeight="1" x14ac:dyDescent="0.25">
      <c r="A187" s="4">
        <f t="shared" si="7"/>
        <v>3367.0600000000004</v>
      </c>
      <c r="B187" s="5"/>
      <c r="C187" s="4">
        <v>2099.6999999999998</v>
      </c>
      <c r="D187" s="7">
        <f t="shared" si="8"/>
        <v>0</v>
      </c>
      <c r="E187" s="5"/>
      <c r="F187" s="4">
        <f t="shared" si="9"/>
        <v>1413.9699999999998</v>
      </c>
      <c r="G187" s="5"/>
      <c r="H187" s="2"/>
      <c r="I187" s="2"/>
      <c r="J187" s="2"/>
    </row>
    <row r="188" spans="1:10" ht="18.75" customHeight="1" x14ac:dyDescent="0.25">
      <c r="A188" s="4">
        <f t="shared" si="7"/>
        <v>3349.1400000000003</v>
      </c>
      <c r="B188" s="5"/>
      <c r="C188" s="4">
        <v>2117.62</v>
      </c>
      <c r="D188" s="7">
        <f t="shared" si="8"/>
        <v>0</v>
      </c>
      <c r="E188" s="5"/>
      <c r="F188" s="4">
        <f t="shared" si="9"/>
        <v>1431.8899999999999</v>
      </c>
      <c r="G188" s="5"/>
      <c r="H188" s="2"/>
      <c r="I188" s="2"/>
      <c r="J188" s="2"/>
    </row>
    <row r="189" spans="1:10" ht="18.75" customHeight="1" x14ac:dyDescent="0.25">
      <c r="A189" s="4">
        <f t="shared" si="7"/>
        <v>3342.26</v>
      </c>
      <c r="B189" s="5"/>
      <c r="C189" s="4">
        <v>2124.5</v>
      </c>
      <c r="D189" s="7">
        <f t="shared" si="8"/>
        <v>0</v>
      </c>
      <c r="E189" s="5"/>
      <c r="F189" s="4">
        <f t="shared" si="9"/>
        <v>1438.77</v>
      </c>
      <c r="G189" s="5"/>
      <c r="H189" s="2"/>
      <c r="I189" s="2"/>
      <c r="J189" s="2"/>
    </row>
    <row r="190" spans="1:10" ht="18.75" customHeight="1" x14ac:dyDescent="0.25">
      <c r="A190" s="4">
        <f t="shared" si="7"/>
        <v>3336.76</v>
      </c>
      <c r="B190" s="5"/>
      <c r="C190" s="7">
        <v>2130</v>
      </c>
      <c r="D190" s="7">
        <f t="shared" si="8"/>
        <v>0</v>
      </c>
      <c r="E190" s="5"/>
      <c r="F190" s="4">
        <f t="shared" si="9"/>
        <v>1444.27</v>
      </c>
      <c r="G190" s="5"/>
      <c r="H190" s="2"/>
      <c r="I190" s="2"/>
      <c r="J190" s="2"/>
    </row>
    <row r="191" spans="1:10" ht="18.75" customHeight="1" x14ac:dyDescent="0.25">
      <c r="A191" s="4">
        <f t="shared" si="7"/>
        <v>3330.0600000000004</v>
      </c>
      <c r="B191" s="5"/>
      <c r="C191" s="4">
        <v>2136.6999999999998</v>
      </c>
      <c r="D191" s="7">
        <f t="shared" si="8"/>
        <v>0</v>
      </c>
      <c r="E191" s="5"/>
      <c r="F191" s="4">
        <f t="shared" si="9"/>
        <v>1450.9699999999998</v>
      </c>
      <c r="G191" s="5"/>
      <c r="H191" s="2"/>
      <c r="I191" s="2"/>
      <c r="J191" s="2"/>
    </row>
    <row r="192" spans="1:10" ht="18.75" customHeight="1" x14ac:dyDescent="0.25">
      <c r="A192" s="4">
        <f t="shared" si="7"/>
        <v>3327.69</v>
      </c>
      <c r="B192" s="5"/>
      <c r="C192" s="4">
        <v>2139.0700000000002</v>
      </c>
      <c r="D192" s="7">
        <f t="shared" si="8"/>
        <v>0</v>
      </c>
      <c r="E192" s="5"/>
      <c r="F192" s="4">
        <f t="shared" si="9"/>
        <v>1453.3400000000001</v>
      </c>
      <c r="G192" s="5"/>
      <c r="H192" s="2"/>
      <c r="I192" s="2"/>
      <c r="J192" s="2"/>
    </row>
    <row r="193" spans="1:10" ht="18.75" customHeight="1" x14ac:dyDescent="0.25">
      <c r="A193" s="4">
        <f t="shared" si="7"/>
        <v>3324.0400000000004</v>
      </c>
      <c r="B193" s="5"/>
      <c r="C193" s="4">
        <v>2142.7199999999998</v>
      </c>
      <c r="D193" s="7">
        <f t="shared" si="8"/>
        <v>0</v>
      </c>
      <c r="E193" s="5"/>
      <c r="F193" s="4">
        <f t="shared" si="9"/>
        <v>1456.9899999999998</v>
      </c>
      <c r="G193" s="5"/>
      <c r="H193" s="2"/>
      <c r="I193" s="2"/>
      <c r="J193" s="2"/>
    </row>
    <row r="194" spans="1:10" ht="18.75" customHeight="1" x14ac:dyDescent="0.25">
      <c r="A194" s="4">
        <f t="shared" si="7"/>
        <v>3316.36</v>
      </c>
      <c r="B194" s="5"/>
      <c r="C194" s="4">
        <v>2150.4</v>
      </c>
      <c r="D194" s="7">
        <f t="shared" si="8"/>
        <v>0</v>
      </c>
      <c r="E194" s="5"/>
      <c r="F194" s="4">
        <f t="shared" si="9"/>
        <v>1464.67</v>
      </c>
      <c r="G194" s="5"/>
      <c r="H194" s="2"/>
      <c r="I194" s="2"/>
      <c r="J194" s="2"/>
    </row>
    <row r="195" spans="1:10" ht="18.75" customHeight="1" x14ac:dyDescent="0.25">
      <c r="A195" s="4">
        <f t="shared" ref="A195:A258" si="10">$E$1 - C195</f>
        <v>3313.2400000000002</v>
      </c>
      <c r="B195" s="5"/>
      <c r="C195" s="4">
        <v>2153.52</v>
      </c>
      <c r="D195" s="7">
        <f t="shared" ref="D195:D258" si="11">100*B195/$G$1</f>
        <v>0</v>
      </c>
      <c r="E195" s="5"/>
      <c r="F195" s="4">
        <f t="shared" ref="F195:F258" si="12">C195-$F$2</f>
        <v>1467.79</v>
      </c>
      <c r="G195" s="5"/>
      <c r="H195" s="2"/>
      <c r="I195" s="2"/>
      <c r="J195" s="2"/>
    </row>
    <row r="196" spans="1:10" ht="18.75" customHeight="1" x14ac:dyDescent="0.25">
      <c r="A196" s="4">
        <f t="shared" si="10"/>
        <v>3297.86</v>
      </c>
      <c r="B196" s="5"/>
      <c r="C196" s="4">
        <v>2168.9</v>
      </c>
      <c r="D196" s="7">
        <f t="shared" si="11"/>
        <v>0</v>
      </c>
      <c r="E196" s="5"/>
      <c r="F196" s="4">
        <f t="shared" si="12"/>
        <v>1483.17</v>
      </c>
      <c r="G196" s="5"/>
      <c r="H196" s="2"/>
      <c r="I196" s="2"/>
      <c r="J196" s="2"/>
    </row>
    <row r="197" spans="1:10" ht="18.75" customHeight="1" x14ac:dyDescent="0.25">
      <c r="A197" s="4">
        <f t="shared" si="10"/>
        <v>3294.6600000000003</v>
      </c>
      <c r="B197" s="5"/>
      <c r="C197" s="4">
        <v>2172.1</v>
      </c>
      <c r="D197" s="7">
        <f t="shared" si="11"/>
        <v>0</v>
      </c>
      <c r="E197" s="5"/>
      <c r="F197" s="4">
        <f t="shared" si="12"/>
        <v>1486.37</v>
      </c>
      <c r="G197" s="5"/>
      <c r="H197" s="2"/>
      <c r="I197" s="2"/>
      <c r="J197" s="2"/>
    </row>
    <row r="198" spans="1:10" ht="18.75" customHeight="1" x14ac:dyDescent="0.25">
      <c r="A198" s="4">
        <f t="shared" si="10"/>
        <v>3285.96</v>
      </c>
      <c r="B198" s="5"/>
      <c r="C198" s="4">
        <v>2180.8000000000002</v>
      </c>
      <c r="D198" s="7">
        <f t="shared" si="11"/>
        <v>0</v>
      </c>
      <c r="E198" s="5"/>
      <c r="F198" s="4">
        <f t="shared" si="12"/>
        <v>1495.0700000000002</v>
      </c>
      <c r="G198" s="5"/>
      <c r="H198" s="2"/>
      <c r="I198" s="2"/>
      <c r="J198" s="2"/>
    </row>
    <row r="199" spans="1:10" ht="18.75" customHeight="1" x14ac:dyDescent="0.25">
      <c r="A199" s="4">
        <f t="shared" si="10"/>
        <v>3271.96</v>
      </c>
      <c r="B199" s="5"/>
      <c r="C199" s="4">
        <v>2194.8000000000002</v>
      </c>
      <c r="D199" s="7">
        <f t="shared" si="11"/>
        <v>0</v>
      </c>
      <c r="E199" s="5"/>
      <c r="F199" s="4">
        <f t="shared" si="12"/>
        <v>1509.0700000000002</v>
      </c>
      <c r="G199" s="5"/>
      <c r="H199" s="2"/>
      <c r="I199" s="2"/>
      <c r="J199" s="2"/>
    </row>
    <row r="200" spans="1:10" ht="18.75" customHeight="1" x14ac:dyDescent="0.25">
      <c r="A200" s="4">
        <f t="shared" si="10"/>
        <v>3268.36</v>
      </c>
      <c r="B200" s="5"/>
      <c r="C200" s="4">
        <v>2198.4</v>
      </c>
      <c r="D200" s="7">
        <f t="shared" si="11"/>
        <v>0</v>
      </c>
      <c r="E200" s="5"/>
      <c r="F200" s="4">
        <f t="shared" si="12"/>
        <v>1512.67</v>
      </c>
      <c r="G200" s="5"/>
      <c r="H200" s="2"/>
      <c r="I200" s="2"/>
      <c r="J200" s="2"/>
    </row>
    <row r="201" spans="1:10" ht="18.75" customHeight="1" x14ac:dyDescent="0.25">
      <c r="A201" s="4">
        <f t="shared" si="10"/>
        <v>3260.96</v>
      </c>
      <c r="B201" s="5"/>
      <c r="C201" s="4">
        <v>2205.8000000000002</v>
      </c>
      <c r="D201" s="7">
        <f t="shared" si="11"/>
        <v>0</v>
      </c>
      <c r="E201" s="5"/>
      <c r="F201" s="4">
        <f t="shared" si="12"/>
        <v>1520.0700000000002</v>
      </c>
      <c r="G201" s="5"/>
      <c r="H201" s="2"/>
      <c r="I201" s="2"/>
      <c r="J201" s="2"/>
    </row>
    <row r="202" spans="1:10" ht="18.75" customHeight="1" x14ac:dyDescent="0.25">
      <c r="A202" s="4">
        <f t="shared" si="10"/>
        <v>3258.32</v>
      </c>
      <c r="B202" s="5"/>
      <c r="C202" s="4">
        <v>2208.44</v>
      </c>
      <c r="D202" s="7">
        <f t="shared" si="11"/>
        <v>0</v>
      </c>
      <c r="E202" s="5"/>
      <c r="F202" s="4">
        <f t="shared" si="12"/>
        <v>1522.71</v>
      </c>
      <c r="G202" s="5"/>
      <c r="H202" s="2"/>
      <c r="I202" s="2"/>
      <c r="J202" s="2"/>
    </row>
    <row r="203" spans="1:10" ht="18.75" customHeight="1" x14ac:dyDescent="0.25">
      <c r="A203" s="4">
        <f t="shared" si="10"/>
        <v>3237.76</v>
      </c>
      <c r="B203" s="5"/>
      <c r="C203" s="7">
        <v>2229</v>
      </c>
      <c r="D203" s="7">
        <f t="shared" si="11"/>
        <v>0</v>
      </c>
      <c r="E203" s="5"/>
      <c r="F203" s="4">
        <f t="shared" si="12"/>
        <v>1543.27</v>
      </c>
      <c r="G203" s="5"/>
      <c r="H203" s="2"/>
      <c r="I203" s="2"/>
      <c r="J203" s="2"/>
    </row>
    <row r="204" spans="1:10" ht="18.75" customHeight="1" x14ac:dyDescent="0.25">
      <c r="A204" s="4">
        <f t="shared" si="10"/>
        <v>3233.76</v>
      </c>
      <c r="B204" s="5"/>
      <c r="C204" s="7">
        <v>2233</v>
      </c>
      <c r="D204" s="7">
        <f t="shared" si="11"/>
        <v>0</v>
      </c>
      <c r="E204" s="5"/>
      <c r="F204" s="4">
        <f t="shared" si="12"/>
        <v>1547.27</v>
      </c>
      <c r="G204" s="5"/>
      <c r="H204" s="2"/>
      <c r="I204" s="2"/>
      <c r="J204" s="2"/>
    </row>
    <row r="205" spans="1:10" ht="18.75" customHeight="1" x14ac:dyDescent="0.25">
      <c r="A205" s="4">
        <f t="shared" si="10"/>
        <v>3232.1600000000003</v>
      </c>
      <c r="B205" s="5"/>
      <c r="C205" s="4">
        <v>2234.6</v>
      </c>
      <c r="D205" s="7">
        <f t="shared" si="11"/>
        <v>0</v>
      </c>
      <c r="E205" s="5"/>
      <c r="F205" s="4">
        <f t="shared" si="12"/>
        <v>1548.87</v>
      </c>
      <c r="G205" s="5"/>
      <c r="H205" s="2"/>
      <c r="I205" s="2"/>
      <c r="J205" s="2"/>
    </row>
    <row r="206" spans="1:10" ht="18.75" customHeight="1" x14ac:dyDescent="0.25">
      <c r="A206" s="4">
        <f t="shared" si="10"/>
        <v>3224.9700000000003</v>
      </c>
      <c r="B206" s="5"/>
      <c r="C206" s="4">
        <v>2241.79</v>
      </c>
      <c r="D206" s="7">
        <f t="shared" si="11"/>
        <v>0</v>
      </c>
      <c r="E206" s="5"/>
      <c r="F206" s="4">
        <f t="shared" si="12"/>
        <v>1556.06</v>
      </c>
      <c r="G206" s="5"/>
      <c r="H206" s="2"/>
      <c r="I206" s="2"/>
      <c r="J206" s="2"/>
    </row>
    <row r="207" spans="1:10" ht="18.75" customHeight="1" x14ac:dyDescent="0.25">
      <c r="A207" s="4">
        <f t="shared" si="10"/>
        <v>3212.46</v>
      </c>
      <c r="B207" s="5"/>
      <c r="C207" s="4">
        <v>2254.3000000000002</v>
      </c>
      <c r="D207" s="7">
        <f t="shared" si="11"/>
        <v>0</v>
      </c>
      <c r="E207" s="5"/>
      <c r="F207" s="4">
        <f t="shared" si="12"/>
        <v>1568.5700000000002</v>
      </c>
      <c r="G207" s="5"/>
      <c r="H207" s="2"/>
      <c r="I207" s="2"/>
      <c r="J207" s="2"/>
    </row>
    <row r="208" spans="1:10" ht="18.75" customHeight="1" x14ac:dyDescent="0.25">
      <c r="A208" s="4">
        <f t="shared" si="10"/>
        <v>5208.5600000000004</v>
      </c>
      <c r="B208" s="5"/>
      <c r="C208" s="4">
        <v>258.2</v>
      </c>
      <c r="D208" s="7">
        <f t="shared" si="11"/>
        <v>0</v>
      </c>
      <c r="E208" s="5"/>
      <c r="F208" s="4">
        <f t="shared" si="12"/>
        <v>-427.53000000000003</v>
      </c>
      <c r="G208" s="5"/>
      <c r="H208" s="2"/>
      <c r="I208" s="2"/>
      <c r="J208" s="2"/>
    </row>
    <row r="209" spans="1:10" ht="18.75" customHeight="1" x14ac:dyDescent="0.25">
      <c r="A209" s="4">
        <f t="shared" si="10"/>
        <v>3206.5600000000004</v>
      </c>
      <c r="B209" s="5"/>
      <c r="C209" s="4">
        <v>2260.1999999999998</v>
      </c>
      <c r="D209" s="7">
        <f t="shared" si="11"/>
        <v>0</v>
      </c>
      <c r="E209" s="5"/>
      <c r="F209" s="4">
        <f t="shared" si="12"/>
        <v>1574.4699999999998</v>
      </c>
      <c r="G209" s="5"/>
      <c r="H209" s="2"/>
      <c r="I209" s="2"/>
      <c r="J209" s="2"/>
    </row>
    <row r="210" spans="1:10" ht="18.75" customHeight="1" x14ac:dyDescent="0.25">
      <c r="A210" s="4">
        <f t="shared" si="10"/>
        <v>3199.86</v>
      </c>
      <c r="B210" s="5"/>
      <c r="C210" s="4">
        <v>2266.9</v>
      </c>
      <c r="D210" s="7">
        <f t="shared" si="11"/>
        <v>0</v>
      </c>
      <c r="E210" s="5"/>
      <c r="F210" s="4">
        <f t="shared" si="12"/>
        <v>1581.17</v>
      </c>
      <c r="G210" s="5"/>
      <c r="H210" s="2"/>
      <c r="I210" s="2"/>
      <c r="J210" s="2"/>
    </row>
    <row r="211" spans="1:10" ht="18.75" customHeight="1" x14ac:dyDescent="0.25">
      <c r="A211" s="4">
        <f t="shared" si="10"/>
        <v>3197.6600000000003</v>
      </c>
      <c r="B211" s="5"/>
      <c r="C211" s="4">
        <v>2269.1</v>
      </c>
      <c r="D211" s="7">
        <f t="shared" si="11"/>
        <v>0</v>
      </c>
      <c r="E211" s="5"/>
      <c r="F211" s="4">
        <f t="shared" si="12"/>
        <v>1583.37</v>
      </c>
      <c r="G211" s="5"/>
      <c r="H211" s="2"/>
      <c r="I211" s="2"/>
      <c r="J211" s="2"/>
    </row>
    <row r="212" spans="1:10" ht="18.75" customHeight="1" x14ac:dyDescent="0.25">
      <c r="A212" s="4">
        <f t="shared" si="10"/>
        <v>3194.36</v>
      </c>
      <c r="B212" s="5"/>
      <c r="C212" s="4">
        <v>2272.4</v>
      </c>
      <c r="D212" s="7">
        <f t="shared" si="11"/>
        <v>0</v>
      </c>
      <c r="E212" s="5"/>
      <c r="F212" s="4">
        <f t="shared" si="12"/>
        <v>1586.67</v>
      </c>
      <c r="G212" s="5"/>
      <c r="H212" s="2"/>
      <c r="I212" s="2"/>
      <c r="J212" s="2"/>
    </row>
    <row r="213" spans="1:10" ht="18.75" customHeight="1" x14ac:dyDescent="0.25">
      <c r="A213" s="4">
        <f t="shared" si="10"/>
        <v>3190.76</v>
      </c>
      <c r="B213" s="5"/>
      <c r="C213" s="7">
        <v>2276</v>
      </c>
      <c r="D213" s="7">
        <f t="shared" si="11"/>
        <v>0</v>
      </c>
      <c r="E213" s="5"/>
      <c r="F213" s="4">
        <f t="shared" si="12"/>
        <v>1590.27</v>
      </c>
      <c r="G213" s="5"/>
      <c r="H213" s="2"/>
      <c r="I213" s="2"/>
      <c r="J213" s="2"/>
    </row>
    <row r="214" spans="1:10" ht="18.75" customHeight="1" x14ac:dyDescent="0.25">
      <c r="A214" s="4">
        <f t="shared" si="10"/>
        <v>3185.0600000000004</v>
      </c>
      <c r="B214" s="5"/>
      <c r="C214" s="4">
        <v>2281.6999999999998</v>
      </c>
      <c r="D214" s="7">
        <f t="shared" si="11"/>
        <v>0</v>
      </c>
      <c r="E214" s="5"/>
      <c r="F214" s="4">
        <f t="shared" si="12"/>
        <v>1595.9699999999998</v>
      </c>
      <c r="G214" s="5"/>
      <c r="H214" s="2"/>
      <c r="I214" s="2"/>
      <c r="J214" s="2"/>
    </row>
    <row r="215" spans="1:10" ht="18.75" customHeight="1" x14ac:dyDescent="0.25">
      <c r="A215" s="4">
        <f t="shared" si="10"/>
        <v>3183.1600000000003</v>
      </c>
      <c r="B215" s="5"/>
      <c r="C215" s="4">
        <v>2283.6</v>
      </c>
      <c r="D215" s="7">
        <f t="shared" si="11"/>
        <v>0</v>
      </c>
      <c r="E215" s="5"/>
      <c r="F215" s="4">
        <f t="shared" si="12"/>
        <v>1597.87</v>
      </c>
      <c r="G215" s="5"/>
      <c r="H215" s="2"/>
      <c r="I215" s="2"/>
      <c r="J215" s="2"/>
    </row>
    <row r="216" spans="1:10" ht="18.75" customHeight="1" x14ac:dyDescent="0.25">
      <c r="A216" s="4">
        <f t="shared" si="10"/>
        <v>3178.76</v>
      </c>
      <c r="B216" s="5"/>
      <c r="C216" s="7">
        <v>2288</v>
      </c>
      <c r="D216" s="7">
        <f t="shared" si="11"/>
        <v>0</v>
      </c>
      <c r="E216" s="5"/>
      <c r="F216" s="4">
        <f t="shared" si="12"/>
        <v>1602.27</v>
      </c>
      <c r="G216" s="5"/>
      <c r="H216" s="2"/>
      <c r="I216" s="2"/>
      <c r="J216" s="2"/>
    </row>
    <row r="217" spans="1:10" ht="18.75" customHeight="1" x14ac:dyDescent="0.25">
      <c r="A217" s="4">
        <f t="shared" si="10"/>
        <v>3173.86</v>
      </c>
      <c r="B217" s="5"/>
      <c r="C217" s="4">
        <v>2292.9</v>
      </c>
      <c r="D217" s="7">
        <f t="shared" si="11"/>
        <v>0</v>
      </c>
      <c r="E217" s="5"/>
      <c r="F217" s="4">
        <f t="shared" si="12"/>
        <v>1607.17</v>
      </c>
      <c r="G217" s="5"/>
      <c r="H217" s="2"/>
      <c r="I217" s="2"/>
      <c r="J217" s="2"/>
    </row>
    <row r="218" spans="1:10" ht="18.75" customHeight="1" x14ac:dyDescent="0.25">
      <c r="A218" s="4">
        <f t="shared" si="10"/>
        <v>3170.26</v>
      </c>
      <c r="B218" s="5"/>
      <c r="C218" s="4">
        <v>2296.5</v>
      </c>
      <c r="D218" s="7">
        <f t="shared" si="11"/>
        <v>0</v>
      </c>
      <c r="E218" s="5"/>
      <c r="F218" s="4">
        <f t="shared" si="12"/>
        <v>1610.77</v>
      </c>
      <c r="G218" s="5"/>
      <c r="H218" s="2"/>
      <c r="I218" s="2"/>
      <c r="J218" s="2"/>
    </row>
    <row r="219" spans="1:10" ht="18.75" customHeight="1" x14ac:dyDescent="0.25">
      <c r="A219" s="4">
        <f t="shared" si="10"/>
        <v>3166.76</v>
      </c>
      <c r="B219" s="5"/>
      <c r="C219" s="7">
        <v>2300</v>
      </c>
      <c r="D219" s="7">
        <f t="shared" si="11"/>
        <v>0</v>
      </c>
      <c r="E219" s="5"/>
      <c r="F219" s="4">
        <f t="shared" si="12"/>
        <v>1614.27</v>
      </c>
      <c r="G219" s="5"/>
      <c r="H219" s="2"/>
      <c r="I219" s="2"/>
      <c r="J219" s="2"/>
    </row>
    <row r="220" spans="1:10" ht="18.75" customHeight="1" x14ac:dyDescent="0.25">
      <c r="A220" s="4">
        <f t="shared" si="10"/>
        <v>3164.86</v>
      </c>
      <c r="B220" s="5"/>
      <c r="C220" s="4">
        <v>2301.9</v>
      </c>
      <c r="D220" s="7">
        <f t="shared" si="11"/>
        <v>0</v>
      </c>
      <c r="E220" s="5"/>
      <c r="F220" s="4">
        <f t="shared" si="12"/>
        <v>1616.17</v>
      </c>
      <c r="G220" s="5"/>
      <c r="H220" s="2"/>
      <c r="I220" s="2"/>
      <c r="J220" s="2"/>
    </row>
    <row r="221" spans="1:10" ht="18.75" customHeight="1" x14ac:dyDescent="0.25">
      <c r="A221" s="4">
        <f t="shared" si="10"/>
        <v>3160.46</v>
      </c>
      <c r="B221" s="5"/>
      <c r="C221" s="4">
        <v>2306.3000000000002</v>
      </c>
      <c r="D221" s="7">
        <f t="shared" si="11"/>
        <v>0</v>
      </c>
      <c r="E221" s="5"/>
      <c r="F221" s="4">
        <f t="shared" si="12"/>
        <v>1620.5700000000002</v>
      </c>
      <c r="G221" s="5"/>
      <c r="H221" s="2"/>
      <c r="I221" s="2"/>
      <c r="J221" s="2"/>
    </row>
    <row r="222" spans="1:10" ht="18.75" customHeight="1" x14ac:dyDescent="0.25">
      <c r="A222" s="4">
        <f t="shared" si="10"/>
        <v>3151.5600000000004</v>
      </c>
      <c r="B222" s="5"/>
      <c r="C222" s="4">
        <v>2315.1999999999998</v>
      </c>
      <c r="D222" s="7">
        <f t="shared" si="11"/>
        <v>0</v>
      </c>
      <c r="E222" s="5"/>
      <c r="F222" s="4">
        <f t="shared" si="12"/>
        <v>1629.4699999999998</v>
      </c>
      <c r="G222" s="5"/>
      <c r="H222" s="2"/>
      <c r="I222" s="2"/>
      <c r="J222" s="2"/>
    </row>
    <row r="223" spans="1:10" ht="18.75" customHeight="1" x14ac:dyDescent="0.25">
      <c r="A223" s="4">
        <f t="shared" si="10"/>
        <v>3144.46</v>
      </c>
      <c r="B223" s="5"/>
      <c r="C223" s="4">
        <v>2322.3000000000002</v>
      </c>
      <c r="D223" s="7">
        <f t="shared" si="11"/>
        <v>0</v>
      </c>
      <c r="E223" s="5"/>
      <c r="F223" s="4">
        <f t="shared" si="12"/>
        <v>1636.5700000000002</v>
      </c>
      <c r="G223" s="5"/>
      <c r="H223" s="2"/>
      <c r="I223" s="2"/>
      <c r="J223" s="2"/>
    </row>
    <row r="224" spans="1:10" ht="18.75" customHeight="1" x14ac:dyDescent="0.25">
      <c r="A224" s="4">
        <f t="shared" si="10"/>
        <v>3122.3300000000004</v>
      </c>
      <c r="B224" s="5"/>
      <c r="C224" s="4">
        <v>2344.4299999999998</v>
      </c>
      <c r="D224" s="7">
        <f t="shared" si="11"/>
        <v>0</v>
      </c>
      <c r="E224" s="5"/>
      <c r="F224" s="4">
        <f t="shared" si="12"/>
        <v>1658.6999999999998</v>
      </c>
      <c r="G224" s="5"/>
      <c r="H224" s="2"/>
      <c r="I224" s="2"/>
      <c r="J224" s="2"/>
    </row>
    <row r="225" spans="1:10" ht="18.75" customHeight="1" x14ac:dyDescent="0.25">
      <c r="A225" s="4">
        <f t="shared" si="10"/>
        <v>3120.1600000000003</v>
      </c>
      <c r="B225" s="5"/>
      <c r="C225" s="4">
        <v>2346.6</v>
      </c>
      <c r="D225" s="7">
        <f t="shared" si="11"/>
        <v>0</v>
      </c>
      <c r="E225" s="5"/>
      <c r="F225" s="4">
        <f t="shared" si="12"/>
        <v>1660.87</v>
      </c>
      <c r="G225" s="5"/>
      <c r="H225" s="2"/>
      <c r="I225" s="2"/>
      <c r="J225" s="2"/>
    </row>
    <row r="226" spans="1:10" ht="18.75" customHeight="1" x14ac:dyDescent="0.25">
      <c r="A226" s="4">
        <f t="shared" si="10"/>
        <v>3114.67</v>
      </c>
      <c r="B226" s="5"/>
      <c r="C226" s="4">
        <v>2352.09</v>
      </c>
      <c r="D226" s="7">
        <f t="shared" si="11"/>
        <v>0</v>
      </c>
      <c r="E226" s="5"/>
      <c r="F226" s="4">
        <f t="shared" si="12"/>
        <v>1666.3600000000001</v>
      </c>
      <c r="G226" s="5"/>
      <c r="H226" s="2"/>
      <c r="I226" s="2"/>
      <c r="J226" s="2"/>
    </row>
    <row r="227" spans="1:10" ht="18.75" customHeight="1" x14ac:dyDescent="0.25">
      <c r="A227" s="4">
        <f t="shared" si="10"/>
        <v>3110.03</v>
      </c>
      <c r="B227" s="5"/>
      <c r="C227" s="4">
        <v>2356.73</v>
      </c>
      <c r="D227" s="7">
        <f t="shared" si="11"/>
        <v>0</v>
      </c>
      <c r="E227" s="5"/>
      <c r="F227" s="7">
        <f t="shared" si="12"/>
        <v>1671</v>
      </c>
      <c r="G227" s="5"/>
      <c r="H227" s="2"/>
      <c r="I227" s="2"/>
      <c r="J227" s="2"/>
    </row>
    <row r="228" spans="1:10" ht="18.75" customHeight="1" x14ac:dyDescent="0.25">
      <c r="A228" s="4">
        <f t="shared" si="10"/>
        <v>3099.26</v>
      </c>
      <c r="B228" s="5"/>
      <c r="C228" s="4">
        <v>2367.5</v>
      </c>
      <c r="D228" s="7">
        <f t="shared" si="11"/>
        <v>0</v>
      </c>
      <c r="E228" s="5"/>
      <c r="F228" s="4">
        <f t="shared" si="12"/>
        <v>1681.77</v>
      </c>
      <c r="G228" s="5"/>
      <c r="H228" s="2"/>
      <c r="I228" s="2"/>
      <c r="J228" s="2"/>
    </row>
    <row r="229" spans="1:10" ht="18.75" customHeight="1" x14ac:dyDescent="0.25">
      <c r="A229" s="4">
        <f t="shared" si="10"/>
        <v>3096.5600000000004</v>
      </c>
      <c r="B229" s="5"/>
      <c r="C229" s="4">
        <v>2370.1999999999998</v>
      </c>
      <c r="D229" s="7">
        <f t="shared" si="11"/>
        <v>0</v>
      </c>
      <c r="E229" s="5"/>
      <c r="F229" s="4">
        <f t="shared" si="12"/>
        <v>1684.4699999999998</v>
      </c>
      <c r="G229" s="5"/>
      <c r="H229" s="2"/>
      <c r="I229" s="2"/>
      <c r="J229" s="2"/>
    </row>
    <row r="230" spans="1:10" ht="18.75" customHeight="1" x14ac:dyDescent="0.25">
      <c r="A230" s="4">
        <f t="shared" si="10"/>
        <v>3091.5600000000004</v>
      </c>
      <c r="B230" s="5"/>
      <c r="C230" s="4">
        <v>2375.1999999999998</v>
      </c>
      <c r="D230" s="7">
        <f t="shared" si="11"/>
        <v>0</v>
      </c>
      <c r="E230" s="5"/>
      <c r="F230" s="4">
        <f t="shared" si="12"/>
        <v>1689.4699999999998</v>
      </c>
      <c r="G230" s="5"/>
      <c r="H230" s="2"/>
      <c r="I230" s="2"/>
      <c r="J230" s="2"/>
    </row>
    <row r="231" spans="1:10" ht="18.75" customHeight="1" x14ac:dyDescent="0.25">
      <c r="A231" s="4">
        <f t="shared" si="10"/>
        <v>3085.6600000000003</v>
      </c>
      <c r="B231" s="5"/>
      <c r="C231" s="4">
        <v>2381.1</v>
      </c>
      <c r="D231" s="7">
        <f t="shared" si="11"/>
        <v>0</v>
      </c>
      <c r="E231" s="5"/>
      <c r="F231" s="4">
        <f t="shared" si="12"/>
        <v>1695.37</v>
      </c>
      <c r="G231" s="5"/>
      <c r="H231" s="2"/>
      <c r="I231" s="2"/>
      <c r="J231" s="2"/>
    </row>
    <row r="232" spans="1:10" ht="18.75" customHeight="1" x14ac:dyDescent="0.25">
      <c r="A232" s="4">
        <f t="shared" si="10"/>
        <v>3081.36</v>
      </c>
      <c r="B232" s="5"/>
      <c r="C232" s="4">
        <v>2385.4</v>
      </c>
      <c r="D232" s="7">
        <f t="shared" si="11"/>
        <v>0</v>
      </c>
      <c r="E232" s="5"/>
      <c r="F232" s="4">
        <f t="shared" si="12"/>
        <v>1699.67</v>
      </c>
      <c r="G232" s="5"/>
      <c r="H232" s="2"/>
      <c r="I232" s="2"/>
      <c r="J232" s="2"/>
    </row>
    <row r="233" spans="1:10" ht="18.75" customHeight="1" x14ac:dyDescent="0.25">
      <c r="A233" s="4">
        <f t="shared" si="10"/>
        <v>3072.46</v>
      </c>
      <c r="B233" s="5"/>
      <c r="C233" s="4">
        <v>2394.3000000000002</v>
      </c>
      <c r="D233" s="7">
        <f t="shared" si="11"/>
        <v>0</v>
      </c>
      <c r="E233" s="5"/>
      <c r="F233" s="4">
        <f t="shared" si="12"/>
        <v>1708.5700000000002</v>
      </c>
      <c r="G233" s="5"/>
      <c r="H233" s="2"/>
      <c r="I233" s="2"/>
      <c r="J233" s="2"/>
    </row>
    <row r="234" spans="1:10" ht="18.75" customHeight="1" x14ac:dyDescent="0.25">
      <c r="A234" s="4">
        <f t="shared" si="10"/>
        <v>3067.46</v>
      </c>
      <c r="B234" s="5"/>
      <c r="C234" s="4">
        <v>2399.3000000000002</v>
      </c>
      <c r="D234" s="7">
        <f t="shared" si="11"/>
        <v>0</v>
      </c>
      <c r="E234" s="5"/>
      <c r="F234" s="4">
        <f t="shared" si="12"/>
        <v>1713.5700000000002</v>
      </c>
      <c r="G234" s="5"/>
      <c r="H234" s="2"/>
      <c r="I234" s="2"/>
      <c r="J234" s="2"/>
    </row>
    <row r="235" spans="1:10" ht="18.75" customHeight="1" x14ac:dyDescent="0.25">
      <c r="A235" s="4">
        <f t="shared" si="10"/>
        <v>3055.26</v>
      </c>
      <c r="B235" s="5"/>
      <c r="C235" s="4">
        <v>2411.5</v>
      </c>
      <c r="D235" s="7">
        <f t="shared" si="11"/>
        <v>0</v>
      </c>
      <c r="E235" s="5"/>
      <c r="F235" s="4">
        <f t="shared" si="12"/>
        <v>1725.77</v>
      </c>
      <c r="G235" s="5"/>
      <c r="H235" s="2"/>
      <c r="I235" s="2"/>
      <c r="J235" s="2"/>
    </row>
    <row r="236" spans="1:10" ht="18.75" customHeight="1" x14ac:dyDescent="0.25">
      <c r="A236" s="4">
        <f t="shared" si="10"/>
        <v>3051.8700000000003</v>
      </c>
      <c r="B236" s="5"/>
      <c r="C236" s="4">
        <v>2414.89</v>
      </c>
      <c r="D236" s="7">
        <f t="shared" si="11"/>
        <v>0</v>
      </c>
      <c r="E236" s="5"/>
      <c r="F236" s="4">
        <f t="shared" si="12"/>
        <v>1729.1599999999999</v>
      </c>
      <c r="G236" s="5"/>
      <c r="H236" s="2"/>
      <c r="I236" s="2"/>
      <c r="J236" s="2"/>
    </row>
    <row r="237" spans="1:10" ht="18.75" customHeight="1" x14ac:dyDescent="0.25">
      <c r="A237" s="4">
        <f t="shared" si="10"/>
        <v>3039.86</v>
      </c>
      <c r="B237" s="5"/>
      <c r="C237" s="4">
        <v>2426.9</v>
      </c>
      <c r="D237" s="7">
        <f t="shared" si="11"/>
        <v>0</v>
      </c>
      <c r="E237" s="5"/>
      <c r="F237" s="4">
        <f t="shared" si="12"/>
        <v>1741.17</v>
      </c>
      <c r="G237" s="5"/>
      <c r="H237" s="2"/>
      <c r="I237" s="2"/>
      <c r="J237" s="2"/>
    </row>
    <row r="238" spans="1:10" ht="18.75" customHeight="1" x14ac:dyDescent="0.25">
      <c r="A238" s="4">
        <f t="shared" si="10"/>
        <v>3037.26</v>
      </c>
      <c r="B238" s="5"/>
      <c r="C238" s="4">
        <v>2429.5</v>
      </c>
      <c r="D238" s="7">
        <f t="shared" si="11"/>
        <v>0</v>
      </c>
      <c r="E238" s="5"/>
      <c r="F238" s="4">
        <f t="shared" si="12"/>
        <v>1743.77</v>
      </c>
      <c r="G238" s="5"/>
      <c r="H238" s="2"/>
      <c r="I238" s="2"/>
      <c r="J238" s="2"/>
    </row>
    <row r="239" spans="1:10" ht="18.75" customHeight="1" x14ac:dyDescent="0.25">
      <c r="A239" s="4">
        <f t="shared" si="10"/>
        <v>3032.96</v>
      </c>
      <c r="B239" s="5"/>
      <c r="C239" s="4">
        <v>2433.8000000000002</v>
      </c>
      <c r="D239" s="7">
        <f t="shared" si="11"/>
        <v>0</v>
      </c>
      <c r="E239" s="5"/>
      <c r="F239" s="4">
        <f t="shared" si="12"/>
        <v>1748.0700000000002</v>
      </c>
      <c r="G239" s="5"/>
      <c r="H239" s="2"/>
      <c r="I239" s="2"/>
      <c r="J239" s="2"/>
    </row>
    <row r="240" spans="1:10" ht="18.75" customHeight="1" x14ac:dyDescent="0.25">
      <c r="A240" s="4">
        <f t="shared" si="10"/>
        <v>3030.5600000000004</v>
      </c>
      <c r="B240" s="5"/>
      <c r="C240" s="4">
        <v>2436.1999999999998</v>
      </c>
      <c r="D240" s="7">
        <f t="shared" si="11"/>
        <v>0</v>
      </c>
      <c r="E240" s="5"/>
      <c r="F240" s="4">
        <f t="shared" si="12"/>
        <v>1750.4699999999998</v>
      </c>
      <c r="G240" s="5"/>
      <c r="H240" s="2"/>
      <c r="I240" s="2"/>
      <c r="J240" s="2"/>
    </row>
    <row r="241" spans="1:10" ht="18.75" customHeight="1" x14ac:dyDescent="0.25">
      <c r="A241" s="4">
        <f t="shared" si="10"/>
        <v>3028.46</v>
      </c>
      <c r="B241" s="5"/>
      <c r="C241" s="4">
        <v>2438.3000000000002</v>
      </c>
      <c r="D241" s="7">
        <f t="shared" si="11"/>
        <v>0</v>
      </c>
      <c r="E241" s="5"/>
      <c r="F241" s="4">
        <f t="shared" si="12"/>
        <v>1752.5700000000002</v>
      </c>
      <c r="G241" s="5"/>
      <c r="H241" s="2"/>
      <c r="I241" s="2"/>
      <c r="J241" s="2"/>
    </row>
    <row r="242" spans="1:10" ht="18.75" customHeight="1" x14ac:dyDescent="0.25">
      <c r="A242" s="4">
        <f t="shared" si="10"/>
        <v>3019.09</v>
      </c>
      <c r="B242" s="5"/>
      <c r="C242" s="4">
        <v>2447.67</v>
      </c>
      <c r="D242" s="7">
        <f t="shared" si="11"/>
        <v>0</v>
      </c>
      <c r="E242" s="5"/>
      <c r="F242" s="4">
        <f t="shared" si="12"/>
        <v>1761.94</v>
      </c>
      <c r="G242" s="5"/>
      <c r="H242" s="2"/>
      <c r="I242" s="2"/>
      <c r="J242" s="2"/>
    </row>
    <row r="243" spans="1:10" ht="18.75" customHeight="1" x14ac:dyDescent="0.25">
      <c r="A243" s="4">
        <f t="shared" si="10"/>
        <v>3009.1600000000003</v>
      </c>
      <c r="B243" s="5"/>
      <c r="C243" s="4">
        <v>2457.6</v>
      </c>
      <c r="D243" s="7">
        <f t="shared" si="11"/>
        <v>0</v>
      </c>
      <c r="E243" s="5"/>
      <c r="F243" s="4">
        <f t="shared" si="12"/>
        <v>1771.87</v>
      </c>
      <c r="G243" s="5"/>
      <c r="H243" s="2"/>
      <c r="I243" s="2"/>
      <c r="J243" s="2"/>
    </row>
    <row r="244" spans="1:10" ht="18.75" customHeight="1" x14ac:dyDescent="0.25">
      <c r="A244" s="4">
        <f t="shared" si="10"/>
        <v>3005.36</v>
      </c>
      <c r="B244" s="5"/>
      <c r="C244" s="4">
        <v>2461.4</v>
      </c>
      <c r="D244" s="7">
        <f t="shared" si="11"/>
        <v>0</v>
      </c>
      <c r="E244" s="5"/>
      <c r="F244" s="4">
        <f t="shared" si="12"/>
        <v>1775.67</v>
      </c>
      <c r="G244" s="5"/>
      <c r="H244" s="2"/>
      <c r="I244" s="2"/>
      <c r="J244" s="2"/>
    </row>
    <row r="245" spans="1:10" ht="18.75" customHeight="1" x14ac:dyDescent="0.25">
      <c r="A245" s="4">
        <f t="shared" si="10"/>
        <v>2995.36</v>
      </c>
      <c r="B245" s="5"/>
      <c r="C245" s="4">
        <v>2471.4</v>
      </c>
      <c r="D245" s="7">
        <f t="shared" si="11"/>
        <v>0</v>
      </c>
      <c r="E245" s="5"/>
      <c r="F245" s="4">
        <f t="shared" si="12"/>
        <v>1785.67</v>
      </c>
      <c r="G245" s="5"/>
      <c r="H245" s="2"/>
      <c r="I245" s="2"/>
      <c r="J245" s="2"/>
    </row>
    <row r="246" spans="1:10" ht="18.75" customHeight="1" x14ac:dyDescent="0.25">
      <c r="A246" s="4">
        <f t="shared" si="10"/>
        <v>2990.46</v>
      </c>
      <c r="B246" s="5"/>
      <c r="C246" s="4">
        <v>2476.3000000000002</v>
      </c>
      <c r="D246" s="7">
        <f t="shared" si="11"/>
        <v>0</v>
      </c>
      <c r="E246" s="5"/>
      <c r="F246" s="4">
        <f t="shared" si="12"/>
        <v>1790.5700000000002</v>
      </c>
      <c r="G246" s="5"/>
      <c r="H246" s="2"/>
      <c r="I246" s="2"/>
      <c r="J246" s="2"/>
    </row>
    <row r="247" spans="1:10" ht="18.75" customHeight="1" x14ac:dyDescent="0.25">
      <c r="A247" s="4">
        <f t="shared" si="10"/>
        <v>2981.75</v>
      </c>
      <c r="B247" s="5"/>
      <c r="C247" s="4">
        <v>2485.0100000000002</v>
      </c>
      <c r="D247" s="7">
        <f t="shared" si="11"/>
        <v>0</v>
      </c>
      <c r="E247" s="5"/>
      <c r="F247" s="4">
        <f t="shared" si="12"/>
        <v>1799.2800000000002</v>
      </c>
      <c r="G247" s="5"/>
      <c r="H247" s="2"/>
      <c r="I247" s="2"/>
      <c r="J247" s="2"/>
    </row>
    <row r="248" spans="1:10" ht="18.75" customHeight="1" x14ac:dyDescent="0.25">
      <c r="A248" s="4">
        <f t="shared" si="10"/>
        <v>2974.59</v>
      </c>
      <c r="B248" s="5"/>
      <c r="C248" s="4">
        <v>2492.17</v>
      </c>
      <c r="D248" s="7">
        <f t="shared" si="11"/>
        <v>0</v>
      </c>
      <c r="E248" s="5"/>
      <c r="F248" s="4">
        <f t="shared" si="12"/>
        <v>1806.44</v>
      </c>
      <c r="G248" s="5"/>
      <c r="H248" s="2"/>
      <c r="I248" s="2"/>
      <c r="J248" s="2"/>
    </row>
    <row r="249" spans="1:10" ht="18.75" customHeight="1" x14ac:dyDescent="0.25">
      <c r="A249" s="4">
        <f t="shared" si="10"/>
        <v>2969.86</v>
      </c>
      <c r="B249" s="5"/>
      <c r="C249" s="4">
        <v>2496.9</v>
      </c>
      <c r="D249" s="7">
        <f t="shared" si="11"/>
        <v>0</v>
      </c>
      <c r="E249" s="5"/>
      <c r="F249" s="4">
        <f t="shared" si="12"/>
        <v>1811.17</v>
      </c>
      <c r="G249" s="5"/>
      <c r="H249" s="2"/>
      <c r="I249" s="2"/>
      <c r="J249" s="2"/>
    </row>
    <row r="250" spans="1:10" ht="18.75" customHeight="1" x14ac:dyDescent="0.25">
      <c r="A250" s="4">
        <f t="shared" si="10"/>
        <v>2963.6600000000003</v>
      </c>
      <c r="B250" s="5"/>
      <c r="C250" s="4">
        <v>2503.1</v>
      </c>
      <c r="D250" s="7">
        <f t="shared" si="11"/>
        <v>0</v>
      </c>
      <c r="E250" s="5"/>
      <c r="F250" s="4">
        <f t="shared" si="12"/>
        <v>1817.37</v>
      </c>
      <c r="G250" s="5"/>
      <c r="H250" s="2"/>
      <c r="I250" s="2"/>
      <c r="J250" s="2"/>
    </row>
    <row r="251" spans="1:10" ht="18.75" customHeight="1" x14ac:dyDescent="0.25">
      <c r="A251" s="4">
        <f t="shared" si="10"/>
        <v>2957.36</v>
      </c>
      <c r="B251" s="5"/>
      <c r="C251" s="4">
        <v>2509.4</v>
      </c>
      <c r="D251" s="7">
        <f t="shared" si="11"/>
        <v>0</v>
      </c>
      <c r="E251" s="5"/>
      <c r="F251" s="4">
        <f t="shared" si="12"/>
        <v>1823.67</v>
      </c>
      <c r="G251" s="5"/>
      <c r="H251" s="2"/>
      <c r="I251" s="2"/>
      <c r="J251" s="2"/>
    </row>
    <row r="252" spans="1:10" ht="18.75" customHeight="1" x14ac:dyDescent="0.25">
      <c r="A252" s="7">
        <f t="shared" si="10"/>
        <v>2955</v>
      </c>
      <c r="B252" s="5"/>
      <c r="C252" s="4">
        <v>2511.7600000000002</v>
      </c>
      <c r="D252" s="7">
        <f t="shared" si="11"/>
        <v>0</v>
      </c>
      <c r="E252" s="5"/>
      <c r="F252" s="4">
        <f t="shared" si="12"/>
        <v>1826.0300000000002</v>
      </c>
      <c r="G252" s="5"/>
      <c r="H252" s="2"/>
      <c r="I252" s="2"/>
      <c r="J252" s="2"/>
    </row>
    <row r="253" spans="1:10" ht="18.75" customHeight="1" x14ac:dyDescent="0.25">
      <c r="A253" s="4">
        <f t="shared" si="10"/>
        <v>2951.86</v>
      </c>
      <c r="B253" s="5"/>
      <c r="C253" s="4">
        <v>2514.9</v>
      </c>
      <c r="D253" s="7">
        <f t="shared" si="11"/>
        <v>0</v>
      </c>
      <c r="E253" s="5"/>
      <c r="F253" s="4">
        <f t="shared" si="12"/>
        <v>1829.17</v>
      </c>
      <c r="G253" s="5"/>
      <c r="H253" s="2"/>
      <c r="I253" s="2"/>
      <c r="J253" s="2"/>
    </row>
    <row r="254" spans="1:10" ht="18.75" customHeight="1" x14ac:dyDescent="0.25">
      <c r="A254" s="4">
        <f t="shared" si="10"/>
        <v>2938.4300000000003</v>
      </c>
      <c r="B254" s="5"/>
      <c r="C254" s="4">
        <v>2528.33</v>
      </c>
      <c r="D254" s="7">
        <f t="shared" si="11"/>
        <v>0</v>
      </c>
      <c r="E254" s="5"/>
      <c r="F254" s="4">
        <f t="shared" si="12"/>
        <v>1842.6</v>
      </c>
      <c r="G254" s="5"/>
      <c r="H254" s="2"/>
      <c r="I254" s="2"/>
      <c r="J254" s="2"/>
    </row>
    <row r="255" spans="1:10" ht="18.75" customHeight="1" x14ac:dyDescent="0.25">
      <c r="A255" s="4">
        <f t="shared" si="10"/>
        <v>2935.0600000000004</v>
      </c>
      <c r="B255" s="5"/>
      <c r="C255" s="4">
        <v>2531.6999999999998</v>
      </c>
      <c r="D255" s="7">
        <f t="shared" si="11"/>
        <v>0</v>
      </c>
      <c r="E255" s="5"/>
      <c r="F255" s="4">
        <f t="shared" si="12"/>
        <v>1845.9699999999998</v>
      </c>
      <c r="G255" s="5"/>
      <c r="H255" s="2"/>
      <c r="I255" s="2"/>
      <c r="J255" s="2"/>
    </row>
    <row r="256" spans="1:10" ht="18.75" customHeight="1" x14ac:dyDescent="0.25">
      <c r="A256" s="4">
        <f t="shared" si="10"/>
        <v>2932.6600000000003</v>
      </c>
      <c r="B256" s="5"/>
      <c r="C256" s="4">
        <v>2534.1</v>
      </c>
      <c r="D256" s="7">
        <f t="shared" si="11"/>
        <v>0</v>
      </c>
      <c r="E256" s="5"/>
      <c r="F256" s="4">
        <f t="shared" si="12"/>
        <v>1848.37</v>
      </c>
      <c r="G256" s="5"/>
      <c r="H256" s="2"/>
      <c r="I256" s="2"/>
      <c r="J256" s="2"/>
    </row>
    <row r="257" spans="1:10" ht="18.75" customHeight="1" x14ac:dyDescent="0.25">
      <c r="A257" s="4">
        <f t="shared" si="10"/>
        <v>2921.0600000000004</v>
      </c>
      <c r="B257" s="5"/>
      <c r="C257" s="4">
        <v>2545.6999999999998</v>
      </c>
      <c r="D257" s="7">
        <f t="shared" si="11"/>
        <v>0</v>
      </c>
      <c r="E257" s="5"/>
      <c r="F257" s="4">
        <f t="shared" si="12"/>
        <v>1859.9699999999998</v>
      </c>
      <c r="G257" s="5"/>
      <c r="H257" s="2"/>
      <c r="I257" s="2"/>
      <c r="J257" s="2"/>
    </row>
    <row r="258" spans="1:10" ht="18.75" customHeight="1" x14ac:dyDescent="0.25">
      <c r="A258" s="4">
        <f t="shared" si="10"/>
        <v>2914.36</v>
      </c>
      <c r="B258" s="5"/>
      <c r="C258" s="4">
        <v>2552.4</v>
      </c>
      <c r="D258" s="7">
        <f t="shared" si="11"/>
        <v>0</v>
      </c>
      <c r="E258" s="5"/>
      <c r="F258" s="4">
        <f t="shared" si="12"/>
        <v>1866.67</v>
      </c>
      <c r="G258" s="5"/>
      <c r="H258" s="2"/>
      <c r="I258" s="2"/>
      <c r="J258" s="2"/>
    </row>
    <row r="259" spans="1:10" ht="18.75" customHeight="1" x14ac:dyDescent="0.25">
      <c r="A259" s="4">
        <f t="shared" ref="A259:A311" si="13">$E$1 - C259</f>
        <v>2910.46</v>
      </c>
      <c r="B259" s="5"/>
      <c r="C259" s="4">
        <v>2556.3000000000002</v>
      </c>
      <c r="D259" s="7">
        <f t="shared" ref="D259:D311" si="14">100*B259/$G$1</f>
        <v>0</v>
      </c>
      <c r="E259" s="5"/>
      <c r="F259" s="4">
        <f t="shared" ref="F259:F311" si="15">C259-$F$2</f>
        <v>1870.5700000000002</v>
      </c>
      <c r="G259" s="5"/>
      <c r="H259" s="2"/>
      <c r="I259" s="2"/>
      <c r="J259" s="2"/>
    </row>
    <row r="260" spans="1:10" ht="18.75" customHeight="1" x14ac:dyDescent="0.25">
      <c r="A260" s="4">
        <f t="shared" si="13"/>
        <v>2909.26</v>
      </c>
      <c r="B260" s="5"/>
      <c r="C260" s="4">
        <v>2557.5</v>
      </c>
      <c r="D260" s="7">
        <f t="shared" si="14"/>
        <v>0</v>
      </c>
      <c r="E260" s="5"/>
      <c r="F260" s="4">
        <f t="shared" si="15"/>
        <v>1871.77</v>
      </c>
      <c r="G260" s="5"/>
      <c r="H260" s="2"/>
      <c r="I260" s="2"/>
      <c r="J260" s="2"/>
    </row>
    <row r="261" spans="1:10" ht="18.75" customHeight="1" x14ac:dyDescent="0.25">
      <c r="A261" s="4">
        <f t="shared" si="13"/>
        <v>2904.36</v>
      </c>
      <c r="B261" s="5"/>
      <c r="C261" s="4">
        <v>2562.4</v>
      </c>
      <c r="D261" s="7">
        <f t="shared" si="14"/>
        <v>0</v>
      </c>
      <c r="E261" s="5"/>
      <c r="F261" s="4">
        <f t="shared" si="15"/>
        <v>1876.67</v>
      </c>
      <c r="G261" s="5"/>
      <c r="H261" s="2"/>
      <c r="I261" s="2"/>
      <c r="J261" s="2"/>
    </row>
    <row r="262" spans="1:10" ht="18.75" customHeight="1" x14ac:dyDescent="0.25">
      <c r="A262" s="4">
        <f t="shared" si="13"/>
        <v>2903.1200000000003</v>
      </c>
      <c r="B262" s="5"/>
      <c r="C262" s="4">
        <v>2563.64</v>
      </c>
      <c r="D262" s="7">
        <f t="shared" si="14"/>
        <v>0</v>
      </c>
      <c r="E262" s="5"/>
      <c r="F262" s="4">
        <f t="shared" si="15"/>
        <v>1877.9099999999999</v>
      </c>
      <c r="G262" s="5"/>
      <c r="H262" s="2"/>
      <c r="I262" s="2"/>
      <c r="J262" s="2"/>
    </row>
    <row r="263" spans="1:10" ht="18.75" customHeight="1" x14ac:dyDescent="0.25">
      <c r="A263" s="4">
        <f t="shared" si="13"/>
        <v>2895.0600000000004</v>
      </c>
      <c r="B263" s="5"/>
      <c r="C263" s="4">
        <v>2571.6999999999998</v>
      </c>
      <c r="D263" s="7">
        <f t="shared" si="14"/>
        <v>0</v>
      </c>
      <c r="E263" s="5"/>
      <c r="F263" s="4">
        <f t="shared" si="15"/>
        <v>1885.9699999999998</v>
      </c>
      <c r="G263" s="5"/>
      <c r="H263" s="2"/>
      <c r="I263" s="2"/>
      <c r="J263" s="2"/>
    </row>
    <row r="264" spans="1:10" ht="18.75" customHeight="1" x14ac:dyDescent="0.25">
      <c r="A264" s="4">
        <f t="shared" si="13"/>
        <v>2892.76</v>
      </c>
      <c r="B264" s="5"/>
      <c r="C264" s="7">
        <v>2574</v>
      </c>
      <c r="D264" s="7">
        <f t="shared" si="14"/>
        <v>0</v>
      </c>
      <c r="E264" s="5"/>
      <c r="F264" s="4">
        <f t="shared" si="15"/>
        <v>1888.27</v>
      </c>
      <c r="G264" s="5"/>
      <c r="H264" s="2"/>
      <c r="I264" s="2"/>
      <c r="J264" s="2"/>
    </row>
    <row r="265" spans="1:10" ht="18.75" customHeight="1" x14ac:dyDescent="0.25">
      <c r="A265" s="4">
        <f t="shared" si="13"/>
        <v>2884.46</v>
      </c>
      <c r="B265" s="5"/>
      <c r="C265" s="4">
        <v>2582.3000000000002</v>
      </c>
      <c r="D265" s="7">
        <f t="shared" si="14"/>
        <v>0</v>
      </c>
      <c r="E265" s="5"/>
      <c r="F265" s="4">
        <f t="shared" si="15"/>
        <v>1896.5700000000002</v>
      </c>
      <c r="G265" s="5"/>
      <c r="H265" s="2"/>
      <c r="I265" s="2"/>
      <c r="J265" s="2"/>
    </row>
    <row r="266" spans="1:10" ht="18.75" customHeight="1" x14ac:dyDescent="0.25">
      <c r="A266" s="4">
        <f t="shared" si="13"/>
        <v>2876.75</v>
      </c>
      <c r="B266" s="5"/>
      <c r="C266" s="4">
        <v>2590.0100000000002</v>
      </c>
      <c r="D266" s="7">
        <f t="shared" si="14"/>
        <v>0</v>
      </c>
      <c r="E266" s="5"/>
      <c r="F266" s="4">
        <f t="shared" si="15"/>
        <v>1904.2800000000002</v>
      </c>
      <c r="G266" s="5"/>
      <c r="H266" s="2"/>
      <c r="I266" s="2"/>
      <c r="J266" s="2"/>
    </row>
    <row r="267" spans="1:10" ht="18.75" customHeight="1" x14ac:dyDescent="0.25">
      <c r="A267" s="4">
        <f t="shared" si="13"/>
        <v>2865.6600000000003</v>
      </c>
      <c r="B267" s="5"/>
      <c r="C267" s="4">
        <v>2601.1</v>
      </c>
      <c r="D267" s="7">
        <f t="shared" si="14"/>
        <v>0</v>
      </c>
      <c r="E267" s="5"/>
      <c r="F267" s="4">
        <f t="shared" si="15"/>
        <v>1915.37</v>
      </c>
      <c r="G267" s="5"/>
      <c r="H267" s="2"/>
      <c r="I267" s="2"/>
      <c r="J267" s="2"/>
    </row>
    <row r="268" spans="1:10" ht="18.75" customHeight="1" x14ac:dyDescent="0.25">
      <c r="A268" s="4">
        <f t="shared" si="13"/>
        <v>2859.86</v>
      </c>
      <c r="B268" s="5"/>
      <c r="C268" s="4">
        <v>2606.9</v>
      </c>
      <c r="D268" s="7">
        <f t="shared" si="14"/>
        <v>0</v>
      </c>
      <c r="E268" s="5"/>
      <c r="F268" s="4">
        <f t="shared" si="15"/>
        <v>1921.17</v>
      </c>
      <c r="G268" s="5"/>
      <c r="H268" s="2"/>
      <c r="I268" s="2"/>
      <c r="J268" s="2"/>
    </row>
    <row r="269" spans="1:10" ht="18.75" customHeight="1" x14ac:dyDescent="0.25">
      <c r="A269" s="4">
        <f t="shared" si="13"/>
        <v>2853.13</v>
      </c>
      <c r="B269" s="5"/>
      <c r="C269" s="4">
        <v>2613.63</v>
      </c>
      <c r="D269" s="7">
        <f t="shared" si="14"/>
        <v>0</v>
      </c>
      <c r="E269" s="5"/>
      <c r="F269" s="4">
        <f t="shared" si="15"/>
        <v>1927.9</v>
      </c>
      <c r="G269" s="5"/>
      <c r="H269" s="2"/>
      <c r="I269" s="2"/>
      <c r="J269" s="2"/>
    </row>
    <row r="270" spans="1:10" ht="18.75" customHeight="1" x14ac:dyDescent="0.25">
      <c r="A270" s="4">
        <f t="shared" si="13"/>
        <v>2848.9500000000003</v>
      </c>
      <c r="B270" s="5"/>
      <c r="C270" s="4">
        <v>2617.81</v>
      </c>
      <c r="D270" s="7">
        <f t="shared" si="14"/>
        <v>0</v>
      </c>
      <c r="E270" s="5"/>
      <c r="F270" s="4">
        <f t="shared" si="15"/>
        <v>1932.08</v>
      </c>
      <c r="G270" s="5"/>
      <c r="H270" s="2"/>
      <c r="I270" s="2"/>
      <c r="J270" s="2"/>
    </row>
    <row r="271" spans="1:10" ht="18.75" customHeight="1" x14ac:dyDescent="0.25">
      <c r="A271" s="4">
        <f t="shared" si="13"/>
        <v>2842.36</v>
      </c>
      <c r="B271" s="5"/>
      <c r="C271" s="4">
        <v>2624.4</v>
      </c>
      <c r="D271" s="7">
        <f t="shared" si="14"/>
        <v>0</v>
      </c>
      <c r="E271" s="5"/>
      <c r="F271" s="4">
        <f t="shared" si="15"/>
        <v>1938.67</v>
      </c>
      <c r="G271" s="5"/>
      <c r="H271" s="2"/>
      <c r="I271" s="2"/>
      <c r="J271" s="2"/>
    </row>
    <row r="272" spans="1:10" ht="18.75" customHeight="1" x14ac:dyDescent="0.25">
      <c r="A272" s="4">
        <f t="shared" si="13"/>
        <v>2839.23</v>
      </c>
      <c r="B272" s="5"/>
      <c r="C272" s="4">
        <v>2627.53</v>
      </c>
      <c r="D272" s="7">
        <f t="shared" si="14"/>
        <v>0</v>
      </c>
      <c r="E272" s="5"/>
      <c r="F272" s="4">
        <f t="shared" si="15"/>
        <v>1941.8000000000002</v>
      </c>
      <c r="G272" s="5"/>
      <c r="H272" s="2"/>
      <c r="I272" s="2"/>
      <c r="J272" s="2"/>
    </row>
    <row r="273" spans="1:10" ht="18.75" customHeight="1" x14ac:dyDescent="0.25">
      <c r="A273" s="4">
        <f t="shared" si="13"/>
        <v>2830.5600000000004</v>
      </c>
      <c r="B273" s="5"/>
      <c r="C273" s="4">
        <v>2636.2</v>
      </c>
      <c r="D273" s="7">
        <f t="shared" si="14"/>
        <v>0</v>
      </c>
      <c r="E273" s="5"/>
      <c r="F273" s="4">
        <f t="shared" si="15"/>
        <v>1950.4699999999998</v>
      </c>
      <c r="G273" s="5"/>
      <c r="H273" s="2"/>
      <c r="I273" s="2"/>
      <c r="J273" s="2"/>
    </row>
    <row r="274" spans="1:10" ht="18.75" customHeight="1" x14ac:dyDescent="0.25">
      <c r="A274" s="4">
        <f t="shared" si="13"/>
        <v>2830.3900000000003</v>
      </c>
      <c r="B274" s="5"/>
      <c r="C274" s="4">
        <v>2636.37</v>
      </c>
      <c r="D274" s="7">
        <f t="shared" si="14"/>
        <v>0</v>
      </c>
      <c r="E274" s="5"/>
      <c r="F274" s="4">
        <f t="shared" si="15"/>
        <v>1950.6399999999999</v>
      </c>
      <c r="G274" s="5"/>
      <c r="H274" s="2"/>
      <c r="I274" s="2"/>
      <c r="J274" s="2"/>
    </row>
    <row r="275" spans="1:10" ht="18.75" customHeight="1" x14ac:dyDescent="0.25">
      <c r="A275" s="4">
        <f t="shared" si="13"/>
        <v>2825.96</v>
      </c>
      <c r="B275" s="5"/>
      <c r="C275" s="4">
        <v>2640.8</v>
      </c>
      <c r="D275" s="7">
        <f t="shared" si="14"/>
        <v>0</v>
      </c>
      <c r="E275" s="5"/>
      <c r="F275" s="4">
        <f t="shared" si="15"/>
        <v>1955.0700000000002</v>
      </c>
      <c r="G275" s="5"/>
      <c r="H275" s="2"/>
      <c r="I275" s="2"/>
      <c r="J275" s="2"/>
    </row>
    <row r="276" spans="1:10" ht="18.75" customHeight="1" x14ac:dyDescent="0.25">
      <c r="A276" s="4">
        <f t="shared" si="13"/>
        <v>2819.3100000000004</v>
      </c>
      <c r="B276" s="5"/>
      <c r="C276" s="4">
        <v>2647.45</v>
      </c>
      <c r="D276" s="7">
        <f t="shared" si="14"/>
        <v>0</v>
      </c>
      <c r="E276" s="5"/>
      <c r="F276" s="4">
        <f t="shared" si="15"/>
        <v>1961.7199999999998</v>
      </c>
      <c r="G276" s="5"/>
      <c r="H276" s="2"/>
      <c r="I276" s="2"/>
      <c r="J276" s="2"/>
    </row>
    <row r="277" spans="1:10" ht="18.75" customHeight="1" x14ac:dyDescent="0.25">
      <c r="A277" s="4">
        <f t="shared" si="13"/>
        <v>2816.26</v>
      </c>
      <c r="B277" s="5"/>
      <c r="C277" s="4">
        <v>2650.5</v>
      </c>
      <c r="D277" s="7">
        <f t="shared" si="14"/>
        <v>0</v>
      </c>
      <c r="E277" s="5"/>
      <c r="F277" s="4">
        <f t="shared" si="15"/>
        <v>1964.77</v>
      </c>
      <c r="G277" s="5"/>
      <c r="H277" s="2"/>
      <c r="I277" s="2"/>
      <c r="J277" s="2"/>
    </row>
    <row r="278" spans="1:10" ht="18.75" customHeight="1" x14ac:dyDescent="0.25">
      <c r="A278" s="4">
        <f t="shared" si="13"/>
        <v>2806.0600000000004</v>
      </c>
      <c r="B278" s="5"/>
      <c r="C278" s="4">
        <v>2660.7</v>
      </c>
      <c r="D278" s="7">
        <f t="shared" si="14"/>
        <v>0</v>
      </c>
      <c r="E278" s="5"/>
      <c r="F278" s="4">
        <f t="shared" si="15"/>
        <v>1974.9699999999998</v>
      </c>
      <c r="G278" s="5"/>
      <c r="H278" s="2"/>
      <c r="I278" s="2"/>
      <c r="J278" s="2"/>
    </row>
    <row r="279" spans="1:10" ht="18.75" customHeight="1" x14ac:dyDescent="0.25">
      <c r="A279" s="4">
        <f t="shared" si="13"/>
        <v>2787.96</v>
      </c>
      <c r="B279" s="5"/>
      <c r="C279" s="4">
        <v>2678.8</v>
      </c>
      <c r="D279" s="7">
        <f t="shared" si="14"/>
        <v>0</v>
      </c>
      <c r="E279" s="5"/>
      <c r="F279" s="4">
        <f t="shared" si="15"/>
        <v>1993.0700000000002</v>
      </c>
      <c r="G279" s="5"/>
      <c r="H279" s="2"/>
      <c r="I279" s="2"/>
      <c r="J279" s="2"/>
    </row>
    <row r="280" spans="1:10" ht="18.75" customHeight="1" x14ac:dyDescent="0.25">
      <c r="A280" s="4">
        <f t="shared" si="13"/>
        <v>2785.46</v>
      </c>
      <c r="B280" s="5"/>
      <c r="C280" s="4">
        <v>2681.3</v>
      </c>
      <c r="D280" s="7">
        <f t="shared" si="14"/>
        <v>0</v>
      </c>
      <c r="E280" s="5"/>
      <c r="F280" s="4">
        <f t="shared" si="15"/>
        <v>1995.5700000000002</v>
      </c>
      <c r="G280" s="5"/>
      <c r="H280" s="2"/>
      <c r="I280" s="2"/>
      <c r="J280" s="2"/>
    </row>
    <row r="281" spans="1:10" ht="18.75" customHeight="1" x14ac:dyDescent="0.25">
      <c r="A281" s="4">
        <f t="shared" si="13"/>
        <v>2780.36</v>
      </c>
      <c r="B281" s="5"/>
      <c r="C281" s="4">
        <v>2686.4</v>
      </c>
      <c r="D281" s="7">
        <f t="shared" si="14"/>
        <v>0</v>
      </c>
      <c r="E281" s="5"/>
      <c r="F281" s="4">
        <f t="shared" si="15"/>
        <v>2000.67</v>
      </c>
      <c r="G281" s="5"/>
      <c r="H281" s="2"/>
      <c r="I281" s="2"/>
      <c r="J281" s="2"/>
    </row>
    <row r="282" spans="1:10" ht="18.75" customHeight="1" x14ac:dyDescent="0.25">
      <c r="A282" s="4">
        <f t="shared" si="13"/>
        <v>2776.94</v>
      </c>
      <c r="B282" s="5"/>
      <c r="C282" s="4">
        <v>2689.82</v>
      </c>
      <c r="D282" s="7">
        <f t="shared" si="14"/>
        <v>0</v>
      </c>
      <c r="E282" s="5"/>
      <c r="F282" s="4">
        <f t="shared" si="15"/>
        <v>2004.0900000000001</v>
      </c>
      <c r="G282" s="5"/>
      <c r="H282" s="2"/>
      <c r="I282" s="2"/>
      <c r="J282" s="2"/>
    </row>
    <row r="283" spans="1:10" ht="18.75" customHeight="1" x14ac:dyDescent="0.25">
      <c r="A283" s="4">
        <f t="shared" si="13"/>
        <v>2767.1600000000003</v>
      </c>
      <c r="B283" s="5"/>
      <c r="C283" s="4">
        <v>2699.6</v>
      </c>
      <c r="D283" s="7">
        <f t="shared" si="14"/>
        <v>0</v>
      </c>
      <c r="E283" s="5"/>
      <c r="F283" s="4">
        <f t="shared" si="15"/>
        <v>2013.87</v>
      </c>
      <c r="G283" s="5"/>
      <c r="H283" s="2"/>
      <c r="I283" s="2"/>
      <c r="J283" s="2"/>
    </row>
    <row r="284" spans="1:10" ht="18.75" customHeight="1" x14ac:dyDescent="0.25">
      <c r="A284" s="4">
        <f t="shared" si="13"/>
        <v>2759.6600000000003</v>
      </c>
      <c r="B284" s="5"/>
      <c r="C284" s="4">
        <v>2707.1</v>
      </c>
      <c r="D284" s="7">
        <f t="shared" si="14"/>
        <v>0</v>
      </c>
      <c r="E284" s="5"/>
      <c r="F284" s="4">
        <f t="shared" si="15"/>
        <v>2021.37</v>
      </c>
      <c r="G284" s="5"/>
      <c r="H284" s="2"/>
      <c r="I284" s="2"/>
      <c r="J284" s="2"/>
    </row>
    <row r="285" spans="1:10" ht="18.75" customHeight="1" x14ac:dyDescent="0.25">
      <c r="A285" s="4">
        <f t="shared" si="13"/>
        <v>2752.36</v>
      </c>
      <c r="B285" s="5"/>
      <c r="C285" s="4">
        <v>2714.4</v>
      </c>
      <c r="D285" s="7">
        <f t="shared" si="14"/>
        <v>0</v>
      </c>
      <c r="E285" s="5"/>
      <c r="F285" s="4">
        <f t="shared" si="15"/>
        <v>2028.67</v>
      </c>
      <c r="G285" s="5"/>
      <c r="H285" s="2"/>
      <c r="I285" s="2"/>
      <c r="J285" s="2"/>
    </row>
    <row r="286" spans="1:10" ht="18.75" customHeight="1" x14ac:dyDescent="0.25">
      <c r="A286" s="4">
        <f t="shared" si="13"/>
        <v>2748.96</v>
      </c>
      <c r="B286" s="5"/>
      <c r="C286" s="4">
        <v>2717.8</v>
      </c>
      <c r="D286" s="7">
        <f t="shared" si="14"/>
        <v>0</v>
      </c>
      <c r="E286" s="5"/>
      <c r="F286" s="4">
        <f t="shared" si="15"/>
        <v>2032.0700000000002</v>
      </c>
      <c r="G286" s="5"/>
      <c r="H286" s="2"/>
      <c r="I286" s="2"/>
      <c r="J286" s="2"/>
    </row>
    <row r="287" spans="1:10" ht="18.75" customHeight="1" x14ac:dyDescent="0.25">
      <c r="A287" s="4">
        <f t="shared" si="13"/>
        <v>2744.1600000000003</v>
      </c>
      <c r="B287" s="5"/>
      <c r="C287" s="4">
        <v>2722.6</v>
      </c>
      <c r="D287" s="7">
        <f t="shared" si="14"/>
        <v>0</v>
      </c>
      <c r="E287" s="5"/>
      <c r="F287" s="4">
        <f t="shared" si="15"/>
        <v>2036.87</v>
      </c>
      <c r="G287" s="5"/>
      <c r="H287" s="2"/>
      <c r="I287" s="2"/>
      <c r="J287" s="2"/>
    </row>
    <row r="288" spans="1:10" ht="18.75" customHeight="1" x14ac:dyDescent="0.25">
      <c r="A288" s="4">
        <f t="shared" si="13"/>
        <v>2741.0600000000004</v>
      </c>
      <c r="B288" s="5"/>
      <c r="C288" s="4">
        <v>2725.7</v>
      </c>
      <c r="D288" s="7">
        <f t="shared" si="14"/>
        <v>0</v>
      </c>
      <c r="E288" s="5"/>
      <c r="F288" s="4">
        <f t="shared" si="15"/>
        <v>2039.9699999999998</v>
      </c>
      <c r="G288" s="5"/>
      <c r="H288" s="2"/>
      <c r="I288" s="2"/>
      <c r="J288" s="2"/>
    </row>
    <row r="289" spans="1:10" ht="18.75" customHeight="1" x14ac:dyDescent="0.25">
      <c r="A289" s="4">
        <f t="shared" si="13"/>
        <v>2738.5600000000004</v>
      </c>
      <c r="B289" s="5"/>
      <c r="C289" s="4">
        <v>2728.2</v>
      </c>
      <c r="D289" s="7">
        <f t="shared" si="14"/>
        <v>0</v>
      </c>
      <c r="E289" s="5"/>
      <c r="F289" s="4">
        <f t="shared" si="15"/>
        <v>2042.4699999999998</v>
      </c>
      <c r="G289" s="5"/>
      <c r="H289" s="2"/>
      <c r="I289" s="2"/>
      <c r="J289" s="2"/>
    </row>
    <row r="290" spans="1:10" ht="18.75" customHeight="1" x14ac:dyDescent="0.25">
      <c r="A290" s="4">
        <f t="shared" si="13"/>
        <v>2734.46</v>
      </c>
      <c r="B290" s="5"/>
      <c r="C290" s="4">
        <v>2732.3</v>
      </c>
      <c r="D290" s="7">
        <f t="shared" si="14"/>
        <v>0</v>
      </c>
      <c r="E290" s="5"/>
      <c r="F290" s="4">
        <f t="shared" si="15"/>
        <v>2046.5700000000002</v>
      </c>
      <c r="G290" s="5"/>
      <c r="H290" s="2"/>
      <c r="I290" s="2"/>
      <c r="J290" s="2"/>
    </row>
    <row r="291" spans="1:10" ht="18.75" customHeight="1" x14ac:dyDescent="0.25">
      <c r="A291" s="4">
        <f t="shared" si="13"/>
        <v>2733.0600000000004</v>
      </c>
      <c r="B291" s="5"/>
      <c r="C291" s="4">
        <v>2733.7</v>
      </c>
      <c r="D291" s="7">
        <f t="shared" si="14"/>
        <v>0</v>
      </c>
      <c r="E291" s="5"/>
      <c r="F291" s="4">
        <f t="shared" si="15"/>
        <v>2047.9699999999998</v>
      </c>
      <c r="G291" s="5"/>
      <c r="H291" s="2"/>
      <c r="I291" s="2"/>
      <c r="J291" s="2"/>
    </row>
    <row r="292" spans="1:10" ht="18.75" customHeight="1" x14ac:dyDescent="0.25">
      <c r="A292" s="4">
        <f t="shared" si="13"/>
        <v>2730.26</v>
      </c>
      <c r="B292" s="5"/>
      <c r="C292" s="4">
        <v>2736.5</v>
      </c>
      <c r="D292" s="7">
        <f t="shared" si="14"/>
        <v>0</v>
      </c>
      <c r="E292" s="5"/>
      <c r="F292" s="4">
        <f t="shared" si="15"/>
        <v>2050.77</v>
      </c>
      <c r="G292" s="5"/>
      <c r="H292" s="2"/>
      <c r="I292" s="2"/>
      <c r="J292" s="2"/>
    </row>
    <row r="293" spans="1:10" ht="18.75" customHeight="1" x14ac:dyDescent="0.25">
      <c r="A293" s="4">
        <f t="shared" si="13"/>
        <v>2719.26</v>
      </c>
      <c r="B293" s="5"/>
      <c r="C293" s="4">
        <v>2747.5</v>
      </c>
      <c r="D293" s="7">
        <f t="shared" si="14"/>
        <v>0</v>
      </c>
      <c r="E293" s="5"/>
      <c r="F293" s="4">
        <f t="shared" si="15"/>
        <v>2061.77</v>
      </c>
      <c r="G293" s="5"/>
      <c r="H293" s="2"/>
      <c r="I293" s="2"/>
      <c r="J293" s="2"/>
    </row>
    <row r="294" spans="1:10" ht="18.75" customHeight="1" x14ac:dyDescent="0.25">
      <c r="A294" s="4">
        <f t="shared" si="13"/>
        <v>2707.5600000000004</v>
      </c>
      <c r="B294" s="5"/>
      <c r="C294" s="4">
        <v>2759.2</v>
      </c>
      <c r="D294" s="7">
        <f t="shared" si="14"/>
        <v>0</v>
      </c>
      <c r="E294" s="5"/>
      <c r="F294" s="4">
        <f t="shared" si="15"/>
        <v>2073.4699999999998</v>
      </c>
      <c r="G294" s="5"/>
      <c r="H294" s="2"/>
      <c r="I294" s="2"/>
      <c r="J294" s="2"/>
    </row>
    <row r="295" spans="1:10" ht="18.75" customHeight="1" x14ac:dyDescent="0.25">
      <c r="A295" s="4">
        <f t="shared" si="13"/>
        <v>2703.26</v>
      </c>
      <c r="B295" s="5"/>
      <c r="C295" s="4">
        <v>2763.5</v>
      </c>
      <c r="D295" s="7">
        <f t="shared" si="14"/>
        <v>0</v>
      </c>
      <c r="E295" s="5"/>
      <c r="F295" s="4">
        <f t="shared" si="15"/>
        <v>2077.77</v>
      </c>
      <c r="G295" s="5"/>
      <c r="H295" s="2"/>
      <c r="I295" s="2"/>
      <c r="J295" s="2"/>
    </row>
    <row r="296" spans="1:10" ht="18.75" customHeight="1" x14ac:dyDescent="0.25">
      <c r="A296" s="4">
        <f t="shared" si="13"/>
        <v>2688.46</v>
      </c>
      <c r="B296" s="5"/>
      <c r="C296" s="4">
        <v>2778.3</v>
      </c>
      <c r="D296" s="7">
        <f t="shared" si="14"/>
        <v>0</v>
      </c>
      <c r="E296" s="5"/>
      <c r="F296" s="4">
        <f t="shared" si="15"/>
        <v>2092.5700000000002</v>
      </c>
      <c r="G296" s="5"/>
      <c r="H296" s="2"/>
      <c r="I296" s="2"/>
      <c r="J296" s="2"/>
    </row>
    <row r="297" spans="1:10" ht="18.75" customHeight="1" x14ac:dyDescent="0.25">
      <c r="A297" s="4">
        <f t="shared" si="13"/>
        <v>2685.6600000000003</v>
      </c>
      <c r="B297" s="5"/>
      <c r="C297" s="4">
        <v>2781.1</v>
      </c>
      <c r="D297" s="7">
        <f t="shared" si="14"/>
        <v>0</v>
      </c>
      <c r="E297" s="5"/>
      <c r="F297" s="4">
        <f t="shared" si="15"/>
        <v>2095.37</v>
      </c>
      <c r="G297" s="5"/>
      <c r="H297" s="2"/>
      <c r="I297" s="2"/>
      <c r="J297" s="2"/>
    </row>
    <row r="298" spans="1:10" ht="18.75" customHeight="1" x14ac:dyDescent="0.25">
      <c r="A298" s="4">
        <f t="shared" si="13"/>
        <v>2669.96</v>
      </c>
      <c r="B298" s="5"/>
      <c r="C298" s="4">
        <v>2796.8</v>
      </c>
      <c r="D298" s="7">
        <f t="shared" si="14"/>
        <v>0</v>
      </c>
      <c r="E298" s="5"/>
      <c r="F298" s="4">
        <f t="shared" si="15"/>
        <v>2111.0700000000002</v>
      </c>
      <c r="G298" s="5"/>
      <c r="H298" s="2"/>
      <c r="I298" s="2"/>
      <c r="J298" s="2"/>
    </row>
    <row r="299" spans="1:10" ht="18.75" customHeight="1" x14ac:dyDescent="0.25">
      <c r="A299" s="4">
        <f t="shared" si="13"/>
        <v>2660.36</v>
      </c>
      <c r="B299" s="5"/>
      <c r="C299" s="4">
        <v>2806.4</v>
      </c>
      <c r="D299" s="7">
        <f t="shared" si="14"/>
        <v>0</v>
      </c>
      <c r="E299" s="5"/>
      <c r="F299" s="4">
        <f t="shared" si="15"/>
        <v>2120.67</v>
      </c>
      <c r="G299" s="5"/>
      <c r="H299" s="2"/>
      <c r="I299" s="2"/>
      <c r="J299" s="2"/>
    </row>
    <row r="300" spans="1:10" ht="18.75" customHeight="1" x14ac:dyDescent="0.25">
      <c r="A300" s="4">
        <f t="shared" si="13"/>
        <v>2633.36</v>
      </c>
      <c r="B300" s="5"/>
      <c r="C300" s="4">
        <v>2833.4</v>
      </c>
      <c r="D300" s="7">
        <f t="shared" si="14"/>
        <v>0</v>
      </c>
      <c r="E300" s="5"/>
      <c r="F300" s="4">
        <f t="shared" si="15"/>
        <v>2147.67</v>
      </c>
      <c r="G300" s="5"/>
      <c r="H300" s="2"/>
      <c r="I300" s="2"/>
      <c r="J300" s="2"/>
    </row>
    <row r="301" spans="1:10" ht="18.75" customHeight="1" x14ac:dyDescent="0.25">
      <c r="A301" s="4">
        <f t="shared" si="13"/>
        <v>2631.96</v>
      </c>
      <c r="B301" s="5"/>
      <c r="C301" s="4">
        <v>2834.8</v>
      </c>
      <c r="D301" s="7">
        <f t="shared" si="14"/>
        <v>0</v>
      </c>
      <c r="E301" s="5"/>
      <c r="F301" s="4">
        <f t="shared" si="15"/>
        <v>2149.0700000000002</v>
      </c>
      <c r="G301" s="5"/>
      <c r="H301" s="2"/>
      <c r="I301" s="2"/>
      <c r="J301" s="2"/>
    </row>
    <row r="302" spans="1:10" ht="18.75" customHeight="1" x14ac:dyDescent="0.25">
      <c r="A302" s="4">
        <f t="shared" si="13"/>
        <v>2629.0600000000004</v>
      </c>
      <c r="B302" s="5"/>
      <c r="C302" s="4">
        <v>2837.7</v>
      </c>
      <c r="D302" s="7">
        <f t="shared" si="14"/>
        <v>0</v>
      </c>
      <c r="E302" s="5"/>
      <c r="F302" s="4">
        <f t="shared" si="15"/>
        <v>2151.9699999999998</v>
      </c>
      <c r="G302" s="5"/>
      <c r="H302" s="2"/>
      <c r="I302" s="2"/>
      <c r="J302" s="2"/>
    </row>
    <row r="303" spans="1:10" ht="18.75" customHeight="1" x14ac:dyDescent="0.25">
      <c r="A303" s="4">
        <f t="shared" si="13"/>
        <v>2595.36</v>
      </c>
      <c r="B303" s="5"/>
      <c r="C303" s="4">
        <v>2871.4</v>
      </c>
      <c r="D303" s="7">
        <f t="shared" si="14"/>
        <v>0</v>
      </c>
      <c r="E303" s="5"/>
      <c r="F303" s="4">
        <f t="shared" si="15"/>
        <v>2185.67</v>
      </c>
      <c r="G303" s="5"/>
      <c r="H303" s="2"/>
      <c r="I303" s="2"/>
      <c r="J303" s="2"/>
    </row>
    <row r="304" spans="1:10" ht="18.75" customHeight="1" x14ac:dyDescent="0.25">
      <c r="A304" s="4">
        <f t="shared" si="13"/>
        <v>2584.46</v>
      </c>
      <c r="B304" s="5"/>
      <c r="C304" s="4">
        <v>2882.3</v>
      </c>
      <c r="D304" s="7">
        <f t="shared" si="14"/>
        <v>0</v>
      </c>
      <c r="E304" s="5"/>
      <c r="F304" s="4">
        <f t="shared" si="15"/>
        <v>2196.5700000000002</v>
      </c>
      <c r="G304" s="5"/>
      <c r="H304" s="2"/>
      <c r="I304" s="2"/>
      <c r="J304" s="2"/>
    </row>
    <row r="305" spans="1:10" ht="18.75" customHeight="1" x14ac:dyDescent="0.25">
      <c r="A305" s="4">
        <f t="shared" si="13"/>
        <v>2570.2600000000002</v>
      </c>
      <c r="B305" s="5"/>
      <c r="C305" s="4">
        <v>2896.5</v>
      </c>
      <c r="D305" s="7">
        <f t="shared" si="14"/>
        <v>0</v>
      </c>
      <c r="E305" s="5"/>
      <c r="F305" s="4">
        <f t="shared" si="15"/>
        <v>2210.77</v>
      </c>
      <c r="G305" s="5"/>
      <c r="H305" s="2"/>
      <c r="I305" s="2"/>
      <c r="J305" s="2"/>
    </row>
    <row r="306" spans="1:10" ht="18.75" customHeight="1" x14ac:dyDescent="0.25">
      <c r="A306" s="4">
        <f t="shared" si="13"/>
        <v>2557.2600000000002</v>
      </c>
      <c r="B306" s="5"/>
      <c r="C306" s="4">
        <v>2909.5</v>
      </c>
      <c r="D306" s="7">
        <f t="shared" si="14"/>
        <v>0</v>
      </c>
      <c r="E306" s="5"/>
      <c r="F306" s="4">
        <f t="shared" si="15"/>
        <v>2223.77</v>
      </c>
      <c r="G306" s="5"/>
      <c r="H306" s="2"/>
      <c r="I306" s="2"/>
      <c r="J306" s="2"/>
    </row>
    <row r="307" spans="1:10" ht="18.75" customHeight="1" x14ac:dyDescent="0.25">
      <c r="A307" s="4">
        <f t="shared" si="13"/>
        <v>2536.46</v>
      </c>
      <c r="B307" s="5"/>
      <c r="C307" s="4">
        <v>2930.3</v>
      </c>
      <c r="D307" s="7">
        <f t="shared" si="14"/>
        <v>0</v>
      </c>
      <c r="E307" s="5"/>
      <c r="F307" s="4">
        <f t="shared" si="15"/>
        <v>2244.5700000000002</v>
      </c>
      <c r="G307" s="5"/>
      <c r="H307" s="2"/>
      <c r="I307" s="2"/>
      <c r="J307" s="2"/>
    </row>
    <row r="308" spans="1:10" ht="18.75" customHeight="1" x14ac:dyDescent="0.25">
      <c r="A308" s="4">
        <f t="shared" si="13"/>
        <v>2431.0600000000004</v>
      </c>
      <c r="B308" s="5"/>
      <c r="C308" s="4">
        <v>3035.7</v>
      </c>
      <c r="D308" s="7">
        <f t="shared" si="14"/>
        <v>0</v>
      </c>
      <c r="E308" s="5"/>
      <c r="F308" s="4">
        <f t="shared" si="15"/>
        <v>2349.9699999999998</v>
      </c>
      <c r="G308" s="5"/>
      <c r="H308" s="2"/>
      <c r="I308" s="2"/>
      <c r="J308" s="2"/>
    </row>
    <row r="309" spans="1:10" ht="18.75" customHeight="1" x14ac:dyDescent="0.25">
      <c r="A309" s="4">
        <f t="shared" si="13"/>
        <v>2322.17</v>
      </c>
      <c r="B309" s="5"/>
      <c r="C309" s="4">
        <v>3144.59</v>
      </c>
      <c r="D309" s="7">
        <f t="shared" si="14"/>
        <v>0</v>
      </c>
      <c r="E309" s="5"/>
      <c r="F309" s="4">
        <f t="shared" si="15"/>
        <v>2458.86</v>
      </c>
      <c r="G309" s="5"/>
      <c r="H309" s="2"/>
      <c r="I309" s="2"/>
      <c r="J309" s="2"/>
    </row>
    <row r="310" spans="1:10" ht="18.75" customHeight="1" x14ac:dyDescent="0.25">
      <c r="A310" s="4">
        <f t="shared" si="13"/>
        <v>2290.46</v>
      </c>
      <c r="B310" s="5"/>
      <c r="C310" s="4">
        <v>3176.3</v>
      </c>
      <c r="D310" s="7">
        <f t="shared" si="14"/>
        <v>0</v>
      </c>
      <c r="E310" s="5"/>
      <c r="F310" s="4">
        <f t="shared" si="15"/>
        <v>2490.5700000000002</v>
      </c>
      <c r="G310" s="5"/>
      <c r="H310" s="2"/>
      <c r="I310" s="2"/>
      <c r="J310" s="2"/>
    </row>
    <row r="311" spans="1:10" ht="18.75" customHeight="1" x14ac:dyDescent="0.25">
      <c r="A311" s="4">
        <f t="shared" si="13"/>
        <v>2122.96</v>
      </c>
      <c r="B311" s="5"/>
      <c r="C311" s="4">
        <v>3343.8</v>
      </c>
      <c r="D311" s="7">
        <f t="shared" si="14"/>
        <v>0</v>
      </c>
      <c r="E311" s="5"/>
      <c r="F311" s="4">
        <f t="shared" si="15"/>
        <v>2658.07</v>
      </c>
      <c r="G311" s="5"/>
      <c r="H311" s="2"/>
      <c r="I311" s="2"/>
      <c r="J311" s="2"/>
    </row>
    <row r="312" spans="1:10" ht="18.75" customHeight="1" x14ac:dyDescent="0.25">
      <c r="A312" s="5"/>
      <c r="B312" s="5"/>
      <c r="C312" s="5"/>
      <c r="D312" s="1"/>
      <c r="E312" s="5"/>
      <c r="F312" s="5"/>
      <c r="G312" s="5"/>
      <c r="H312" s="2"/>
      <c r="I312" s="2"/>
      <c r="J312" s="2"/>
    </row>
    <row r="313" spans="1:10" ht="18.75" customHeight="1" x14ac:dyDescent="0.25">
      <c r="A313" s="5"/>
      <c r="B313" s="5"/>
      <c r="C313" s="5"/>
      <c r="D313" s="4">
        <f>SUM(D3:D311)</f>
        <v>5.5972696245733795</v>
      </c>
      <c r="E313" s="5" t="s">
        <v>44</v>
      </c>
      <c r="F313" s="5"/>
      <c r="G313" s="5"/>
      <c r="H313" s="2"/>
      <c r="I313" s="2"/>
      <c r="J313" s="2"/>
    </row>
  </sheetData>
  <pageMargins left="0.7" right="0.7" top="0.75" bottom="0.75" header="0.3" footer="0.3"/>
  <pageSetup orientation="portrait" r:id="rId1"/>
  <ignoredErrors>
    <ignoredError sqref="R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B338"/>
  <sheetViews>
    <sheetView workbookViewId="0">
      <pane xSplit="3" topLeftCell="I1" activePane="topRight" state="frozen"/>
      <selection pane="topRight" activeCell="P168" sqref="P168"/>
    </sheetView>
  </sheetViews>
  <sheetFormatPr defaultRowHeight="15" x14ac:dyDescent="0.25"/>
  <cols>
    <col min="1" max="1" width="21.85546875" style="10" bestFit="1" customWidth="1"/>
    <col min="2" max="2" width="22.28515625" style="41" bestFit="1" customWidth="1"/>
    <col min="3" max="3" width="16.42578125" style="45" bestFit="1" customWidth="1"/>
    <col min="4" max="4" width="13.5703125" style="11" bestFit="1" customWidth="1"/>
    <col min="5" max="5" width="15.5703125" style="11" bestFit="1" customWidth="1"/>
    <col min="6" max="6" width="13.5703125" style="9" bestFit="1" customWidth="1"/>
    <col min="7" max="7" width="13.5703125" style="11" bestFit="1" customWidth="1"/>
    <col min="8" max="8" width="13.5703125" style="9" bestFit="1" customWidth="1"/>
    <col min="9" max="9" width="44.85546875" style="9" bestFit="1" customWidth="1"/>
    <col min="12" max="12" width="9.140625" style="50"/>
    <col min="13" max="24" width="9.140625" style="47"/>
  </cols>
  <sheetData>
    <row r="1" spans="1:28" ht="18.75" customHeight="1" x14ac:dyDescent="0.25">
      <c r="A1" s="3" t="s">
        <v>15</v>
      </c>
      <c r="D1" s="5" t="s">
        <v>1</v>
      </c>
      <c r="E1" s="4">
        <f>6.19084*1000</f>
        <v>6190.8399999999992</v>
      </c>
      <c r="F1" s="2" t="s">
        <v>2</v>
      </c>
      <c r="G1" s="4">
        <v>19.87</v>
      </c>
      <c r="H1" s="2"/>
      <c r="I1" s="6" t="s">
        <v>73</v>
      </c>
      <c r="K1" s="46" t="s">
        <v>69</v>
      </c>
      <c r="L1" s="50">
        <v>2176.75</v>
      </c>
      <c r="M1" s="48">
        <v>1944.31</v>
      </c>
      <c r="N1" s="48">
        <v>1672.75</v>
      </c>
      <c r="O1" s="48">
        <v>1628.22</v>
      </c>
      <c r="P1" s="48">
        <v>1471.05</v>
      </c>
      <c r="Q1" s="48">
        <v>1335.42</v>
      </c>
      <c r="R1" s="48">
        <v>1291.67</v>
      </c>
      <c r="S1" s="48">
        <v>1149.9100000000001</v>
      </c>
      <c r="T1" s="48">
        <v>1026.373</v>
      </c>
      <c r="U1" s="48">
        <v>934.66099999999994</v>
      </c>
      <c r="V1" s="48">
        <v>453.06950000000001</v>
      </c>
      <c r="W1" s="48">
        <v>308.94659999999999</v>
      </c>
      <c r="X1" s="48">
        <v>291.72359999999998</v>
      </c>
      <c r="Y1" s="46">
        <v>208.80690000000001</v>
      </c>
      <c r="Z1" s="46">
        <v>207.01140000000001</v>
      </c>
      <c r="AA1" s="46">
        <v>99.079099999999997</v>
      </c>
      <c r="AB1" s="46">
        <v>46.48</v>
      </c>
    </row>
    <row r="2" spans="1:28" ht="20.25" customHeight="1" x14ac:dyDescent="0.25">
      <c r="A2" s="3" t="s">
        <v>3</v>
      </c>
      <c r="B2" s="41" t="s">
        <v>66</v>
      </c>
      <c r="C2" s="45" t="s">
        <v>5</v>
      </c>
      <c r="D2" s="5" t="s">
        <v>16</v>
      </c>
      <c r="E2" s="5"/>
      <c r="F2" s="2"/>
      <c r="G2" s="5"/>
      <c r="H2" s="2"/>
      <c r="K2" s="38" t="s">
        <v>76</v>
      </c>
      <c r="L2" s="51">
        <f>SUM(L3:L300)</f>
        <v>199</v>
      </c>
      <c r="M2" s="49">
        <f t="shared" ref="M2:AB2" si="0">SUM(M3:M300)</f>
        <v>149</v>
      </c>
      <c r="N2" s="49">
        <f t="shared" si="0"/>
        <v>159</v>
      </c>
      <c r="O2" s="49">
        <f t="shared" si="0"/>
        <v>168</v>
      </c>
      <c r="P2" s="49">
        <f>SUM(P3:P300)</f>
        <v>204.1</v>
      </c>
      <c r="Q2" s="49">
        <f>SUM(Q3:Q300)</f>
        <v>245.8</v>
      </c>
      <c r="R2" s="49">
        <f t="shared" ref="R2:S2" si="1">SUM(R3:R300)</f>
        <v>201</v>
      </c>
      <c r="S2" s="49">
        <f t="shared" si="1"/>
        <v>213.4</v>
      </c>
      <c r="T2" s="49">
        <f t="shared" si="0"/>
        <v>189.88</v>
      </c>
      <c r="U2" s="49">
        <f t="shared" si="0"/>
        <v>102.96</v>
      </c>
      <c r="V2" s="49">
        <f t="shared" si="0"/>
        <v>233.46</v>
      </c>
      <c r="W2" s="49">
        <f t="shared" ref="W2" si="2">SUM(W3:W300)</f>
        <v>107.1143</v>
      </c>
      <c r="X2" s="49">
        <f t="shared" ref="X2" si="3">SUM(X3:X300)</f>
        <v>161.62</v>
      </c>
      <c r="Y2" s="38">
        <f t="shared" ref="Y2" si="4">SUM(Y3:Y300)</f>
        <v>124.53</v>
      </c>
      <c r="Z2" s="38">
        <f t="shared" ref="Z2" si="5">SUM(Z3:Z300)</f>
        <v>126.98</v>
      </c>
      <c r="AA2" s="38">
        <f t="shared" ref="AA2" si="6">SUM(AA3:AA300)</f>
        <v>182</v>
      </c>
      <c r="AB2" s="38">
        <f t="shared" si="0"/>
        <v>100</v>
      </c>
    </row>
    <row r="3" spans="1:28" ht="18.75" customHeight="1" x14ac:dyDescent="0.25">
      <c r="A3" s="12">
        <f t="shared" ref="A3:A66" si="7">$E$1-C3</f>
        <v>6190.8399999999992</v>
      </c>
      <c r="B3" s="42">
        <v>100</v>
      </c>
      <c r="C3" s="42">
        <v>0</v>
      </c>
      <c r="D3" s="12">
        <v>0.45</v>
      </c>
      <c r="E3" s="5"/>
      <c r="F3" s="2"/>
      <c r="G3" s="5"/>
      <c r="H3" s="2"/>
      <c r="I3" s="13" t="s">
        <v>11</v>
      </c>
      <c r="L3" s="50">
        <v>100</v>
      </c>
      <c r="M3" s="48">
        <v>8</v>
      </c>
      <c r="N3" s="47">
        <v>14</v>
      </c>
      <c r="O3" s="47">
        <v>100</v>
      </c>
      <c r="P3" s="47">
        <v>34</v>
      </c>
      <c r="Q3" s="47">
        <v>13.3</v>
      </c>
      <c r="R3" s="47">
        <v>29.6</v>
      </c>
      <c r="S3" s="47">
        <v>31.3</v>
      </c>
      <c r="T3" s="47">
        <v>100</v>
      </c>
      <c r="U3" s="47">
        <v>0.96</v>
      </c>
      <c r="X3" s="47">
        <v>100</v>
      </c>
      <c r="Y3">
        <v>12.63</v>
      </c>
      <c r="AA3">
        <v>100</v>
      </c>
      <c r="AB3">
        <v>100</v>
      </c>
    </row>
    <row r="4" spans="1:28" ht="18.75" customHeight="1" x14ac:dyDescent="0.25">
      <c r="A4" s="12">
        <f t="shared" si="7"/>
        <v>6144.3561999999993</v>
      </c>
      <c r="B4" s="42">
        <v>36.9</v>
      </c>
      <c r="C4" s="42">
        <v>46.483800000000002</v>
      </c>
      <c r="D4" s="12">
        <v>0.17399999999999999</v>
      </c>
      <c r="E4" s="14" t="s">
        <v>17</v>
      </c>
      <c r="F4" s="2"/>
      <c r="G4" s="5"/>
      <c r="H4" s="2"/>
      <c r="I4" s="13" t="s">
        <v>11</v>
      </c>
      <c r="L4" s="50">
        <v>35</v>
      </c>
      <c r="M4" s="47">
        <v>21</v>
      </c>
      <c r="N4" s="47">
        <v>100</v>
      </c>
      <c r="O4" s="47">
        <v>33</v>
      </c>
      <c r="P4" s="47">
        <v>100</v>
      </c>
      <c r="Q4" s="47">
        <v>100</v>
      </c>
      <c r="R4" s="47">
        <v>31.5</v>
      </c>
      <c r="S4" s="47">
        <v>12.4</v>
      </c>
      <c r="T4" s="47">
        <v>61.5</v>
      </c>
      <c r="U4" s="47">
        <v>100</v>
      </c>
      <c r="V4" s="47">
        <v>5</v>
      </c>
      <c r="X4" s="47">
        <v>8.6999999999999993</v>
      </c>
      <c r="Y4">
        <v>100</v>
      </c>
      <c r="Z4">
        <v>26.98</v>
      </c>
      <c r="AA4">
        <v>82</v>
      </c>
      <c r="AB4" t="s">
        <v>57</v>
      </c>
    </row>
    <row r="5" spans="1:28" ht="18.75" customHeight="1" x14ac:dyDescent="0.25">
      <c r="A5" s="4">
        <f t="shared" si="7"/>
        <v>6091.7608999999993</v>
      </c>
      <c r="B5" s="43">
        <v>0.23</v>
      </c>
      <c r="C5" s="43">
        <v>99.079099999999997</v>
      </c>
      <c r="D5" s="5"/>
      <c r="E5" s="5" t="s">
        <v>18</v>
      </c>
      <c r="F5" s="2" t="s">
        <v>19</v>
      </c>
      <c r="G5" s="5"/>
      <c r="H5" s="2"/>
      <c r="I5" s="2" t="s">
        <v>67</v>
      </c>
      <c r="L5" s="50">
        <v>1</v>
      </c>
      <c r="M5" s="47">
        <v>2</v>
      </c>
      <c r="N5" s="47">
        <v>12</v>
      </c>
      <c r="O5" s="47">
        <v>30</v>
      </c>
      <c r="Q5" s="47">
        <v>43.2</v>
      </c>
      <c r="R5" s="47">
        <v>100</v>
      </c>
      <c r="S5" s="47">
        <v>2.7</v>
      </c>
      <c r="T5" s="47">
        <v>16.32</v>
      </c>
      <c r="U5" s="47">
        <v>1</v>
      </c>
      <c r="V5" s="47">
        <v>40.4</v>
      </c>
      <c r="W5" s="47">
        <v>100</v>
      </c>
      <c r="X5" s="47">
        <v>8.92</v>
      </c>
      <c r="Y5">
        <v>11.9</v>
      </c>
      <c r="Z5">
        <v>100</v>
      </c>
      <c r="AA5" t="s">
        <v>57</v>
      </c>
    </row>
    <row r="6" spans="1:28" ht="18.75" customHeight="1" x14ac:dyDescent="0.25">
      <c r="A6" s="4">
        <f t="shared" si="7"/>
        <v>5983.8285999999989</v>
      </c>
      <c r="C6" s="43">
        <v>207.01140000000001</v>
      </c>
      <c r="D6" s="5"/>
      <c r="E6" s="5"/>
      <c r="F6" s="2" t="s">
        <v>20</v>
      </c>
      <c r="G6" s="5"/>
      <c r="H6" s="2"/>
      <c r="I6" s="2"/>
      <c r="N6" s="47">
        <v>6</v>
      </c>
      <c r="Q6" s="47">
        <v>51.6</v>
      </c>
      <c r="V6" s="47">
        <v>100</v>
      </c>
      <c r="W6" s="47">
        <v>7.1</v>
      </c>
      <c r="X6" s="47">
        <v>33</v>
      </c>
      <c r="Z6" t="s">
        <v>57</v>
      </c>
    </row>
    <row r="7" spans="1:28" ht="18.75" customHeight="1" x14ac:dyDescent="0.25">
      <c r="A7" s="4">
        <f t="shared" si="7"/>
        <v>5982.0330999999996</v>
      </c>
      <c r="B7" s="43">
        <v>0.59</v>
      </c>
      <c r="C7" s="43">
        <v>208.80690000000001</v>
      </c>
      <c r="D7" s="5"/>
      <c r="E7" s="5"/>
      <c r="F7" s="2" t="s">
        <v>21</v>
      </c>
      <c r="G7" s="5"/>
      <c r="H7" s="2"/>
      <c r="I7" s="2" t="s">
        <v>11</v>
      </c>
      <c r="L7" s="50">
        <v>14</v>
      </c>
      <c r="M7" s="47">
        <v>100</v>
      </c>
      <c r="N7" s="47">
        <v>11</v>
      </c>
      <c r="P7" s="47">
        <v>57</v>
      </c>
      <c r="R7" s="47">
        <v>22.9</v>
      </c>
      <c r="S7" s="47">
        <v>29</v>
      </c>
      <c r="T7" s="47">
        <v>11.1</v>
      </c>
      <c r="U7" s="47">
        <v>1</v>
      </c>
      <c r="V7" s="47">
        <v>31.8</v>
      </c>
      <c r="X7" s="47">
        <v>11</v>
      </c>
      <c r="Y7" t="s">
        <v>57</v>
      </c>
    </row>
    <row r="8" spans="1:28" ht="18.75" customHeight="1" x14ac:dyDescent="0.25">
      <c r="A8" s="4">
        <f t="shared" si="7"/>
        <v>5899.116399999999</v>
      </c>
      <c r="C8" s="43">
        <v>291.72359999999998</v>
      </c>
      <c r="D8" s="5"/>
      <c r="E8" s="5"/>
      <c r="F8" s="2"/>
      <c r="G8" s="5"/>
      <c r="H8" s="2"/>
      <c r="I8" s="2"/>
      <c r="L8" s="50">
        <v>5</v>
      </c>
      <c r="M8" s="47">
        <v>5</v>
      </c>
      <c r="N8" s="47">
        <v>9</v>
      </c>
      <c r="Q8" s="47">
        <v>21.8</v>
      </c>
      <c r="S8" s="47">
        <v>36</v>
      </c>
      <c r="T8" s="47">
        <v>0.56000000000000005</v>
      </c>
      <c r="V8" s="47">
        <v>45</v>
      </c>
      <c r="W8" s="47">
        <v>1.43E-2</v>
      </c>
      <c r="X8" s="47" t="s">
        <v>57</v>
      </c>
    </row>
    <row r="9" spans="1:28" ht="18.75" customHeight="1" x14ac:dyDescent="0.25">
      <c r="A9" s="4">
        <f t="shared" si="7"/>
        <v>5881.893399999999</v>
      </c>
      <c r="C9" s="43">
        <v>308.94659999999999</v>
      </c>
      <c r="D9" s="5"/>
      <c r="E9" s="5"/>
      <c r="F9" s="2"/>
      <c r="G9" s="5"/>
      <c r="H9" s="2"/>
      <c r="I9" s="2"/>
      <c r="V9" s="47">
        <v>9.5399999999999991</v>
      </c>
      <c r="W9" s="47" t="s">
        <v>57</v>
      </c>
    </row>
    <row r="10" spans="1:28" ht="18.75" customHeight="1" x14ac:dyDescent="0.25">
      <c r="A10" s="4">
        <f t="shared" si="7"/>
        <v>5881.347999999999</v>
      </c>
      <c r="C10" s="43">
        <v>309.49200000000002</v>
      </c>
      <c r="D10" s="5"/>
      <c r="E10" s="5"/>
      <c r="F10" s="2"/>
      <c r="G10" s="5"/>
      <c r="H10" s="2"/>
      <c r="I10" s="2"/>
    </row>
    <row r="11" spans="1:28" ht="18.75" customHeight="1" x14ac:dyDescent="0.25">
      <c r="A11" s="4">
        <f t="shared" si="7"/>
        <v>5778.7460999999994</v>
      </c>
      <c r="C11" s="43">
        <v>412.09390000000002</v>
      </c>
      <c r="D11" s="5"/>
      <c r="E11" s="5"/>
      <c r="F11" s="2"/>
      <c r="G11" s="5"/>
      <c r="H11" s="2"/>
      <c r="I11" s="2"/>
      <c r="N11" s="47">
        <v>2</v>
      </c>
      <c r="Q11" s="47">
        <v>5</v>
      </c>
      <c r="S11" s="47">
        <v>2</v>
      </c>
      <c r="T11" s="47">
        <v>0.4</v>
      </c>
      <c r="V11" s="47">
        <v>1.72</v>
      </c>
      <c r="Y11" s="47"/>
    </row>
    <row r="12" spans="1:28" ht="18.75" customHeight="1" x14ac:dyDescent="0.25">
      <c r="A12" s="4">
        <f t="shared" si="7"/>
        <v>5737.7704999999996</v>
      </c>
      <c r="C12" s="43">
        <v>453.06950000000001</v>
      </c>
      <c r="D12" s="5"/>
      <c r="E12" s="5"/>
      <c r="F12" s="2"/>
      <c r="G12" s="5"/>
      <c r="H12" s="2"/>
      <c r="I12" s="2"/>
      <c r="O12" s="47">
        <v>2</v>
      </c>
      <c r="S12" s="47">
        <v>100</v>
      </c>
      <c r="V12" s="47" t="s">
        <v>57</v>
      </c>
    </row>
    <row r="13" spans="1:28" ht="18.75" customHeight="1" x14ac:dyDescent="0.25">
      <c r="A13" s="4">
        <f t="shared" si="7"/>
        <v>5715.7899999999991</v>
      </c>
      <c r="C13" s="43">
        <v>475.05</v>
      </c>
      <c r="D13" s="5"/>
      <c r="E13" s="5"/>
      <c r="F13" s="2"/>
      <c r="G13" s="5"/>
      <c r="H13" s="2"/>
      <c r="I13" s="2"/>
    </row>
    <row r="14" spans="1:28" ht="18.75" customHeight="1" x14ac:dyDescent="0.25">
      <c r="A14" s="4">
        <f t="shared" si="7"/>
        <v>5705.4599999999991</v>
      </c>
      <c r="C14" s="43">
        <v>485.38</v>
      </c>
      <c r="D14" s="5"/>
      <c r="E14" s="5"/>
      <c r="F14" s="2"/>
      <c r="G14" s="5"/>
      <c r="H14" s="2"/>
      <c r="I14" s="2"/>
    </row>
    <row r="15" spans="1:28" ht="18.75" customHeight="1" x14ac:dyDescent="0.25">
      <c r="A15" s="4">
        <f t="shared" si="7"/>
        <v>5657.8399999999992</v>
      </c>
      <c r="C15" s="43">
        <v>533</v>
      </c>
      <c r="D15" s="5"/>
      <c r="E15" s="5"/>
      <c r="F15" s="2"/>
      <c r="G15" s="5"/>
      <c r="H15" s="2"/>
      <c r="I15" s="2"/>
    </row>
    <row r="16" spans="1:28" ht="18.75" customHeight="1" x14ac:dyDescent="0.25">
      <c r="A16" s="4">
        <f t="shared" si="7"/>
        <v>5639.5999999999995</v>
      </c>
      <c r="C16" s="43">
        <v>551.24</v>
      </c>
      <c r="D16" s="5"/>
      <c r="E16" s="5"/>
      <c r="F16" s="2"/>
      <c r="G16" s="5"/>
      <c r="H16" s="2"/>
      <c r="I16" s="2"/>
    </row>
    <row r="17" spans="1:9" ht="18.75" customHeight="1" x14ac:dyDescent="0.25">
      <c r="A17" s="4">
        <f t="shared" si="7"/>
        <v>5633.3399999999992</v>
      </c>
      <c r="B17" s="43">
        <v>0</v>
      </c>
      <c r="C17" s="43">
        <v>557.5</v>
      </c>
      <c r="D17" s="5"/>
      <c r="E17" s="5"/>
      <c r="F17" s="2"/>
      <c r="G17" s="5"/>
      <c r="H17" s="2"/>
      <c r="I17" s="2" t="s">
        <v>22</v>
      </c>
    </row>
    <row r="18" spans="1:9" ht="18.75" customHeight="1" x14ac:dyDescent="0.25">
      <c r="A18" s="4">
        <f t="shared" si="7"/>
        <v>5595.5019999999995</v>
      </c>
      <c r="C18" s="43">
        <v>595.33799999999997</v>
      </c>
      <c r="D18" s="5"/>
      <c r="E18" s="5"/>
      <c r="F18" s="2"/>
      <c r="G18" s="5"/>
      <c r="H18" s="2"/>
      <c r="I18" s="2" t="s">
        <v>72</v>
      </c>
    </row>
    <row r="19" spans="1:9" ht="18.75" customHeight="1" x14ac:dyDescent="0.25">
      <c r="A19" s="4">
        <f t="shared" si="7"/>
        <v>5568.2399999999989</v>
      </c>
      <c r="C19" s="43">
        <v>622.6</v>
      </c>
      <c r="D19" s="5"/>
      <c r="E19" s="5"/>
      <c r="F19" s="2"/>
      <c r="G19" s="5"/>
      <c r="H19" s="2"/>
      <c r="I19" s="2"/>
    </row>
    <row r="20" spans="1:9" ht="18.75" customHeight="1" x14ac:dyDescent="0.25">
      <c r="A20" s="4">
        <f t="shared" si="7"/>
        <v>5559.73</v>
      </c>
      <c r="C20" s="43">
        <v>631.11</v>
      </c>
      <c r="D20" s="5"/>
      <c r="E20" s="5"/>
      <c r="F20" s="2"/>
      <c r="G20" s="5"/>
      <c r="H20" s="2"/>
      <c r="I20" s="2"/>
    </row>
    <row r="21" spans="1:9" ht="18.75" customHeight="1" x14ac:dyDescent="0.25">
      <c r="A21" s="4">
        <f t="shared" si="7"/>
        <v>5513.1399999999994</v>
      </c>
      <c r="B21" s="43">
        <v>0</v>
      </c>
      <c r="C21" s="43">
        <v>677.7</v>
      </c>
      <c r="D21" s="5"/>
      <c r="E21" s="5"/>
      <c r="F21" s="2"/>
      <c r="G21" s="5"/>
      <c r="H21" s="2"/>
      <c r="I21" s="2"/>
    </row>
    <row r="22" spans="1:9" ht="18.75" customHeight="1" x14ac:dyDescent="0.25">
      <c r="A22" s="4">
        <f t="shared" si="7"/>
        <v>5503.2099999999991</v>
      </c>
      <c r="C22" s="43">
        <v>687.63</v>
      </c>
      <c r="D22" s="5"/>
      <c r="E22" s="5"/>
      <c r="F22" s="2"/>
      <c r="G22" s="5"/>
      <c r="H22" s="2"/>
      <c r="I22" s="2"/>
    </row>
    <row r="23" spans="1:9" ht="18.75" customHeight="1" x14ac:dyDescent="0.25">
      <c r="A23" s="4">
        <f t="shared" si="7"/>
        <v>5450.8899999999994</v>
      </c>
      <c r="C23" s="43">
        <v>739.95</v>
      </c>
      <c r="D23" s="5"/>
      <c r="E23" s="5"/>
      <c r="F23" s="2"/>
      <c r="G23" s="5"/>
      <c r="H23" s="2"/>
      <c r="I23" s="2"/>
    </row>
    <row r="24" spans="1:9" ht="18.75" customHeight="1" x14ac:dyDescent="0.25">
      <c r="A24" s="4">
        <f t="shared" si="7"/>
        <v>5424.5399999999991</v>
      </c>
      <c r="C24" s="43">
        <v>766.3</v>
      </c>
      <c r="D24" s="5"/>
      <c r="E24" s="5"/>
      <c r="F24" s="2"/>
      <c r="G24" s="5"/>
      <c r="H24" s="2"/>
      <c r="I24" s="2"/>
    </row>
    <row r="25" spans="1:9" ht="18.75" customHeight="1" x14ac:dyDescent="0.25">
      <c r="A25" s="4">
        <f t="shared" si="7"/>
        <v>5414.0399999999991</v>
      </c>
      <c r="C25" s="43">
        <v>776.8</v>
      </c>
      <c r="D25" s="5"/>
      <c r="E25" s="5"/>
      <c r="F25" s="2"/>
      <c r="G25" s="5"/>
      <c r="H25" s="2"/>
      <c r="I25" s="2"/>
    </row>
    <row r="26" spans="1:9" ht="18.75" customHeight="1" x14ac:dyDescent="0.25">
      <c r="A26" s="4">
        <f t="shared" si="7"/>
        <v>5413.8399999999992</v>
      </c>
      <c r="C26" s="43">
        <v>777</v>
      </c>
      <c r="D26" s="5"/>
      <c r="E26" s="5"/>
      <c r="F26" s="2"/>
      <c r="G26" s="5"/>
      <c r="H26" s="2"/>
      <c r="I26" s="2"/>
    </row>
    <row r="27" spans="1:9" ht="18.75" customHeight="1" x14ac:dyDescent="0.25">
      <c r="A27" s="4">
        <f t="shared" si="7"/>
        <v>5385.94</v>
      </c>
      <c r="B27" s="43">
        <v>0</v>
      </c>
      <c r="C27" s="43">
        <v>804.9</v>
      </c>
      <c r="D27" s="5"/>
      <c r="E27" s="5"/>
      <c r="F27" s="2"/>
      <c r="G27" s="5"/>
      <c r="H27" s="2"/>
      <c r="I27" s="2"/>
    </row>
    <row r="28" spans="1:9" ht="18.75" customHeight="1" x14ac:dyDescent="0.25">
      <c r="A28" s="4">
        <f t="shared" si="7"/>
        <v>5382.5399999999991</v>
      </c>
      <c r="B28" s="43">
        <v>0</v>
      </c>
      <c r="C28" s="43">
        <v>808.3</v>
      </c>
      <c r="D28" s="5"/>
      <c r="E28" s="5"/>
      <c r="F28" s="2"/>
      <c r="G28" s="5"/>
      <c r="H28" s="2"/>
      <c r="I28" s="2"/>
    </row>
    <row r="29" spans="1:9" ht="18.75" customHeight="1" x14ac:dyDescent="0.25">
      <c r="A29" s="4">
        <f t="shared" si="7"/>
        <v>5374.3399999999992</v>
      </c>
      <c r="C29" s="43">
        <v>816.5</v>
      </c>
      <c r="D29" s="5"/>
      <c r="E29" s="5"/>
      <c r="F29" s="2"/>
      <c r="G29" s="5"/>
      <c r="H29" s="2"/>
      <c r="I29" s="2"/>
    </row>
    <row r="30" spans="1:9" ht="18.75" customHeight="1" x14ac:dyDescent="0.25">
      <c r="A30" s="4">
        <f t="shared" si="7"/>
        <v>5340.9</v>
      </c>
      <c r="C30" s="43">
        <v>849.94</v>
      </c>
      <c r="D30" s="5"/>
      <c r="E30" s="5"/>
      <c r="F30" s="2"/>
      <c r="G30" s="5"/>
      <c r="H30" s="2"/>
      <c r="I30" s="2"/>
    </row>
    <row r="31" spans="1:9" ht="18.75" customHeight="1" x14ac:dyDescent="0.25">
      <c r="A31" s="4">
        <f t="shared" si="7"/>
        <v>5318.94</v>
      </c>
      <c r="C31" s="43">
        <v>871.9</v>
      </c>
      <c r="D31" s="5"/>
      <c r="E31" s="5"/>
      <c r="F31" s="2"/>
      <c r="G31" s="5"/>
      <c r="H31" s="2"/>
      <c r="I31" s="2"/>
    </row>
    <row r="32" spans="1:9" ht="18.75" customHeight="1" x14ac:dyDescent="0.25">
      <c r="A32" s="4">
        <f t="shared" si="7"/>
        <v>5291.1399999999994</v>
      </c>
      <c r="C32" s="43">
        <v>899.7</v>
      </c>
      <c r="D32" s="5"/>
      <c r="E32" s="5"/>
      <c r="F32" s="2"/>
      <c r="G32" s="5"/>
      <c r="H32" s="2"/>
      <c r="I32" s="2"/>
    </row>
    <row r="33" spans="1:21" ht="18.75" customHeight="1" x14ac:dyDescent="0.25">
      <c r="A33" s="4">
        <f t="shared" si="7"/>
        <v>5287.3369999999995</v>
      </c>
      <c r="C33" s="43">
        <v>903.50300000000004</v>
      </c>
      <c r="D33" s="5"/>
      <c r="E33" s="5"/>
      <c r="F33" s="2"/>
      <c r="G33" s="5"/>
      <c r="H33" s="2"/>
      <c r="I33" s="2"/>
      <c r="N33" s="47">
        <v>4</v>
      </c>
      <c r="O33" s="47">
        <v>1</v>
      </c>
      <c r="R33" s="47">
        <v>2</v>
      </c>
    </row>
    <row r="34" spans="1:21" ht="18.75" customHeight="1" x14ac:dyDescent="0.25">
      <c r="A34" s="4">
        <f t="shared" si="7"/>
        <v>5281.44</v>
      </c>
      <c r="B34" s="43">
        <v>0</v>
      </c>
      <c r="C34" s="43">
        <v>909.4</v>
      </c>
      <c r="D34" s="5"/>
      <c r="E34" s="5"/>
      <c r="F34" s="2"/>
      <c r="G34" s="5"/>
      <c r="H34" s="2"/>
      <c r="I34" s="2"/>
    </row>
    <row r="35" spans="1:21" ht="18.75" customHeight="1" x14ac:dyDescent="0.25">
      <c r="A35" s="4">
        <f t="shared" si="7"/>
        <v>5276.0299999999988</v>
      </c>
      <c r="C35" s="43">
        <v>914.81</v>
      </c>
      <c r="D35" s="5"/>
      <c r="E35" s="5"/>
      <c r="F35" s="2"/>
      <c r="G35" s="5"/>
      <c r="H35" s="2"/>
      <c r="I35" s="2"/>
    </row>
    <row r="36" spans="1:21" ht="18.75" customHeight="1" x14ac:dyDescent="0.25">
      <c r="A36" s="4">
        <f t="shared" si="7"/>
        <v>5264.7399999999989</v>
      </c>
      <c r="C36" s="43">
        <v>926.1</v>
      </c>
      <c r="D36" s="5"/>
      <c r="E36" s="5"/>
      <c r="F36" s="2"/>
      <c r="G36" s="5"/>
      <c r="H36" s="2"/>
      <c r="I36" s="2"/>
    </row>
    <row r="37" spans="1:21" ht="18.75" customHeight="1" x14ac:dyDescent="0.25">
      <c r="A37" s="4">
        <f t="shared" si="7"/>
        <v>5256.1789999999992</v>
      </c>
      <c r="B37" s="43">
        <v>2.38</v>
      </c>
      <c r="C37" s="43">
        <v>934.66099999999994</v>
      </c>
      <c r="D37" s="5"/>
      <c r="E37" s="5"/>
      <c r="F37" s="2"/>
      <c r="G37" s="5"/>
      <c r="H37" s="2"/>
      <c r="I37" s="2"/>
      <c r="L37" s="50">
        <v>4</v>
      </c>
      <c r="Q37" s="47">
        <v>10.9</v>
      </c>
      <c r="U37" s="47" t="s">
        <v>57</v>
      </c>
    </row>
    <row r="38" spans="1:21" ht="18.75" customHeight="1" x14ac:dyDescent="0.25">
      <c r="A38" s="4">
        <f t="shared" si="7"/>
        <v>5249.2399999999989</v>
      </c>
      <c r="B38" s="43">
        <v>0</v>
      </c>
      <c r="C38" s="43">
        <v>941.6</v>
      </c>
      <c r="D38" s="5"/>
      <c r="E38" s="5"/>
      <c r="F38" s="2"/>
      <c r="G38" s="5"/>
      <c r="H38" s="2"/>
      <c r="I38" s="2"/>
    </row>
    <row r="39" spans="1:21" ht="18.75" customHeight="1" x14ac:dyDescent="0.25">
      <c r="A39" s="4">
        <f t="shared" si="7"/>
        <v>5240.9399999999996</v>
      </c>
      <c r="B39" s="43">
        <v>0</v>
      </c>
      <c r="C39" s="43">
        <v>949.9</v>
      </c>
      <c r="D39" s="5"/>
      <c r="E39" s="5"/>
      <c r="F39" s="2"/>
      <c r="G39" s="5"/>
      <c r="H39" s="2"/>
      <c r="I39" s="2"/>
    </row>
    <row r="40" spans="1:21" ht="18.75" customHeight="1" x14ac:dyDescent="0.25">
      <c r="A40" s="4">
        <f t="shared" si="7"/>
        <v>5239.5399999999991</v>
      </c>
      <c r="B40" s="43">
        <v>0</v>
      </c>
      <c r="C40" s="43">
        <v>951.3</v>
      </c>
      <c r="D40" s="5"/>
      <c r="E40" s="5"/>
      <c r="F40" s="2"/>
      <c r="G40" s="5"/>
      <c r="H40" s="2"/>
      <c r="I40" s="2"/>
    </row>
    <row r="41" spans="1:21" ht="18.75" customHeight="1" x14ac:dyDescent="0.25">
      <c r="A41" s="4">
        <f t="shared" si="7"/>
        <v>5234.5399999999991</v>
      </c>
      <c r="C41" s="43">
        <v>956.3</v>
      </c>
      <c r="D41" s="5"/>
      <c r="E41" s="5"/>
      <c r="F41" s="2"/>
      <c r="G41" s="5"/>
      <c r="H41" s="2"/>
      <c r="I41" s="2"/>
    </row>
    <row r="42" spans="1:21" ht="18.75" customHeight="1" x14ac:dyDescent="0.25">
      <c r="A42" s="4">
        <f t="shared" si="7"/>
        <v>5230.8399999999992</v>
      </c>
      <c r="C42" s="43">
        <v>960</v>
      </c>
      <c r="D42" s="5"/>
      <c r="E42" s="5"/>
      <c r="F42" s="2"/>
      <c r="G42" s="5"/>
      <c r="H42" s="2"/>
      <c r="I42" s="2"/>
    </row>
    <row r="43" spans="1:21" ht="18.75" customHeight="1" x14ac:dyDescent="0.25">
      <c r="A43" s="4">
        <f t="shared" si="7"/>
        <v>5227.4099999999989</v>
      </c>
      <c r="C43" s="43">
        <v>963.43</v>
      </c>
      <c r="D43" s="5"/>
      <c r="E43" s="5"/>
      <c r="F43" s="2"/>
      <c r="G43" s="5"/>
      <c r="H43" s="2"/>
      <c r="I43" s="2"/>
    </row>
    <row r="44" spans="1:21" ht="18.75" customHeight="1" x14ac:dyDescent="0.25">
      <c r="A44" s="4">
        <f t="shared" si="7"/>
        <v>5225.7099999999991</v>
      </c>
      <c r="C44" s="43">
        <v>965.13</v>
      </c>
      <c r="D44" s="5"/>
      <c r="E44" s="5"/>
      <c r="F44" s="2"/>
      <c r="G44" s="5"/>
      <c r="H44" s="2"/>
      <c r="I44" s="2"/>
    </row>
    <row r="45" spans="1:21" ht="18.75" customHeight="1" x14ac:dyDescent="0.25">
      <c r="A45" s="4">
        <f t="shared" si="7"/>
        <v>5191.2399999999989</v>
      </c>
      <c r="C45" s="43">
        <v>999.6</v>
      </c>
      <c r="D45" s="5"/>
      <c r="E45" s="5"/>
      <c r="F45" s="2"/>
      <c r="G45" s="5"/>
      <c r="H45" s="2"/>
      <c r="I45" s="2"/>
    </row>
    <row r="46" spans="1:21" ht="18.75" customHeight="1" x14ac:dyDescent="0.25">
      <c r="A46" s="12">
        <f t="shared" si="7"/>
        <v>5164.4669999999987</v>
      </c>
      <c r="B46" s="42">
        <v>36.299999999999997</v>
      </c>
      <c r="C46" s="42">
        <v>1026.373</v>
      </c>
      <c r="D46" s="12">
        <v>0.19</v>
      </c>
      <c r="E46" s="5"/>
      <c r="F46" s="2"/>
      <c r="G46" s="5"/>
      <c r="H46" s="2"/>
      <c r="I46" s="2"/>
      <c r="L46" s="50">
        <v>3</v>
      </c>
      <c r="M46" s="47">
        <v>3</v>
      </c>
      <c r="R46" s="47">
        <v>6</v>
      </c>
      <c r="T46" s="47" t="s">
        <v>57</v>
      </c>
    </row>
    <row r="47" spans="1:21" ht="18.75" customHeight="1" x14ac:dyDescent="0.25">
      <c r="A47" s="4">
        <f t="shared" si="7"/>
        <v>5137.5409999999993</v>
      </c>
      <c r="C47" s="43">
        <v>1053.299</v>
      </c>
      <c r="D47" s="5"/>
      <c r="E47" s="5"/>
      <c r="F47" s="2"/>
      <c r="G47" s="5"/>
      <c r="H47" s="2"/>
      <c r="I47" s="2"/>
    </row>
    <row r="48" spans="1:21" ht="18.75" customHeight="1" x14ac:dyDescent="0.25">
      <c r="A48" s="4">
        <f t="shared" si="7"/>
        <v>5128.8499999999995</v>
      </c>
      <c r="C48" s="43">
        <v>1061.99</v>
      </c>
      <c r="D48" s="5"/>
      <c r="E48" s="5"/>
      <c r="F48" s="2"/>
      <c r="G48" s="5"/>
      <c r="H48" s="2"/>
      <c r="I48" s="2"/>
    </row>
    <row r="49" spans="1:19" ht="18.75" customHeight="1" x14ac:dyDescent="0.25">
      <c r="A49" s="4">
        <f t="shared" si="7"/>
        <v>5121.4199999999992</v>
      </c>
      <c r="C49" s="43">
        <v>1069.42</v>
      </c>
      <c r="D49" s="5"/>
      <c r="E49" s="5"/>
      <c r="F49" s="2"/>
      <c r="G49" s="5"/>
      <c r="H49" s="2"/>
      <c r="I49" s="2"/>
      <c r="O49" s="47">
        <v>1</v>
      </c>
    </row>
    <row r="50" spans="1:19" ht="18.75" customHeight="1" x14ac:dyDescent="0.25">
      <c r="A50" s="4">
        <f t="shared" si="7"/>
        <v>5094.4399999999987</v>
      </c>
      <c r="B50" s="43">
        <v>0</v>
      </c>
      <c r="C50" s="43">
        <v>1096.4000000000001</v>
      </c>
      <c r="D50" s="5"/>
      <c r="E50" s="5"/>
      <c r="F50" s="2"/>
      <c r="G50" s="5"/>
      <c r="H50" s="2"/>
      <c r="I50" s="2"/>
    </row>
    <row r="51" spans="1:19" ht="18.75" customHeight="1" x14ac:dyDescent="0.25">
      <c r="A51" s="4">
        <f t="shared" si="7"/>
        <v>5064.6399999999994</v>
      </c>
      <c r="C51" s="43">
        <v>1126.2</v>
      </c>
      <c r="D51" s="5"/>
      <c r="E51" s="5"/>
      <c r="F51" s="2"/>
      <c r="G51" s="5"/>
      <c r="H51" s="2"/>
      <c r="I51" s="2"/>
    </row>
    <row r="52" spans="1:19" ht="18.75" customHeight="1" x14ac:dyDescent="0.25">
      <c r="A52" s="4">
        <f t="shared" si="7"/>
        <v>5040.9299999999994</v>
      </c>
      <c r="B52" s="43">
        <v>0.16</v>
      </c>
      <c r="C52" s="43">
        <v>1149.9100000000001</v>
      </c>
      <c r="D52" s="5"/>
      <c r="E52" s="5"/>
      <c r="F52" s="2"/>
      <c r="G52" s="5"/>
      <c r="H52" s="2"/>
      <c r="I52" s="2"/>
      <c r="M52" s="47">
        <v>3</v>
      </c>
      <c r="N52" s="47">
        <v>1</v>
      </c>
      <c r="O52" s="47">
        <v>1</v>
      </c>
      <c r="P52" s="47">
        <v>13.1</v>
      </c>
      <c r="R52" s="47">
        <v>9</v>
      </c>
      <c r="S52" s="47" t="s">
        <v>57</v>
      </c>
    </row>
    <row r="53" spans="1:19" ht="18.75" customHeight="1" x14ac:dyDescent="0.25">
      <c r="A53" s="4">
        <f t="shared" si="7"/>
        <v>5034.8399999999992</v>
      </c>
      <c r="C53" s="43">
        <v>1156</v>
      </c>
      <c r="D53" s="5"/>
      <c r="E53" s="5"/>
      <c r="F53" s="2"/>
      <c r="G53" s="5"/>
      <c r="H53" s="2"/>
      <c r="I53" s="2"/>
    </row>
    <row r="54" spans="1:19" ht="18.75" customHeight="1" x14ac:dyDescent="0.25">
      <c r="A54" s="4">
        <f t="shared" si="7"/>
        <v>5022.0999999999995</v>
      </c>
      <c r="C54" s="43">
        <v>1168.74</v>
      </c>
      <c r="D54" s="5"/>
      <c r="E54" s="5"/>
      <c r="F54" s="2"/>
      <c r="G54" s="5"/>
      <c r="H54" s="2"/>
      <c r="I54" s="2"/>
    </row>
    <row r="55" spans="1:19" ht="18.75" customHeight="1" x14ac:dyDescent="0.25">
      <c r="A55" s="4">
        <f t="shared" si="7"/>
        <v>5002.4399999999987</v>
      </c>
      <c r="B55" s="43">
        <v>0</v>
      </c>
      <c r="C55" s="43">
        <v>1188.4000000000001</v>
      </c>
      <c r="D55" s="5"/>
      <c r="E55" s="5"/>
      <c r="F55" s="2"/>
      <c r="G55" s="5"/>
      <c r="H55" s="2"/>
      <c r="I55" s="2"/>
    </row>
    <row r="56" spans="1:19" ht="18.75" customHeight="1" x14ac:dyDescent="0.25">
      <c r="A56" s="4">
        <f t="shared" si="7"/>
        <v>5000.5899999999992</v>
      </c>
      <c r="C56" s="43">
        <v>1190.25</v>
      </c>
      <c r="D56" s="5"/>
      <c r="E56" s="5"/>
      <c r="F56" s="2"/>
      <c r="G56" s="5"/>
      <c r="H56" s="2"/>
      <c r="I56" s="2"/>
    </row>
    <row r="57" spans="1:19" ht="18.75" customHeight="1" x14ac:dyDescent="0.25">
      <c r="A57" s="4">
        <f t="shared" si="7"/>
        <v>4976.5299999999988</v>
      </c>
      <c r="C57" s="43">
        <v>1214.31</v>
      </c>
      <c r="D57" s="5"/>
      <c r="E57" s="5"/>
      <c r="F57" s="2"/>
      <c r="G57" s="5"/>
      <c r="H57" s="2"/>
      <c r="I57" s="2"/>
    </row>
    <row r="58" spans="1:19" ht="18.75" customHeight="1" x14ac:dyDescent="0.25">
      <c r="A58" s="4">
        <f t="shared" si="7"/>
        <v>4967.4399999999987</v>
      </c>
      <c r="C58" s="43">
        <v>1223.4000000000001</v>
      </c>
      <c r="D58" s="5"/>
      <c r="E58" s="5"/>
      <c r="F58" s="2"/>
      <c r="G58" s="5"/>
      <c r="H58" s="2"/>
      <c r="I58" s="2"/>
    </row>
    <row r="59" spans="1:19" ht="18.75" customHeight="1" x14ac:dyDescent="0.25">
      <c r="A59" s="4">
        <f t="shared" si="7"/>
        <v>4964.3399999999992</v>
      </c>
      <c r="B59" s="43">
        <v>0</v>
      </c>
      <c r="C59" s="43">
        <v>1226.5</v>
      </c>
      <c r="D59" s="5"/>
      <c r="E59" s="5"/>
      <c r="F59" s="2"/>
      <c r="G59" s="5"/>
      <c r="H59" s="2"/>
      <c r="I59" s="2"/>
    </row>
    <row r="60" spans="1:19" ht="18.75" customHeight="1" x14ac:dyDescent="0.25">
      <c r="A60" s="4">
        <f t="shared" si="7"/>
        <v>4961.5299999999988</v>
      </c>
      <c r="C60" s="43">
        <v>1229.31</v>
      </c>
      <c r="D60" s="5"/>
      <c r="E60" s="5"/>
      <c r="F60" s="2"/>
      <c r="G60" s="5"/>
      <c r="H60" s="2"/>
      <c r="I60" s="2"/>
      <c r="M60" s="47">
        <v>1</v>
      </c>
    </row>
    <row r="61" spans="1:19" ht="18.75" customHeight="1" x14ac:dyDescent="0.25">
      <c r="A61" s="4">
        <f t="shared" si="7"/>
        <v>4929.4399999999987</v>
      </c>
      <c r="C61" s="43">
        <v>1261.4000000000001</v>
      </c>
      <c r="D61" s="5"/>
      <c r="E61" s="5"/>
      <c r="F61" s="2"/>
      <c r="G61" s="5"/>
      <c r="H61" s="2"/>
      <c r="I61" s="2"/>
    </row>
    <row r="62" spans="1:19" ht="18.75" customHeight="1" x14ac:dyDescent="0.25">
      <c r="A62" s="4">
        <f t="shared" si="7"/>
        <v>4918.6399999999994</v>
      </c>
      <c r="B62" s="43">
        <v>0</v>
      </c>
      <c r="C62" s="43">
        <v>1272.2</v>
      </c>
      <c r="D62" s="5"/>
      <c r="E62" s="5"/>
      <c r="F62" s="2"/>
      <c r="G62" s="5"/>
      <c r="H62" s="2"/>
      <c r="I62" s="2"/>
    </row>
    <row r="63" spans="1:19" ht="18.75" customHeight="1" x14ac:dyDescent="0.25">
      <c r="A63" s="4">
        <f t="shared" si="7"/>
        <v>4915.6499999999996</v>
      </c>
      <c r="C63" s="43">
        <v>1275.19</v>
      </c>
      <c r="D63" s="5"/>
      <c r="E63" s="5"/>
      <c r="F63" s="2"/>
      <c r="G63" s="5"/>
      <c r="H63" s="2"/>
      <c r="I63" s="2"/>
    </row>
    <row r="64" spans="1:19" ht="18.75" customHeight="1" x14ac:dyDescent="0.25">
      <c r="A64" s="4">
        <f t="shared" si="7"/>
        <v>4909.8399999999992</v>
      </c>
      <c r="C64" s="43">
        <v>1281</v>
      </c>
      <c r="D64" s="5"/>
      <c r="E64" s="5"/>
      <c r="F64" s="2"/>
      <c r="G64" s="5"/>
      <c r="H64" s="2"/>
      <c r="I64" s="2"/>
    </row>
    <row r="65" spans="1:18" ht="18.75" customHeight="1" x14ac:dyDescent="0.25">
      <c r="A65" s="4">
        <f t="shared" si="7"/>
        <v>4899.1699999999992</v>
      </c>
      <c r="B65" s="43">
        <v>0.08</v>
      </c>
      <c r="C65" s="43">
        <v>1291.67</v>
      </c>
      <c r="D65" s="5"/>
      <c r="E65" s="5"/>
      <c r="F65" s="2"/>
      <c r="G65" s="5"/>
      <c r="H65" s="2"/>
      <c r="I65" s="2"/>
      <c r="L65" s="50">
        <v>14</v>
      </c>
      <c r="R65" s="47" t="s">
        <v>57</v>
      </c>
    </row>
    <row r="66" spans="1:18" ht="18.75" customHeight="1" x14ac:dyDescent="0.25">
      <c r="A66" s="4">
        <f t="shared" si="7"/>
        <v>4881.4309999999987</v>
      </c>
      <c r="B66" s="43">
        <v>1.04</v>
      </c>
      <c r="C66" s="43">
        <v>1309.4090000000001</v>
      </c>
      <c r="D66" s="5"/>
      <c r="E66" s="5"/>
      <c r="F66" s="2"/>
      <c r="G66" s="5"/>
      <c r="H66" s="2"/>
      <c r="I66" s="2"/>
    </row>
    <row r="67" spans="1:18" ht="18.75" customHeight="1" x14ac:dyDescent="0.25">
      <c r="A67" s="4">
        <f t="shared" ref="A67:A130" si="8">$E$1-C67</f>
        <v>4880.9399999999987</v>
      </c>
      <c r="C67" s="43">
        <v>1309.9000000000001</v>
      </c>
      <c r="D67" s="5"/>
      <c r="E67" s="5"/>
      <c r="F67" s="2"/>
      <c r="G67" s="5"/>
      <c r="H67" s="2"/>
      <c r="I67" s="2"/>
    </row>
    <row r="68" spans="1:18" ht="18.75" customHeight="1" x14ac:dyDescent="0.25">
      <c r="A68" s="4">
        <f t="shared" si="8"/>
        <v>4871.2099999999991</v>
      </c>
      <c r="C68" s="43">
        <v>1319.63</v>
      </c>
      <c r="D68" s="5"/>
      <c r="E68" s="5"/>
      <c r="F68" s="2"/>
      <c r="G68" s="5"/>
      <c r="H68" s="2"/>
      <c r="I68" s="2"/>
      <c r="L68" s="50">
        <v>2</v>
      </c>
    </row>
    <row r="69" spans="1:18" ht="18.75" customHeight="1" x14ac:dyDescent="0.25">
      <c r="A69" s="4">
        <f t="shared" si="8"/>
        <v>4863.1699999999992</v>
      </c>
      <c r="C69" s="43">
        <v>1327.67</v>
      </c>
      <c r="D69" s="5"/>
      <c r="E69" s="5"/>
      <c r="F69" s="2"/>
      <c r="G69" s="5"/>
      <c r="H69" s="2"/>
      <c r="I69" s="2"/>
    </row>
    <row r="70" spans="1:18" ht="18.75" customHeight="1" x14ac:dyDescent="0.25">
      <c r="A70" s="4">
        <f t="shared" si="8"/>
        <v>4859.1399999999994</v>
      </c>
      <c r="C70" s="43">
        <v>1331.7</v>
      </c>
      <c r="D70" s="5"/>
      <c r="E70" s="5"/>
      <c r="F70" s="2"/>
      <c r="G70" s="5"/>
      <c r="H70" s="2"/>
      <c r="I70" s="2"/>
    </row>
    <row r="71" spans="1:18" ht="18.75" customHeight="1" x14ac:dyDescent="0.25">
      <c r="A71" s="4">
        <f t="shared" si="8"/>
        <v>4855.4199999999992</v>
      </c>
      <c r="B71" s="43">
        <v>0.13</v>
      </c>
      <c r="C71" s="43">
        <v>1335.42</v>
      </c>
      <c r="D71" s="5"/>
      <c r="E71" s="5"/>
      <c r="F71" s="2"/>
      <c r="G71" s="5"/>
      <c r="H71" s="2"/>
      <c r="I71" s="2"/>
      <c r="L71" s="50">
        <v>13</v>
      </c>
      <c r="Q71" s="47" t="s">
        <v>57</v>
      </c>
    </row>
    <row r="72" spans="1:18" ht="18.75" customHeight="1" x14ac:dyDescent="0.25">
      <c r="A72" s="4">
        <f t="shared" si="8"/>
        <v>4853.0399999999991</v>
      </c>
      <c r="C72" s="43">
        <v>1337.8</v>
      </c>
      <c r="D72" s="5"/>
      <c r="E72" s="5"/>
      <c r="F72" s="2"/>
      <c r="G72" s="5"/>
      <c r="H72" s="2"/>
      <c r="I72" s="2"/>
    </row>
    <row r="73" spans="1:18" ht="18.75" customHeight="1" x14ac:dyDescent="0.25">
      <c r="A73" s="4">
        <f t="shared" si="8"/>
        <v>4818.6099999999988</v>
      </c>
      <c r="B73" s="43">
        <v>0.1</v>
      </c>
      <c r="C73" s="43">
        <v>1372.23</v>
      </c>
      <c r="D73" s="5"/>
      <c r="E73" s="5"/>
      <c r="F73" s="2"/>
      <c r="G73" s="5"/>
      <c r="H73" s="2"/>
      <c r="I73" s="2"/>
    </row>
    <row r="74" spans="1:18" ht="18.75" customHeight="1" x14ac:dyDescent="0.25">
      <c r="A74" s="4">
        <f t="shared" si="8"/>
        <v>4814.4299999999994</v>
      </c>
      <c r="C74" s="43">
        <v>1376.41</v>
      </c>
      <c r="D74" s="5"/>
      <c r="E74" s="5"/>
      <c r="F74" s="2"/>
      <c r="G74" s="5"/>
      <c r="H74" s="2"/>
      <c r="I74" s="2"/>
    </row>
    <row r="75" spans="1:18" ht="18.75" customHeight="1" x14ac:dyDescent="0.25">
      <c r="A75" s="4">
        <f t="shared" si="8"/>
        <v>4804.5399999999991</v>
      </c>
      <c r="C75" s="43">
        <v>1386.3</v>
      </c>
      <c r="D75" s="5"/>
      <c r="E75" s="5"/>
      <c r="F75" s="2"/>
      <c r="G75" s="5"/>
      <c r="H75" s="2"/>
      <c r="I75" s="2"/>
    </row>
    <row r="76" spans="1:18" ht="18.75" customHeight="1" x14ac:dyDescent="0.25">
      <c r="A76" s="4">
        <f t="shared" si="8"/>
        <v>4793.8399999999992</v>
      </c>
      <c r="C76" s="43">
        <v>1397</v>
      </c>
      <c r="D76" s="5"/>
      <c r="E76" s="5"/>
      <c r="F76" s="2"/>
      <c r="G76" s="5"/>
      <c r="H76" s="2"/>
      <c r="I76" s="2"/>
    </row>
    <row r="77" spans="1:18" ht="18.75" customHeight="1" x14ac:dyDescent="0.25">
      <c r="A77" s="4">
        <f t="shared" si="8"/>
        <v>4787.8399999999992</v>
      </c>
      <c r="C77" s="43">
        <v>1403</v>
      </c>
      <c r="D77" s="5"/>
      <c r="E77" s="5"/>
      <c r="F77" s="2"/>
      <c r="G77" s="5"/>
      <c r="H77" s="2"/>
      <c r="I77" s="2"/>
    </row>
    <row r="78" spans="1:18" ht="18.75" customHeight="1" x14ac:dyDescent="0.25">
      <c r="A78" s="4">
        <f t="shared" si="8"/>
        <v>4777.9399999999987</v>
      </c>
      <c r="B78" s="43">
        <v>0</v>
      </c>
      <c r="C78" s="43">
        <v>1412.9</v>
      </c>
      <c r="D78" s="5"/>
      <c r="E78" s="5"/>
      <c r="F78" s="2"/>
      <c r="G78" s="5"/>
      <c r="H78" s="2"/>
      <c r="I78" s="2"/>
    </row>
    <row r="79" spans="1:18" ht="18.75" customHeight="1" x14ac:dyDescent="0.25">
      <c r="A79" s="4">
        <f t="shared" si="8"/>
        <v>4773.24</v>
      </c>
      <c r="B79" s="43">
        <v>0</v>
      </c>
      <c r="C79" s="43">
        <v>1417.6</v>
      </c>
      <c r="D79" s="5"/>
      <c r="E79" s="5"/>
      <c r="F79" s="2"/>
      <c r="G79" s="5"/>
      <c r="H79" s="2"/>
      <c r="I79" s="2"/>
    </row>
    <row r="80" spans="1:18" ht="18.75" customHeight="1" x14ac:dyDescent="0.25">
      <c r="A80" s="4">
        <f t="shared" si="8"/>
        <v>4757.9399999999987</v>
      </c>
      <c r="C80" s="43">
        <v>1432.9</v>
      </c>
      <c r="D80" s="5"/>
      <c r="E80" s="5"/>
      <c r="F80" s="2"/>
      <c r="G80" s="5"/>
      <c r="H80" s="2"/>
      <c r="I80" s="2"/>
    </row>
    <row r="81" spans="1:16" ht="18.75" customHeight="1" x14ac:dyDescent="0.25">
      <c r="A81" s="4">
        <f t="shared" si="8"/>
        <v>4753.4199999999992</v>
      </c>
      <c r="B81" s="43">
        <v>0.27</v>
      </c>
      <c r="C81" s="43">
        <v>1437.42</v>
      </c>
      <c r="D81" s="5"/>
      <c r="E81" s="5"/>
      <c r="F81" s="2"/>
      <c r="G81" s="5"/>
      <c r="H81" s="2"/>
      <c r="I81" s="2"/>
    </row>
    <row r="82" spans="1:16" ht="18.75" customHeight="1" x14ac:dyDescent="0.25">
      <c r="A82" s="4">
        <f t="shared" si="8"/>
        <v>4751.0899999999992</v>
      </c>
      <c r="C82" s="43">
        <v>1439.75</v>
      </c>
      <c r="D82" s="5"/>
      <c r="E82" s="5"/>
      <c r="F82" s="2"/>
      <c r="G82" s="5"/>
      <c r="H82" s="2"/>
      <c r="I82" s="2"/>
    </row>
    <row r="83" spans="1:16" ht="18.75" customHeight="1" x14ac:dyDescent="0.25">
      <c r="A83" s="4">
        <f t="shared" si="8"/>
        <v>4750.9199999999992</v>
      </c>
      <c r="C83" s="43">
        <v>1439.92</v>
      </c>
      <c r="D83" s="5"/>
      <c r="E83" s="5"/>
      <c r="F83" s="2"/>
      <c r="G83" s="5"/>
      <c r="H83" s="2"/>
      <c r="I83" s="2"/>
    </row>
    <row r="84" spans="1:16" ht="18.75" customHeight="1" x14ac:dyDescent="0.25">
      <c r="A84" s="4">
        <f t="shared" si="8"/>
        <v>4727.6599999999989</v>
      </c>
      <c r="B84" s="43">
        <v>0.56999999999999995</v>
      </c>
      <c r="C84" s="43">
        <v>1463.18</v>
      </c>
      <c r="D84" s="5"/>
      <c r="E84" s="5"/>
      <c r="F84" s="2"/>
      <c r="G84" s="5"/>
      <c r="H84" s="2"/>
      <c r="I84" s="2"/>
      <c r="L84" s="50">
        <v>3</v>
      </c>
    </row>
    <row r="85" spans="1:16" ht="18.75" customHeight="1" x14ac:dyDescent="0.25">
      <c r="A85" s="4">
        <f t="shared" si="8"/>
        <v>4724.1399999999994</v>
      </c>
      <c r="C85" s="43">
        <v>1466.7</v>
      </c>
      <c r="D85" s="5"/>
      <c r="E85" s="5"/>
      <c r="F85" s="2"/>
      <c r="G85" s="5"/>
      <c r="H85" s="2"/>
      <c r="I85" s="2"/>
    </row>
    <row r="86" spans="1:16" ht="18.75" customHeight="1" x14ac:dyDescent="0.25">
      <c r="A86" s="4">
        <f t="shared" si="8"/>
        <v>4719.7899999999991</v>
      </c>
      <c r="B86" s="43">
        <v>3.61</v>
      </c>
      <c r="C86" s="43">
        <v>1471.05</v>
      </c>
      <c r="D86" s="5"/>
      <c r="E86" s="5"/>
      <c r="F86" s="2"/>
      <c r="G86" s="5"/>
      <c r="H86" s="2"/>
      <c r="I86" s="2"/>
      <c r="L86" s="50">
        <v>2</v>
      </c>
      <c r="M86" s="47">
        <v>4</v>
      </c>
      <c r="P86" s="47" t="s">
        <v>57</v>
      </c>
    </row>
    <row r="87" spans="1:16" ht="18.75" customHeight="1" x14ac:dyDescent="0.25">
      <c r="A87" s="4">
        <f t="shared" si="8"/>
        <v>4716.07</v>
      </c>
      <c r="C87" s="43">
        <v>1474.77</v>
      </c>
      <c r="D87" s="5"/>
      <c r="E87" s="5"/>
      <c r="F87" s="2"/>
      <c r="G87" s="5"/>
      <c r="H87" s="2"/>
      <c r="I87" s="2"/>
    </row>
    <row r="88" spans="1:16" ht="18.75" customHeight="1" x14ac:dyDescent="0.25">
      <c r="A88" s="4">
        <f t="shared" si="8"/>
        <v>4705.3899999999994</v>
      </c>
      <c r="B88" s="43">
        <v>0.1</v>
      </c>
      <c r="C88" s="43">
        <v>1485.45</v>
      </c>
      <c r="D88" s="5"/>
      <c r="E88" s="5"/>
      <c r="F88" s="2"/>
      <c r="G88" s="5"/>
      <c r="H88" s="2"/>
      <c r="I88" s="2"/>
    </row>
    <row r="89" spans="1:16" ht="18.75" customHeight="1" x14ac:dyDescent="0.25">
      <c r="A89" s="4">
        <f t="shared" si="8"/>
        <v>4688.74</v>
      </c>
      <c r="C89" s="43">
        <v>1502.1</v>
      </c>
      <c r="D89" s="5"/>
      <c r="E89" s="5"/>
      <c r="F89" s="2"/>
      <c r="G89" s="5"/>
      <c r="H89" s="2"/>
      <c r="I89" s="2"/>
    </row>
    <row r="90" spans="1:16" ht="18.75" customHeight="1" x14ac:dyDescent="0.25">
      <c r="A90" s="4">
        <f t="shared" si="8"/>
        <v>4680.4399999999987</v>
      </c>
      <c r="C90" s="43">
        <v>1510.4</v>
      </c>
      <c r="D90" s="5"/>
      <c r="E90" s="5"/>
      <c r="F90" s="2"/>
      <c r="G90" s="5"/>
      <c r="H90" s="2"/>
      <c r="I90" s="2"/>
    </row>
    <row r="91" spans="1:16" ht="18.75" customHeight="1" x14ac:dyDescent="0.25">
      <c r="A91" s="4">
        <f t="shared" si="8"/>
        <v>4680.1999999999989</v>
      </c>
      <c r="C91" s="43">
        <v>1510.64</v>
      </c>
      <c r="D91" s="5"/>
      <c r="E91" s="5"/>
      <c r="F91" s="2"/>
      <c r="G91" s="5"/>
      <c r="H91" s="2"/>
      <c r="I91" s="2"/>
    </row>
    <row r="92" spans="1:16" ht="18.75" customHeight="1" x14ac:dyDescent="0.25">
      <c r="A92" s="4">
        <f t="shared" si="8"/>
        <v>4652.9399999999987</v>
      </c>
      <c r="B92" s="43">
        <v>0</v>
      </c>
      <c r="C92" s="43">
        <v>1537.9</v>
      </c>
      <c r="D92" s="5"/>
      <c r="E92" s="5"/>
      <c r="F92" s="2"/>
      <c r="G92" s="5"/>
      <c r="H92" s="2"/>
      <c r="I92" s="2"/>
    </row>
    <row r="93" spans="1:16" ht="18.75" customHeight="1" x14ac:dyDescent="0.25">
      <c r="A93" s="4">
        <f t="shared" si="8"/>
        <v>4647.9399999999987</v>
      </c>
      <c r="C93" s="43">
        <v>1542.9</v>
      </c>
      <c r="D93" s="5"/>
      <c r="E93" s="5"/>
      <c r="F93" s="2"/>
      <c r="G93" s="5"/>
      <c r="H93" s="2"/>
      <c r="I93" s="2"/>
    </row>
    <row r="94" spans="1:16" ht="18.75" customHeight="1" x14ac:dyDescent="0.25">
      <c r="A94" s="4">
        <f t="shared" si="8"/>
        <v>4640.8399999999992</v>
      </c>
      <c r="C94" s="43">
        <v>1550</v>
      </c>
      <c r="D94" s="5"/>
      <c r="E94" s="5"/>
      <c r="F94" s="2"/>
      <c r="G94" s="5"/>
      <c r="H94" s="2"/>
      <c r="I94" s="2"/>
    </row>
    <row r="95" spans="1:16" ht="18.75" customHeight="1" x14ac:dyDescent="0.25">
      <c r="A95" s="4">
        <f t="shared" si="8"/>
        <v>4640.32</v>
      </c>
      <c r="C95" s="43">
        <v>1550.52</v>
      </c>
      <c r="D95" s="5"/>
      <c r="E95" s="5"/>
      <c r="F95" s="2"/>
      <c r="G95" s="5"/>
      <c r="H95" s="2"/>
      <c r="I95" s="2"/>
    </row>
    <row r="96" spans="1:16" ht="18.75" customHeight="1" x14ac:dyDescent="0.25">
      <c r="A96" s="4">
        <f t="shared" si="8"/>
        <v>4634.619999999999</v>
      </c>
      <c r="B96" s="43">
        <v>2.86</v>
      </c>
      <c r="C96" s="43">
        <v>1556.22</v>
      </c>
      <c r="D96" s="5"/>
      <c r="E96" s="5"/>
      <c r="F96" s="2"/>
      <c r="G96" s="5"/>
      <c r="H96" s="2"/>
      <c r="I96" s="2"/>
      <c r="M96" s="47">
        <v>2</v>
      </c>
    </row>
    <row r="97" spans="1:15" ht="18.75" customHeight="1" x14ac:dyDescent="0.25">
      <c r="A97" s="4">
        <f t="shared" si="8"/>
        <v>4620.99</v>
      </c>
      <c r="B97" s="43">
        <v>0.23</v>
      </c>
      <c r="C97" s="43">
        <v>1569.85</v>
      </c>
      <c r="D97" s="5"/>
      <c r="E97" s="5"/>
      <c r="F97" s="2"/>
      <c r="G97" s="5"/>
      <c r="H97" s="2"/>
      <c r="I97" s="2"/>
      <c r="L97" s="50">
        <v>3</v>
      </c>
    </row>
    <row r="98" spans="1:15" ht="18.75" customHeight="1" x14ac:dyDescent="0.25">
      <c r="A98" s="4">
        <f t="shared" si="8"/>
        <v>4613.0399999999991</v>
      </c>
      <c r="C98" s="43">
        <v>1577.8</v>
      </c>
      <c r="D98" s="5"/>
      <c r="E98" s="5"/>
      <c r="F98" s="2"/>
      <c r="G98" s="5"/>
      <c r="H98" s="2"/>
      <c r="I98" s="2"/>
    </row>
    <row r="99" spans="1:15" ht="18.75" customHeight="1" x14ac:dyDescent="0.25">
      <c r="A99" s="4">
        <f t="shared" si="8"/>
        <v>4604.4599999999991</v>
      </c>
      <c r="B99" s="43">
        <v>0.8</v>
      </c>
      <c r="C99" s="43">
        <v>1586.38</v>
      </c>
      <c r="D99" s="5"/>
      <c r="E99" s="5"/>
      <c r="F99" s="2"/>
      <c r="G99" s="5"/>
      <c r="H99" s="2"/>
      <c r="I99" s="2"/>
    </row>
    <row r="100" spans="1:15" ht="18.75" customHeight="1" x14ac:dyDescent="0.25">
      <c r="A100" s="4">
        <f t="shared" si="8"/>
        <v>4598.8399999999992</v>
      </c>
      <c r="C100" s="43">
        <v>1592</v>
      </c>
      <c r="D100" s="5"/>
      <c r="E100" s="5"/>
      <c r="F100" s="2"/>
      <c r="G100" s="5"/>
      <c r="H100" s="2"/>
      <c r="I100" s="2"/>
    </row>
    <row r="101" spans="1:15" ht="18.75" customHeight="1" x14ac:dyDescent="0.25">
      <c r="A101" s="4">
        <f t="shared" si="8"/>
        <v>4595.5499999999993</v>
      </c>
      <c r="C101" s="43">
        <v>1595.29</v>
      </c>
      <c r="D101" s="5"/>
      <c r="E101" s="5"/>
      <c r="F101" s="2"/>
      <c r="G101" s="5"/>
      <c r="H101" s="2"/>
      <c r="I101" s="2"/>
    </row>
    <row r="102" spans="1:15" ht="18.75" customHeight="1" x14ac:dyDescent="0.25">
      <c r="A102" s="4">
        <f t="shared" si="8"/>
        <v>4589.24</v>
      </c>
      <c r="C102" s="43">
        <v>1601.6</v>
      </c>
      <c r="D102" s="5"/>
      <c r="E102" s="5"/>
      <c r="F102" s="2"/>
      <c r="G102" s="5"/>
      <c r="H102" s="2"/>
      <c r="I102" s="2"/>
    </row>
    <row r="103" spans="1:15" ht="18.75" customHeight="1" x14ac:dyDescent="0.25">
      <c r="A103" s="4">
        <f t="shared" si="8"/>
        <v>4578.7999999999993</v>
      </c>
      <c r="B103" s="43">
        <v>0.83</v>
      </c>
      <c r="C103" s="43">
        <v>1612.04</v>
      </c>
      <c r="D103" s="5"/>
      <c r="E103" s="5"/>
      <c r="F103" s="2"/>
      <c r="G103" s="5"/>
      <c r="H103" s="2"/>
      <c r="I103" s="2"/>
    </row>
    <row r="104" spans="1:15" ht="18.75" customHeight="1" x14ac:dyDescent="0.25">
      <c r="A104" s="4">
        <f t="shared" si="8"/>
        <v>4575.6399999999994</v>
      </c>
      <c r="C104" s="43">
        <v>1615.2</v>
      </c>
      <c r="D104" s="5"/>
      <c r="E104" s="5"/>
      <c r="F104" s="2"/>
      <c r="G104" s="5"/>
      <c r="H104" s="2"/>
      <c r="I104" s="2"/>
    </row>
    <row r="105" spans="1:15" ht="18.75" customHeight="1" x14ac:dyDescent="0.25">
      <c r="A105" s="4">
        <f t="shared" si="8"/>
        <v>4573.9399999999987</v>
      </c>
      <c r="C105" s="43">
        <v>1616.9</v>
      </c>
      <c r="D105" s="5"/>
      <c r="E105" s="5"/>
      <c r="F105" s="2"/>
      <c r="G105" s="5"/>
      <c r="H105" s="2"/>
      <c r="I105" s="2"/>
    </row>
    <row r="106" spans="1:15" ht="18.75" customHeight="1" x14ac:dyDescent="0.25">
      <c r="A106" s="4">
        <f t="shared" si="8"/>
        <v>4562.619999999999</v>
      </c>
      <c r="B106" s="44">
        <v>5.72</v>
      </c>
      <c r="C106" s="43">
        <v>1628.22</v>
      </c>
      <c r="D106" s="5"/>
      <c r="E106" s="5"/>
      <c r="F106" s="2"/>
      <c r="G106" s="5"/>
      <c r="H106" s="2"/>
      <c r="I106" s="2"/>
      <c r="O106" s="47" t="s">
        <v>57</v>
      </c>
    </row>
    <row r="107" spans="1:15" ht="18.75" customHeight="1" x14ac:dyDescent="0.25">
      <c r="A107" s="4">
        <f t="shared" si="8"/>
        <v>4560.99</v>
      </c>
      <c r="C107" s="43">
        <v>1629.85</v>
      </c>
      <c r="D107" s="5"/>
      <c r="E107" s="5"/>
      <c r="F107" s="2"/>
      <c r="G107" s="5"/>
      <c r="H107" s="2"/>
      <c r="I107" s="2"/>
    </row>
    <row r="108" spans="1:15" ht="18.75" customHeight="1" x14ac:dyDescent="0.25">
      <c r="A108" s="4">
        <f t="shared" si="8"/>
        <v>4557.5199999999995</v>
      </c>
      <c r="B108" s="43">
        <v>0.74</v>
      </c>
      <c r="C108" s="43">
        <v>1633.32</v>
      </c>
      <c r="D108" s="5"/>
      <c r="E108" s="5"/>
      <c r="F108" s="2"/>
      <c r="G108" s="5"/>
      <c r="H108" s="2"/>
      <c r="I108" s="2"/>
    </row>
    <row r="109" spans="1:15" ht="18.75" customHeight="1" x14ac:dyDescent="0.25">
      <c r="A109" s="4">
        <f t="shared" si="8"/>
        <v>4540.8399999999992</v>
      </c>
      <c r="C109" s="43">
        <v>1650</v>
      </c>
      <c r="D109" s="5"/>
      <c r="E109" s="5"/>
      <c r="F109" s="2"/>
      <c r="G109" s="5"/>
      <c r="H109" s="2"/>
      <c r="I109" s="2"/>
    </row>
    <row r="110" spans="1:15" ht="18.75" customHeight="1" x14ac:dyDescent="0.25">
      <c r="A110" s="4">
        <f t="shared" si="8"/>
        <v>4532.6399999999994</v>
      </c>
      <c r="B110" s="43">
        <v>0</v>
      </c>
      <c r="C110" s="43">
        <v>1658.2</v>
      </c>
      <c r="D110" s="5"/>
      <c r="E110" s="5"/>
      <c r="F110" s="2"/>
      <c r="G110" s="5"/>
      <c r="H110" s="2"/>
      <c r="I110" s="2"/>
    </row>
    <row r="111" spans="1:15" ht="18.75" customHeight="1" x14ac:dyDescent="0.25">
      <c r="A111" s="4">
        <f t="shared" si="8"/>
        <v>4530.2499999999991</v>
      </c>
      <c r="B111" s="43">
        <v>0.27</v>
      </c>
      <c r="C111" s="43">
        <v>1660.59</v>
      </c>
      <c r="D111" s="5"/>
      <c r="E111" s="5"/>
      <c r="F111" s="2"/>
      <c r="G111" s="5"/>
      <c r="H111" s="2"/>
      <c r="I111" s="2"/>
    </row>
    <row r="112" spans="1:15" ht="18.75" customHeight="1" x14ac:dyDescent="0.25">
      <c r="A112" s="4">
        <f t="shared" si="8"/>
        <v>4527.24</v>
      </c>
      <c r="C112" s="43">
        <v>1663.6</v>
      </c>
      <c r="D112" s="5"/>
      <c r="E112" s="5"/>
      <c r="F112" s="2"/>
      <c r="G112" s="5"/>
      <c r="H112" s="2"/>
      <c r="I112" s="2"/>
    </row>
    <row r="113" spans="1:14" ht="18.75" customHeight="1" x14ac:dyDescent="0.25">
      <c r="A113" s="4">
        <f t="shared" si="8"/>
        <v>4527.1999999999989</v>
      </c>
      <c r="B113" s="43">
        <v>0.44</v>
      </c>
      <c r="C113" s="43">
        <v>1663.64</v>
      </c>
      <c r="D113" s="5"/>
      <c r="E113" s="5"/>
      <c r="F113" s="2"/>
      <c r="G113" s="5"/>
      <c r="H113" s="2"/>
      <c r="I113" s="2"/>
    </row>
    <row r="114" spans="1:14" ht="18.75" customHeight="1" x14ac:dyDescent="0.25">
      <c r="A114" s="4">
        <f t="shared" si="8"/>
        <v>4521.5399999999991</v>
      </c>
      <c r="C114" s="43">
        <v>1669.3</v>
      </c>
      <c r="D114" s="5"/>
      <c r="E114" s="5"/>
      <c r="F114" s="2"/>
      <c r="G114" s="5"/>
      <c r="H114" s="2"/>
      <c r="I114" s="2"/>
    </row>
    <row r="115" spans="1:14" ht="18.75" customHeight="1" x14ac:dyDescent="0.25">
      <c r="A115" s="4">
        <f t="shared" si="8"/>
        <v>4518.0899999999992</v>
      </c>
      <c r="B115" s="44">
        <v>7.94</v>
      </c>
      <c r="C115" s="43">
        <v>1672.75</v>
      </c>
      <c r="D115" s="5"/>
      <c r="E115" s="5"/>
      <c r="F115" s="2"/>
      <c r="G115" s="5"/>
      <c r="H115" s="2"/>
      <c r="I115" s="2"/>
      <c r="N115" s="47" t="s">
        <v>57</v>
      </c>
    </row>
    <row r="116" spans="1:14" ht="18.75" customHeight="1" x14ac:dyDescent="0.25">
      <c r="A116" s="4">
        <f t="shared" si="8"/>
        <v>4513.74</v>
      </c>
      <c r="B116" s="43">
        <v>0</v>
      </c>
      <c r="C116" s="43">
        <v>1677.1</v>
      </c>
      <c r="D116" s="5"/>
      <c r="E116" s="5"/>
      <c r="F116" s="2"/>
      <c r="G116" s="5"/>
      <c r="H116" s="2"/>
      <c r="I116" s="2"/>
    </row>
    <row r="117" spans="1:14" ht="18.75" customHeight="1" x14ac:dyDescent="0.25">
      <c r="A117" s="4">
        <f t="shared" si="8"/>
        <v>4507.5399999999991</v>
      </c>
      <c r="C117" s="43">
        <v>1683.3</v>
      </c>
      <c r="D117" s="5"/>
      <c r="E117" s="5"/>
      <c r="F117" s="2"/>
      <c r="G117" s="5"/>
      <c r="H117" s="2"/>
      <c r="I117" s="2"/>
    </row>
    <row r="118" spans="1:14" ht="18.75" customHeight="1" x14ac:dyDescent="0.25">
      <c r="A118" s="4">
        <f t="shared" si="8"/>
        <v>4504.5099999999993</v>
      </c>
      <c r="C118" s="43">
        <v>1686.33</v>
      </c>
      <c r="D118" s="5"/>
      <c r="E118" s="5"/>
      <c r="F118" s="2"/>
      <c r="G118" s="5"/>
      <c r="H118" s="2"/>
      <c r="I118" s="2"/>
    </row>
    <row r="119" spans="1:14" ht="18.75" customHeight="1" x14ac:dyDescent="0.25">
      <c r="A119" s="4">
        <f t="shared" si="8"/>
        <v>4499.6399999999994</v>
      </c>
      <c r="B119" s="43">
        <v>0.16</v>
      </c>
      <c r="C119" s="43">
        <v>1691.2</v>
      </c>
      <c r="D119" s="5"/>
      <c r="E119" s="5"/>
      <c r="F119" s="2"/>
      <c r="G119" s="5"/>
      <c r="H119" s="2"/>
      <c r="I119" s="2"/>
    </row>
    <row r="120" spans="1:14" ht="18.75" customHeight="1" x14ac:dyDescent="0.25">
      <c r="A120" s="4">
        <f t="shared" si="8"/>
        <v>4492.6399999999994</v>
      </c>
      <c r="C120" s="43">
        <v>1698.2</v>
      </c>
      <c r="D120" s="5"/>
      <c r="E120" s="5"/>
      <c r="F120" s="2"/>
      <c r="G120" s="5"/>
      <c r="H120" s="2"/>
      <c r="I120" s="2"/>
    </row>
    <row r="121" spans="1:14" ht="18.75" customHeight="1" x14ac:dyDescent="0.25">
      <c r="A121" s="4">
        <f t="shared" si="8"/>
        <v>4479.8399999999992</v>
      </c>
      <c r="C121" s="43">
        <v>1711</v>
      </c>
      <c r="D121" s="5"/>
      <c r="E121" s="5"/>
      <c r="F121" s="2"/>
      <c r="G121" s="5"/>
      <c r="H121" s="2"/>
      <c r="I121" s="2"/>
    </row>
    <row r="122" spans="1:14" ht="18.75" customHeight="1" x14ac:dyDescent="0.25">
      <c r="A122" s="4">
        <f t="shared" si="8"/>
        <v>4477.2299999999996</v>
      </c>
      <c r="C122" s="43">
        <v>1713.61</v>
      </c>
      <c r="D122" s="5"/>
      <c r="E122" s="5"/>
      <c r="F122" s="2"/>
      <c r="G122" s="5"/>
      <c r="H122" s="2"/>
      <c r="I122" s="2"/>
    </row>
    <row r="123" spans="1:14" ht="18.75" customHeight="1" x14ac:dyDescent="0.25">
      <c r="A123" s="4">
        <f t="shared" si="8"/>
        <v>4474.24</v>
      </c>
      <c r="B123" s="43">
        <v>0.13</v>
      </c>
      <c r="C123" s="43">
        <v>1716.6</v>
      </c>
      <c r="D123" s="5"/>
      <c r="E123" s="5"/>
      <c r="F123" s="2"/>
      <c r="G123" s="5"/>
      <c r="H123" s="2"/>
      <c r="I123" s="2"/>
    </row>
    <row r="124" spans="1:14" ht="18.75" customHeight="1" x14ac:dyDescent="0.25">
      <c r="A124" s="4">
        <f t="shared" si="8"/>
        <v>4465.1899999999987</v>
      </c>
      <c r="B124" s="43">
        <v>0.27</v>
      </c>
      <c r="C124" s="43">
        <v>1725.65</v>
      </c>
      <c r="D124" s="5"/>
      <c r="E124" s="5"/>
      <c r="F124" s="2"/>
      <c r="G124" s="5"/>
      <c r="H124" s="2"/>
      <c r="I124" s="2"/>
    </row>
    <row r="125" spans="1:14" ht="18.75" customHeight="1" x14ac:dyDescent="0.25">
      <c r="A125" s="4">
        <f t="shared" si="8"/>
        <v>4460.3599999999988</v>
      </c>
      <c r="B125" s="43">
        <v>2.39</v>
      </c>
      <c r="C125" s="43">
        <v>1730.48</v>
      </c>
      <c r="D125" s="5"/>
      <c r="E125" s="5"/>
      <c r="F125" s="2"/>
      <c r="G125" s="5"/>
      <c r="H125" s="2"/>
      <c r="I125" s="2"/>
    </row>
    <row r="126" spans="1:14" ht="18.75" customHeight="1" x14ac:dyDescent="0.25">
      <c r="A126" s="4">
        <f t="shared" si="8"/>
        <v>4456.1099999999988</v>
      </c>
      <c r="C126" s="43">
        <v>1734.73</v>
      </c>
      <c r="D126" s="5"/>
      <c r="E126" s="5"/>
      <c r="F126" s="2"/>
      <c r="G126" s="5"/>
      <c r="H126" s="2"/>
      <c r="I126" s="2"/>
    </row>
    <row r="127" spans="1:14" ht="18.75" customHeight="1" x14ac:dyDescent="0.25">
      <c r="A127" s="4">
        <f t="shared" si="8"/>
        <v>4453.6399999999994</v>
      </c>
      <c r="B127" s="43">
        <v>0.41</v>
      </c>
      <c r="C127" s="43">
        <v>1737.2</v>
      </c>
      <c r="D127" s="5"/>
      <c r="E127" s="5"/>
      <c r="F127" s="2"/>
      <c r="G127" s="5"/>
      <c r="H127" s="2"/>
      <c r="I127" s="2"/>
    </row>
    <row r="128" spans="1:14" ht="18.75" customHeight="1" x14ac:dyDescent="0.25">
      <c r="A128" s="4">
        <f t="shared" si="8"/>
        <v>4444.7299999999996</v>
      </c>
      <c r="C128" s="43">
        <v>1746.11</v>
      </c>
      <c r="D128" s="5"/>
      <c r="E128" s="5"/>
      <c r="F128" s="2"/>
      <c r="G128" s="5"/>
      <c r="H128" s="2"/>
      <c r="I128" s="2"/>
    </row>
    <row r="129" spans="1:9" ht="18.75" customHeight="1" x14ac:dyDescent="0.25">
      <c r="A129" s="4">
        <f t="shared" si="8"/>
        <v>4444.4499999999989</v>
      </c>
      <c r="C129" s="43">
        <v>1746.39</v>
      </c>
      <c r="D129" s="5"/>
      <c r="E129" s="5"/>
      <c r="F129" s="2"/>
      <c r="G129" s="5"/>
      <c r="H129" s="2"/>
      <c r="I129" s="2"/>
    </row>
    <row r="130" spans="1:9" ht="18.75" customHeight="1" x14ac:dyDescent="0.25">
      <c r="A130" s="4">
        <f t="shared" si="8"/>
        <v>4444.0399999999991</v>
      </c>
      <c r="B130" s="43">
        <v>0</v>
      </c>
      <c r="C130" s="43">
        <v>1746.8</v>
      </c>
      <c r="D130" s="5"/>
      <c r="E130" s="5"/>
      <c r="F130" s="2"/>
      <c r="G130" s="5"/>
      <c r="H130" s="2"/>
      <c r="I130" s="2"/>
    </row>
    <row r="131" spans="1:9" ht="18.75" customHeight="1" x14ac:dyDescent="0.25">
      <c r="A131" s="4">
        <f t="shared" ref="A131:A194" si="9">$E$1-C131</f>
        <v>4427.8399999999992</v>
      </c>
      <c r="C131" s="43">
        <v>1763</v>
      </c>
      <c r="D131" s="5"/>
      <c r="E131" s="5"/>
      <c r="F131" s="2"/>
      <c r="G131" s="5"/>
      <c r="H131" s="2"/>
      <c r="I131" s="2"/>
    </row>
    <row r="132" spans="1:9" ht="18.75" customHeight="1" x14ac:dyDescent="0.25">
      <c r="A132" s="4">
        <f t="shared" si="9"/>
        <v>4405.2599999999993</v>
      </c>
      <c r="B132" s="43">
        <v>0.33</v>
      </c>
      <c r="C132" s="43">
        <v>1785.58</v>
      </c>
      <c r="D132" s="5"/>
      <c r="E132" s="5"/>
      <c r="F132" s="2"/>
      <c r="G132" s="5"/>
      <c r="H132" s="2"/>
      <c r="I132" s="2"/>
    </row>
    <row r="133" spans="1:9" ht="18.75" customHeight="1" x14ac:dyDescent="0.25">
      <c r="A133" s="4">
        <f t="shared" si="9"/>
        <v>4401.079999999999</v>
      </c>
      <c r="B133" s="43">
        <v>0.41</v>
      </c>
      <c r="C133" s="43">
        <v>1789.76</v>
      </c>
      <c r="D133" s="5"/>
      <c r="E133" s="5"/>
      <c r="F133" s="2"/>
      <c r="G133" s="5"/>
      <c r="H133" s="2"/>
      <c r="I133" s="2"/>
    </row>
    <row r="134" spans="1:9" ht="18.75" customHeight="1" x14ac:dyDescent="0.25">
      <c r="A134" s="4">
        <f t="shared" si="9"/>
        <v>4397.0399999999991</v>
      </c>
      <c r="C134" s="43">
        <v>1793.8</v>
      </c>
      <c r="D134" s="5"/>
      <c r="E134" s="5"/>
      <c r="F134" s="2"/>
      <c r="G134" s="5"/>
      <c r="H134" s="2"/>
      <c r="I134" s="2"/>
    </row>
    <row r="135" spans="1:9" ht="18.75" customHeight="1" x14ac:dyDescent="0.25">
      <c r="A135" s="4">
        <f t="shared" si="9"/>
        <v>4388.74</v>
      </c>
      <c r="C135" s="43">
        <v>1802.1</v>
      </c>
      <c r="D135" s="5"/>
      <c r="E135" s="5"/>
      <c r="F135" s="2"/>
      <c r="G135" s="5"/>
      <c r="H135" s="2"/>
      <c r="I135" s="2"/>
    </row>
    <row r="136" spans="1:9" ht="18.75" customHeight="1" x14ac:dyDescent="0.25">
      <c r="A136" s="4">
        <f t="shared" si="9"/>
        <v>4379.7299999999996</v>
      </c>
      <c r="B136" s="43">
        <v>3.48</v>
      </c>
      <c r="C136" s="43">
        <v>1811.11</v>
      </c>
      <c r="D136" s="5"/>
      <c r="E136" s="5"/>
      <c r="F136" s="2"/>
      <c r="G136" s="5"/>
      <c r="H136" s="2"/>
      <c r="I136" s="2"/>
    </row>
    <row r="137" spans="1:9" ht="18.75" customHeight="1" x14ac:dyDescent="0.25">
      <c r="A137" s="4">
        <f t="shared" si="9"/>
        <v>4376.9399999999987</v>
      </c>
      <c r="B137" s="43">
        <v>0</v>
      </c>
      <c r="C137" s="43">
        <v>1813.9</v>
      </c>
      <c r="D137" s="5"/>
      <c r="E137" s="5"/>
      <c r="F137" s="2"/>
      <c r="G137" s="5"/>
      <c r="H137" s="2"/>
      <c r="I137" s="2"/>
    </row>
    <row r="138" spans="1:9" ht="18.75" customHeight="1" x14ac:dyDescent="0.25">
      <c r="A138" s="4">
        <f t="shared" si="9"/>
        <v>4369.3399999999992</v>
      </c>
      <c r="C138" s="43">
        <v>1821.5</v>
      </c>
      <c r="D138" s="5"/>
      <c r="E138" s="5"/>
      <c r="F138" s="2"/>
      <c r="G138" s="5"/>
      <c r="H138" s="2"/>
      <c r="I138" s="2"/>
    </row>
    <row r="139" spans="1:9" ht="18.75" customHeight="1" x14ac:dyDescent="0.25">
      <c r="A139" s="4">
        <f t="shared" si="9"/>
        <v>4368.8399999999992</v>
      </c>
      <c r="C139" s="43">
        <v>1822</v>
      </c>
      <c r="D139" s="5"/>
      <c r="E139" s="5"/>
      <c r="F139" s="2"/>
      <c r="G139" s="5"/>
      <c r="H139" s="2"/>
      <c r="I139" s="2"/>
    </row>
    <row r="140" spans="1:9" ht="18.75" customHeight="1" x14ac:dyDescent="0.25">
      <c r="A140" s="4">
        <f t="shared" si="9"/>
        <v>4366.9799999999996</v>
      </c>
      <c r="B140" s="43">
        <v>4.7300000000000004</v>
      </c>
      <c r="C140" s="43">
        <v>1823.86</v>
      </c>
      <c r="D140" s="5"/>
      <c r="E140" s="5"/>
      <c r="F140" s="2"/>
      <c r="G140" s="5"/>
      <c r="H140" s="2"/>
      <c r="I140" s="2"/>
    </row>
    <row r="141" spans="1:9" ht="18.75" customHeight="1" x14ac:dyDescent="0.25">
      <c r="A141" s="4">
        <f t="shared" si="9"/>
        <v>4362.74</v>
      </c>
      <c r="B141" s="43">
        <v>0</v>
      </c>
      <c r="C141" s="43">
        <v>1828.1</v>
      </c>
      <c r="D141" s="5"/>
      <c r="E141" s="5"/>
      <c r="F141" s="2"/>
      <c r="G141" s="5"/>
      <c r="H141" s="2"/>
      <c r="I141" s="2"/>
    </row>
    <row r="142" spans="1:9" ht="18.75" customHeight="1" x14ac:dyDescent="0.25">
      <c r="A142" s="4">
        <f t="shared" si="9"/>
        <v>4357.0299999999988</v>
      </c>
      <c r="B142" s="43">
        <v>0.43</v>
      </c>
      <c r="C142" s="43">
        <v>1833.81</v>
      </c>
      <c r="D142" s="5"/>
      <c r="E142" s="5"/>
      <c r="F142" s="2"/>
      <c r="G142" s="5"/>
      <c r="H142" s="2"/>
      <c r="I142" s="2"/>
    </row>
    <row r="143" spans="1:9" ht="18.75" customHeight="1" x14ac:dyDescent="0.25">
      <c r="A143" s="4">
        <f t="shared" si="9"/>
        <v>4353.6399999999994</v>
      </c>
      <c r="B143" s="43">
        <v>0.25</v>
      </c>
      <c r="C143" s="43">
        <v>1837.2</v>
      </c>
      <c r="D143" s="5"/>
      <c r="E143" s="5"/>
      <c r="F143" s="2"/>
      <c r="G143" s="5"/>
      <c r="H143" s="2"/>
      <c r="I143" s="2"/>
    </row>
    <row r="144" spans="1:9" ht="18.75" customHeight="1" x14ac:dyDescent="0.25">
      <c r="A144" s="4">
        <f t="shared" si="9"/>
        <v>4350.5399999999991</v>
      </c>
      <c r="C144" s="43">
        <v>1840.3</v>
      </c>
      <c r="D144" s="5"/>
      <c r="E144" s="5"/>
      <c r="F144" s="2"/>
      <c r="G144" s="5"/>
      <c r="H144" s="2"/>
      <c r="I144" s="2"/>
    </row>
    <row r="145" spans="1:13" ht="18.75" customHeight="1" x14ac:dyDescent="0.25">
      <c r="A145" s="4">
        <f t="shared" si="9"/>
        <v>4344.1399999999994</v>
      </c>
      <c r="B145" s="43">
        <v>0.06</v>
      </c>
      <c r="C145" s="43">
        <v>1846.7</v>
      </c>
      <c r="D145" s="5"/>
      <c r="E145" s="5"/>
      <c r="F145" s="2"/>
      <c r="G145" s="5"/>
      <c r="H145" s="2"/>
      <c r="I145" s="2"/>
    </row>
    <row r="146" spans="1:13" ht="18.75" customHeight="1" x14ac:dyDescent="0.25">
      <c r="A146" s="4">
        <f t="shared" si="9"/>
        <v>4324.3399999999992</v>
      </c>
      <c r="C146" s="43">
        <v>1866.5</v>
      </c>
      <c r="D146" s="5"/>
      <c r="E146" s="5"/>
      <c r="F146" s="2"/>
      <c r="G146" s="5"/>
      <c r="H146" s="2"/>
      <c r="I146" s="2"/>
    </row>
    <row r="147" spans="1:13" ht="18.75" customHeight="1" x14ac:dyDescent="0.25">
      <c r="A147" s="4">
        <f t="shared" si="9"/>
        <v>4321.1499999999996</v>
      </c>
      <c r="B147" s="43">
        <v>1.04</v>
      </c>
      <c r="C147" s="43">
        <v>1869.69</v>
      </c>
      <c r="D147" s="5"/>
      <c r="E147" s="5"/>
      <c r="F147" s="2"/>
      <c r="G147" s="5"/>
      <c r="H147" s="2"/>
      <c r="I147" s="2"/>
    </row>
    <row r="148" spans="1:13" ht="18.75" customHeight="1" x14ac:dyDescent="0.25">
      <c r="A148" s="4">
        <f t="shared" si="9"/>
        <v>4310.24</v>
      </c>
      <c r="C148" s="43">
        <v>1880.6</v>
      </c>
      <c r="D148" s="5"/>
      <c r="E148" s="5"/>
      <c r="F148" s="2"/>
      <c r="G148" s="5"/>
      <c r="H148" s="2"/>
      <c r="I148" s="2"/>
    </row>
    <row r="149" spans="1:13" ht="18.75" customHeight="1" x14ac:dyDescent="0.25">
      <c r="A149" s="4">
        <f t="shared" si="9"/>
        <v>4304.6899999999987</v>
      </c>
      <c r="B149" s="43">
        <v>4.21</v>
      </c>
      <c r="C149" s="43">
        <v>1886.15</v>
      </c>
      <c r="D149" s="5"/>
      <c r="E149" s="5"/>
      <c r="F149" s="2"/>
      <c r="G149" s="5"/>
      <c r="H149" s="2"/>
      <c r="I149" s="2"/>
    </row>
    <row r="150" spans="1:13" ht="18.75" customHeight="1" x14ac:dyDescent="0.25">
      <c r="A150" s="4">
        <f t="shared" si="9"/>
        <v>4304.0299999999988</v>
      </c>
      <c r="C150" s="43">
        <v>1886.81</v>
      </c>
      <c r="D150" s="5"/>
      <c r="E150" s="5"/>
      <c r="F150" s="2"/>
      <c r="G150" s="5"/>
      <c r="H150" s="2"/>
      <c r="I150" s="2"/>
    </row>
    <row r="151" spans="1:13" ht="18.75" customHeight="1" x14ac:dyDescent="0.25">
      <c r="A151" s="4">
        <f t="shared" si="9"/>
        <v>4297.0199999999995</v>
      </c>
      <c r="B151" s="43">
        <v>0.73</v>
      </c>
      <c r="C151" s="43">
        <v>1893.82</v>
      </c>
      <c r="D151" s="5"/>
      <c r="E151" s="5"/>
      <c r="F151" s="2"/>
      <c r="G151" s="5"/>
      <c r="H151" s="2"/>
      <c r="I151" s="2"/>
    </row>
    <row r="152" spans="1:13" ht="18.75" customHeight="1" x14ac:dyDescent="0.25">
      <c r="A152" s="4">
        <f t="shared" si="9"/>
        <v>4290.3099999999995</v>
      </c>
      <c r="C152" s="43">
        <v>1900.53</v>
      </c>
      <c r="D152" s="5"/>
      <c r="E152" s="5"/>
      <c r="F152" s="2"/>
      <c r="G152" s="5"/>
      <c r="H152" s="2"/>
      <c r="I152" s="2"/>
    </row>
    <row r="153" spans="1:13" ht="18.75" customHeight="1" x14ac:dyDescent="0.25">
      <c r="A153" s="4">
        <f t="shared" si="9"/>
        <v>4289.9999999999991</v>
      </c>
      <c r="B153" s="43">
        <v>0.85</v>
      </c>
      <c r="C153" s="43">
        <v>1900.84</v>
      </c>
      <c r="D153" s="5"/>
      <c r="E153" s="5"/>
      <c r="F153" s="2"/>
      <c r="G153" s="5"/>
      <c r="H153" s="2"/>
      <c r="I153" s="2"/>
    </row>
    <row r="154" spans="1:13" ht="18.75" customHeight="1" x14ac:dyDescent="0.25">
      <c r="A154" s="4">
        <f t="shared" si="9"/>
        <v>4289.9699999999993</v>
      </c>
      <c r="C154" s="43">
        <v>1900.87</v>
      </c>
      <c r="D154" s="5"/>
      <c r="E154" s="5"/>
      <c r="F154" s="2"/>
      <c r="G154" s="5"/>
      <c r="H154" s="2"/>
      <c r="I154" s="2"/>
    </row>
    <row r="155" spans="1:13" ht="18.75" customHeight="1" x14ac:dyDescent="0.25">
      <c r="A155" s="4">
        <f t="shared" si="9"/>
        <v>4275.4499999999989</v>
      </c>
      <c r="B155" s="43">
        <v>0.25</v>
      </c>
      <c r="C155" s="43">
        <v>1915.39</v>
      </c>
      <c r="D155" s="5"/>
      <c r="E155" s="5"/>
      <c r="F155" s="2"/>
      <c r="G155" s="5"/>
      <c r="H155" s="2"/>
      <c r="I155" s="2"/>
    </row>
    <row r="156" spans="1:13" ht="18.75" customHeight="1" x14ac:dyDescent="0.25">
      <c r="A156" s="4">
        <f t="shared" si="9"/>
        <v>4258.74</v>
      </c>
      <c r="B156" s="43">
        <v>0</v>
      </c>
      <c r="C156" s="43">
        <v>1932.1</v>
      </c>
      <c r="D156" s="5"/>
      <c r="E156" s="5"/>
      <c r="F156" s="2"/>
      <c r="G156" s="5"/>
      <c r="H156" s="2"/>
      <c r="I156" s="2"/>
    </row>
    <row r="157" spans="1:13" ht="18.75" customHeight="1" x14ac:dyDescent="0.25">
      <c r="A157" s="4">
        <f t="shared" si="9"/>
        <v>4246.5299999999988</v>
      </c>
      <c r="B157" s="44">
        <v>8.3000000000000007</v>
      </c>
      <c r="C157" s="43">
        <v>1944.31</v>
      </c>
      <c r="D157" s="5"/>
      <c r="E157" s="5"/>
      <c r="F157" s="2"/>
      <c r="G157" s="5"/>
      <c r="H157" s="2"/>
      <c r="I157" s="2"/>
      <c r="M157" s="47" t="s">
        <v>57</v>
      </c>
    </row>
    <row r="158" spans="1:13" ht="18.75" customHeight="1" x14ac:dyDescent="0.25">
      <c r="A158" s="4">
        <f t="shared" si="9"/>
        <v>4238.3399999999992</v>
      </c>
      <c r="B158" s="43">
        <v>0</v>
      </c>
      <c r="C158" s="43">
        <v>1952.5</v>
      </c>
      <c r="D158" s="5"/>
      <c r="E158" s="5"/>
      <c r="F158" s="2"/>
      <c r="G158" s="5"/>
      <c r="H158" s="2"/>
      <c r="I158" s="2"/>
    </row>
    <row r="159" spans="1:13" ht="18.75" customHeight="1" x14ac:dyDescent="0.25">
      <c r="A159" s="4">
        <f t="shared" si="9"/>
        <v>4226.119999999999</v>
      </c>
      <c r="B159" s="43">
        <v>0.37</v>
      </c>
      <c r="C159" s="43">
        <v>1964.72</v>
      </c>
      <c r="D159" s="5"/>
      <c r="E159" s="5"/>
      <c r="F159" s="2"/>
      <c r="G159" s="5"/>
      <c r="H159" s="2"/>
      <c r="I159" s="2"/>
    </row>
    <row r="160" spans="1:13" ht="18.75" customHeight="1" x14ac:dyDescent="0.25">
      <c r="A160" s="4">
        <f t="shared" si="9"/>
        <v>4215.0399999999991</v>
      </c>
      <c r="B160" s="43">
        <v>0.22</v>
      </c>
      <c r="C160" s="43">
        <v>1975.8</v>
      </c>
      <c r="D160" s="5"/>
      <c r="E160" s="5"/>
      <c r="F160" s="2"/>
      <c r="G160" s="5"/>
      <c r="H160" s="2"/>
      <c r="I160" s="2"/>
    </row>
    <row r="161" spans="1:9" ht="18.75" customHeight="1" x14ac:dyDescent="0.25">
      <c r="A161" s="4">
        <f t="shared" si="9"/>
        <v>4208.6399999999994</v>
      </c>
      <c r="B161" s="43">
        <v>0.36</v>
      </c>
      <c r="C161" s="43">
        <v>1982.2</v>
      </c>
      <c r="D161" s="5"/>
      <c r="E161" s="5"/>
      <c r="F161" s="2"/>
      <c r="G161" s="5"/>
      <c r="H161" s="2"/>
      <c r="I161" s="2"/>
    </row>
    <row r="162" spans="1:9" ht="18.75" customHeight="1" x14ac:dyDescent="0.25">
      <c r="A162" s="4">
        <f t="shared" si="9"/>
        <v>4201.1399999999994</v>
      </c>
      <c r="C162" s="43">
        <v>1989.7</v>
      </c>
      <c r="D162" s="5"/>
      <c r="E162" s="5"/>
      <c r="F162" s="2"/>
      <c r="G162" s="5"/>
      <c r="H162" s="2"/>
      <c r="I162" s="2"/>
    </row>
    <row r="163" spans="1:9" ht="18.75" customHeight="1" x14ac:dyDescent="0.25">
      <c r="A163" s="4">
        <f t="shared" si="9"/>
        <v>4200.2799999999988</v>
      </c>
      <c r="B163" s="43">
        <v>0.9</v>
      </c>
      <c r="C163" s="43">
        <v>1990.56</v>
      </c>
      <c r="D163" s="5"/>
      <c r="E163" s="5"/>
      <c r="F163" s="2"/>
      <c r="G163" s="5"/>
      <c r="H163" s="2"/>
      <c r="I163" s="2"/>
    </row>
    <row r="164" spans="1:9" ht="18.75" customHeight="1" x14ac:dyDescent="0.25">
      <c r="A164" s="4">
        <f t="shared" si="9"/>
        <v>4186.4399999999987</v>
      </c>
      <c r="C164" s="43">
        <v>2004.4</v>
      </c>
      <c r="D164" s="5"/>
      <c r="E164" s="5"/>
      <c r="F164" s="2"/>
      <c r="G164" s="5"/>
      <c r="H164" s="2"/>
      <c r="I164" s="2"/>
    </row>
    <row r="165" spans="1:9" ht="18.75" customHeight="1" x14ac:dyDescent="0.25">
      <c r="A165" s="4">
        <f t="shared" si="9"/>
        <v>4182.9499999999989</v>
      </c>
      <c r="C165" s="43">
        <v>2007.89</v>
      </c>
      <c r="D165" s="5"/>
      <c r="E165" s="5"/>
      <c r="F165" s="2"/>
      <c r="G165" s="5"/>
      <c r="H165" s="2"/>
      <c r="I165" s="2"/>
    </row>
    <row r="166" spans="1:9" ht="18.75" customHeight="1" x14ac:dyDescent="0.25">
      <c r="A166" s="4">
        <f t="shared" si="9"/>
        <v>4168.1399999999994</v>
      </c>
      <c r="C166" s="43">
        <v>2022.7</v>
      </c>
      <c r="D166" s="5"/>
      <c r="E166" s="5"/>
      <c r="F166" s="2"/>
      <c r="G166" s="5"/>
      <c r="H166" s="2"/>
      <c r="I166" s="2"/>
    </row>
    <row r="167" spans="1:9" ht="18.75" customHeight="1" x14ac:dyDescent="0.25">
      <c r="A167" s="4">
        <f t="shared" si="9"/>
        <v>4162.3799999999992</v>
      </c>
      <c r="B167" s="43">
        <v>2.2999999999999998</v>
      </c>
      <c r="C167" s="43">
        <v>2028.46</v>
      </c>
      <c r="D167" s="5"/>
      <c r="E167" s="5"/>
      <c r="F167" s="2"/>
      <c r="G167" s="5"/>
      <c r="H167" s="2"/>
      <c r="I167" s="2"/>
    </row>
    <row r="168" spans="1:9" ht="18.75" customHeight="1" x14ac:dyDescent="0.25">
      <c r="A168" s="4">
        <f t="shared" si="9"/>
        <v>4147.4499999999989</v>
      </c>
      <c r="C168" s="43">
        <v>2043.39</v>
      </c>
      <c r="D168" s="5"/>
      <c r="E168" s="5"/>
      <c r="F168" s="2"/>
      <c r="G168" s="5"/>
      <c r="H168" s="2"/>
      <c r="I168" s="2"/>
    </row>
    <row r="169" spans="1:9" ht="18.75" customHeight="1" x14ac:dyDescent="0.25">
      <c r="A169" s="4">
        <f t="shared" si="9"/>
        <v>4146.24</v>
      </c>
      <c r="C169" s="43">
        <v>2044.6</v>
      </c>
      <c r="D169" s="5"/>
      <c r="E169" s="5"/>
      <c r="F169" s="2"/>
      <c r="G169" s="5"/>
      <c r="H169" s="2"/>
      <c r="I169" s="2"/>
    </row>
    <row r="170" spans="1:9" ht="18.75" customHeight="1" x14ac:dyDescent="0.25">
      <c r="A170" s="4">
        <f t="shared" si="9"/>
        <v>4140.2299999999996</v>
      </c>
      <c r="C170" s="43">
        <v>2050.61</v>
      </c>
      <c r="D170" s="5"/>
      <c r="E170" s="5"/>
      <c r="F170" s="2"/>
      <c r="G170" s="5"/>
      <c r="H170" s="2"/>
      <c r="I170" s="2"/>
    </row>
    <row r="171" spans="1:9" ht="18.75" customHeight="1" x14ac:dyDescent="0.25">
      <c r="A171" s="4">
        <f t="shared" si="9"/>
        <v>4133.1399999999994</v>
      </c>
      <c r="B171" s="43">
        <v>0</v>
      </c>
      <c r="C171" s="43">
        <v>2057.6999999999998</v>
      </c>
      <c r="D171" s="5"/>
      <c r="E171" s="5"/>
      <c r="F171" s="2"/>
      <c r="G171" s="5"/>
      <c r="H171" s="2"/>
      <c r="I171" s="2"/>
    </row>
    <row r="172" spans="1:9" ht="18.75" customHeight="1" x14ac:dyDescent="0.25">
      <c r="A172" s="4">
        <f t="shared" si="9"/>
        <v>4131.4799999999996</v>
      </c>
      <c r="B172" s="43">
        <v>1.1100000000000001</v>
      </c>
      <c r="C172" s="43">
        <v>2059.36</v>
      </c>
      <c r="D172" s="5"/>
      <c r="E172" s="5"/>
      <c r="F172" s="2"/>
      <c r="G172" s="5"/>
      <c r="H172" s="2"/>
      <c r="I172" s="2"/>
    </row>
    <row r="173" spans="1:9" ht="18.75" customHeight="1" x14ac:dyDescent="0.25">
      <c r="A173" s="4">
        <f t="shared" si="9"/>
        <v>4099.3399999999992</v>
      </c>
      <c r="B173" s="43">
        <v>0.18</v>
      </c>
      <c r="C173" s="43">
        <v>2091.5</v>
      </c>
      <c r="D173" s="5"/>
      <c r="E173" s="5"/>
      <c r="F173" s="2"/>
      <c r="G173" s="5"/>
      <c r="H173" s="2"/>
      <c r="I173" s="2"/>
    </row>
    <row r="174" spans="1:9" ht="18.75" customHeight="1" x14ac:dyDescent="0.25">
      <c r="A174" s="4">
        <f t="shared" si="9"/>
        <v>4095.3399999999992</v>
      </c>
      <c r="B174" s="43">
        <v>0</v>
      </c>
      <c r="C174" s="43">
        <v>2095.5</v>
      </c>
      <c r="D174" s="5"/>
      <c r="E174" s="5"/>
      <c r="F174" s="2"/>
      <c r="G174" s="5"/>
      <c r="H174" s="2"/>
      <c r="I174" s="2"/>
    </row>
    <row r="175" spans="1:9" ht="18.75" customHeight="1" x14ac:dyDescent="0.25">
      <c r="A175" s="4">
        <f t="shared" si="9"/>
        <v>4091.559999999999</v>
      </c>
      <c r="B175" s="43">
        <v>1.37</v>
      </c>
      <c r="C175" s="43">
        <v>2099.2800000000002</v>
      </c>
      <c r="D175" s="5"/>
      <c r="E175" s="5"/>
      <c r="F175" s="2"/>
      <c r="G175" s="5"/>
      <c r="H175" s="2"/>
      <c r="I175" s="2"/>
    </row>
    <row r="176" spans="1:9" ht="18.75" customHeight="1" x14ac:dyDescent="0.25">
      <c r="A176" s="4">
        <f t="shared" si="9"/>
        <v>4088.9499999999994</v>
      </c>
      <c r="C176" s="43">
        <v>2101.89</v>
      </c>
      <c r="D176" s="5"/>
      <c r="E176" s="5"/>
      <c r="F176" s="2"/>
      <c r="G176" s="5"/>
      <c r="H176" s="2"/>
      <c r="I176" s="2"/>
    </row>
    <row r="177" spans="1:12" ht="18.75" customHeight="1" x14ac:dyDescent="0.25">
      <c r="A177" s="4">
        <f t="shared" si="9"/>
        <v>4079.2399999999993</v>
      </c>
      <c r="B177" s="43">
        <v>0</v>
      </c>
      <c r="C177" s="43">
        <v>2111.6</v>
      </c>
      <c r="D177" s="5"/>
      <c r="E177" s="5"/>
      <c r="F177" s="2"/>
      <c r="G177" s="5"/>
      <c r="H177" s="2"/>
      <c r="I177" s="2"/>
    </row>
    <row r="178" spans="1:12" ht="18.75" customHeight="1" x14ac:dyDescent="0.25">
      <c r="A178" s="4">
        <f t="shared" si="9"/>
        <v>4064.4899999999993</v>
      </c>
      <c r="B178" s="43">
        <v>2.83</v>
      </c>
      <c r="C178" s="43">
        <v>2126.35</v>
      </c>
      <c r="D178" s="5"/>
      <c r="E178" s="5"/>
      <c r="F178" s="2"/>
      <c r="G178" s="5"/>
      <c r="H178" s="2"/>
      <c r="I178" s="2"/>
    </row>
    <row r="179" spans="1:12" ht="18.75" customHeight="1" x14ac:dyDescent="0.25">
      <c r="A179" s="4">
        <f t="shared" si="9"/>
        <v>4060.6399999999994</v>
      </c>
      <c r="B179" s="43">
        <v>0</v>
      </c>
      <c r="C179" s="43">
        <v>2130.1999999999998</v>
      </c>
      <c r="D179" s="5"/>
      <c r="E179" s="5"/>
      <c r="F179" s="2"/>
      <c r="G179" s="5"/>
      <c r="H179" s="2"/>
      <c r="I179" s="2"/>
    </row>
    <row r="180" spans="1:12" ht="18.75" customHeight="1" x14ac:dyDescent="0.25">
      <c r="A180" s="4">
        <f t="shared" si="9"/>
        <v>4037.9399999999991</v>
      </c>
      <c r="B180" s="43">
        <v>0</v>
      </c>
      <c r="C180" s="43">
        <v>2152.9</v>
      </c>
      <c r="D180" s="5"/>
      <c r="E180" s="5"/>
      <c r="F180" s="2"/>
      <c r="G180" s="5"/>
      <c r="H180" s="2"/>
      <c r="I180" s="2"/>
    </row>
    <row r="181" spans="1:12" ht="18.75" customHeight="1" x14ac:dyDescent="0.25">
      <c r="A181" s="4">
        <f t="shared" si="9"/>
        <v>4036.6399999999994</v>
      </c>
      <c r="C181" s="43">
        <v>2154.1999999999998</v>
      </c>
      <c r="D181" s="5"/>
      <c r="E181" s="5"/>
      <c r="F181" s="2"/>
      <c r="G181" s="5"/>
      <c r="H181" s="2"/>
      <c r="I181" s="2"/>
    </row>
    <row r="182" spans="1:12" ht="18.75" customHeight="1" x14ac:dyDescent="0.25">
      <c r="A182" s="4">
        <f t="shared" si="9"/>
        <v>4033.3599999999992</v>
      </c>
      <c r="B182" s="43">
        <v>0.53</v>
      </c>
      <c r="C182" s="43">
        <v>2157.48</v>
      </c>
      <c r="D182" s="5"/>
      <c r="E182" s="5"/>
      <c r="F182" s="2"/>
      <c r="G182" s="5"/>
      <c r="H182" s="2"/>
      <c r="I182" s="2"/>
    </row>
    <row r="183" spans="1:12" ht="18.75" customHeight="1" x14ac:dyDescent="0.25">
      <c r="A183" s="4">
        <f t="shared" si="9"/>
        <v>4026.0199999999991</v>
      </c>
      <c r="B183" s="43">
        <v>3.32</v>
      </c>
      <c r="C183" s="43">
        <v>2164.8200000000002</v>
      </c>
      <c r="D183" s="5"/>
      <c r="E183" s="5"/>
      <c r="F183" s="2"/>
      <c r="G183" s="5"/>
      <c r="H183" s="2"/>
      <c r="I183" s="2"/>
    </row>
    <row r="184" spans="1:12" ht="18.75" customHeight="1" x14ac:dyDescent="0.25">
      <c r="A184" s="4">
        <f t="shared" si="9"/>
        <v>4023.9399999999991</v>
      </c>
      <c r="C184" s="43">
        <v>2166.9</v>
      </c>
      <c r="D184" s="5"/>
      <c r="E184" s="5"/>
      <c r="F184" s="2"/>
      <c r="G184" s="5"/>
      <c r="H184" s="2"/>
      <c r="I184" s="2"/>
    </row>
    <row r="185" spans="1:12" ht="18.75" customHeight="1" x14ac:dyDescent="0.25">
      <c r="A185" s="4">
        <f t="shared" si="9"/>
        <v>4020.9699999999993</v>
      </c>
      <c r="B185" s="43">
        <v>0.47</v>
      </c>
      <c r="C185" s="43">
        <v>2169.87</v>
      </c>
      <c r="D185" s="5"/>
      <c r="E185" s="5"/>
      <c r="F185" s="2"/>
      <c r="G185" s="5"/>
      <c r="H185" s="2"/>
      <c r="I185" s="2"/>
    </row>
    <row r="186" spans="1:12" ht="18.75" customHeight="1" x14ac:dyDescent="0.25">
      <c r="A186" s="4">
        <f t="shared" si="9"/>
        <v>4014.0899999999992</v>
      </c>
      <c r="B186" s="44">
        <v>6.44</v>
      </c>
      <c r="C186" s="43">
        <v>2176.75</v>
      </c>
      <c r="D186" s="5"/>
      <c r="E186" s="5"/>
      <c r="F186" s="2"/>
      <c r="G186" s="5"/>
      <c r="H186" s="2"/>
      <c r="I186" s="2"/>
      <c r="L186" s="50" t="s">
        <v>57</v>
      </c>
    </row>
    <row r="187" spans="1:12" ht="18.75" customHeight="1" x14ac:dyDescent="0.25">
      <c r="A187" s="4">
        <f t="shared" si="9"/>
        <v>3981.7899999999991</v>
      </c>
      <c r="B187" s="43">
        <v>1.28</v>
      </c>
      <c r="C187" s="43">
        <v>2209.0500000000002</v>
      </c>
      <c r="D187" s="5"/>
      <c r="E187" s="5"/>
      <c r="F187" s="2"/>
      <c r="G187" s="5"/>
      <c r="H187" s="2"/>
      <c r="I187" s="2"/>
    </row>
    <row r="188" spans="1:12" ht="18.75" customHeight="1" x14ac:dyDescent="0.25">
      <c r="A188" s="4">
        <f t="shared" si="9"/>
        <v>3969.0499999999993</v>
      </c>
      <c r="C188" s="43">
        <v>2221.79</v>
      </c>
      <c r="D188" s="5"/>
      <c r="E188" s="5"/>
      <c r="F188" s="2"/>
      <c r="G188" s="5"/>
      <c r="H188" s="2"/>
      <c r="I188" s="2"/>
    </row>
    <row r="189" spans="1:12" ht="18.75" customHeight="1" x14ac:dyDescent="0.25">
      <c r="A189" s="4">
        <f t="shared" si="9"/>
        <v>3959.3799999999992</v>
      </c>
      <c r="B189" s="43">
        <v>0.35</v>
      </c>
      <c r="C189" s="43">
        <v>2231.46</v>
      </c>
      <c r="D189" s="5"/>
      <c r="E189" s="5"/>
      <c r="F189" s="2"/>
      <c r="G189" s="5"/>
      <c r="H189" s="2"/>
      <c r="I189" s="2"/>
    </row>
    <row r="190" spans="1:12" ht="18.75" customHeight="1" x14ac:dyDescent="0.25">
      <c r="A190" s="4">
        <f t="shared" si="9"/>
        <v>3957.7399999999993</v>
      </c>
      <c r="C190" s="43">
        <v>2233.1</v>
      </c>
      <c r="D190" s="5"/>
      <c r="E190" s="5"/>
      <c r="F190" s="2"/>
      <c r="G190" s="5"/>
      <c r="H190" s="2"/>
      <c r="I190" s="2"/>
    </row>
    <row r="191" spans="1:12" ht="18.75" customHeight="1" x14ac:dyDescent="0.25">
      <c r="A191" s="4">
        <f t="shared" si="9"/>
        <v>3955.1199999999994</v>
      </c>
      <c r="B191" s="43">
        <v>1.42</v>
      </c>
      <c r="C191" s="43">
        <v>2235.7199999999998</v>
      </c>
      <c r="D191" s="5"/>
      <c r="E191" s="5"/>
      <c r="F191" s="2"/>
      <c r="G191" s="5"/>
      <c r="H191" s="2"/>
      <c r="I191" s="2"/>
    </row>
    <row r="192" spans="1:12" ht="18.75" customHeight="1" x14ac:dyDescent="0.25">
      <c r="A192" s="4">
        <f t="shared" si="9"/>
        <v>3951.7399999999993</v>
      </c>
      <c r="B192" s="43">
        <v>0</v>
      </c>
      <c r="C192" s="43">
        <v>2239.1</v>
      </c>
      <c r="D192" s="5"/>
      <c r="E192" s="5"/>
      <c r="F192" s="2"/>
      <c r="G192" s="5"/>
      <c r="H192" s="2"/>
      <c r="I192" s="2"/>
    </row>
    <row r="193" spans="1:9" ht="18.75" customHeight="1" x14ac:dyDescent="0.25">
      <c r="A193" s="4">
        <f t="shared" si="9"/>
        <v>3942.7599999999993</v>
      </c>
      <c r="B193" s="43">
        <v>1.65</v>
      </c>
      <c r="C193" s="43">
        <v>2248.08</v>
      </c>
      <c r="D193" s="5"/>
      <c r="E193" s="5"/>
      <c r="F193" s="2"/>
      <c r="G193" s="5"/>
      <c r="H193" s="2"/>
      <c r="I193" s="2"/>
    </row>
    <row r="194" spans="1:9" ht="18.75" customHeight="1" x14ac:dyDescent="0.25">
      <c r="A194" s="4">
        <f t="shared" si="9"/>
        <v>3937.4699999999993</v>
      </c>
      <c r="C194" s="43">
        <v>2253.37</v>
      </c>
      <c r="D194" s="5"/>
      <c r="E194" s="5"/>
      <c r="F194" s="2"/>
      <c r="G194" s="5"/>
      <c r="H194" s="2"/>
      <c r="I194" s="2"/>
    </row>
    <row r="195" spans="1:9" ht="18.75" customHeight="1" x14ac:dyDescent="0.25">
      <c r="A195" s="4">
        <f t="shared" ref="A195:A258" si="10">$E$1-C195</f>
        <v>3933.2399999999993</v>
      </c>
      <c r="B195" s="43">
        <v>0.11</v>
      </c>
      <c r="C195" s="43">
        <v>2257.6</v>
      </c>
      <c r="D195" s="5"/>
      <c r="E195" s="5"/>
      <c r="F195" s="2"/>
      <c r="G195" s="5"/>
      <c r="H195" s="2"/>
      <c r="I195" s="2"/>
    </row>
    <row r="196" spans="1:9" ht="18.75" customHeight="1" x14ac:dyDescent="0.25">
      <c r="A196" s="4">
        <f t="shared" si="10"/>
        <v>3927.9399999999991</v>
      </c>
      <c r="B196" s="43">
        <v>0</v>
      </c>
      <c r="C196" s="43">
        <v>2262.9</v>
      </c>
      <c r="D196" s="5"/>
      <c r="E196" s="5"/>
      <c r="F196" s="2"/>
      <c r="G196" s="5"/>
      <c r="H196" s="2"/>
      <c r="I196" s="2"/>
    </row>
    <row r="197" spans="1:9" ht="18.75" customHeight="1" x14ac:dyDescent="0.25">
      <c r="A197" s="4">
        <f t="shared" si="10"/>
        <v>3924.5399999999991</v>
      </c>
      <c r="B197" s="43">
        <v>0.23</v>
      </c>
      <c r="C197" s="43">
        <v>2266.3000000000002</v>
      </c>
      <c r="D197" s="5"/>
      <c r="E197" s="5"/>
      <c r="F197" s="2"/>
      <c r="G197" s="5"/>
      <c r="H197" s="2"/>
      <c r="I197" s="2"/>
    </row>
    <row r="198" spans="1:9" ht="18.75" customHeight="1" x14ac:dyDescent="0.25">
      <c r="A198" s="4">
        <f t="shared" si="10"/>
        <v>3921.1499999999992</v>
      </c>
      <c r="C198" s="43">
        <v>2269.69</v>
      </c>
      <c r="D198" s="5"/>
      <c r="E198" s="5"/>
      <c r="F198" s="2"/>
      <c r="G198" s="5"/>
      <c r="H198" s="2"/>
      <c r="I198" s="2"/>
    </row>
    <row r="199" spans="1:9" ht="18.75" customHeight="1" x14ac:dyDescent="0.25">
      <c r="A199" s="4">
        <f t="shared" si="10"/>
        <v>3907.8699999999994</v>
      </c>
      <c r="B199" s="43">
        <v>2.2999999999999998</v>
      </c>
      <c r="C199" s="43">
        <v>2282.9699999999998</v>
      </c>
      <c r="D199" s="5"/>
      <c r="E199" s="5"/>
      <c r="F199" s="2"/>
      <c r="G199" s="5"/>
      <c r="H199" s="2"/>
      <c r="I199" s="2"/>
    </row>
    <row r="200" spans="1:9" ht="18.75" customHeight="1" x14ac:dyDescent="0.25">
      <c r="A200" s="4">
        <f t="shared" si="10"/>
        <v>3898.2499999999991</v>
      </c>
      <c r="B200" s="43">
        <v>1.01</v>
      </c>
      <c r="C200" s="43">
        <v>2292.59</v>
      </c>
      <c r="D200" s="5"/>
      <c r="E200" s="5"/>
      <c r="F200" s="2"/>
      <c r="G200" s="5"/>
      <c r="H200" s="2"/>
      <c r="I200" s="2"/>
    </row>
    <row r="201" spans="1:9" ht="18.75" customHeight="1" x14ac:dyDescent="0.25">
      <c r="A201" s="4">
        <f t="shared" si="10"/>
        <v>3886.9299999999994</v>
      </c>
      <c r="B201" s="43">
        <v>2.68</v>
      </c>
      <c r="C201" s="43">
        <v>2303.91</v>
      </c>
      <c r="D201" s="5"/>
      <c r="E201" s="5"/>
      <c r="F201" s="2"/>
      <c r="G201" s="5"/>
      <c r="H201" s="2"/>
      <c r="I201" s="2"/>
    </row>
    <row r="202" spans="1:9" ht="18.75" customHeight="1" x14ac:dyDescent="0.25">
      <c r="A202" s="4">
        <f t="shared" si="10"/>
        <v>3879.0399999999991</v>
      </c>
      <c r="B202" s="43">
        <v>0</v>
      </c>
      <c r="C202" s="43">
        <v>2311.8000000000002</v>
      </c>
      <c r="D202" s="5"/>
      <c r="E202" s="5"/>
      <c r="F202" s="2"/>
      <c r="G202" s="5"/>
      <c r="H202" s="2"/>
      <c r="I202" s="2"/>
    </row>
    <row r="203" spans="1:9" ht="18.75" customHeight="1" x14ac:dyDescent="0.25">
      <c r="A203" s="4">
        <f t="shared" si="10"/>
        <v>3875.8599999999992</v>
      </c>
      <c r="B203" s="43">
        <v>0.33</v>
      </c>
      <c r="C203" s="43">
        <v>2314.98</v>
      </c>
      <c r="D203" s="5" t="s">
        <v>23</v>
      </c>
      <c r="E203" s="5"/>
      <c r="F203" s="2"/>
      <c r="G203" s="5"/>
      <c r="H203" s="2"/>
      <c r="I203" s="2"/>
    </row>
    <row r="204" spans="1:9" ht="18.75" customHeight="1" x14ac:dyDescent="0.25">
      <c r="A204" s="4">
        <f t="shared" si="10"/>
        <v>3866.1699999999992</v>
      </c>
      <c r="C204" s="43">
        <v>2324.67</v>
      </c>
      <c r="D204" s="5"/>
      <c r="E204" s="5"/>
      <c r="F204" s="2"/>
      <c r="G204" s="5"/>
      <c r="H204" s="2"/>
      <c r="I204" s="2"/>
    </row>
    <row r="205" spans="1:9" ht="18.75" customHeight="1" x14ac:dyDescent="0.25">
      <c r="A205" s="4">
        <f t="shared" si="10"/>
        <v>3865.2399999999993</v>
      </c>
      <c r="B205" s="43">
        <v>2.08</v>
      </c>
      <c r="C205" s="43">
        <v>2325.6</v>
      </c>
      <c r="D205" s="5"/>
      <c r="E205" s="5"/>
      <c r="F205" s="2"/>
      <c r="G205" s="5"/>
      <c r="H205" s="2"/>
      <c r="I205" s="2"/>
    </row>
    <row r="206" spans="1:9" ht="18.75" customHeight="1" x14ac:dyDescent="0.25">
      <c r="A206" s="4">
        <f t="shared" si="10"/>
        <v>3850.5099999999993</v>
      </c>
      <c r="C206" s="43">
        <v>2340.33</v>
      </c>
      <c r="D206" s="5"/>
      <c r="E206" s="5"/>
      <c r="F206" s="2"/>
      <c r="G206" s="5"/>
      <c r="H206" s="2"/>
      <c r="I206" s="2"/>
    </row>
    <row r="207" spans="1:9" ht="18.75" customHeight="1" x14ac:dyDescent="0.25">
      <c r="A207" s="4">
        <f t="shared" si="10"/>
        <v>3841.1399999999994</v>
      </c>
      <c r="B207" s="43">
        <v>0.17</v>
      </c>
      <c r="C207" s="43">
        <v>2349.6999999999998</v>
      </c>
      <c r="D207" s="5" t="s">
        <v>23</v>
      </c>
      <c r="E207" s="5"/>
      <c r="F207" s="2"/>
      <c r="G207" s="5"/>
      <c r="H207" s="2"/>
      <c r="I207" s="2"/>
    </row>
    <row r="208" spans="1:9" ht="18.75" customHeight="1" x14ac:dyDescent="0.25">
      <c r="A208" s="4">
        <f t="shared" si="10"/>
        <v>3831.0999999999995</v>
      </c>
      <c r="B208" s="43">
        <v>0.4</v>
      </c>
      <c r="C208" s="43">
        <v>2359.7399999999998</v>
      </c>
      <c r="D208" s="5"/>
      <c r="E208" s="5"/>
      <c r="F208" s="2"/>
      <c r="G208" s="5"/>
      <c r="H208" s="2"/>
      <c r="I208" s="2"/>
    </row>
    <row r="209" spans="1:9" ht="18.75" customHeight="1" x14ac:dyDescent="0.25">
      <c r="A209" s="4">
        <f t="shared" si="10"/>
        <v>3824.4399999999991</v>
      </c>
      <c r="C209" s="43">
        <v>2366.4</v>
      </c>
      <c r="D209" s="5"/>
      <c r="E209" s="5"/>
      <c r="F209" s="2"/>
      <c r="G209" s="5"/>
      <c r="H209" s="2"/>
      <c r="I209" s="2"/>
    </row>
    <row r="210" spans="1:9" ht="18.75" customHeight="1" x14ac:dyDescent="0.25">
      <c r="A210" s="4">
        <f t="shared" si="10"/>
        <v>3823.4399999999991</v>
      </c>
      <c r="B210" s="43">
        <v>0</v>
      </c>
      <c r="C210" s="43">
        <v>2367.4</v>
      </c>
      <c r="D210" s="5"/>
      <c r="E210" s="5"/>
      <c r="F210" s="2"/>
      <c r="G210" s="5"/>
      <c r="H210" s="2"/>
      <c r="I210" s="2"/>
    </row>
    <row r="211" spans="1:9" ht="18.75" customHeight="1" x14ac:dyDescent="0.25">
      <c r="A211" s="4">
        <f t="shared" si="10"/>
        <v>3821.7899999999991</v>
      </c>
      <c r="B211" s="43">
        <v>2.1800000000000002</v>
      </c>
      <c r="C211" s="43">
        <v>2369.0500000000002</v>
      </c>
      <c r="D211" s="5"/>
      <c r="E211" s="5"/>
      <c r="F211" s="2"/>
      <c r="G211" s="5"/>
      <c r="H211" s="2"/>
      <c r="I211" s="2"/>
    </row>
    <row r="212" spans="1:9" ht="18.75" customHeight="1" x14ac:dyDescent="0.25">
      <c r="A212" s="4">
        <f t="shared" si="10"/>
        <v>3817.6399999999994</v>
      </c>
      <c r="B212" s="43">
        <v>0.22</v>
      </c>
      <c r="C212" s="43">
        <v>2373.1999999999998</v>
      </c>
      <c r="D212" s="5"/>
      <c r="E212" s="5"/>
      <c r="F212" s="2"/>
      <c r="G212" s="5"/>
      <c r="H212" s="2"/>
      <c r="I212" s="2"/>
    </row>
    <row r="213" spans="1:9" ht="18.75" customHeight="1" x14ac:dyDescent="0.25">
      <c r="A213" s="4">
        <f t="shared" si="10"/>
        <v>3806.7499999999991</v>
      </c>
      <c r="B213" s="43">
        <v>1.57</v>
      </c>
      <c r="C213" s="43">
        <v>2384.09</v>
      </c>
      <c r="D213" s="5"/>
      <c r="E213" s="5"/>
      <c r="F213" s="2"/>
      <c r="G213" s="5"/>
      <c r="H213" s="2"/>
      <c r="I213" s="2"/>
    </row>
    <row r="214" spans="1:9" ht="18.75" customHeight="1" x14ac:dyDescent="0.25">
      <c r="A214" s="4">
        <f t="shared" si="10"/>
        <v>3798.1299999999992</v>
      </c>
      <c r="B214" s="43">
        <v>3.02</v>
      </c>
      <c r="C214" s="43">
        <v>2392.71</v>
      </c>
      <c r="D214" s="5"/>
      <c r="E214" s="5"/>
      <c r="F214" s="2"/>
      <c r="G214" s="5"/>
      <c r="H214" s="2"/>
      <c r="I214" s="2"/>
    </row>
    <row r="215" spans="1:9" ht="18.75" customHeight="1" x14ac:dyDescent="0.25">
      <c r="A215" s="4">
        <f t="shared" si="10"/>
        <v>3777.5899999999992</v>
      </c>
      <c r="C215" s="43">
        <v>2413.25</v>
      </c>
      <c r="D215" s="5"/>
      <c r="E215" s="5"/>
      <c r="F215" s="2"/>
      <c r="G215" s="5"/>
      <c r="H215" s="2"/>
      <c r="I215" s="2"/>
    </row>
    <row r="216" spans="1:9" ht="18.75" customHeight="1" x14ac:dyDescent="0.25">
      <c r="A216" s="4">
        <f t="shared" si="10"/>
        <v>3773.3599999999992</v>
      </c>
      <c r="B216" s="43">
        <v>1.2</v>
      </c>
      <c r="C216" s="43">
        <v>2417.48</v>
      </c>
      <c r="D216" s="5"/>
      <c r="E216" s="5"/>
      <c r="F216" s="2"/>
      <c r="G216" s="5"/>
      <c r="H216" s="2"/>
      <c r="I216" s="2"/>
    </row>
    <row r="217" spans="1:9" ht="18.75" customHeight="1" x14ac:dyDescent="0.25">
      <c r="A217" s="4">
        <f t="shared" si="10"/>
        <v>3772.7399999999993</v>
      </c>
      <c r="C217" s="43">
        <v>2418.1</v>
      </c>
      <c r="D217" s="5"/>
      <c r="E217" s="5"/>
      <c r="F217" s="2"/>
      <c r="G217" s="5"/>
      <c r="H217" s="2"/>
      <c r="I217" s="2"/>
    </row>
    <row r="218" spans="1:9" ht="18.75" customHeight="1" x14ac:dyDescent="0.25">
      <c r="A218" s="4">
        <f t="shared" si="10"/>
        <v>3762.7999999999993</v>
      </c>
      <c r="B218" s="43">
        <v>1.0900000000000001</v>
      </c>
      <c r="C218" s="43">
        <v>2428.04</v>
      </c>
      <c r="D218" s="5"/>
      <c r="E218" s="5"/>
      <c r="F218" s="2"/>
      <c r="G218" s="5"/>
      <c r="H218" s="2"/>
      <c r="I218" s="2"/>
    </row>
    <row r="219" spans="1:9" ht="18.75" customHeight="1" x14ac:dyDescent="0.25">
      <c r="A219" s="4">
        <f t="shared" si="10"/>
        <v>3761.0499999999993</v>
      </c>
      <c r="C219" s="43">
        <v>2429.79</v>
      </c>
      <c r="D219" s="5"/>
      <c r="E219" s="5"/>
      <c r="F219" s="2"/>
      <c r="G219" s="5"/>
      <c r="H219" s="2"/>
      <c r="I219" s="2"/>
    </row>
    <row r="220" spans="1:9" ht="18.75" customHeight="1" x14ac:dyDescent="0.25">
      <c r="A220" s="4">
        <f t="shared" si="10"/>
        <v>3759.7399999999993</v>
      </c>
      <c r="B220" s="43">
        <v>0</v>
      </c>
      <c r="C220" s="43">
        <v>2431.1</v>
      </c>
      <c r="D220" s="5"/>
      <c r="E220" s="5"/>
      <c r="F220" s="2"/>
      <c r="G220" s="5"/>
      <c r="H220" s="2"/>
      <c r="I220" s="2"/>
    </row>
    <row r="221" spans="1:9" ht="18.75" customHeight="1" x14ac:dyDescent="0.25">
      <c r="A221" s="4">
        <f t="shared" si="10"/>
        <v>3757.6399999999994</v>
      </c>
      <c r="C221" s="43">
        <v>2433.1999999999998</v>
      </c>
      <c r="D221" s="5"/>
      <c r="E221" s="5"/>
      <c r="F221" s="2"/>
      <c r="G221" s="5"/>
      <c r="H221" s="2"/>
      <c r="I221" s="2"/>
    </row>
    <row r="222" spans="1:9" ht="18.75" customHeight="1" x14ac:dyDescent="0.25">
      <c r="A222" s="4">
        <f t="shared" si="10"/>
        <v>3757.2099999999991</v>
      </c>
      <c r="B222" s="43">
        <v>1.33</v>
      </c>
      <c r="C222" s="43">
        <v>2433.63</v>
      </c>
      <c r="D222" s="5"/>
      <c r="E222" s="5"/>
      <c r="F222" s="2"/>
      <c r="G222" s="5"/>
      <c r="H222" s="2"/>
      <c r="I222" s="2"/>
    </row>
    <row r="223" spans="1:9" ht="18.75" customHeight="1" x14ac:dyDescent="0.25">
      <c r="A223" s="4">
        <f t="shared" si="10"/>
        <v>3743.1399999999994</v>
      </c>
      <c r="B223" s="43">
        <v>0</v>
      </c>
      <c r="C223" s="43">
        <v>2447.6999999999998</v>
      </c>
      <c r="D223" s="5"/>
      <c r="E223" s="5"/>
      <c r="F223" s="2"/>
      <c r="G223" s="5"/>
      <c r="H223" s="2"/>
      <c r="I223" s="2"/>
    </row>
    <row r="224" spans="1:9" ht="18.75" customHeight="1" x14ac:dyDescent="0.25">
      <c r="A224" s="4">
        <f t="shared" si="10"/>
        <v>3740.4399999999991</v>
      </c>
      <c r="C224" s="43">
        <v>2450.4</v>
      </c>
      <c r="D224" s="5"/>
      <c r="E224" s="5"/>
      <c r="F224" s="2"/>
      <c r="G224" s="5"/>
      <c r="H224" s="2"/>
      <c r="I224" s="2"/>
    </row>
    <row r="225" spans="1:9" ht="18.75" customHeight="1" x14ac:dyDescent="0.25">
      <c r="A225" s="4">
        <f t="shared" si="10"/>
        <v>3740.2799999999993</v>
      </c>
      <c r="B225" s="43">
        <v>2.5</v>
      </c>
      <c r="C225" s="43">
        <v>2450.56</v>
      </c>
      <c r="D225" s="5"/>
      <c r="E225" s="5"/>
      <c r="F225" s="2"/>
      <c r="G225" s="5"/>
      <c r="H225" s="2"/>
      <c r="I225" s="2"/>
    </row>
    <row r="226" spans="1:9" ht="18.75" customHeight="1" x14ac:dyDescent="0.25">
      <c r="A226" s="4">
        <f t="shared" si="10"/>
        <v>3730.7399999999993</v>
      </c>
      <c r="B226" s="43">
        <v>0.54</v>
      </c>
      <c r="C226" s="43">
        <v>2460.1</v>
      </c>
      <c r="D226" s="5"/>
      <c r="E226" s="5"/>
      <c r="F226" s="2"/>
      <c r="G226" s="5"/>
      <c r="H226" s="2"/>
      <c r="I226" s="2"/>
    </row>
    <row r="227" spans="1:9" ht="18.75" customHeight="1" x14ac:dyDescent="0.25">
      <c r="A227" s="4">
        <f t="shared" si="10"/>
        <v>3715.8399999999992</v>
      </c>
      <c r="B227" s="43">
        <v>0</v>
      </c>
      <c r="C227" s="43">
        <v>2475</v>
      </c>
      <c r="D227" s="5"/>
      <c r="E227" s="5"/>
      <c r="F227" s="2"/>
      <c r="G227" s="5"/>
      <c r="H227" s="2"/>
      <c r="I227" s="2"/>
    </row>
    <row r="228" spans="1:9" ht="18.75" customHeight="1" x14ac:dyDescent="0.25">
      <c r="A228" s="4">
        <f t="shared" si="10"/>
        <v>3709.3799999999992</v>
      </c>
      <c r="B228" s="43">
        <v>1.29</v>
      </c>
      <c r="C228" s="43">
        <v>2481.46</v>
      </c>
      <c r="D228" s="5"/>
      <c r="E228" s="5"/>
      <c r="F228" s="2"/>
      <c r="G228" s="5"/>
      <c r="H228" s="2"/>
      <c r="I228" s="2"/>
    </row>
    <row r="229" spans="1:9" ht="18.75" customHeight="1" x14ac:dyDescent="0.25">
      <c r="A229" s="4">
        <f t="shared" si="10"/>
        <v>3705.2399999999993</v>
      </c>
      <c r="B229" s="43">
        <v>0.39</v>
      </c>
      <c r="C229" s="43">
        <v>2485.6</v>
      </c>
      <c r="D229" s="5"/>
      <c r="E229" s="5"/>
      <c r="F229" s="2"/>
      <c r="G229" s="5"/>
      <c r="H229" s="2"/>
      <c r="I229" s="2"/>
    </row>
    <row r="230" spans="1:9" ht="18.75" customHeight="1" x14ac:dyDescent="0.25">
      <c r="A230" s="4">
        <f t="shared" si="10"/>
        <v>3697.8599999999992</v>
      </c>
      <c r="B230" s="43">
        <v>0.88</v>
      </c>
      <c r="C230" s="43">
        <v>2492.98</v>
      </c>
      <c r="D230" s="5"/>
      <c r="E230" s="5"/>
      <c r="F230" s="2"/>
      <c r="G230" s="5"/>
      <c r="H230" s="2"/>
      <c r="I230" s="2"/>
    </row>
    <row r="231" spans="1:9" ht="18.75" customHeight="1" x14ac:dyDescent="0.25">
      <c r="A231" s="4">
        <f t="shared" si="10"/>
        <v>3696.9399999999991</v>
      </c>
      <c r="C231" s="43">
        <v>2493.9</v>
      </c>
      <c r="D231" s="5"/>
      <c r="E231" s="5"/>
      <c r="F231" s="2"/>
      <c r="G231" s="5"/>
      <c r="H231" s="2"/>
      <c r="I231" s="2"/>
    </row>
    <row r="232" spans="1:9" ht="18.75" customHeight="1" x14ac:dyDescent="0.25">
      <c r="A232" s="4">
        <f t="shared" si="10"/>
        <v>3687.5899999999992</v>
      </c>
      <c r="B232" s="43">
        <v>2.39</v>
      </c>
      <c r="C232" s="43">
        <v>2503.25</v>
      </c>
      <c r="D232" s="5"/>
      <c r="E232" s="5"/>
      <c r="F232" s="2"/>
      <c r="G232" s="5"/>
      <c r="H232" s="2"/>
      <c r="I232" s="2"/>
    </row>
    <row r="233" spans="1:9" ht="18.75" customHeight="1" x14ac:dyDescent="0.25">
      <c r="A233" s="4">
        <f t="shared" si="10"/>
        <v>3674.2399999999993</v>
      </c>
      <c r="C233" s="43">
        <v>2516.6</v>
      </c>
      <c r="D233" s="5"/>
      <c r="E233" s="5"/>
      <c r="F233" s="2"/>
      <c r="G233" s="5"/>
      <c r="H233" s="2"/>
      <c r="I233" s="2"/>
    </row>
    <row r="234" spans="1:9" ht="18.75" customHeight="1" x14ac:dyDescent="0.25">
      <c r="A234" s="4">
        <f t="shared" si="10"/>
        <v>3673.1699999999992</v>
      </c>
      <c r="B234" s="43">
        <v>1.1000000000000001</v>
      </c>
      <c r="C234" s="43">
        <v>2517.67</v>
      </c>
      <c r="D234" s="5"/>
      <c r="E234" s="5"/>
      <c r="F234" s="2"/>
      <c r="G234" s="5"/>
      <c r="H234" s="2"/>
      <c r="I234" s="2"/>
    </row>
    <row r="235" spans="1:9" ht="18.75" customHeight="1" x14ac:dyDescent="0.25">
      <c r="A235" s="4">
        <f t="shared" si="10"/>
        <v>3668.3399999999992</v>
      </c>
      <c r="B235" s="43">
        <v>3.9</v>
      </c>
      <c r="C235" s="43">
        <v>2522.5</v>
      </c>
      <c r="D235" s="5"/>
      <c r="E235" s="5"/>
      <c r="F235" s="2"/>
      <c r="G235" s="5"/>
      <c r="H235" s="2"/>
      <c r="I235" s="2"/>
    </row>
    <row r="236" spans="1:9" ht="18.75" customHeight="1" x14ac:dyDescent="0.25">
      <c r="A236" s="4">
        <f t="shared" si="10"/>
        <v>3667.7999999999993</v>
      </c>
      <c r="C236" s="43">
        <v>2523.04</v>
      </c>
      <c r="D236" s="5"/>
      <c r="E236" s="5"/>
      <c r="F236" s="2"/>
      <c r="G236" s="5"/>
      <c r="H236" s="2"/>
      <c r="I236" s="2"/>
    </row>
    <row r="237" spans="1:9" ht="18.75" customHeight="1" x14ac:dyDescent="0.25">
      <c r="A237" s="4">
        <f t="shared" si="10"/>
        <v>3660.7399999999993</v>
      </c>
      <c r="B237" s="43">
        <v>0</v>
      </c>
      <c r="C237" s="43">
        <v>2530.1</v>
      </c>
      <c r="D237" s="5"/>
      <c r="E237" s="5"/>
      <c r="F237" s="2"/>
      <c r="G237" s="5"/>
      <c r="H237" s="2"/>
      <c r="I237" s="2"/>
    </row>
    <row r="238" spans="1:9" ht="18.75" customHeight="1" x14ac:dyDescent="0.25">
      <c r="A238" s="4">
        <f t="shared" si="10"/>
        <v>3655.6799999999994</v>
      </c>
      <c r="B238" s="43">
        <v>2.11</v>
      </c>
      <c r="C238" s="43">
        <v>2535.16</v>
      </c>
      <c r="D238" s="5"/>
      <c r="E238" s="5"/>
      <c r="F238" s="2"/>
      <c r="G238" s="5"/>
      <c r="H238" s="2"/>
      <c r="I238" s="2"/>
    </row>
    <row r="239" spans="1:9" ht="18.75" customHeight="1" x14ac:dyDescent="0.25">
      <c r="A239" s="4">
        <f t="shared" si="10"/>
        <v>3654.6899999999991</v>
      </c>
      <c r="C239" s="43">
        <v>2536.15</v>
      </c>
      <c r="D239" s="5"/>
      <c r="E239" s="5"/>
      <c r="F239" s="2"/>
      <c r="G239" s="5"/>
      <c r="H239" s="2"/>
      <c r="I239" s="2"/>
    </row>
    <row r="240" spans="1:9" ht="18.75" customHeight="1" x14ac:dyDescent="0.25">
      <c r="A240" s="4">
        <f t="shared" si="10"/>
        <v>3643.2399999999993</v>
      </c>
      <c r="B240" s="43">
        <v>0</v>
      </c>
      <c r="C240" s="43">
        <v>2547.6</v>
      </c>
      <c r="D240" s="5"/>
      <c r="E240" s="5"/>
      <c r="F240" s="2"/>
      <c r="G240" s="5"/>
      <c r="H240" s="2"/>
      <c r="I240" s="2"/>
    </row>
    <row r="241" spans="1:9" ht="18.75" customHeight="1" x14ac:dyDescent="0.25">
      <c r="A241" s="4">
        <f t="shared" si="10"/>
        <v>3640.5399999999991</v>
      </c>
      <c r="B241" s="43">
        <v>0</v>
      </c>
      <c r="C241" s="43">
        <v>2550.3000000000002</v>
      </c>
      <c r="D241" s="5"/>
      <c r="E241" s="5"/>
      <c r="F241" s="2"/>
      <c r="G241" s="5"/>
      <c r="H241" s="2"/>
      <c r="I241" s="2"/>
    </row>
    <row r="242" spans="1:9" ht="18.75" customHeight="1" x14ac:dyDescent="0.25">
      <c r="A242" s="4">
        <f t="shared" si="10"/>
        <v>3638.0399999999991</v>
      </c>
      <c r="B242" s="43">
        <v>0</v>
      </c>
      <c r="C242" s="43">
        <v>2552.8000000000002</v>
      </c>
      <c r="D242" s="5"/>
      <c r="E242" s="5"/>
      <c r="F242" s="2"/>
      <c r="G242" s="5"/>
      <c r="H242" s="2"/>
      <c r="I242" s="2"/>
    </row>
    <row r="243" spans="1:9" ht="18.75" customHeight="1" x14ac:dyDescent="0.25">
      <c r="A243" s="4">
        <f t="shared" si="10"/>
        <v>3631.0099999999993</v>
      </c>
      <c r="C243" s="43">
        <v>2559.83</v>
      </c>
      <c r="D243" s="5"/>
      <c r="E243" s="5"/>
      <c r="F243" s="2"/>
      <c r="G243" s="5"/>
      <c r="H243" s="2"/>
      <c r="I243" s="2"/>
    </row>
    <row r="244" spans="1:9" ht="18.75" customHeight="1" x14ac:dyDescent="0.25">
      <c r="A244" s="4">
        <f t="shared" si="10"/>
        <v>3622.9399999999991</v>
      </c>
      <c r="B244" s="43">
        <v>0</v>
      </c>
      <c r="C244" s="43">
        <v>2567.9</v>
      </c>
      <c r="D244" s="5"/>
      <c r="E244" s="5"/>
      <c r="F244" s="2"/>
      <c r="G244" s="5"/>
      <c r="H244" s="2"/>
      <c r="I244" s="2"/>
    </row>
    <row r="245" spans="1:9" ht="18.75" customHeight="1" x14ac:dyDescent="0.25">
      <c r="A245" s="4">
        <f t="shared" si="10"/>
        <v>3616.8399999999992</v>
      </c>
      <c r="B245" s="43">
        <v>0</v>
      </c>
      <c r="C245" s="43">
        <v>2574</v>
      </c>
      <c r="D245" s="5"/>
      <c r="E245" s="5"/>
      <c r="F245" s="2"/>
      <c r="G245" s="5"/>
      <c r="H245" s="2"/>
      <c r="I245" s="2"/>
    </row>
    <row r="246" spans="1:9" ht="18.75" customHeight="1" x14ac:dyDescent="0.25">
      <c r="A246" s="4">
        <f t="shared" si="10"/>
        <v>3599.5999999999995</v>
      </c>
      <c r="C246" s="43">
        <v>2591.2399999999998</v>
      </c>
      <c r="D246" s="5"/>
      <c r="E246" s="5"/>
      <c r="F246" s="2"/>
      <c r="G246" s="5"/>
      <c r="H246" s="2"/>
      <c r="I246" s="2"/>
    </row>
    <row r="247" spans="1:9" ht="18.75" customHeight="1" x14ac:dyDescent="0.25">
      <c r="A247" s="4">
        <f t="shared" si="10"/>
        <v>3597.4499999999994</v>
      </c>
      <c r="B247" s="43">
        <v>0.78</v>
      </c>
      <c r="C247" s="43">
        <v>2593.39</v>
      </c>
      <c r="D247" s="5"/>
      <c r="E247" s="5"/>
      <c r="F247" s="2"/>
      <c r="G247" s="5"/>
      <c r="H247" s="2"/>
      <c r="I247" s="2"/>
    </row>
    <row r="248" spans="1:9" ht="18.75" customHeight="1" x14ac:dyDescent="0.25">
      <c r="A248" s="4">
        <f t="shared" si="10"/>
        <v>3593.0399999999991</v>
      </c>
      <c r="B248" s="43">
        <v>0</v>
      </c>
      <c r="C248" s="43">
        <v>2597.8000000000002</v>
      </c>
      <c r="D248" s="5"/>
      <c r="E248" s="5"/>
      <c r="F248" s="2"/>
      <c r="G248" s="5"/>
      <c r="H248" s="2"/>
      <c r="I248" s="2"/>
    </row>
    <row r="249" spans="1:9" ht="18.75" customHeight="1" x14ac:dyDescent="0.25">
      <c r="A249" s="4">
        <f t="shared" si="10"/>
        <v>3582.309999999999</v>
      </c>
      <c r="B249" s="43">
        <v>0.59</v>
      </c>
      <c r="C249" s="43">
        <v>2608.5300000000002</v>
      </c>
      <c r="D249" s="5"/>
      <c r="E249" s="5"/>
      <c r="F249" s="2"/>
      <c r="G249" s="5"/>
      <c r="H249" s="2"/>
      <c r="I249" s="2"/>
    </row>
    <row r="250" spans="1:9" ht="18.75" customHeight="1" x14ac:dyDescent="0.25">
      <c r="A250" s="4">
        <f t="shared" si="10"/>
        <v>3579.6399999999994</v>
      </c>
      <c r="C250" s="43">
        <v>2611.1999999999998</v>
      </c>
      <c r="D250" s="5"/>
      <c r="E250" s="5"/>
      <c r="F250" s="2"/>
      <c r="G250" s="5"/>
      <c r="H250" s="2"/>
      <c r="I250" s="2"/>
    </row>
    <row r="251" spans="1:9" ht="18.75" customHeight="1" x14ac:dyDescent="0.25">
      <c r="A251" s="4">
        <f t="shared" si="10"/>
        <v>3578.1399999999994</v>
      </c>
      <c r="B251" s="43">
        <v>0</v>
      </c>
      <c r="C251" s="43">
        <v>2612.6999999999998</v>
      </c>
      <c r="D251" s="5"/>
      <c r="E251" s="5"/>
      <c r="F251" s="2"/>
      <c r="G251" s="5"/>
      <c r="H251" s="2"/>
      <c r="I251" s="2"/>
    </row>
    <row r="252" spans="1:9" ht="18.75" customHeight="1" x14ac:dyDescent="0.25">
      <c r="A252" s="4">
        <f t="shared" si="10"/>
        <v>3575.0499999999993</v>
      </c>
      <c r="B252" s="43">
        <v>0</v>
      </c>
      <c r="C252" s="43">
        <v>2615.79</v>
      </c>
      <c r="D252" s="5"/>
      <c r="E252" s="5"/>
      <c r="F252" s="2"/>
      <c r="G252" s="5"/>
      <c r="H252" s="2"/>
      <c r="I252" s="2"/>
    </row>
    <row r="253" spans="1:9" ht="18.75" customHeight="1" x14ac:dyDescent="0.25">
      <c r="A253" s="4">
        <f t="shared" si="10"/>
        <v>3567.809999999999</v>
      </c>
      <c r="B253" s="43">
        <v>1.61</v>
      </c>
      <c r="C253" s="43">
        <v>2623.03</v>
      </c>
      <c r="D253" s="5"/>
      <c r="E253" s="5"/>
      <c r="F253" s="2"/>
      <c r="G253" s="5"/>
      <c r="H253" s="2"/>
      <c r="I253" s="2"/>
    </row>
    <row r="254" spans="1:9" ht="18.75" customHeight="1" x14ac:dyDescent="0.25">
      <c r="A254" s="4">
        <f t="shared" si="10"/>
        <v>3561.6699999999992</v>
      </c>
      <c r="B254" s="43">
        <v>1.04</v>
      </c>
      <c r="C254" s="43">
        <v>2629.17</v>
      </c>
      <c r="D254" s="5"/>
      <c r="E254" s="5"/>
      <c r="F254" s="2"/>
      <c r="G254" s="5"/>
      <c r="H254" s="2"/>
      <c r="I254" s="2"/>
    </row>
    <row r="255" spans="1:9" ht="18.75" customHeight="1" x14ac:dyDescent="0.25">
      <c r="A255" s="4">
        <f t="shared" si="10"/>
        <v>3541.4199999999992</v>
      </c>
      <c r="C255" s="43">
        <v>2649.42</v>
      </c>
      <c r="D255" s="5"/>
      <c r="E255" s="5"/>
      <c r="F255" s="2"/>
      <c r="G255" s="5"/>
      <c r="H255" s="2"/>
      <c r="I255" s="2"/>
    </row>
    <row r="256" spans="1:9" ht="18.75" customHeight="1" x14ac:dyDescent="0.25">
      <c r="A256" s="4">
        <f t="shared" si="10"/>
        <v>3535.3699999999994</v>
      </c>
      <c r="C256" s="43">
        <v>2655.47</v>
      </c>
      <c r="D256" s="5"/>
      <c r="E256" s="5"/>
      <c r="F256" s="2"/>
      <c r="G256" s="5"/>
      <c r="H256" s="2"/>
      <c r="I256" s="2"/>
    </row>
    <row r="257" spans="1:9" ht="18.75" customHeight="1" x14ac:dyDescent="0.25">
      <c r="A257" s="4">
        <f t="shared" si="10"/>
        <v>3535.0399999999991</v>
      </c>
      <c r="C257" s="43">
        <v>2655.8</v>
      </c>
      <c r="D257" s="5"/>
      <c r="E257" s="5"/>
      <c r="F257" s="2"/>
      <c r="G257" s="5"/>
      <c r="H257" s="2"/>
      <c r="I257" s="2"/>
    </row>
    <row r="258" spans="1:9" ht="18.75" customHeight="1" x14ac:dyDescent="0.25">
      <c r="A258" s="4">
        <f t="shared" si="10"/>
        <v>3534.579999999999</v>
      </c>
      <c r="B258" s="43">
        <v>0.62</v>
      </c>
      <c r="C258" s="43">
        <v>2656.26</v>
      </c>
      <c r="D258" s="5"/>
      <c r="E258" s="5"/>
      <c r="F258" s="2"/>
      <c r="G258" s="5"/>
      <c r="H258" s="2"/>
      <c r="I258" s="2"/>
    </row>
    <row r="259" spans="1:9" ht="18.75" customHeight="1" x14ac:dyDescent="0.25">
      <c r="A259" s="4">
        <f t="shared" ref="A259:A322" si="11">$E$1-C259</f>
        <v>3522.4399999999991</v>
      </c>
      <c r="B259" s="43">
        <v>0.56999999999999995</v>
      </c>
      <c r="C259" s="43">
        <v>2668.4</v>
      </c>
      <c r="D259" s="5"/>
      <c r="E259" s="5"/>
      <c r="F259" s="2"/>
      <c r="G259" s="5"/>
      <c r="H259" s="2"/>
      <c r="I259" s="2"/>
    </row>
    <row r="260" spans="1:9" ht="18.75" customHeight="1" x14ac:dyDescent="0.25">
      <c r="A260" s="4">
        <f t="shared" si="11"/>
        <v>3503.0699999999993</v>
      </c>
      <c r="B260" s="43">
        <v>1.01</v>
      </c>
      <c r="C260" s="43">
        <v>2687.77</v>
      </c>
      <c r="D260" s="5"/>
      <c r="E260" s="5"/>
      <c r="F260" s="2"/>
      <c r="G260" s="5"/>
      <c r="H260" s="2"/>
      <c r="I260" s="2"/>
    </row>
    <row r="261" spans="1:9" ht="18.75" customHeight="1" x14ac:dyDescent="0.25">
      <c r="A261" s="4">
        <f t="shared" si="11"/>
        <v>3493.8399999999992</v>
      </c>
      <c r="C261" s="43">
        <v>2697</v>
      </c>
      <c r="D261" s="5"/>
      <c r="E261" s="5"/>
      <c r="F261" s="2"/>
      <c r="G261" s="5"/>
      <c r="H261" s="2"/>
      <c r="I261" s="2"/>
    </row>
    <row r="262" spans="1:9" ht="18.75" customHeight="1" x14ac:dyDescent="0.25">
      <c r="A262" s="4">
        <f t="shared" si="11"/>
        <v>3491.6799999999994</v>
      </c>
      <c r="B262" s="43">
        <v>1.61</v>
      </c>
      <c r="C262" s="43">
        <v>2699.16</v>
      </c>
      <c r="D262" s="5"/>
      <c r="E262" s="5"/>
      <c r="F262" s="2"/>
      <c r="G262" s="5"/>
      <c r="H262" s="2"/>
      <c r="I262" s="2"/>
    </row>
    <row r="263" spans="1:9" ht="18.75" customHeight="1" x14ac:dyDescent="0.25">
      <c r="A263" s="4">
        <f t="shared" si="11"/>
        <v>3484.2499999999991</v>
      </c>
      <c r="C263" s="43">
        <v>2706.59</v>
      </c>
      <c r="D263" s="5"/>
      <c r="E263" s="5"/>
      <c r="F263" s="2"/>
      <c r="G263" s="5"/>
      <c r="H263" s="2"/>
      <c r="I263" s="2"/>
    </row>
    <row r="264" spans="1:9" ht="18.75" customHeight="1" x14ac:dyDescent="0.25">
      <c r="A264" s="4">
        <f t="shared" si="11"/>
        <v>3482.7299999999991</v>
      </c>
      <c r="B264" s="43">
        <v>1.65</v>
      </c>
      <c r="C264" s="43">
        <v>2708.11</v>
      </c>
      <c r="D264" s="5"/>
      <c r="E264" s="5"/>
      <c r="F264" s="2"/>
      <c r="G264" s="5"/>
      <c r="H264" s="2"/>
      <c r="I264" s="2"/>
    </row>
    <row r="265" spans="1:9" ht="18.75" customHeight="1" x14ac:dyDescent="0.25">
      <c r="A265" s="4">
        <f t="shared" si="11"/>
        <v>3475.329999999999</v>
      </c>
      <c r="B265" s="43">
        <v>1.89</v>
      </c>
      <c r="C265" s="43">
        <v>2715.51</v>
      </c>
      <c r="D265" s="5"/>
      <c r="E265" s="5"/>
      <c r="F265" s="2"/>
      <c r="G265" s="5"/>
      <c r="H265" s="2"/>
      <c r="I265" s="2"/>
    </row>
    <row r="266" spans="1:9" ht="18.75" customHeight="1" x14ac:dyDescent="0.25">
      <c r="A266" s="4">
        <f t="shared" si="11"/>
        <v>3468.0999999999995</v>
      </c>
      <c r="B266" s="43">
        <v>1.4</v>
      </c>
      <c r="C266" s="43">
        <v>2722.74</v>
      </c>
      <c r="D266" s="5"/>
      <c r="E266" s="5"/>
      <c r="F266" s="2"/>
      <c r="G266" s="5"/>
      <c r="H266" s="2"/>
      <c r="I266" s="2"/>
    </row>
    <row r="267" spans="1:9" ht="18.75" customHeight="1" x14ac:dyDescent="0.25">
      <c r="A267" s="4">
        <f t="shared" si="11"/>
        <v>3467.579999999999</v>
      </c>
      <c r="C267" s="43">
        <v>2723.26</v>
      </c>
      <c r="D267" s="5"/>
      <c r="E267" s="5"/>
      <c r="F267" s="2"/>
      <c r="G267" s="5"/>
      <c r="H267" s="2"/>
      <c r="I267" s="2"/>
    </row>
    <row r="268" spans="1:9" ht="18.75" customHeight="1" x14ac:dyDescent="0.25">
      <c r="A268" s="4">
        <f t="shared" si="11"/>
        <v>3452.8399999999992</v>
      </c>
      <c r="C268" s="43">
        <v>2738</v>
      </c>
      <c r="D268" s="5"/>
      <c r="E268" s="5"/>
      <c r="F268" s="2"/>
      <c r="G268" s="5"/>
      <c r="H268" s="2"/>
      <c r="I268" s="2"/>
    </row>
    <row r="269" spans="1:9" ht="18.75" customHeight="1" x14ac:dyDescent="0.25">
      <c r="A269" s="4">
        <f t="shared" si="11"/>
        <v>3449.4399999999991</v>
      </c>
      <c r="B269" s="43">
        <v>0.79</v>
      </c>
      <c r="C269" s="43">
        <v>2741.4</v>
      </c>
      <c r="D269" s="5"/>
      <c r="E269" s="5"/>
      <c r="F269" s="2"/>
      <c r="G269" s="5"/>
      <c r="H269" s="2"/>
      <c r="I269" s="2"/>
    </row>
    <row r="270" spans="1:9" ht="18.75" customHeight="1" x14ac:dyDescent="0.25">
      <c r="A270" s="4">
        <f t="shared" si="11"/>
        <v>3446.8399999999992</v>
      </c>
      <c r="B270" s="43">
        <v>0</v>
      </c>
      <c r="C270" s="43">
        <v>2744</v>
      </c>
      <c r="D270" s="5"/>
      <c r="E270" s="5"/>
      <c r="F270" s="2"/>
      <c r="G270" s="5"/>
      <c r="H270" s="2"/>
      <c r="I270" s="2"/>
    </row>
    <row r="271" spans="1:9" ht="18.75" customHeight="1" x14ac:dyDescent="0.25">
      <c r="A271" s="4">
        <f t="shared" si="11"/>
        <v>3425.6399999999994</v>
      </c>
      <c r="B271" s="43">
        <v>0</v>
      </c>
      <c r="C271" s="43">
        <v>2765.2</v>
      </c>
      <c r="D271" s="5"/>
      <c r="E271" s="5"/>
      <c r="F271" s="2"/>
      <c r="G271" s="5"/>
      <c r="H271" s="2"/>
      <c r="I271" s="2"/>
    </row>
    <row r="272" spans="1:9" ht="18.75" customHeight="1" x14ac:dyDescent="0.25">
      <c r="A272" s="4">
        <f t="shared" si="11"/>
        <v>3422.2799999999993</v>
      </c>
      <c r="B272" s="43">
        <v>1.58</v>
      </c>
      <c r="C272" s="43">
        <v>2768.56</v>
      </c>
      <c r="D272" s="5"/>
      <c r="E272" s="5"/>
      <c r="F272" s="2"/>
      <c r="G272" s="5"/>
      <c r="H272" s="2"/>
      <c r="I272" s="2"/>
    </row>
    <row r="273" spans="1:9" ht="18.75" customHeight="1" x14ac:dyDescent="0.25">
      <c r="A273" s="4">
        <f t="shared" si="11"/>
        <v>3420.8399999999992</v>
      </c>
      <c r="B273" s="43">
        <v>0.68</v>
      </c>
      <c r="C273" s="43">
        <v>2770</v>
      </c>
      <c r="D273" s="5"/>
      <c r="E273" s="5"/>
      <c r="F273" s="2"/>
      <c r="G273" s="5"/>
      <c r="H273" s="2"/>
      <c r="I273" s="2"/>
    </row>
    <row r="274" spans="1:9" ht="18.75" customHeight="1" x14ac:dyDescent="0.25">
      <c r="A274" s="4">
        <f t="shared" si="11"/>
        <v>3417.9399999999991</v>
      </c>
      <c r="B274" s="43">
        <v>0.5</v>
      </c>
      <c r="C274" s="43">
        <v>2772.9</v>
      </c>
      <c r="D274" s="5"/>
      <c r="E274" s="5"/>
      <c r="F274" s="2"/>
      <c r="G274" s="5"/>
      <c r="H274" s="2"/>
      <c r="I274" s="2"/>
    </row>
    <row r="275" spans="1:9" ht="18.75" customHeight="1" x14ac:dyDescent="0.25">
      <c r="A275" s="4">
        <f t="shared" si="11"/>
        <v>3408.5199999999991</v>
      </c>
      <c r="B275" s="43">
        <v>1.91</v>
      </c>
      <c r="C275" s="43">
        <v>2782.32</v>
      </c>
      <c r="D275" s="5"/>
      <c r="E275" s="5"/>
      <c r="F275" s="2"/>
      <c r="G275" s="5"/>
      <c r="H275" s="2"/>
      <c r="I275" s="2"/>
    </row>
    <row r="276" spans="1:9" ht="18.75" customHeight="1" x14ac:dyDescent="0.25">
      <c r="A276" s="4">
        <f t="shared" si="11"/>
        <v>3407.5099999999993</v>
      </c>
      <c r="C276" s="43">
        <v>2783.33</v>
      </c>
      <c r="D276" s="5"/>
      <c r="E276" s="5"/>
      <c r="F276" s="2"/>
      <c r="G276" s="5"/>
      <c r="H276" s="2"/>
      <c r="I276" s="2"/>
    </row>
    <row r="277" spans="1:9" ht="18.75" customHeight="1" x14ac:dyDescent="0.25">
      <c r="A277" s="4">
        <f t="shared" si="11"/>
        <v>3385.8799999999992</v>
      </c>
      <c r="B277" s="43">
        <v>0.4</v>
      </c>
      <c r="C277" s="43">
        <v>2804.96</v>
      </c>
      <c r="D277" s="5"/>
      <c r="E277" s="5"/>
      <c r="F277" s="2"/>
      <c r="G277" s="5"/>
      <c r="H277" s="2"/>
      <c r="I277" s="2"/>
    </row>
    <row r="278" spans="1:9" ht="18.75" customHeight="1" x14ac:dyDescent="0.25">
      <c r="A278" s="4">
        <f t="shared" si="11"/>
        <v>3377.5299999999993</v>
      </c>
      <c r="B278" s="43">
        <v>0.48</v>
      </c>
      <c r="C278" s="43">
        <v>2813.31</v>
      </c>
      <c r="D278" s="5"/>
      <c r="E278" s="5"/>
      <c r="F278" s="2"/>
      <c r="G278" s="5"/>
      <c r="H278" s="2"/>
      <c r="I278" s="2"/>
    </row>
    <row r="279" spans="1:9" ht="18.75" customHeight="1" x14ac:dyDescent="0.25">
      <c r="A279" s="4">
        <f t="shared" si="11"/>
        <v>3375.0399999999991</v>
      </c>
      <c r="B279" s="43">
        <v>1.19</v>
      </c>
      <c r="C279" s="43">
        <v>2815.8</v>
      </c>
      <c r="D279" s="5"/>
      <c r="E279" s="5"/>
      <c r="F279" s="2"/>
      <c r="G279" s="5"/>
      <c r="H279" s="2"/>
      <c r="I279" s="2"/>
    </row>
    <row r="280" spans="1:9" ht="18.75" customHeight="1" x14ac:dyDescent="0.25">
      <c r="A280" s="4">
        <f t="shared" si="11"/>
        <v>3373.5399999999991</v>
      </c>
      <c r="C280" s="43">
        <v>2817.3</v>
      </c>
      <c r="D280" s="5"/>
      <c r="E280" s="5"/>
      <c r="F280" s="2"/>
      <c r="G280" s="5"/>
      <c r="H280" s="2"/>
      <c r="I280" s="2"/>
    </row>
    <row r="281" spans="1:9" ht="18.75" customHeight="1" x14ac:dyDescent="0.25">
      <c r="A281" s="4">
        <f t="shared" si="11"/>
        <v>3357.9899999999993</v>
      </c>
      <c r="B281" s="43">
        <v>0</v>
      </c>
      <c r="C281" s="43">
        <v>2832.85</v>
      </c>
      <c r="D281" s="5"/>
      <c r="E281" s="5"/>
      <c r="F281" s="2"/>
      <c r="G281" s="5"/>
      <c r="H281" s="2"/>
      <c r="I281" s="2"/>
    </row>
    <row r="282" spans="1:9" ht="18.75" customHeight="1" x14ac:dyDescent="0.25">
      <c r="A282" s="4">
        <f t="shared" si="11"/>
        <v>3356.9299999999994</v>
      </c>
      <c r="B282" s="43">
        <v>1.72</v>
      </c>
      <c r="C282" s="43">
        <v>2833.91</v>
      </c>
      <c r="D282" s="5"/>
      <c r="E282" s="5"/>
      <c r="F282" s="2"/>
      <c r="G282" s="5"/>
      <c r="H282" s="2"/>
      <c r="I282" s="2"/>
    </row>
    <row r="283" spans="1:9" ht="18.75" customHeight="1" x14ac:dyDescent="0.25">
      <c r="A283" s="4">
        <f t="shared" si="11"/>
        <v>3353.1099999999992</v>
      </c>
      <c r="C283" s="43">
        <v>2837.73</v>
      </c>
      <c r="D283" s="5"/>
      <c r="E283" s="5"/>
      <c r="F283" s="2"/>
      <c r="G283" s="5"/>
      <c r="H283" s="2"/>
      <c r="I283" s="2"/>
    </row>
    <row r="284" spans="1:9" ht="18.75" customHeight="1" x14ac:dyDescent="0.25">
      <c r="A284" s="4">
        <f t="shared" si="11"/>
        <v>3351.4399999999991</v>
      </c>
      <c r="B284" s="43">
        <v>0</v>
      </c>
      <c r="C284" s="43">
        <v>2839.4</v>
      </c>
      <c r="D284" s="5"/>
      <c r="E284" s="5"/>
      <c r="F284" s="2"/>
      <c r="G284" s="5"/>
      <c r="H284" s="2"/>
      <c r="I284" s="2"/>
    </row>
    <row r="285" spans="1:9" ht="18.75" customHeight="1" x14ac:dyDescent="0.25">
      <c r="A285" s="4">
        <f t="shared" si="11"/>
        <v>3347.5399999999991</v>
      </c>
      <c r="B285" s="43">
        <v>0</v>
      </c>
      <c r="C285" s="43">
        <v>2843.3</v>
      </c>
      <c r="D285" s="5"/>
      <c r="E285" s="5"/>
      <c r="F285" s="2"/>
      <c r="G285" s="5"/>
      <c r="H285" s="2"/>
      <c r="I285" s="2"/>
    </row>
    <row r="286" spans="1:9" ht="18.75" customHeight="1" x14ac:dyDescent="0.25">
      <c r="A286" s="4">
        <f t="shared" si="11"/>
        <v>3344.4299999999994</v>
      </c>
      <c r="B286" s="43">
        <v>2.0099999999999998</v>
      </c>
      <c r="C286" s="43">
        <v>2846.41</v>
      </c>
      <c r="D286" s="5"/>
      <c r="E286" s="5"/>
      <c r="F286" s="2"/>
      <c r="G286" s="5"/>
      <c r="H286" s="2"/>
      <c r="I286" s="2"/>
    </row>
    <row r="287" spans="1:9" ht="18.75" customHeight="1" x14ac:dyDescent="0.25">
      <c r="A287" s="4">
        <f t="shared" si="11"/>
        <v>3334.8399999999992</v>
      </c>
      <c r="B287" s="43">
        <v>0</v>
      </c>
      <c r="C287" s="43">
        <v>2856</v>
      </c>
      <c r="D287" s="5"/>
      <c r="E287" s="5"/>
      <c r="F287" s="2"/>
      <c r="G287" s="5"/>
      <c r="H287" s="2"/>
      <c r="I287" s="2"/>
    </row>
    <row r="288" spans="1:9" ht="18.75" customHeight="1" x14ac:dyDescent="0.25">
      <c r="A288" s="4">
        <f t="shared" si="11"/>
        <v>3316.7499999999991</v>
      </c>
      <c r="C288" s="43">
        <v>2874.09</v>
      </c>
      <c r="D288" s="5"/>
      <c r="E288" s="5"/>
      <c r="F288" s="2"/>
      <c r="G288" s="5"/>
      <c r="H288" s="2"/>
      <c r="I288" s="2"/>
    </row>
    <row r="289" spans="1:9" ht="18.75" customHeight="1" x14ac:dyDescent="0.25">
      <c r="A289" s="4">
        <f t="shared" si="11"/>
        <v>3309.6399999999994</v>
      </c>
      <c r="C289" s="43">
        <v>2881.2</v>
      </c>
      <c r="D289" s="5"/>
      <c r="E289" s="5"/>
      <c r="F289" s="2"/>
      <c r="G289" s="5"/>
      <c r="H289" s="2"/>
      <c r="I289" s="2"/>
    </row>
    <row r="290" spans="1:9" ht="18.75" customHeight="1" x14ac:dyDescent="0.25">
      <c r="A290" s="4">
        <f t="shared" si="11"/>
        <v>3306.7299999999991</v>
      </c>
      <c r="B290" s="43">
        <v>1.03</v>
      </c>
      <c r="C290" s="43">
        <v>2884.11</v>
      </c>
      <c r="D290" s="5"/>
      <c r="E290" s="5"/>
      <c r="F290" s="2"/>
      <c r="G290" s="5"/>
      <c r="H290" s="2"/>
      <c r="I290" s="2"/>
    </row>
    <row r="291" spans="1:9" ht="18.75" customHeight="1" x14ac:dyDescent="0.25">
      <c r="A291" s="4">
        <f t="shared" si="11"/>
        <v>3292.1399999999994</v>
      </c>
      <c r="C291" s="43">
        <v>2898.7</v>
      </c>
      <c r="D291" s="5"/>
      <c r="E291" s="5"/>
      <c r="F291" s="2"/>
      <c r="G291" s="5"/>
      <c r="H291" s="2"/>
      <c r="I291" s="2"/>
    </row>
    <row r="292" spans="1:9" ht="18.75" customHeight="1" x14ac:dyDescent="0.25">
      <c r="A292" s="4">
        <f t="shared" si="11"/>
        <v>3280.5399999999991</v>
      </c>
      <c r="B292" s="43">
        <v>0</v>
      </c>
      <c r="C292" s="43">
        <v>2910.3</v>
      </c>
      <c r="D292" s="5"/>
      <c r="E292" s="5"/>
      <c r="F292" s="2"/>
      <c r="G292" s="5"/>
      <c r="H292" s="2"/>
      <c r="I292" s="2"/>
    </row>
    <row r="293" spans="1:9" ht="18.75" customHeight="1" x14ac:dyDescent="0.25">
      <c r="A293" s="4">
        <f t="shared" si="11"/>
        <v>3275.7199999999993</v>
      </c>
      <c r="B293" s="43">
        <v>0</v>
      </c>
      <c r="C293" s="43">
        <v>2915.12</v>
      </c>
      <c r="D293" s="5"/>
      <c r="E293" s="5"/>
      <c r="F293" s="2"/>
      <c r="G293" s="5"/>
      <c r="H293" s="2"/>
      <c r="I293" s="2"/>
    </row>
    <row r="294" spans="1:9" ht="18.75" customHeight="1" x14ac:dyDescent="0.25">
      <c r="A294" s="4">
        <f t="shared" si="11"/>
        <v>3260.9499999999994</v>
      </c>
      <c r="C294" s="43">
        <v>2929.89</v>
      </c>
      <c r="D294" s="5"/>
      <c r="E294" s="5"/>
      <c r="F294" s="2"/>
      <c r="G294" s="5"/>
      <c r="H294" s="2"/>
      <c r="I294" s="2"/>
    </row>
    <row r="295" spans="1:9" ht="18.75" customHeight="1" x14ac:dyDescent="0.25">
      <c r="A295" s="4">
        <f t="shared" si="11"/>
        <v>3258.2799999999993</v>
      </c>
      <c r="C295" s="43">
        <v>2932.56</v>
      </c>
      <c r="D295" s="5"/>
      <c r="E295" s="5"/>
      <c r="F295" s="2"/>
      <c r="G295" s="5"/>
      <c r="H295" s="2"/>
      <c r="I295" s="2"/>
    </row>
    <row r="296" spans="1:9" ht="18.75" customHeight="1" x14ac:dyDescent="0.25">
      <c r="A296" s="4">
        <f t="shared" si="11"/>
        <v>3245.2399999999993</v>
      </c>
      <c r="B296" s="43">
        <v>0</v>
      </c>
      <c r="C296" s="43">
        <v>2945.6</v>
      </c>
      <c r="D296" s="5"/>
      <c r="E296" s="5"/>
      <c r="F296" s="2"/>
      <c r="G296" s="5"/>
      <c r="H296" s="2"/>
      <c r="I296" s="2"/>
    </row>
    <row r="297" spans="1:9" ht="18.75" customHeight="1" x14ac:dyDescent="0.25">
      <c r="A297" s="4">
        <f t="shared" si="11"/>
        <v>3236.2399999999993</v>
      </c>
      <c r="B297" s="43">
        <v>0</v>
      </c>
      <c r="C297" s="43">
        <v>2954.6</v>
      </c>
      <c r="D297" s="5"/>
      <c r="E297" s="5"/>
      <c r="F297" s="2"/>
      <c r="G297" s="5"/>
      <c r="H297" s="2"/>
      <c r="I297" s="2"/>
    </row>
    <row r="298" spans="1:9" ht="18.75" customHeight="1" x14ac:dyDescent="0.25">
      <c r="A298" s="4">
        <f t="shared" si="11"/>
        <v>3224.1399999999994</v>
      </c>
      <c r="B298" s="43">
        <v>0</v>
      </c>
      <c r="C298" s="43">
        <v>2966.7</v>
      </c>
      <c r="D298" s="5"/>
      <c r="E298" s="5"/>
      <c r="F298" s="2"/>
      <c r="G298" s="5"/>
      <c r="H298" s="2"/>
      <c r="I298" s="2"/>
    </row>
    <row r="299" spans="1:9" ht="18.75" customHeight="1" x14ac:dyDescent="0.25">
      <c r="A299" s="4">
        <f t="shared" si="11"/>
        <v>3213.059999999999</v>
      </c>
      <c r="C299" s="43">
        <v>2977.78</v>
      </c>
      <c r="D299" s="5"/>
      <c r="E299" s="5"/>
      <c r="F299" s="2"/>
      <c r="G299" s="5"/>
      <c r="H299" s="2"/>
      <c r="I299" s="2"/>
    </row>
    <row r="300" spans="1:9" ht="18.75" customHeight="1" x14ac:dyDescent="0.25">
      <c r="A300" s="4">
        <f t="shared" si="11"/>
        <v>3211.7599999999993</v>
      </c>
      <c r="B300" s="43">
        <v>2.42</v>
      </c>
      <c r="C300" s="43">
        <v>2979.08</v>
      </c>
      <c r="D300" s="5"/>
      <c r="E300" s="5"/>
      <c r="F300" s="2"/>
      <c r="G300" s="5"/>
      <c r="H300" s="2"/>
      <c r="I300" s="2"/>
    </row>
    <row r="301" spans="1:9" ht="18.75" customHeight="1" x14ac:dyDescent="0.25">
      <c r="A301" s="4">
        <f t="shared" si="11"/>
        <v>3179.9399999999991</v>
      </c>
      <c r="C301" s="43">
        <v>3010.9</v>
      </c>
      <c r="D301" s="5"/>
      <c r="E301" s="5"/>
      <c r="F301" s="2"/>
      <c r="G301" s="5"/>
      <c r="H301" s="2"/>
      <c r="I301" s="2"/>
    </row>
    <row r="302" spans="1:9" ht="18.75" customHeight="1" x14ac:dyDescent="0.25">
      <c r="A302" s="4">
        <f t="shared" si="11"/>
        <v>3175.5399999999991</v>
      </c>
      <c r="B302" s="43">
        <v>0</v>
      </c>
      <c r="C302" s="43">
        <v>3015.3</v>
      </c>
      <c r="D302" s="5"/>
      <c r="E302" s="5"/>
      <c r="F302" s="2"/>
      <c r="G302" s="5"/>
      <c r="H302" s="2"/>
      <c r="I302" s="2"/>
    </row>
    <row r="303" spans="1:9" ht="18.75" customHeight="1" x14ac:dyDescent="0.25">
      <c r="A303" s="4">
        <f t="shared" si="11"/>
        <v>3159.8399999999992</v>
      </c>
      <c r="B303" s="43">
        <v>0</v>
      </c>
      <c r="C303" s="43">
        <v>3031</v>
      </c>
      <c r="D303" s="5"/>
      <c r="E303" s="5"/>
      <c r="F303" s="2"/>
      <c r="G303" s="5"/>
      <c r="H303" s="2"/>
      <c r="I303" s="2"/>
    </row>
    <row r="304" spans="1:9" ht="18.75" customHeight="1" x14ac:dyDescent="0.25">
      <c r="A304" s="4">
        <f t="shared" si="11"/>
        <v>3148.3399999999992</v>
      </c>
      <c r="B304" s="43">
        <v>0</v>
      </c>
      <c r="C304" s="43">
        <v>3042.5</v>
      </c>
      <c r="D304" s="5"/>
      <c r="E304" s="5"/>
      <c r="F304" s="2"/>
      <c r="G304" s="5"/>
      <c r="H304" s="2"/>
      <c r="I304" s="2"/>
    </row>
    <row r="305" spans="1:9" ht="18.75" customHeight="1" x14ac:dyDescent="0.25">
      <c r="A305" s="4">
        <f t="shared" si="11"/>
        <v>3136.3399999999992</v>
      </c>
      <c r="B305" s="43">
        <v>0</v>
      </c>
      <c r="C305" s="43">
        <v>3054.5</v>
      </c>
      <c r="D305" s="5"/>
      <c r="E305" s="5"/>
      <c r="F305" s="2"/>
      <c r="G305" s="5"/>
      <c r="H305" s="2"/>
      <c r="I305" s="2"/>
    </row>
    <row r="306" spans="1:9" ht="18.75" customHeight="1" x14ac:dyDescent="0.25">
      <c r="A306" s="4">
        <f t="shared" si="11"/>
        <v>3119.8399999999992</v>
      </c>
      <c r="B306" s="43">
        <v>0</v>
      </c>
      <c r="C306" s="43">
        <v>3071</v>
      </c>
      <c r="D306" s="5"/>
      <c r="E306" s="5"/>
      <c r="F306" s="2"/>
      <c r="G306" s="5"/>
      <c r="H306" s="2"/>
      <c r="I306" s="2"/>
    </row>
    <row r="307" spans="1:9" ht="18.75" customHeight="1" x14ac:dyDescent="0.25">
      <c r="A307" s="4">
        <f t="shared" si="11"/>
        <v>3112.1399999999994</v>
      </c>
      <c r="B307" s="43">
        <v>0</v>
      </c>
      <c r="C307" s="43">
        <v>3078.7</v>
      </c>
      <c r="D307" s="5"/>
      <c r="E307" s="5"/>
      <c r="F307" s="2"/>
      <c r="G307" s="5"/>
      <c r="H307" s="2"/>
      <c r="I307" s="2"/>
    </row>
    <row r="308" spans="1:9" ht="18.75" customHeight="1" x14ac:dyDescent="0.25">
      <c r="A308" s="4">
        <f t="shared" si="11"/>
        <v>3106.9399999999991</v>
      </c>
      <c r="B308" s="43">
        <v>0</v>
      </c>
      <c r="C308" s="43">
        <v>3083.9</v>
      </c>
      <c r="D308" s="5"/>
      <c r="E308" s="5"/>
      <c r="F308" s="2"/>
      <c r="G308" s="5"/>
      <c r="H308" s="2"/>
      <c r="I308" s="2"/>
    </row>
    <row r="309" spans="1:9" ht="18.75" customHeight="1" x14ac:dyDescent="0.25">
      <c r="A309" s="4">
        <f t="shared" si="11"/>
        <v>3094.3399999999992</v>
      </c>
      <c r="C309" s="43">
        <v>3096.5</v>
      </c>
      <c r="D309" s="5"/>
      <c r="E309" s="5"/>
      <c r="F309" s="2"/>
      <c r="G309" s="5"/>
      <c r="H309" s="2"/>
      <c r="I309" s="2"/>
    </row>
    <row r="310" spans="1:9" ht="18.75" customHeight="1" x14ac:dyDescent="0.25">
      <c r="A310" s="4">
        <f t="shared" si="11"/>
        <v>3093.2699999999991</v>
      </c>
      <c r="B310" s="43">
        <v>2.04</v>
      </c>
      <c r="C310" s="43">
        <v>3097.57</v>
      </c>
      <c r="D310" s="5"/>
      <c r="E310" s="5"/>
      <c r="F310" s="2"/>
      <c r="G310" s="5"/>
      <c r="H310" s="2"/>
      <c r="I310" s="2"/>
    </row>
    <row r="311" spans="1:9" ht="18.75" customHeight="1" x14ac:dyDescent="0.25">
      <c r="A311" s="4">
        <f t="shared" si="11"/>
        <v>3034.059999999999</v>
      </c>
      <c r="C311" s="43">
        <v>3156.78</v>
      </c>
      <c r="D311" s="5"/>
      <c r="E311" s="5"/>
      <c r="F311" s="2"/>
      <c r="G311" s="5"/>
      <c r="H311" s="2"/>
      <c r="I311" s="2"/>
    </row>
    <row r="312" spans="1:9" ht="18.75" customHeight="1" x14ac:dyDescent="0.25">
      <c r="A312" s="4">
        <f t="shared" si="11"/>
        <v>3029.5899999999992</v>
      </c>
      <c r="C312" s="43">
        <v>3161.25</v>
      </c>
      <c r="D312" s="5"/>
      <c r="E312" s="5"/>
      <c r="F312" s="2"/>
      <c r="G312" s="5"/>
      <c r="H312" s="2"/>
      <c r="I312" s="2"/>
    </row>
    <row r="313" spans="1:9" ht="18.75" customHeight="1" x14ac:dyDescent="0.25">
      <c r="A313" s="4">
        <f t="shared" si="11"/>
        <v>2980.0999999999995</v>
      </c>
      <c r="B313" s="43">
        <v>1.02</v>
      </c>
      <c r="C313" s="43">
        <v>3210.74</v>
      </c>
      <c r="D313" s="5"/>
      <c r="E313" s="5"/>
      <c r="F313" s="2"/>
      <c r="G313" s="5"/>
      <c r="H313" s="2"/>
      <c r="I313" s="2"/>
    </row>
    <row r="314" spans="1:9" ht="18.75" customHeight="1" x14ac:dyDescent="0.25">
      <c r="A314" s="4">
        <f t="shared" si="11"/>
        <v>2900.4999999999991</v>
      </c>
      <c r="C314" s="43">
        <v>3290.34</v>
      </c>
      <c r="D314" s="5"/>
      <c r="E314" s="5"/>
      <c r="F314" s="2"/>
      <c r="G314" s="5"/>
      <c r="H314" s="2"/>
      <c r="I314" s="2"/>
    </row>
    <row r="315" spans="1:9" ht="18.75" customHeight="1" x14ac:dyDescent="0.25">
      <c r="A315" s="4">
        <f t="shared" si="11"/>
        <v>2898.3599999999992</v>
      </c>
      <c r="C315" s="43">
        <v>3292.48</v>
      </c>
      <c r="D315" s="5"/>
      <c r="E315" s="5"/>
      <c r="F315" s="2"/>
      <c r="G315" s="5"/>
      <c r="H315" s="2"/>
      <c r="I315" s="2"/>
    </row>
    <row r="316" spans="1:9" ht="18.75" customHeight="1" x14ac:dyDescent="0.25">
      <c r="A316" s="4">
        <f t="shared" si="11"/>
        <v>2841.4699999999993</v>
      </c>
      <c r="C316" s="43">
        <v>3349.37</v>
      </c>
      <c r="D316" s="5"/>
      <c r="E316" s="5"/>
      <c r="F316" s="2"/>
      <c r="G316" s="5"/>
      <c r="H316" s="2"/>
      <c r="I316" s="2"/>
    </row>
    <row r="317" spans="1:9" ht="18.75" customHeight="1" x14ac:dyDescent="0.25">
      <c r="A317" s="4">
        <f t="shared" si="11"/>
        <v>2767.0499999999993</v>
      </c>
      <c r="C317" s="43">
        <v>3423.79</v>
      </c>
      <c r="D317" s="5"/>
      <c r="E317" s="5"/>
      <c r="F317" s="2"/>
      <c r="G317" s="5"/>
      <c r="H317" s="2"/>
      <c r="I317" s="2"/>
    </row>
    <row r="318" spans="1:9" ht="18.75" customHeight="1" x14ac:dyDescent="0.25">
      <c r="A318" s="4">
        <f t="shared" si="11"/>
        <v>2656.6399999999994</v>
      </c>
      <c r="B318" s="43">
        <v>0</v>
      </c>
      <c r="C318" s="43">
        <v>3534.2</v>
      </c>
      <c r="D318" s="5"/>
      <c r="E318" s="5"/>
      <c r="F318" s="2"/>
      <c r="G318" s="5"/>
      <c r="H318" s="2"/>
      <c r="I318" s="2"/>
    </row>
    <row r="319" spans="1:9" ht="18.75" customHeight="1" x14ac:dyDescent="0.25">
      <c r="A319" s="4">
        <f t="shared" si="11"/>
        <v>2526.3899999999994</v>
      </c>
      <c r="C319" s="43">
        <v>3664.45</v>
      </c>
      <c r="D319" s="5"/>
      <c r="E319" s="5"/>
      <c r="F319" s="2"/>
      <c r="G319" s="5"/>
      <c r="H319" s="2"/>
      <c r="I319" s="2"/>
    </row>
    <row r="320" spans="1:9" ht="18.75" customHeight="1" x14ac:dyDescent="0.25">
      <c r="A320" s="4">
        <f t="shared" si="11"/>
        <v>2523.5399999999991</v>
      </c>
      <c r="C320" s="43">
        <v>3667.3</v>
      </c>
      <c r="D320" s="5"/>
      <c r="E320" s="5"/>
      <c r="F320" s="2"/>
      <c r="G320" s="5"/>
      <c r="H320" s="2"/>
      <c r="I320" s="2"/>
    </row>
    <row r="321" spans="1:9" ht="18.75" customHeight="1" x14ac:dyDescent="0.25">
      <c r="A321" s="4">
        <f t="shared" si="11"/>
        <v>2503.7399999999993</v>
      </c>
      <c r="B321" s="43">
        <v>0</v>
      </c>
      <c r="C321" s="43">
        <v>3687.1</v>
      </c>
      <c r="D321" s="5"/>
      <c r="E321" s="5"/>
      <c r="F321" s="2"/>
      <c r="G321" s="5"/>
      <c r="H321" s="2"/>
      <c r="I321" s="2"/>
    </row>
    <row r="322" spans="1:9" ht="18.75" customHeight="1" x14ac:dyDescent="0.25">
      <c r="A322" s="4">
        <f t="shared" si="11"/>
        <v>2484.4499999999994</v>
      </c>
      <c r="C322" s="43">
        <v>3706.39</v>
      </c>
      <c r="D322" s="5"/>
      <c r="E322" s="5"/>
      <c r="F322" s="2"/>
      <c r="G322" s="5"/>
      <c r="H322" s="2"/>
      <c r="I322" s="2"/>
    </row>
    <row r="323" spans="1:9" ht="18.75" customHeight="1" x14ac:dyDescent="0.25">
      <c r="A323" s="4">
        <f t="shared" ref="A323:A333" si="12">$E$1-C323</f>
        <v>2481.0399999999991</v>
      </c>
      <c r="C323" s="43">
        <v>3709.8</v>
      </c>
      <c r="D323" s="5"/>
      <c r="E323" s="5"/>
      <c r="F323" s="2"/>
      <c r="G323" s="5"/>
      <c r="H323" s="2"/>
      <c r="I323" s="2"/>
    </row>
    <row r="324" spans="1:9" ht="18.75" customHeight="1" x14ac:dyDescent="0.25">
      <c r="A324" s="4">
        <f t="shared" si="12"/>
        <v>2350.7399999999993</v>
      </c>
      <c r="B324" s="43">
        <v>0</v>
      </c>
      <c r="C324" s="43">
        <v>3840.1</v>
      </c>
      <c r="D324" s="5"/>
      <c r="E324" s="5"/>
      <c r="F324" s="2"/>
      <c r="G324" s="5"/>
      <c r="H324" s="2"/>
      <c r="I324" s="2"/>
    </row>
    <row r="325" spans="1:9" ht="18.75" customHeight="1" x14ac:dyDescent="0.25">
      <c r="A325" s="4">
        <f t="shared" si="12"/>
        <v>2267.9899999999993</v>
      </c>
      <c r="B325" s="43">
        <v>0.55000000000000004</v>
      </c>
      <c r="C325" s="43">
        <v>3922.85</v>
      </c>
      <c r="D325" s="5"/>
      <c r="E325" s="5"/>
      <c r="F325" s="2"/>
      <c r="G325" s="5"/>
      <c r="H325" s="2"/>
      <c r="I325" s="2"/>
    </row>
    <row r="326" spans="1:9" ht="18.75" customHeight="1" x14ac:dyDescent="0.25">
      <c r="A326" s="4">
        <f t="shared" si="12"/>
        <v>2209.9399999999991</v>
      </c>
      <c r="C326" s="43">
        <v>3980.9</v>
      </c>
      <c r="D326" s="5"/>
      <c r="E326" s="5"/>
      <c r="F326" s="2"/>
      <c r="G326" s="5"/>
      <c r="H326" s="2"/>
      <c r="I326" s="2"/>
    </row>
    <row r="327" spans="1:9" ht="18.75" customHeight="1" x14ac:dyDescent="0.25">
      <c r="A327" s="4">
        <f t="shared" si="12"/>
        <v>2196.9399999999991</v>
      </c>
      <c r="B327" s="43">
        <v>0.56000000000000005</v>
      </c>
      <c r="C327" s="43">
        <v>3993.9</v>
      </c>
      <c r="D327" s="5"/>
      <c r="E327" s="5"/>
      <c r="F327" s="2"/>
      <c r="G327" s="5"/>
      <c r="H327" s="2"/>
      <c r="I327" s="2"/>
    </row>
    <row r="328" spans="1:9" ht="18.75" customHeight="1" x14ac:dyDescent="0.25">
      <c r="A328" s="4">
        <f t="shared" si="12"/>
        <v>2192.9899999999993</v>
      </c>
      <c r="C328" s="43">
        <v>3997.85</v>
      </c>
      <c r="D328" s="5"/>
      <c r="E328" s="5"/>
      <c r="F328" s="2"/>
      <c r="G328" s="5"/>
      <c r="H328" s="2"/>
      <c r="I328" s="2"/>
    </row>
    <row r="329" spans="1:9" ht="18.75" customHeight="1" x14ac:dyDescent="0.25">
      <c r="A329" s="4">
        <f t="shared" si="12"/>
        <v>2148.7399999999993</v>
      </c>
      <c r="C329" s="43">
        <v>4042.1</v>
      </c>
      <c r="D329" s="5"/>
      <c r="E329" s="5"/>
      <c r="F329" s="2"/>
      <c r="G329" s="5"/>
      <c r="H329" s="2"/>
      <c r="I329" s="2"/>
    </row>
    <row r="330" spans="1:9" ht="18.75" customHeight="1" x14ac:dyDescent="0.25">
      <c r="A330" s="4">
        <f t="shared" si="12"/>
        <v>1994.0399999999991</v>
      </c>
      <c r="C330" s="43">
        <v>4196.8</v>
      </c>
      <c r="D330" s="5"/>
      <c r="E330" s="5"/>
      <c r="F330" s="2"/>
      <c r="G330" s="5"/>
      <c r="H330" s="2"/>
      <c r="I330" s="2"/>
    </row>
    <row r="331" spans="1:9" ht="18.75" customHeight="1" x14ac:dyDescent="0.25">
      <c r="A331" s="4">
        <f t="shared" si="12"/>
        <v>1800.5899999999992</v>
      </c>
      <c r="C331" s="43">
        <v>4390.25</v>
      </c>
      <c r="D331" s="5"/>
      <c r="E331" s="5"/>
      <c r="F331" s="2"/>
      <c r="G331" s="5"/>
      <c r="H331" s="2"/>
      <c r="I331" s="2"/>
    </row>
    <row r="332" spans="1:9" ht="18.75" customHeight="1" x14ac:dyDescent="0.25">
      <c r="A332" s="4">
        <f t="shared" si="12"/>
        <v>1749.6899999999996</v>
      </c>
      <c r="C332" s="43">
        <v>4441.1499999999996</v>
      </c>
      <c r="D332" s="5"/>
      <c r="E332" s="5"/>
      <c r="F332" s="2"/>
      <c r="G332" s="5"/>
      <c r="H332" s="2"/>
      <c r="I332" s="2"/>
    </row>
    <row r="333" spans="1:9" ht="18.75" customHeight="1" x14ac:dyDescent="0.25">
      <c r="A333" s="4">
        <f t="shared" si="12"/>
        <v>1651.3899999999994</v>
      </c>
      <c r="C333" s="43">
        <v>4539.45</v>
      </c>
      <c r="D333" s="5"/>
      <c r="E333" s="5"/>
      <c r="F333" s="2"/>
      <c r="G333" s="5"/>
      <c r="H333" s="2"/>
      <c r="I333" s="2"/>
    </row>
    <row r="334" spans="1:9" ht="18.75" customHeight="1" x14ac:dyDescent="0.25">
      <c r="A334" s="7">
        <v>0</v>
      </c>
      <c r="C334" s="43">
        <v>6190.9650000000001</v>
      </c>
      <c r="D334" s="5"/>
      <c r="E334" s="5"/>
      <c r="F334" s="2"/>
      <c r="G334" s="5"/>
      <c r="H334" s="2"/>
      <c r="I334" s="2"/>
    </row>
    <row r="335" spans="1:9" ht="18.75" customHeight="1" x14ac:dyDescent="0.25">
      <c r="A335" s="3"/>
      <c r="B335" s="43">
        <f>SUM(B3:B334)</f>
        <v>322.49</v>
      </c>
      <c r="D335" s="5"/>
      <c r="E335" s="5"/>
      <c r="F335" s="2"/>
      <c r="G335" s="5"/>
      <c r="H335" s="2"/>
      <c r="I335" s="2"/>
    </row>
    <row r="337" spans="1:2" x14ac:dyDescent="0.25">
      <c r="A337" s="10" t="s">
        <v>74</v>
      </c>
      <c r="B337" s="41">
        <f>COUNTA(B3:B334)-COUNTIF(B3:B334, "=0")</f>
        <v>111</v>
      </c>
    </row>
    <row r="338" spans="1:2" x14ac:dyDescent="0.25">
      <c r="A338" s="10" t="s">
        <v>75</v>
      </c>
      <c r="B338" s="41">
        <f>COUNTIF(B3:B334, "&gt;5")</f>
        <v>7</v>
      </c>
    </row>
  </sheetData>
  <conditionalFormatting sqref="B3:B334">
    <cfRule type="cellIs" dxfId="0" priority="1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24"/>
  <sheetViews>
    <sheetView workbookViewId="0">
      <pane xSplit="3" topLeftCell="D1" activePane="topRight" state="frozen"/>
      <selection pane="topRight" activeCell="AF12" sqref="AF12"/>
    </sheetView>
  </sheetViews>
  <sheetFormatPr defaultRowHeight="15" x14ac:dyDescent="0.25"/>
  <cols>
    <col min="1" max="1" width="19.85546875" style="41" bestFit="1" customWidth="1"/>
    <col min="2" max="2" width="21.42578125" style="9" bestFit="1" customWidth="1"/>
    <col min="3" max="3" width="16.42578125" style="41" bestFit="1" customWidth="1"/>
    <col min="4" max="4" width="15.5703125" style="45" bestFit="1" customWidth="1"/>
    <col min="5" max="5" width="13.5703125" style="11" bestFit="1" customWidth="1"/>
    <col min="6" max="6" width="13.5703125" style="9" bestFit="1" customWidth="1"/>
    <col min="7" max="7" width="13.5703125" style="11" bestFit="1" customWidth="1"/>
    <col min="8" max="8" width="13.5703125" style="52" bestFit="1" customWidth="1"/>
    <col min="9" max="9" width="9.140625" style="9" customWidth="1"/>
  </cols>
  <sheetData>
    <row r="1" spans="1:18" ht="18.75" customHeight="1" x14ac:dyDescent="0.25">
      <c r="A1" s="41" t="s">
        <v>12</v>
      </c>
      <c r="B1" s="2"/>
      <c r="D1" s="45" t="s">
        <v>1</v>
      </c>
      <c r="E1" s="4">
        <f>7.41111*1000</f>
        <v>7411.11</v>
      </c>
      <c r="F1" s="2" t="s">
        <v>2</v>
      </c>
      <c r="G1" s="4">
        <v>19.87</v>
      </c>
      <c r="H1" s="52" t="s">
        <v>69</v>
      </c>
      <c r="I1" s="29">
        <v>1322.152</v>
      </c>
      <c r="J1" s="46">
        <v>1130.0450000000001</v>
      </c>
      <c r="K1" s="46">
        <v>1121.44</v>
      </c>
      <c r="L1" s="46">
        <v>1005.971</v>
      </c>
      <c r="M1" s="46">
        <v>1002.49</v>
      </c>
      <c r="N1" s="46">
        <v>903.30700000000002</v>
      </c>
      <c r="O1" s="46">
        <v>364.06900000000002</v>
      </c>
      <c r="P1" s="46">
        <v>111.2174</v>
      </c>
      <c r="Q1" s="46">
        <v>0</v>
      </c>
      <c r="R1" s="46"/>
    </row>
    <row r="2" spans="1:18" ht="18.75" customHeight="1" x14ac:dyDescent="0.25">
      <c r="A2" s="41" t="s">
        <v>3</v>
      </c>
      <c r="B2" s="2" t="s">
        <v>77</v>
      </c>
      <c r="C2" s="41" t="s">
        <v>5</v>
      </c>
      <c r="D2" s="45" t="s">
        <v>6</v>
      </c>
      <c r="E2" s="5"/>
      <c r="F2" s="2"/>
      <c r="G2" s="5"/>
      <c r="H2" s="53" t="s">
        <v>76</v>
      </c>
      <c r="I2" s="54">
        <f>SUM(I3:I20)</f>
        <v>107.5</v>
      </c>
      <c r="J2" s="54">
        <f t="shared" ref="J2:P2" si="0">SUM(J3:J20)</f>
        <v>114.6</v>
      </c>
      <c r="K2" s="54">
        <f>SUM(K3:K20)</f>
        <v>208</v>
      </c>
      <c r="L2" s="54">
        <f>SUM(L3:L20)</f>
        <v>112.4</v>
      </c>
      <c r="M2" s="54">
        <f t="shared" si="0"/>
        <v>100</v>
      </c>
      <c r="N2" s="54">
        <f t="shared" si="0"/>
        <v>199.33</v>
      </c>
      <c r="O2" s="54">
        <f t="shared" si="0"/>
        <v>100</v>
      </c>
      <c r="P2" s="54">
        <f t="shared" si="0"/>
        <v>100</v>
      </c>
      <c r="Q2" s="38">
        <v>0</v>
      </c>
      <c r="R2" s="38"/>
    </row>
    <row r="3" spans="1:18" ht="18.75" customHeight="1" x14ac:dyDescent="0.25">
      <c r="A3" s="43">
        <f t="shared" ref="A3:A20" si="1">$E$1-C3</f>
        <v>7411.11</v>
      </c>
      <c r="B3" s="2">
        <v>0.53500000000000003</v>
      </c>
      <c r="C3" s="43">
        <v>0</v>
      </c>
      <c r="D3" s="43">
        <f>100*B3/$B$24</f>
        <v>38.748460925617437</v>
      </c>
      <c r="E3" s="5"/>
      <c r="F3" s="2"/>
      <c r="G3" s="5"/>
      <c r="I3" s="2"/>
      <c r="K3">
        <v>38</v>
      </c>
      <c r="N3">
        <v>100</v>
      </c>
      <c r="P3">
        <v>100</v>
      </c>
      <c r="Q3" t="s">
        <v>57</v>
      </c>
    </row>
    <row r="4" spans="1:18" ht="18.75" customHeight="1" x14ac:dyDescent="0.25">
      <c r="A4" s="43">
        <f t="shared" si="1"/>
        <v>7299.8925999999992</v>
      </c>
      <c r="B4" s="2">
        <v>0.1353</v>
      </c>
      <c r="C4" s="43">
        <v>111.2174</v>
      </c>
      <c r="D4" s="43">
        <f t="shared" ref="D4:D18" si="2">100*B4/$B$24</f>
        <v>9.799377127544</v>
      </c>
      <c r="E4" s="10" t="s">
        <v>13</v>
      </c>
      <c r="F4" s="2"/>
      <c r="G4" s="5"/>
      <c r="I4" s="2">
        <v>7.5</v>
      </c>
      <c r="J4">
        <v>5.6</v>
      </c>
      <c r="K4">
        <v>100</v>
      </c>
      <c r="L4">
        <v>100</v>
      </c>
      <c r="M4">
        <v>100</v>
      </c>
      <c r="N4">
        <v>98.5</v>
      </c>
      <c r="O4">
        <v>100</v>
      </c>
      <c r="P4" t="s">
        <v>57</v>
      </c>
    </row>
    <row r="5" spans="1:18" ht="18.75" customHeight="1" x14ac:dyDescent="0.25">
      <c r="A5" s="43">
        <f t="shared" si="1"/>
        <v>7047.0409999999993</v>
      </c>
      <c r="B5" s="2"/>
      <c r="C5" s="43">
        <v>364.06900000000002</v>
      </c>
      <c r="D5" s="43"/>
      <c r="E5" s="2" t="s">
        <v>14</v>
      </c>
      <c r="G5" s="5"/>
      <c r="I5" s="2"/>
      <c r="K5">
        <v>70</v>
      </c>
      <c r="L5">
        <v>12.4</v>
      </c>
      <c r="N5">
        <v>0.83</v>
      </c>
      <c r="O5" t="s">
        <v>57</v>
      </c>
    </row>
    <row r="6" spans="1:18" ht="18.75" customHeight="1" x14ac:dyDescent="0.25">
      <c r="A6" s="43">
        <f t="shared" si="1"/>
        <v>6662.79</v>
      </c>
      <c r="B6" s="2"/>
      <c r="C6" s="43">
        <v>748.32</v>
      </c>
      <c r="D6" s="43"/>
      <c r="E6" s="5"/>
      <c r="F6" s="2"/>
      <c r="G6" s="5"/>
      <c r="I6" s="2"/>
    </row>
    <row r="7" spans="1:18" ht="18.75" customHeight="1" x14ac:dyDescent="0.25">
      <c r="A7" s="43">
        <f t="shared" si="1"/>
        <v>6507.8029999999999</v>
      </c>
      <c r="B7" s="2">
        <v>8.5199999999999998E-2</v>
      </c>
      <c r="C7" s="43">
        <v>903.30700000000002</v>
      </c>
      <c r="D7" s="43">
        <f t="shared" si="2"/>
        <v>6.1707829361917863</v>
      </c>
      <c r="E7" s="5"/>
      <c r="F7" s="2"/>
      <c r="G7" s="5"/>
      <c r="I7" s="2">
        <v>100</v>
      </c>
      <c r="J7">
        <v>100</v>
      </c>
      <c r="N7" t="s">
        <v>57</v>
      </c>
    </row>
    <row r="8" spans="1:18" ht="18.75" customHeight="1" x14ac:dyDescent="0.25">
      <c r="A8" s="43">
        <f t="shared" si="1"/>
        <v>6408.62</v>
      </c>
      <c r="B8" s="2">
        <v>0.39500000000000002</v>
      </c>
      <c r="C8" s="43">
        <v>1002.49</v>
      </c>
      <c r="D8" s="43">
        <f t="shared" si="2"/>
        <v>28.608676758166148</v>
      </c>
      <c r="E8" s="5"/>
      <c r="F8" s="2"/>
      <c r="G8" s="5"/>
      <c r="I8" s="2"/>
      <c r="M8" t="s">
        <v>57</v>
      </c>
    </row>
    <row r="9" spans="1:18" ht="18.75" customHeight="1" x14ac:dyDescent="0.25">
      <c r="A9" s="43">
        <f t="shared" si="1"/>
        <v>6405.1389999999992</v>
      </c>
      <c r="B9" s="2"/>
      <c r="C9" s="43">
        <v>1005.971</v>
      </c>
      <c r="D9" s="43"/>
      <c r="E9" s="5"/>
      <c r="F9" s="2"/>
      <c r="G9" s="5"/>
      <c r="I9" s="2"/>
      <c r="J9">
        <v>9</v>
      </c>
      <c r="L9" t="s">
        <v>57</v>
      </c>
    </row>
    <row r="10" spans="1:18" ht="18.75" customHeight="1" x14ac:dyDescent="0.25">
      <c r="A10" s="43">
        <f t="shared" si="1"/>
        <v>6289.67</v>
      </c>
      <c r="B10" s="2">
        <v>0.214</v>
      </c>
      <c r="C10" s="43">
        <v>1121.44</v>
      </c>
      <c r="D10" s="43">
        <f t="shared" si="2"/>
        <v>15.499384370246975</v>
      </c>
      <c r="E10" s="5"/>
      <c r="F10" s="2"/>
      <c r="G10" s="5"/>
      <c r="I10" s="2"/>
      <c r="K10" t="s">
        <v>57</v>
      </c>
    </row>
    <row r="11" spans="1:18" ht="18.75" customHeight="1" x14ac:dyDescent="0.25">
      <c r="A11" s="43">
        <f t="shared" si="1"/>
        <v>6281.0649999999996</v>
      </c>
      <c r="B11" s="2">
        <v>1.01E-2</v>
      </c>
      <c r="C11" s="43">
        <v>1130.0450000000001</v>
      </c>
      <c r="D11" s="43">
        <f t="shared" si="2"/>
        <v>0.73151300065184321</v>
      </c>
      <c r="E11" s="5"/>
      <c r="F11" s="2"/>
      <c r="G11" s="5"/>
      <c r="I11" s="2"/>
      <c r="J11" t="s">
        <v>57</v>
      </c>
    </row>
    <row r="12" spans="1:18" ht="18.75" customHeight="1" x14ac:dyDescent="0.25">
      <c r="A12" s="43">
        <f t="shared" si="1"/>
        <v>6277.26</v>
      </c>
      <c r="B12" s="2"/>
      <c r="C12" s="43">
        <v>1133.8499999999999</v>
      </c>
      <c r="D12" s="43"/>
      <c r="E12" s="5"/>
      <c r="F12" s="2"/>
      <c r="G12" s="5"/>
      <c r="I12" s="2"/>
    </row>
    <row r="13" spans="1:18" ht="18.75" customHeight="1" x14ac:dyDescent="0.25">
      <c r="A13" s="43">
        <f t="shared" si="1"/>
        <v>6189.8019999999997</v>
      </c>
      <c r="B13" s="2"/>
      <c r="C13" s="43">
        <v>1221.308</v>
      </c>
      <c r="D13" s="43"/>
      <c r="E13" s="5"/>
      <c r="F13" s="2"/>
      <c r="G13" s="5"/>
      <c r="I13" s="2"/>
    </row>
    <row r="14" spans="1:18" ht="18.75" customHeight="1" x14ac:dyDescent="0.25">
      <c r="A14" s="43">
        <f t="shared" si="1"/>
        <v>6158.91</v>
      </c>
      <c r="B14" s="2"/>
      <c r="C14" s="43">
        <v>1252.2</v>
      </c>
      <c r="D14" s="43"/>
      <c r="E14" s="5"/>
      <c r="F14" s="2"/>
      <c r="G14" s="5"/>
      <c r="I14" s="2"/>
    </row>
    <row r="15" spans="1:18" ht="18.75" customHeight="1" x14ac:dyDescent="0.25">
      <c r="A15" s="43">
        <f t="shared" si="1"/>
        <v>6128.4</v>
      </c>
      <c r="B15" s="2"/>
      <c r="C15" s="43">
        <v>1282.71</v>
      </c>
      <c r="D15" s="43"/>
      <c r="E15" s="5"/>
      <c r="F15" s="2"/>
      <c r="G15" s="5"/>
      <c r="I15" s="2"/>
    </row>
    <row r="16" spans="1:18" x14ac:dyDescent="0.25">
      <c r="A16" s="41">
        <f t="shared" si="1"/>
        <v>6126.1129999999994</v>
      </c>
      <c r="C16" s="41">
        <v>1284.9970000000001</v>
      </c>
      <c r="D16" s="43"/>
    </row>
    <row r="17" spans="1:9" x14ac:dyDescent="0.25">
      <c r="A17" s="41">
        <f t="shared" si="1"/>
        <v>6116.17</v>
      </c>
      <c r="C17" s="41">
        <v>1294.94</v>
      </c>
      <c r="D17" s="43"/>
    </row>
    <row r="18" spans="1:9" x14ac:dyDescent="0.25">
      <c r="A18" s="41">
        <f t="shared" si="1"/>
        <v>6088.9579999999996</v>
      </c>
      <c r="B18" s="9">
        <v>6.1000000000000004E-3</v>
      </c>
      <c r="C18" s="41">
        <v>1322.152</v>
      </c>
      <c r="D18" s="43">
        <f t="shared" si="2"/>
        <v>0.44180488158180631</v>
      </c>
      <c r="I18" s="9" t="s">
        <v>57</v>
      </c>
    </row>
    <row r="19" spans="1:9" x14ac:dyDescent="0.25">
      <c r="A19" s="41">
        <f t="shared" si="1"/>
        <v>6065.74</v>
      </c>
      <c r="C19" s="41">
        <v>1345.37</v>
      </c>
      <c r="D19" s="43"/>
    </row>
    <row r="20" spans="1:9" x14ac:dyDescent="0.25">
      <c r="A20" s="41">
        <f t="shared" si="1"/>
        <v>6050.73</v>
      </c>
      <c r="C20" s="41">
        <v>1360.38</v>
      </c>
      <c r="D20" s="43"/>
    </row>
    <row r="24" spans="1:9" x14ac:dyDescent="0.25">
      <c r="B24" s="9">
        <f>SUM(B3:B20)</f>
        <v>1.3807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K224"/>
  <sheetViews>
    <sheetView workbookViewId="0">
      <selection activeCell="D8" sqref="D8"/>
    </sheetView>
  </sheetViews>
  <sheetFormatPr defaultRowHeight="15" x14ac:dyDescent="0.25"/>
  <cols>
    <col min="1" max="1" width="19.85546875" style="41" bestFit="1" customWidth="1"/>
    <col min="2" max="2" width="19.28515625" style="45" bestFit="1" customWidth="1"/>
    <col min="3" max="3" width="16.42578125" style="45" bestFit="1" customWidth="1"/>
    <col min="4" max="6" width="13.5703125" style="45" bestFit="1" customWidth="1"/>
    <col min="7" max="7" width="13.5703125" style="57" bestFit="1" customWidth="1"/>
    <col min="8" max="9" width="13.5703125" style="45" bestFit="1" customWidth="1"/>
    <col min="10" max="16384" width="9.140625" style="55"/>
  </cols>
  <sheetData>
    <row r="1" spans="1:11" ht="18.75" customHeight="1" x14ac:dyDescent="0.25">
      <c r="A1" s="41" t="s">
        <v>9</v>
      </c>
      <c r="D1" s="45" t="s">
        <v>1</v>
      </c>
      <c r="E1" s="43">
        <f>5.75374*1000</f>
        <v>5753.74</v>
      </c>
      <c r="F1" s="45" t="s">
        <v>2</v>
      </c>
      <c r="G1" s="56" t="s">
        <v>69</v>
      </c>
      <c r="H1" s="58">
        <v>93.295000000000002</v>
      </c>
      <c r="I1" s="58">
        <v>23.547000000000001</v>
      </c>
      <c r="J1" s="59"/>
      <c r="K1" s="59"/>
    </row>
    <row r="2" spans="1:11" ht="18.75" customHeight="1" x14ac:dyDescent="0.25">
      <c r="A2" s="41" t="s">
        <v>3</v>
      </c>
      <c r="B2" s="45" t="s">
        <v>78</v>
      </c>
      <c r="C2" s="45" t="s">
        <v>5</v>
      </c>
      <c r="D2" s="45" t="s">
        <v>6</v>
      </c>
      <c r="F2" s="43">
        <v>1.698</v>
      </c>
      <c r="G2" s="60" t="s">
        <v>76</v>
      </c>
      <c r="H2" s="61">
        <f>SUM(H3:H5)</f>
        <v>100</v>
      </c>
      <c r="I2" s="61">
        <f>SUM(I3:I5)</f>
        <v>100</v>
      </c>
      <c r="J2" s="62"/>
      <c r="K2" s="62"/>
    </row>
    <row r="3" spans="1:11" ht="18.75" customHeight="1" x14ac:dyDescent="0.25">
      <c r="A3" s="43">
        <f t="shared" ref="A3:A66" si="0">$E$1-C3</f>
        <v>5753.74</v>
      </c>
      <c r="B3" s="45">
        <v>5.4600000000000003E-2</v>
      </c>
      <c r="C3" s="43">
        <v>0</v>
      </c>
      <c r="D3" s="43">
        <f>100*B3/$B$13</f>
        <v>94.693028095733609</v>
      </c>
      <c r="H3" s="45">
        <v>100</v>
      </c>
      <c r="I3" s="45">
        <v>100</v>
      </c>
      <c r="J3" s="55" t="s">
        <v>57</v>
      </c>
    </row>
    <row r="4" spans="1:11" ht="18.75" customHeight="1" x14ac:dyDescent="0.25">
      <c r="A4" s="43">
        <f t="shared" si="0"/>
        <v>5730.1930000000002</v>
      </c>
      <c r="B4" s="45">
        <v>1.2999999999999999E-3</v>
      </c>
      <c r="C4" s="43">
        <v>23.547000000000001</v>
      </c>
      <c r="D4" s="43">
        <f t="shared" ref="D4:D11" si="1">100*B4/$B$13</f>
        <v>2.2545959070412764</v>
      </c>
      <c r="I4" s="45" t="s">
        <v>57</v>
      </c>
    </row>
    <row r="5" spans="1:11" ht="18.75" customHeight="1" x14ac:dyDescent="0.25">
      <c r="A5" s="43">
        <f t="shared" si="0"/>
        <v>5687.8859999999995</v>
      </c>
      <c r="C5" s="43">
        <v>65.853999999999999</v>
      </c>
      <c r="D5" s="43"/>
      <c r="F5" s="43"/>
    </row>
    <row r="6" spans="1:11" ht="18.75" customHeight="1" x14ac:dyDescent="0.25">
      <c r="A6" s="43">
        <f t="shared" si="0"/>
        <v>5660.4449999999997</v>
      </c>
      <c r="B6" s="45">
        <v>1.7600000000000001E-3</v>
      </c>
      <c r="C6" s="43">
        <v>93.295000000000002</v>
      </c>
      <c r="D6" s="43">
        <f t="shared" si="1"/>
        <v>3.0523759972251128</v>
      </c>
      <c r="H6" s="45" t="s">
        <v>57</v>
      </c>
    </row>
    <row r="7" spans="1:11" ht="18.75" customHeight="1" x14ac:dyDescent="0.25">
      <c r="A7" s="43">
        <f t="shared" si="0"/>
        <v>5580.0379999999996</v>
      </c>
      <c r="C7" s="43">
        <v>173.702</v>
      </c>
      <c r="D7" s="43"/>
    </row>
    <row r="8" spans="1:11" ht="18.75" customHeight="1" x14ac:dyDescent="0.25">
      <c r="A8" s="43">
        <f t="shared" si="0"/>
        <v>5565.8620000000001</v>
      </c>
      <c r="C8" s="43">
        <v>187.87799999999999</v>
      </c>
      <c r="D8" s="43"/>
    </row>
    <row r="9" spans="1:11" ht="18.75" customHeight="1" x14ac:dyDescent="0.25">
      <c r="A9" s="43">
        <f t="shared" si="0"/>
        <v>5556.357</v>
      </c>
      <c r="C9" s="43">
        <v>197.38300000000001</v>
      </c>
      <c r="D9" s="43"/>
    </row>
    <row r="10" spans="1:11" ht="18.75" customHeight="1" x14ac:dyDescent="0.25">
      <c r="A10" s="43">
        <f t="shared" si="0"/>
        <v>5510.12</v>
      </c>
      <c r="C10" s="43">
        <v>243.62</v>
      </c>
      <c r="D10" s="43"/>
    </row>
    <row r="11" spans="1:11" ht="18.75" customHeight="1" x14ac:dyDescent="0.25">
      <c r="A11" s="43">
        <f t="shared" si="0"/>
        <v>5451.74</v>
      </c>
      <c r="C11" s="43">
        <v>302</v>
      </c>
      <c r="D11" s="43"/>
    </row>
    <row r="12" spans="1:11" ht="18.75" customHeight="1" x14ac:dyDescent="0.25">
      <c r="A12" s="43"/>
      <c r="C12" s="43"/>
      <c r="D12" s="43"/>
    </row>
    <row r="13" spans="1:11" ht="18.75" customHeight="1" x14ac:dyDescent="0.25">
      <c r="A13" s="43"/>
      <c r="B13" s="45">
        <f>SUM(B3:B11)</f>
        <v>5.7660000000000003E-2</v>
      </c>
      <c r="C13" s="43"/>
      <c r="D13" s="43"/>
    </row>
    <row r="14" spans="1:11" ht="18.75" customHeight="1" x14ac:dyDescent="0.25">
      <c r="A14" s="43"/>
      <c r="C14" s="43"/>
      <c r="D14" s="43"/>
    </row>
    <row r="15" spans="1:11" ht="18.75" customHeight="1" x14ac:dyDescent="0.25">
      <c r="A15" s="43"/>
      <c r="C15" s="43"/>
      <c r="D15" s="43"/>
    </row>
    <row r="16" spans="1:11" ht="18.75" customHeight="1" x14ac:dyDescent="0.25">
      <c r="A16" s="43"/>
      <c r="C16" s="43"/>
      <c r="D16" s="43"/>
    </row>
    <row r="17" spans="1:4" ht="18.75" customHeight="1" x14ac:dyDescent="0.25">
      <c r="A17" s="43"/>
      <c r="C17" s="43"/>
      <c r="D17" s="43"/>
    </row>
    <row r="18" spans="1:4" ht="18.75" customHeight="1" x14ac:dyDescent="0.25">
      <c r="A18" s="43"/>
      <c r="C18" s="43"/>
      <c r="D18" s="43"/>
    </row>
    <row r="19" spans="1:4" ht="18.75" customHeight="1" x14ac:dyDescent="0.25">
      <c r="A19" s="43"/>
      <c r="C19" s="43"/>
      <c r="D19" s="43"/>
    </row>
    <row r="20" spans="1:4" ht="18.75" customHeight="1" x14ac:dyDescent="0.25">
      <c r="A20" s="43"/>
      <c r="C20" s="43"/>
      <c r="D20" s="43"/>
    </row>
    <row r="21" spans="1:4" ht="18.75" customHeight="1" x14ac:dyDescent="0.25">
      <c r="A21" s="43"/>
      <c r="C21" s="43"/>
      <c r="D21" s="43"/>
    </row>
    <row r="22" spans="1:4" ht="18.75" customHeight="1" x14ac:dyDescent="0.25">
      <c r="A22" s="43"/>
      <c r="C22" s="43"/>
      <c r="D22" s="43"/>
    </row>
    <row r="23" spans="1:4" ht="18.75" customHeight="1" x14ac:dyDescent="0.25">
      <c r="A23" s="43"/>
      <c r="C23" s="43"/>
      <c r="D23" s="43"/>
    </row>
    <row r="24" spans="1:4" ht="18.75" customHeight="1" x14ac:dyDescent="0.25">
      <c r="A24" s="43"/>
      <c r="C24" s="43"/>
      <c r="D24" s="43"/>
    </row>
    <row r="25" spans="1:4" ht="18.75" customHeight="1" x14ac:dyDescent="0.25">
      <c r="A25" s="43"/>
      <c r="C25" s="43"/>
      <c r="D25" s="43"/>
    </row>
    <row r="26" spans="1:4" ht="18.75" customHeight="1" x14ac:dyDescent="0.25">
      <c r="A26" s="43"/>
      <c r="C26" s="43"/>
      <c r="D26" s="43"/>
    </row>
    <row r="27" spans="1:4" ht="18.75" customHeight="1" x14ac:dyDescent="0.25">
      <c r="A27" s="43"/>
      <c r="C27" s="43"/>
      <c r="D27" s="43"/>
    </row>
    <row r="28" spans="1:4" ht="18.75" customHeight="1" x14ac:dyDescent="0.25">
      <c r="A28" s="43"/>
      <c r="C28" s="43"/>
      <c r="D28" s="43"/>
    </row>
    <row r="29" spans="1:4" ht="18.75" customHeight="1" x14ac:dyDescent="0.25">
      <c r="A29" s="43"/>
      <c r="C29" s="43"/>
      <c r="D29" s="43"/>
    </row>
    <row r="30" spans="1:4" ht="18.75" customHeight="1" x14ac:dyDescent="0.25">
      <c r="A30" s="43"/>
      <c r="C30" s="43"/>
      <c r="D30" s="43"/>
    </row>
    <row r="31" spans="1:4" ht="18.75" customHeight="1" x14ac:dyDescent="0.25">
      <c r="A31" s="43"/>
      <c r="C31" s="43"/>
      <c r="D31" s="43"/>
    </row>
    <row r="32" spans="1:4" ht="18.75" customHeight="1" x14ac:dyDescent="0.25">
      <c r="A32" s="43"/>
      <c r="C32" s="43"/>
      <c r="D32" s="43"/>
    </row>
    <row r="33" spans="1:4" ht="18.75" customHeight="1" x14ac:dyDescent="0.25">
      <c r="A33" s="43"/>
      <c r="C33" s="43"/>
      <c r="D33" s="43"/>
    </row>
    <row r="34" spans="1:4" ht="18.75" customHeight="1" x14ac:dyDescent="0.25">
      <c r="A34" s="43"/>
      <c r="C34" s="43"/>
      <c r="D34" s="43"/>
    </row>
    <row r="35" spans="1:4" ht="18.75" customHeight="1" x14ac:dyDescent="0.25">
      <c r="A35" s="43"/>
      <c r="C35" s="43"/>
      <c r="D35" s="43"/>
    </row>
    <row r="36" spans="1:4" ht="18.75" customHeight="1" x14ac:dyDescent="0.25">
      <c r="A36" s="43"/>
      <c r="C36" s="43"/>
      <c r="D36" s="43"/>
    </row>
    <row r="37" spans="1:4" ht="18.75" customHeight="1" x14ac:dyDescent="0.25">
      <c r="A37" s="43"/>
      <c r="C37" s="43"/>
      <c r="D37" s="43"/>
    </row>
    <row r="38" spans="1:4" ht="18.75" customHeight="1" x14ac:dyDescent="0.25">
      <c r="A38" s="43"/>
      <c r="C38" s="43"/>
      <c r="D38" s="43"/>
    </row>
    <row r="39" spans="1:4" ht="18.75" customHeight="1" x14ac:dyDescent="0.25">
      <c r="A39" s="43"/>
      <c r="C39" s="43"/>
      <c r="D39" s="43"/>
    </row>
    <row r="40" spans="1:4" ht="18.75" customHeight="1" x14ac:dyDescent="0.25">
      <c r="A40" s="43"/>
      <c r="C40" s="43"/>
      <c r="D40" s="43"/>
    </row>
    <row r="41" spans="1:4" ht="18.75" customHeight="1" x14ac:dyDescent="0.25">
      <c r="A41" s="43"/>
      <c r="C41" s="43"/>
      <c r="D41" s="43"/>
    </row>
    <row r="42" spans="1:4" ht="18.75" customHeight="1" x14ac:dyDescent="0.25">
      <c r="A42" s="43"/>
      <c r="C42" s="43"/>
      <c r="D42" s="43"/>
    </row>
    <row r="43" spans="1:4" ht="18.75" customHeight="1" x14ac:dyDescent="0.25">
      <c r="A43" s="43"/>
      <c r="C43" s="43"/>
      <c r="D43" s="43"/>
    </row>
    <row r="44" spans="1:4" ht="18.75" customHeight="1" x14ac:dyDescent="0.25">
      <c r="A44" s="43"/>
      <c r="C44" s="43"/>
      <c r="D44" s="43"/>
    </row>
    <row r="45" spans="1:4" ht="18.75" customHeight="1" x14ac:dyDescent="0.25">
      <c r="A45" s="43"/>
      <c r="C45" s="43"/>
      <c r="D45" s="43"/>
    </row>
    <row r="46" spans="1:4" ht="18.75" customHeight="1" x14ac:dyDescent="0.25">
      <c r="A46" s="43"/>
      <c r="C46" s="43"/>
      <c r="D46" s="43"/>
    </row>
    <row r="47" spans="1:4" ht="18.75" customHeight="1" x14ac:dyDescent="0.25">
      <c r="A47" s="43"/>
      <c r="C47" s="43"/>
      <c r="D47" s="43"/>
    </row>
    <row r="48" spans="1:4" ht="18.75" customHeight="1" x14ac:dyDescent="0.25">
      <c r="A48" s="43"/>
      <c r="C48" s="43"/>
      <c r="D48" s="43"/>
    </row>
    <row r="49" spans="1:4" ht="18.75" customHeight="1" x14ac:dyDescent="0.25">
      <c r="A49" s="43"/>
      <c r="C49" s="43"/>
      <c r="D49" s="43"/>
    </row>
    <row r="50" spans="1:4" ht="18.75" customHeight="1" x14ac:dyDescent="0.25">
      <c r="A50" s="43"/>
      <c r="C50" s="43"/>
      <c r="D50" s="43"/>
    </row>
    <row r="51" spans="1:4" ht="18.75" customHeight="1" x14ac:dyDescent="0.25">
      <c r="A51" s="43"/>
      <c r="C51" s="43"/>
      <c r="D51" s="43"/>
    </row>
    <row r="52" spans="1:4" ht="18.75" customHeight="1" x14ac:dyDescent="0.25">
      <c r="A52" s="43"/>
      <c r="C52" s="43"/>
      <c r="D52" s="43"/>
    </row>
    <row r="53" spans="1:4" ht="18.75" customHeight="1" x14ac:dyDescent="0.25">
      <c r="A53" s="43"/>
      <c r="C53" s="43"/>
      <c r="D53" s="43"/>
    </row>
    <row r="54" spans="1:4" ht="18.75" customHeight="1" x14ac:dyDescent="0.25">
      <c r="A54" s="43"/>
      <c r="C54" s="43"/>
      <c r="D54" s="43"/>
    </row>
    <row r="55" spans="1:4" ht="18.75" customHeight="1" x14ac:dyDescent="0.25">
      <c r="A55" s="43"/>
      <c r="C55" s="43"/>
      <c r="D55" s="43"/>
    </row>
    <row r="56" spans="1:4" ht="18.75" customHeight="1" x14ac:dyDescent="0.25">
      <c r="A56" s="42"/>
      <c r="B56" s="42"/>
      <c r="C56" s="42"/>
      <c r="D56" s="42"/>
    </row>
    <row r="57" spans="1:4" ht="18.75" customHeight="1" x14ac:dyDescent="0.25">
      <c r="A57" s="43"/>
      <c r="C57" s="43"/>
      <c r="D57" s="43"/>
    </row>
    <row r="58" spans="1:4" ht="18.75" customHeight="1" x14ac:dyDescent="0.25">
      <c r="A58" s="43"/>
    </row>
    <row r="59" spans="1:4" ht="18.75" customHeight="1" x14ac:dyDescent="0.25">
      <c r="A59" s="43"/>
    </row>
    <row r="60" spans="1:4" ht="18.75" customHeight="1" x14ac:dyDescent="0.25">
      <c r="A60" s="43"/>
    </row>
    <row r="61" spans="1:4" ht="18.75" customHeight="1" x14ac:dyDescent="0.25">
      <c r="A61" s="43"/>
    </row>
    <row r="62" spans="1:4" ht="18.75" customHeight="1" x14ac:dyDescent="0.25">
      <c r="A62" s="43"/>
    </row>
    <row r="63" spans="1:4" ht="18.75" customHeight="1" x14ac:dyDescent="0.25">
      <c r="A63" s="43"/>
    </row>
    <row r="64" spans="1:4" ht="18.75" customHeight="1" x14ac:dyDescent="0.25">
      <c r="A64" s="43"/>
    </row>
    <row r="65" spans="1:1" ht="18.75" customHeight="1" x14ac:dyDescent="0.25">
      <c r="A65" s="43"/>
    </row>
    <row r="66" spans="1:1" ht="18.75" customHeight="1" x14ac:dyDescent="0.25">
      <c r="A66" s="43"/>
    </row>
    <row r="67" spans="1:1" ht="18.75" customHeight="1" x14ac:dyDescent="0.25">
      <c r="A67" s="43"/>
    </row>
    <row r="68" spans="1:1" ht="18.75" customHeight="1" x14ac:dyDescent="0.25">
      <c r="A68" s="43"/>
    </row>
    <row r="69" spans="1:1" ht="18.75" customHeight="1" x14ac:dyDescent="0.25">
      <c r="A69" s="43"/>
    </row>
    <row r="70" spans="1:1" ht="18.75" customHeight="1" x14ac:dyDescent="0.25">
      <c r="A70" s="43"/>
    </row>
    <row r="71" spans="1:1" ht="18.75" customHeight="1" x14ac:dyDescent="0.25">
      <c r="A71" s="43"/>
    </row>
    <row r="72" spans="1:1" ht="18.75" customHeight="1" x14ac:dyDescent="0.25">
      <c r="A72" s="43"/>
    </row>
    <row r="73" spans="1:1" ht="18.75" customHeight="1" x14ac:dyDescent="0.25">
      <c r="A73" s="43"/>
    </row>
    <row r="74" spans="1:1" ht="18.75" customHeight="1" x14ac:dyDescent="0.25">
      <c r="A74" s="43"/>
    </row>
    <row r="75" spans="1:1" ht="18.75" customHeight="1" x14ac:dyDescent="0.25">
      <c r="A75" s="43"/>
    </row>
    <row r="76" spans="1:1" ht="18.75" customHeight="1" x14ac:dyDescent="0.25">
      <c r="A76" s="43"/>
    </row>
    <row r="77" spans="1:1" ht="18.75" customHeight="1" x14ac:dyDescent="0.25">
      <c r="A77" s="43"/>
    </row>
    <row r="78" spans="1:1" ht="18.75" customHeight="1" x14ac:dyDescent="0.25">
      <c r="A78" s="43"/>
    </row>
    <row r="79" spans="1:1" ht="18.75" customHeight="1" x14ac:dyDescent="0.25">
      <c r="A79" s="43"/>
    </row>
    <row r="80" spans="1:1" ht="18.75" customHeight="1" x14ac:dyDescent="0.25">
      <c r="A80" s="43"/>
    </row>
    <row r="81" spans="1:1" ht="18.75" customHeight="1" x14ac:dyDescent="0.25">
      <c r="A81" s="43"/>
    </row>
    <row r="82" spans="1:1" ht="18.75" customHeight="1" x14ac:dyDescent="0.25">
      <c r="A82" s="43"/>
    </row>
    <row r="83" spans="1:1" ht="18.75" customHeight="1" x14ac:dyDescent="0.25">
      <c r="A83" s="43"/>
    </row>
    <row r="84" spans="1:1" ht="18.75" customHeight="1" x14ac:dyDescent="0.25">
      <c r="A84" s="43"/>
    </row>
    <row r="85" spans="1:1" ht="18.75" customHeight="1" x14ac:dyDescent="0.25">
      <c r="A85" s="43">
        <f t="shared" ref="A67:A130" si="2">$E$1-C85</f>
        <v>5753.74</v>
      </c>
    </row>
    <row r="86" spans="1:1" ht="18.75" customHeight="1" x14ac:dyDescent="0.25">
      <c r="A86" s="43">
        <f t="shared" si="2"/>
        <v>5753.74</v>
      </c>
    </row>
    <row r="87" spans="1:1" ht="18.75" customHeight="1" x14ac:dyDescent="0.25">
      <c r="A87" s="43">
        <f t="shared" si="2"/>
        <v>5753.74</v>
      </c>
    </row>
    <row r="88" spans="1:1" ht="18.75" customHeight="1" x14ac:dyDescent="0.25">
      <c r="A88" s="43">
        <f t="shared" si="2"/>
        <v>5753.74</v>
      </c>
    </row>
    <row r="89" spans="1:1" ht="18.75" customHeight="1" x14ac:dyDescent="0.25">
      <c r="A89" s="43">
        <f t="shared" si="2"/>
        <v>5753.74</v>
      </c>
    </row>
    <row r="90" spans="1:1" ht="18.75" customHeight="1" x14ac:dyDescent="0.25">
      <c r="A90" s="43">
        <f t="shared" si="2"/>
        <v>5753.74</v>
      </c>
    </row>
    <row r="91" spans="1:1" ht="18.75" customHeight="1" x14ac:dyDescent="0.25">
      <c r="A91" s="43">
        <f t="shared" si="2"/>
        <v>5753.74</v>
      </c>
    </row>
    <row r="92" spans="1:1" ht="18.75" customHeight="1" x14ac:dyDescent="0.25">
      <c r="A92" s="43">
        <f t="shared" si="2"/>
        <v>5753.74</v>
      </c>
    </row>
    <row r="93" spans="1:1" ht="18.75" customHeight="1" x14ac:dyDescent="0.25">
      <c r="A93" s="43">
        <f t="shared" si="2"/>
        <v>5753.74</v>
      </c>
    </row>
    <row r="94" spans="1:1" ht="18.75" customHeight="1" x14ac:dyDescent="0.25">
      <c r="A94" s="43">
        <f t="shared" si="2"/>
        <v>5753.74</v>
      </c>
    </row>
    <row r="95" spans="1:1" ht="18.75" customHeight="1" x14ac:dyDescent="0.25">
      <c r="A95" s="43">
        <f t="shared" si="2"/>
        <v>5753.74</v>
      </c>
    </row>
    <row r="96" spans="1:1" ht="18.75" customHeight="1" x14ac:dyDescent="0.25">
      <c r="A96" s="43">
        <f t="shared" si="2"/>
        <v>5753.74</v>
      </c>
    </row>
    <row r="97" spans="1:1" ht="18.75" customHeight="1" x14ac:dyDescent="0.25">
      <c r="A97" s="43">
        <f t="shared" si="2"/>
        <v>5753.74</v>
      </c>
    </row>
    <row r="98" spans="1:1" ht="18.75" customHeight="1" x14ac:dyDescent="0.25">
      <c r="A98" s="43">
        <f t="shared" si="2"/>
        <v>5753.74</v>
      </c>
    </row>
    <row r="99" spans="1:1" ht="18.75" customHeight="1" x14ac:dyDescent="0.25">
      <c r="A99" s="43">
        <f t="shared" si="2"/>
        <v>5753.74</v>
      </c>
    </row>
    <row r="100" spans="1:1" ht="18.75" customHeight="1" x14ac:dyDescent="0.25">
      <c r="A100" s="43">
        <f t="shared" si="2"/>
        <v>5753.74</v>
      </c>
    </row>
    <row r="101" spans="1:1" ht="18.75" customHeight="1" x14ac:dyDescent="0.25">
      <c r="A101" s="43">
        <f t="shared" si="2"/>
        <v>5753.74</v>
      </c>
    </row>
    <row r="102" spans="1:1" ht="18.75" customHeight="1" x14ac:dyDescent="0.25">
      <c r="A102" s="43">
        <f t="shared" si="2"/>
        <v>5753.74</v>
      </c>
    </row>
    <row r="103" spans="1:1" ht="18.75" customHeight="1" x14ac:dyDescent="0.25">
      <c r="A103" s="43">
        <f t="shared" si="2"/>
        <v>5753.74</v>
      </c>
    </row>
    <row r="104" spans="1:1" ht="18.75" customHeight="1" x14ac:dyDescent="0.25">
      <c r="A104" s="43">
        <f t="shared" si="2"/>
        <v>5753.74</v>
      </c>
    </row>
    <row r="105" spans="1:1" ht="18.75" customHeight="1" x14ac:dyDescent="0.25">
      <c r="A105" s="43">
        <f t="shared" si="2"/>
        <v>5753.74</v>
      </c>
    </row>
    <row r="106" spans="1:1" ht="18.75" customHeight="1" x14ac:dyDescent="0.25">
      <c r="A106" s="43">
        <f t="shared" si="2"/>
        <v>5753.74</v>
      </c>
    </row>
    <row r="107" spans="1:1" ht="18.75" customHeight="1" x14ac:dyDescent="0.25">
      <c r="A107" s="43">
        <f t="shared" si="2"/>
        <v>5753.74</v>
      </c>
    </row>
    <row r="108" spans="1:1" ht="18.75" customHeight="1" x14ac:dyDescent="0.25">
      <c r="A108" s="43">
        <f t="shared" si="2"/>
        <v>5753.74</v>
      </c>
    </row>
    <row r="109" spans="1:1" ht="18.75" customHeight="1" x14ac:dyDescent="0.25">
      <c r="A109" s="43">
        <f t="shared" si="2"/>
        <v>5753.74</v>
      </c>
    </row>
    <row r="110" spans="1:1" ht="18.75" customHeight="1" x14ac:dyDescent="0.25">
      <c r="A110" s="43">
        <f t="shared" si="2"/>
        <v>5753.74</v>
      </c>
    </row>
    <row r="111" spans="1:1" ht="18.75" customHeight="1" x14ac:dyDescent="0.25">
      <c r="A111" s="43">
        <f t="shared" si="2"/>
        <v>5753.74</v>
      </c>
    </row>
    <row r="112" spans="1:1" ht="18.75" customHeight="1" x14ac:dyDescent="0.25">
      <c r="A112" s="43">
        <f t="shared" si="2"/>
        <v>5753.74</v>
      </c>
    </row>
    <row r="113" spans="1:1" ht="18.75" customHeight="1" x14ac:dyDescent="0.25">
      <c r="A113" s="43">
        <f t="shared" si="2"/>
        <v>5753.74</v>
      </c>
    </row>
    <row r="114" spans="1:1" ht="18.75" customHeight="1" x14ac:dyDescent="0.25">
      <c r="A114" s="43">
        <f t="shared" si="2"/>
        <v>5753.74</v>
      </c>
    </row>
    <row r="115" spans="1:1" ht="18.75" customHeight="1" x14ac:dyDescent="0.25">
      <c r="A115" s="43">
        <f t="shared" si="2"/>
        <v>5753.74</v>
      </c>
    </row>
    <row r="116" spans="1:1" ht="18.75" customHeight="1" x14ac:dyDescent="0.25">
      <c r="A116" s="43">
        <f t="shared" si="2"/>
        <v>5753.74</v>
      </c>
    </row>
    <row r="117" spans="1:1" ht="18.75" customHeight="1" x14ac:dyDescent="0.25">
      <c r="A117" s="43">
        <f t="shared" si="2"/>
        <v>5753.74</v>
      </c>
    </row>
    <row r="118" spans="1:1" ht="18.75" customHeight="1" x14ac:dyDescent="0.25">
      <c r="A118" s="43">
        <f t="shared" si="2"/>
        <v>5753.74</v>
      </c>
    </row>
    <row r="119" spans="1:1" ht="18.75" customHeight="1" x14ac:dyDescent="0.25">
      <c r="A119" s="43">
        <f t="shared" si="2"/>
        <v>5753.74</v>
      </c>
    </row>
    <row r="120" spans="1:1" ht="18.75" customHeight="1" x14ac:dyDescent="0.25">
      <c r="A120" s="43">
        <f t="shared" si="2"/>
        <v>5753.74</v>
      </c>
    </row>
    <row r="121" spans="1:1" ht="18.75" customHeight="1" x14ac:dyDescent="0.25">
      <c r="A121" s="43">
        <f t="shared" si="2"/>
        <v>5753.74</v>
      </c>
    </row>
    <row r="122" spans="1:1" ht="18.75" customHeight="1" x14ac:dyDescent="0.25">
      <c r="A122" s="43">
        <f t="shared" si="2"/>
        <v>5753.74</v>
      </c>
    </row>
    <row r="123" spans="1:1" ht="18.75" customHeight="1" x14ac:dyDescent="0.25">
      <c r="A123" s="43">
        <f t="shared" si="2"/>
        <v>5753.74</v>
      </c>
    </row>
    <row r="124" spans="1:1" ht="18.75" customHeight="1" x14ac:dyDescent="0.25">
      <c r="A124" s="43">
        <f t="shared" si="2"/>
        <v>5753.74</v>
      </c>
    </row>
    <row r="125" spans="1:1" ht="18.75" customHeight="1" x14ac:dyDescent="0.25">
      <c r="A125" s="43">
        <f t="shared" si="2"/>
        <v>5753.74</v>
      </c>
    </row>
    <row r="126" spans="1:1" ht="18.75" customHeight="1" x14ac:dyDescent="0.25">
      <c r="A126" s="43">
        <f t="shared" si="2"/>
        <v>5753.74</v>
      </c>
    </row>
    <row r="127" spans="1:1" ht="18.75" customHeight="1" x14ac:dyDescent="0.25">
      <c r="A127" s="43">
        <f t="shared" si="2"/>
        <v>5753.74</v>
      </c>
    </row>
    <row r="128" spans="1:1" ht="18.75" customHeight="1" x14ac:dyDescent="0.25">
      <c r="A128" s="43">
        <f t="shared" si="2"/>
        <v>5753.74</v>
      </c>
    </row>
    <row r="129" spans="1:1" ht="18.75" customHeight="1" x14ac:dyDescent="0.25">
      <c r="A129" s="43">
        <f t="shared" si="2"/>
        <v>5753.74</v>
      </c>
    </row>
    <row r="130" spans="1:1" ht="18.75" customHeight="1" x14ac:dyDescent="0.25">
      <c r="A130" s="43">
        <f t="shared" si="2"/>
        <v>5753.74</v>
      </c>
    </row>
    <row r="131" spans="1:1" ht="18.75" customHeight="1" x14ac:dyDescent="0.25">
      <c r="A131" s="43">
        <f t="shared" ref="A131:A194" si="3">$E$1-C131</f>
        <v>5753.74</v>
      </c>
    </row>
    <row r="132" spans="1:1" ht="18.75" customHeight="1" x14ac:dyDescent="0.25">
      <c r="A132" s="43">
        <f t="shared" si="3"/>
        <v>5753.74</v>
      </c>
    </row>
    <row r="133" spans="1:1" ht="18.75" customHeight="1" x14ac:dyDescent="0.25">
      <c r="A133" s="43">
        <f t="shared" si="3"/>
        <v>5753.74</v>
      </c>
    </row>
    <row r="134" spans="1:1" ht="18.75" customHeight="1" x14ac:dyDescent="0.25">
      <c r="A134" s="43">
        <f t="shared" si="3"/>
        <v>5753.74</v>
      </c>
    </row>
    <row r="135" spans="1:1" ht="18.75" customHeight="1" x14ac:dyDescent="0.25">
      <c r="A135" s="43">
        <f t="shared" si="3"/>
        <v>5753.74</v>
      </c>
    </row>
    <row r="136" spans="1:1" ht="18.75" customHeight="1" x14ac:dyDescent="0.25">
      <c r="A136" s="43">
        <f t="shared" si="3"/>
        <v>5753.74</v>
      </c>
    </row>
    <row r="137" spans="1:1" ht="18.75" customHeight="1" x14ac:dyDescent="0.25">
      <c r="A137" s="43">
        <f t="shared" si="3"/>
        <v>5753.74</v>
      </c>
    </row>
    <row r="138" spans="1:1" ht="18.75" customHeight="1" x14ac:dyDescent="0.25">
      <c r="A138" s="43">
        <f t="shared" si="3"/>
        <v>5753.74</v>
      </c>
    </row>
    <row r="139" spans="1:1" ht="18.75" customHeight="1" x14ac:dyDescent="0.25">
      <c r="A139" s="43">
        <f t="shared" si="3"/>
        <v>5753.74</v>
      </c>
    </row>
    <row r="140" spans="1:1" ht="18.75" customHeight="1" x14ac:dyDescent="0.25">
      <c r="A140" s="43">
        <f t="shared" si="3"/>
        <v>5753.74</v>
      </c>
    </row>
    <row r="141" spans="1:1" ht="18.75" customHeight="1" x14ac:dyDescent="0.25">
      <c r="A141" s="43">
        <f t="shared" si="3"/>
        <v>5753.74</v>
      </c>
    </row>
    <row r="142" spans="1:1" ht="18.75" customHeight="1" x14ac:dyDescent="0.25">
      <c r="A142" s="43">
        <f t="shared" si="3"/>
        <v>5753.74</v>
      </c>
    </row>
    <row r="143" spans="1:1" ht="18.75" customHeight="1" x14ac:dyDescent="0.25">
      <c r="A143" s="43">
        <f t="shared" si="3"/>
        <v>5753.74</v>
      </c>
    </row>
    <row r="144" spans="1:1" ht="18.75" customHeight="1" x14ac:dyDescent="0.25">
      <c r="A144" s="43">
        <f t="shared" si="3"/>
        <v>5753.74</v>
      </c>
    </row>
    <row r="145" spans="1:1" ht="18.75" customHeight="1" x14ac:dyDescent="0.25">
      <c r="A145" s="43">
        <f t="shared" si="3"/>
        <v>5753.74</v>
      </c>
    </row>
    <row r="146" spans="1:1" ht="18.75" customHeight="1" x14ac:dyDescent="0.25">
      <c r="A146" s="43">
        <f t="shared" si="3"/>
        <v>5753.74</v>
      </c>
    </row>
    <row r="147" spans="1:1" ht="18.75" customHeight="1" x14ac:dyDescent="0.25">
      <c r="A147" s="43">
        <f t="shared" si="3"/>
        <v>5753.74</v>
      </c>
    </row>
    <row r="148" spans="1:1" ht="18.75" customHeight="1" x14ac:dyDescent="0.25">
      <c r="A148" s="43">
        <f t="shared" si="3"/>
        <v>5753.74</v>
      </c>
    </row>
    <row r="149" spans="1:1" ht="18.75" customHeight="1" x14ac:dyDescent="0.25">
      <c r="A149" s="43">
        <f t="shared" si="3"/>
        <v>5753.74</v>
      </c>
    </row>
    <row r="150" spans="1:1" ht="18.75" customHeight="1" x14ac:dyDescent="0.25">
      <c r="A150" s="43">
        <f t="shared" si="3"/>
        <v>5753.74</v>
      </c>
    </row>
    <row r="151" spans="1:1" ht="18.75" customHeight="1" x14ac:dyDescent="0.25">
      <c r="A151" s="43">
        <f t="shared" si="3"/>
        <v>5753.74</v>
      </c>
    </row>
    <row r="152" spans="1:1" ht="18.75" customHeight="1" x14ac:dyDescent="0.25">
      <c r="A152" s="43">
        <f t="shared" si="3"/>
        <v>5753.74</v>
      </c>
    </row>
    <row r="153" spans="1:1" ht="18.75" customHeight="1" x14ac:dyDescent="0.25">
      <c r="A153" s="43">
        <f t="shared" si="3"/>
        <v>5753.74</v>
      </c>
    </row>
    <row r="154" spans="1:1" ht="18.75" customHeight="1" x14ac:dyDescent="0.25">
      <c r="A154" s="43">
        <f t="shared" si="3"/>
        <v>5753.74</v>
      </c>
    </row>
    <row r="155" spans="1:1" ht="18.75" customHeight="1" x14ac:dyDescent="0.25">
      <c r="A155" s="43">
        <f t="shared" si="3"/>
        <v>5753.74</v>
      </c>
    </row>
    <row r="156" spans="1:1" ht="18.75" customHeight="1" x14ac:dyDescent="0.25">
      <c r="A156" s="43">
        <f t="shared" si="3"/>
        <v>5753.74</v>
      </c>
    </row>
    <row r="157" spans="1:1" ht="18.75" customHeight="1" x14ac:dyDescent="0.25">
      <c r="A157" s="43">
        <f t="shared" si="3"/>
        <v>5753.74</v>
      </c>
    </row>
    <row r="158" spans="1:1" ht="18.75" customHeight="1" x14ac:dyDescent="0.25">
      <c r="A158" s="43">
        <f t="shared" si="3"/>
        <v>5753.74</v>
      </c>
    </row>
    <row r="159" spans="1:1" ht="18.75" customHeight="1" x14ac:dyDescent="0.25">
      <c r="A159" s="43">
        <f t="shared" si="3"/>
        <v>5753.74</v>
      </c>
    </row>
    <row r="160" spans="1:1" ht="18.75" customHeight="1" x14ac:dyDescent="0.25">
      <c r="A160" s="43">
        <f t="shared" si="3"/>
        <v>5753.74</v>
      </c>
    </row>
    <row r="161" spans="1:1" ht="18.75" customHeight="1" x14ac:dyDescent="0.25">
      <c r="A161" s="43">
        <f t="shared" si="3"/>
        <v>5753.74</v>
      </c>
    </row>
    <row r="162" spans="1:1" ht="18.75" customHeight="1" x14ac:dyDescent="0.25">
      <c r="A162" s="43">
        <f t="shared" si="3"/>
        <v>5753.74</v>
      </c>
    </row>
    <row r="163" spans="1:1" ht="18.75" customHeight="1" x14ac:dyDescent="0.25">
      <c r="A163" s="43">
        <f t="shared" si="3"/>
        <v>5753.74</v>
      </c>
    </row>
    <row r="164" spans="1:1" ht="18.75" customHeight="1" x14ac:dyDescent="0.25">
      <c r="A164" s="43">
        <f t="shared" si="3"/>
        <v>5753.74</v>
      </c>
    </row>
    <row r="165" spans="1:1" ht="18.75" customHeight="1" x14ac:dyDescent="0.25">
      <c r="A165" s="43">
        <f t="shared" si="3"/>
        <v>5753.74</v>
      </c>
    </row>
    <row r="166" spans="1:1" ht="18.75" customHeight="1" x14ac:dyDescent="0.25">
      <c r="A166" s="43">
        <f t="shared" si="3"/>
        <v>5753.74</v>
      </c>
    </row>
    <row r="167" spans="1:1" ht="18.75" customHeight="1" x14ac:dyDescent="0.25">
      <c r="A167" s="43">
        <f t="shared" si="3"/>
        <v>5753.74</v>
      </c>
    </row>
    <row r="168" spans="1:1" ht="18.75" customHeight="1" x14ac:dyDescent="0.25">
      <c r="A168" s="43">
        <f t="shared" si="3"/>
        <v>5753.74</v>
      </c>
    </row>
    <row r="169" spans="1:1" ht="18.75" customHeight="1" x14ac:dyDescent="0.25">
      <c r="A169" s="43">
        <f t="shared" si="3"/>
        <v>5753.74</v>
      </c>
    </row>
    <row r="170" spans="1:1" ht="18.75" customHeight="1" x14ac:dyDescent="0.25">
      <c r="A170" s="43">
        <f t="shared" si="3"/>
        <v>5753.74</v>
      </c>
    </row>
    <row r="171" spans="1:1" ht="18.75" customHeight="1" x14ac:dyDescent="0.25">
      <c r="A171" s="43">
        <f t="shared" si="3"/>
        <v>5753.74</v>
      </c>
    </row>
    <row r="172" spans="1:1" ht="18.75" customHeight="1" x14ac:dyDescent="0.25">
      <c r="A172" s="43">
        <f t="shared" si="3"/>
        <v>5753.74</v>
      </c>
    </row>
    <row r="173" spans="1:1" ht="18.75" customHeight="1" x14ac:dyDescent="0.25">
      <c r="A173" s="43">
        <f t="shared" si="3"/>
        <v>5753.74</v>
      </c>
    </row>
    <row r="174" spans="1:1" ht="18.75" customHeight="1" x14ac:dyDescent="0.25">
      <c r="A174" s="43">
        <f t="shared" si="3"/>
        <v>5753.74</v>
      </c>
    </row>
    <row r="175" spans="1:1" ht="18.75" customHeight="1" x14ac:dyDescent="0.25">
      <c r="A175" s="43">
        <f t="shared" si="3"/>
        <v>5753.74</v>
      </c>
    </row>
    <row r="176" spans="1:1" ht="18.75" customHeight="1" x14ac:dyDescent="0.25">
      <c r="A176" s="43">
        <f t="shared" si="3"/>
        <v>5753.74</v>
      </c>
    </row>
    <row r="177" spans="1:1" ht="18.75" customHeight="1" x14ac:dyDescent="0.25">
      <c r="A177" s="43">
        <f t="shared" si="3"/>
        <v>5753.74</v>
      </c>
    </row>
    <row r="178" spans="1:1" ht="18.75" customHeight="1" x14ac:dyDescent="0.25">
      <c r="A178" s="43">
        <f t="shared" si="3"/>
        <v>5753.74</v>
      </c>
    </row>
    <row r="179" spans="1:1" ht="18.75" customHeight="1" x14ac:dyDescent="0.25">
      <c r="A179" s="43">
        <f t="shared" si="3"/>
        <v>5753.74</v>
      </c>
    </row>
    <row r="180" spans="1:1" ht="18.75" customHeight="1" x14ac:dyDescent="0.25">
      <c r="A180" s="43">
        <f t="shared" si="3"/>
        <v>5753.74</v>
      </c>
    </row>
    <row r="181" spans="1:1" ht="18.75" customHeight="1" x14ac:dyDescent="0.25">
      <c r="A181" s="43">
        <f t="shared" si="3"/>
        <v>5753.74</v>
      </c>
    </row>
    <row r="182" spans="1:1" ht="18.75" customHeight="1" x14ac:dyDescent="0.25">
      <c r="A182" s="43">
        <f t="shared" si="3"/>
        <v>5753.74</v>
      </c>
    </row>
    <row r="183" spans="1:1" ht="18.75" customHeight="1" x14ac:dyDescent="0.25">
      <c r="A183" s="43">
        <f t="shared" si="3"/>
        <v>5753.74</v>
      </c>
    </row>
    <row r="184" spans="1:1" ht="18.75" customHeight="1" x14ac:dyDescent="0.25">
      <c r="A184" s="43">
        <f t="shared" si="3"/>
        <v>5753.74</v>
      </c>
    </row>
    <row r="185" spans="1:1" ht="18.75" customHeight="1" x14ac:dyDescent="0.25">
      <c r="A185" s="43">
        <f t="shared" si="3"/>
        <v>5753.74</v>
      </c>
    </row>
    <row r="186" spans="1:1" ht="18.75" customHeight="1" x14ac:dyDescent="0.25">
      <c r="A186" s="43">
        <f t="shared" si="3"/>
        <v>5753.74</v>
      </c>
    </row>
    <row r="187" spans="1:1" ht="18.75" customHeight="1" x14ac:dyDescent="0.25">
      <c r="A187" s="43">
        <f t="shared" si="3"/>
        <v>5753.74</v>
      </c>
    </row>
    <row r="188" spans="1:1" ht="18.75" customHeight="1" x14ac:dyDescent="0.25">
      <c r="A188" s="43">
        <f t="shared" si="3"/>
        <v>5753.74</v>
      </c>
    </row>
    <row r="189" spans="1:1" ht="18.75" customHeight="1" x14ac:dyDescent="0.25">
      <c r="A189" s="43">
        <f t="shared" si="3"/>
        <v>5753.74</v>
      </c>
    </row>
    <row r="190" spans="1:1" ht="18.75" customHeight="1" x14ac:dyDescent="0.25">
      <c r="A190" s="43">
        <f t="shared" si="3"/>
        <v>5753.74</v>
      </c>
    </row>
    <row r="191" spans="1:1" ht="18.75" customHeight="1" x14ac:dyDescent="0.25">
      <c r="A191" s="43">
        <f t="shared" si="3"/>
        <v>5753.74</v>
      </c>
    </row>
    <row r="192" spans="1:1" ht="18.75" customHeight="1" x14ac:dyDescent="0.25">
      <c r="A192" s="43">
        <f t="shared" si="3"/>
        <v>5753.74</v>
      </c>
    </row>
    <row r="193" spans="1:1" ht="18.75" customHeight="1" x14ac:dyDescent="0.25">
      <c r="A193" s="43">
        <f t="shared" si="3"/>
        <v>5753.74</v>
      </c>
    </row>
    <row r="194" spans="1:1" ht="18.75" customHeight="1" x14ac:dyDescent="0.25">
      <c r="A194" s="43">
        <f t="shared" si="3"/>
        <v>5753.74</v>
      </c>
    </row>
    <row r="195" spans="1:1" ht="18.75" customHeight="1" x14ac:dyDescent="0.25">
      <c r="A195" s="43">
        <f t="shared" ref="A195:A224" si="4">$E$1-C195</f>
        <v>5753.74</v>
      </c>
    </row>
    <row r="196" spans="1:1" ht="18.75" customHeight="1" x14ac:dyDescent="0.25">
      <c r="A196" s="43">
        <f t="shared" si="4"/>
        <v>5753.74</v>
      </c>
    </row>
    <row r="197" spans="1:1" ht="18.75" customHeight="1" x14ac:dyDescent="0.25">
      <c r="A197" s="43">
        <f t="shared" si="4"/>
        <v>5753.74</v>
      </c>
    </row>
    <row r="198" spans="1:1" ht="18.75" customHeight="1" x14ac:dyDescent="0.25">
      <c r="A198" s="43">
        <f t="shared" si="4"/>
        <v>5753.74</v>
      </c>
    </row>
    <row r="199" spans="1:1" ht="18.75" customHeight="1" x14ac:dyDescent="0.25">
      <c r="A199" s="43">
        <f t="shared" si="4"/>
        <v>5753.74</v>
      </c>
    </row>
    <row r="200" spans="1:1" ht="18.75" customHeight="1" x14ac:dyDescent="0.25">
      <c r="A200" s="43">
        <f t="shared" si="4"/>
        <v>5753.74</v>
      </c>
    </row>
    <row r="201" spans="1:1" ht="18.75" customHeight="1" x14ac:dyDescent="0.25">
      <c r="A201" s="43">
        <f t="shared" si="4"/>
        <v>5753.74</v>
      </c>
    </row>
    <row r="202" spans="1:1" ht="18.75" customHeight="1" x14ac:dyDescent="0.25">
      <c r="A202" s="43">
        <f t="shared" si="4"/>
        <v>5753.74</v>
      </c>
    </row>
    <row r="203" spans="1:1" ht="18.75" customHeight="1" x14ac:dyDescent="0.25">
      <c r="A203" s="43">
        <f t="shared" si="4"/>
        <v>5753.74</v>
      </c>
    </row>
    <row r="204" spans="1:1" ht="18.75" customHeight="1" x14ac:dyDescent="0.25">
      <c r="A204" s="43">
        <f t="shared" si="4"/>
        <v>5753.74</v>
      </c>
    </row>
    <row r="205" spans="1:1" ht="18.75" customHeight="1" x14ac:dyDescent="0.25">
      <c r="A205" s="43">
        <f t="shared" si="4"/>
        <v>5753.74</v>
      </c>
    </row>
    <row r="206" spans="1:1" ht="18.75" customHeight="1" x14ac:dyDescent="0.25">
      <c r="A206" s="43">
        <f t="shared" si="4"/>
        <v>5753.74</v>
      </c>
    </row>
    <row r="207" spans="1:1" ht="18.75" customHeight="1" x14ac:dyDescent="0.25">
      <c r="A207" s="43">
        <f t="shared" si="4"/>
        <v>5753.74</v>
      </c>
    </row>
    <row r="208" spans="1:1" ht="18.75" customHeight="1" x14ac:dyDescent="0.25">
      <c r="A208" s="43">
        <f t="shared" si="4"/>
        <v>5753.74</v>
      </c>
    </row>
    <row r="209" spans="1:1" ht="18.75" customHeight="1" x14ac:dyDescent="0.25">
      <c r="A209" s="43">
        <f t="shared" si="4"/>
        <v>5753.74</v>
      </c>
    </row>
    <row r="210" spans="1:1" ht="18.75" customHeight="1" x14ac:dyDescent="0.25">
      <c r="A210" s="43">
        <f t="shared" si="4"/>
        <v>5753.74</v>
      </c>
    </row>
    <row r="211" spans="1:1" ht="18.75" customHeight="1" x14ac:dyDescent="0.25">
      <c r="A211" s="43">
        <f t="shared" si="4"/>
        <v>5753.74</v>
      </c>
    </row>
    <row r="212" spans="1:1" ht="18.75" customHeight="1" x14ac:dyDescent="0.25">
      <c r="A212" s="43">
        <f t="shared" si="4"/>
        <v>5753.74</v>
      </c>
    </row>
    <row r="213" spans="1:1" ht="18.75" customHeight="1" x14ac:dyDescent="0.25">
      <c r="A213" s="43">
        <f t="shared" si="4"/>
        <v>5753.74</v>
      </c>
    </row>
    <row r="214" spans="1:1" ht="18.75" customHeight="1" x14ac:dyDescent="0.25">
      <c r="A214" s="43">
        <f t="shared" si="4"/>
        <v>5753.74</v>
      </c>
    </row>
    <row r="215" spans="1:1" ht="18.75" customHeight="1" x14ac:dyDescent="0.25">
      <c r="A215" s="43">
        <f t="shared" si="4"/>
        <v>5753.74</v>
      </c>
    </row>
    <row r="216" spans="1:1" ht="18.75" customHeight="1" x14ac:dyDescent="0.25">
      <c r="A216" s="43">
        <f t="shared" si="4"/>
        <v>5753.74</v>
      </c>
    </row>
    <row r="217" spans="1:1" ht="18.75" customHeight="1" x14ac:dyDescent="0.25">
      <c r="A217" s="43">
        <f t="shared" si="4"/>
        <v>5753.74</v>
      </c>
    </row>
    <row r="218" spans="1:1" ht="18.75" customHeight="1" x14ac:dyDescent="0.25">
      <c r="A218" s="43">
        <f t="shared" si="4"/>
        <v>5753.74</v>
      </c>
    </row>
    <row r="219" spans="1:1" ht="18.75" customHeight="1" x14ac:dyDescent="0.25">
      <c r="A219" s="43">
        <f t="shared" si="4"/>
        <v>5753.74</v>
      </c>
    </row>
    <row r="220" spans="1:1" ht="18.75" customHeight="1" x14ac:dyDescent="0.25">
      <c r="A220" s="43">
        <f t="shared" si="4"/>
        <v>5753.74</v>
      </c>
    </row>
    <row r="221" spans="1:1" ht="18.75" customHeight="1" x14ac:dyDescent="0.25">
      <c r="A221" s="43">
        <f t="shared" si="4"/>
        <v>5753.74</v>
      </c>
    </row>
    <row r="222" spans="1:1" ht="18.75" customHeight="1" x14ac:dyDescent="0.25">
      <c r="A222" s="43">
        <f t="shared" si="4"/>
        <v>5753.74</v>
      </c>
    </row>
    <row r="223" spans="1:1" ht="18.75" customHeight="1" x14ac:dyDescent="0.25">
      <c r="A223" s="43">
        <f t="shared" si="4"/>
        <v>5753.74</v>
      </c>
    </row>
    <row r="224" spans="1:1" ht="18.75" customHeight="1" x14ac:dyDescent="0.25">
      <c r="A224" s="43">
        <f t="shared" si="4"/>
        <v>5753.74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94"/>
  <sheetViews>
    <sheetView zoomScaleNormal="100" workbookViewId="0">
      <selection activeCell="G19" sqref="G19"/>
    </sheetView>
  </sheetViews>
  <sheetFormatPr defaultRowHeight="15" x14ac:dyDescent="0.25"/>
  <cols>
    <col min="1" max="1" width="19.85546875" style="8" bestFit="1" customWidth="1"/>
    <col min="2" max="2" width="21.42578125" style="9" bestFit="1" customWidth="1"/>
    <col min="3" max="3" width="16.42578125" style="8" bestFit="1" customWidth="1"/>
    <col min="4" max="4" width="13.5703125" style="10" bestFit="1" customWidth="1"/>
    <col min="5" max="5" width="13.5703125" style="11" bestFit="1" customWidth="1"/>
    <col min="6" max="6" width="13.5703125" style="9" bestFit="1" customWidth="1"/>
    <col min="7" max="7" width="13.5703125" style="11" bestFit="1" customWidth="1"/>
    <col min="8" max="8" width="13.5703125" style="9" bestFit="1" customWidth="1"/>
    <col min="9" max="9" width="19.140625" style="9" customWidth="1"/>
    <col min="11" max="12" width="9.7109375" bestFit="1" customWidth="1"/>
    <col min="13" max="16" width="11.28515625" bestFit="1" customWidth="1"/>
  </cols>
  <sheetData>
    <row r="1" spans="1:16" ht="18.75" customHeight="1" thickBot="1" x14ac:dyDescent="0.3">
      <c r="A1" s="1" t="s">
        <v>0</v>
      </c>
      <c r="B1" s="2"/>
      <c r="C1" s="1"/>
      <c r="D1" s="3" t="s">
        <v>1</v>
      </c>
      <c r="E1" s="4">
        <f>6.66902*1000</f>
        <v>6669.0199999999995</v>
      </c>
      <c r="F1" s="2" t="s">
        <v>2</v>
      </c>
      <c r="G1" s="4">
        <v>21.67</v>
      </c>
      <c r="H1" s="2"/>
      <c r="I1" s="6" t="s">
        <v>7</v>
      </c>
    </row>
    <row r="2" spans="1:16" ht="18.75" customHeight="1" x14ac:dyDescent="0.25">
      <c r="A2" s="1" t="s">
        <v>3</v>
      </c>
      <c r="B2" s="2" t="s">
        <v>4</v>
      </c>
      <c r="C2" s="1" t="s">
        <v>5</v>
      </c>
      <c r="D2" s="3" t="s">
        <v>6</v>
      </c>
      <c r="E2" s="24" t="s">
        <v>61</v>
      </c>
      <c r="F2" s="25" t="s">
        <v>62</v>
      </c>
      <c r="G2" s="26" t="s">
        <v>63</v>
      </c>
      <c r="H2" s="25" t="s">
        <v>64</v>
      </c>
      <c r="I2" s="27" t="s">
        <v>65</v>
      </c>
      <c r="J2" t="s">
        <v>53</v>
      </c>
      <c r="K2" t="s">
        <v>58</v>
      </c>
      <c r="L2" t="s">
        <v>54</v>
      </c>
      <c r="M2" t="s">
        <v>59</v>
      </c>
      <c r="N2" t="s">
        <v>60</v>
      </c>
      <c r="O2" t="s">
        <v>55</v>
      </c>
      <c r="P2" t="s">
        <v>56</v>
      </c>
    </row>
    <row r="3" spans="1:16" ht="18.75" customHeight="1" x14ac:dyDescent="0.25">
      <c r="A3" s="4">
        <f t="shared" ref="A3:A94" si="0">$E$1-C3</f>
        <v>6669.0199999999995</v>
      </c>
      <c r="B3" s="2"/>
      <c r="C3" s="7">
        <v>0</v>
      </c>
      <c r="D3" s="7">
        <f>100*B3/$G$1</f>
        <v>0</v>
      </c>
      <c r="E3" s="28" t="s">
        <v>57</v>
      </c>
      <c r="F3" s="29">
        <v>0.14399999999999999</v>
      </c>
      <c r="G3" s="30"/>
      <c r="H3" s="29">
        <v>13.39</v>
      </c>
      <c r="I3" s="31" t="s">
        <v>8</v>
      </c>
      <c r="K3">
        <v>0.13</v>
      </c>
    </row>
    <row r="4" spans="1:16" ht="18.75" customHeight="1" x14ac:dyDescent="0.25">
      <c r="A4" s="4">
        <f t="shared" si="0"/>
        <v>6555.62</v>
      </c>
      <c r="B4" s="2"/>
      <c r="C4" s="4">
        <v>113.4</v>
      </c>
      <c r="D4" s="3"/>
      <c r="E4" s="28"/>
      <c r="F4" s="29" t="s">
        <v>57</v>
      </c>
      <c r="G4" s="30"/>
      <c r="H4" s="29">
        <v>0.22700000000000001</v>
      </c>
      <c r="I4" s="32"/>
    </row>
    <row r="5" spans="1:16" ht="18.75" customHeight="1" x14ac:dyDescent="0.25">
      <c r="A5" s="4">
        <f t="shared" si="0"/>
        <v>6418.2999999999993</v>
      </c>
      <c r="B5" s="2"/>
      <c r="C5" s="4">
        <v>250.72</v>
      </c>
      <c r="D5" s="3"/>
      <c r="E5" s="28"/>
      <c r="F5" s="29"/>
      <c r="G5" s="30" t="s">
        <v>57</v>
      </c>
      <c r="H5" s="29"/>
      <c r="I5" s="32"/>
    </row>
    <row r="6" spans="1:16" ht="18.75" customHeight="1" x14ac:dyDescent="0.25">
      <c r="A6" s="4">
        <f t="shared" si="0"/>
        <v>6303.4699999999993</v>
      </c>
      <c r="B6" s="2"/>
      <c r="C6" s="4">
        <v>365.55</v>
      </c>
      <c r="D6" s="3"/>
      <c r="E6" s="28"/>
      <c r="F6" s="29"/>
      <c r="G6" s="30"/>
      <c r="H6" s="29" t="s">
        <v>57</v>
      </c>
      <c r="I6" s="32">
        <v>1.74E-3</v>
      </c>
      <c r="K6">
        <v>7.0000000000000007E-2</v>
      </c>
      <c r="L6">
        <v>4.1000000000000002E-2</v>
      </c>
      <c r="M6">
        <v>1.0940000000000001</v>
      </c>
      <c r="N6">
        <v>7.4999999999999997E-2</v>
      </c>
    </row>
    <row r="7" spans="1:16" ht="18.75" customHeight="1" thickBot="1" x14ac:dyDescent="0.3">
      <c r="A7" s="4">
        <f t="shared" si="0"/>
        <v>6283.83</v>
      </c>
      <c r="B7" s="2"/>
      <c r="C7" s="4">
        <v>385.19</v>
      </c>
      <c r="D7" s="3"/>
      <c r="E7" s="33"/>
      <c r="F7" s="34"/>
      <c r="G7" s="35"/>
      <c r="H7" s="34"/>
      <c r="I7" s="36" t="s">
        <v>57</v>
      </c>
      <c r="L7">
        <v>0.371</v>
      </c>
      <c r="M7">
        <v>2.1099999999999999E-3</v>
      </c>
      <c r="N7">
        <v>0.219</v>
      </c>
      <c r="O7">
        <v>0.3</v>
      </c>
      <c r="P7">
        <v>0.96</v>
      </c>
    </row>
    <row r="8" spans="1:16" ht="18.75" customHeight="1" x14ac:dyDescent="0.25">
      <c r="A8" s="4">
        <f t="shared" si="0"/>
        <v>6259.7899999999991</v>
      </c>
      <c r="B8" s="2"/>
      <c r="C8" s="4">
        <v>409.23</v>
      </c>
      <c r="D8" s="3"/>
      <c r="E8" s="5"/>
      <c r="F8" s="2"/>
      <c r="G8" s="5"/>
      <c r="H8" s="2"/>
      <c r="I8" s="2"/>
      <c r="M8">
        <v>4.8999999999999998E-3</v>
      </c>
    </row>
    <row r="9" spans="1:16" ht="18.75" customHeight="1" x14ac:dyDescent="0.25">
      <c r="A9" s="4">
        <f t="shared" si="0"/>
        <v>6254.7199999999993</v>
      </c>
      <c r="B9" s="2"/>
      <c r="C9" s="4">
        <v>414.3</v>
      </c>
      <c r="D9" s="3"/>
      <c r="E9" s="5"/>
      <c r="F9" s="2"/>
      <c r="G9" s="5"/>
      <c r="H9" s="2"/>
      <c r="I9" s="2"/>
    </row>
    <row r="10" spans="1:16" s="22" customFormat="1" ht="18.75" customHeight="1" x14ac:dyDescent="0.25">
      <c r="A10" s="18">
        <f t="shared" si="0"/>
        <v>6218.9</v>
      </c>
      <c r="B10" s="19"/>
      <c r="C10" s="18">
        <v>450.12</v>
      </c>
      <c r="D10" s="20"/>
      <c r="E10" s="21"/>
      <c r="F10" s="19"/>
      <c r="G10" s="21"/>
      <c r="H10" s="19"/>
      <c r="I10" s="19" t="s">
        <v>11</v>
      </c>
      <c r="J10" s="22">
        <v>5.0999999999999997E-2</v>
      </c>
      <c r="L10" s="22">
        <v>7.3999999999999996E-2</v>
      </c>
      <c r="M10" s="22">
        <v>3.5200000000000002E-2</v>
      </c>
      <c r="P10" s="22" t="s">
        <v>57</v>
      </c>
    </row>
    <row r="11" spans="1:16" s="22" customFormat="1" ht="18.75" customHeight="1" x14ac:dyDescent="0.25">
      <c r="A11" s="18">
        <f t="shared" si="0"/>
        <v>6211.1799999999994</v>
      </c>
      <c r="B11" s="19"/>
      <c r="C11" s="18">
        <v>457.84</v>
      </c>
      <c r="D11" s="20"/>
      <c r="E11" s="21"/>
      <c r="F11" s="19"/>
      <c r="G11" s="21"/>
      <c r="H11" s="19"/>
      <c r="I11" s="19" t="s">
        <v>11</v>
      </c>
      <c r="J11" s="22">
        <v>0.24299999999999999</v>
      </c>
      <c r="L11" s="22">
        <v>1.8599999999999998E-2</v>
      </c>
      <c r="N11" s="22">
        <v>6.6000000000000003E-2</v>
      </c>
      <c r="O11" s="22" t="s">
        <v>57</v>
      </c>
    </row>
    <row r="12" spans="1:16" ht="18.75" customHeight="1" x14ac:dyDescent="0.25">
      <c r="A12" s="4">
        <f t="shared" si="0"/>
        <v>6193.4199999999992</v>
      </c>
      <c r="B12" s="2"/>
      <c r="C12" s="4">
        <v>475.6</v>
      </c>
      <c r="D12" s="3"/>
      <c r="E12" s="5"/>
      <c r="F12" s="2"/>
      <c r="G12" s="5"/>
      <c r="H12" s="2"/>
      <c r="I12" s="2"/>
      <c r="K12">
        <v>1.43E-2</v>
      </c>
    </row>
    <row r="13" spans="1:16" ht="18.75" customHeight="1" x14ac:dyDescent="0.25">
      <c r="A13" s="4">
        <f t="shared" si="0"/>
        <v>6180.5899999999992</v>
      </c>
      <c r="B13" s="2"/>
      <c r="C13" s="4">
        <v>488.43</v>
      </c>
      <c r="D13" s="3"/>
      <c r="E13" s="5"/>
      <c r="F13" s="2"/>
      <c r="G13" s="5"/>
      <c r="H13" s="2"/>
      <c r="I13" s="2"/>
      <c r="L13">
        <v>3.3000000000000002E-2</v>
      </c>
      <c r="M13">
        <v>5.4000000000000003E-3</v>
      </c>
    </row>
    <row r="14" spans="1:16" ht="18.75" customHeight="1" x14ac:dyDescent="0.25">
      <c r="A14" s="4">
        <f t="shared" si="0"/>
        <v>6140.4199999999992</v>
      </c>
      <c r="B14" s="2"/>
      <c r="C14" s="4">
        <v>528.6</v>
      </c>
      <c r="D14" s="3"/>
      <c r="E14" s="5"/>
      <c r="F14" s="2"/>
      <c r="G14" s="5"/>
      <c r="H14" s="2"/>
      <c r="I14" s="2"/>
    </row>
    <row r="15" spans="1:16" s="22" customFormat="1" ht="18.75" customHeight="1" x14ac:dyDescent="0.25">
      <c r="A15" s="18">
        <f t="shared" si="0"/>
        <v>6139.5999999999995</v>
      </c>
      <c r="B15" s="19"/>
      <c r="C15" s="18">
        <v>529.41999999999996</v>
      </c>
      <c r="D15" s="20"/>
      <c r="E15" s="21"/>
      <c r="F15" s="19"/>
      <c r="G15" s="21"/>
      <c r="H15" s="19"/>
      <c r="I15" s="19" t="s">
        <v>11</v>
      </c>
      <c r="J15" s="22">
        <v>0.30399999999999999</v>
      </c>
      <c r="L15" s="22">
        <v>5.8999999999999997E-2</v>
      </c>
      <c r="M15" s="22">
        <v>2.8000000000000001E-2</v>
      </c>
      <c r="N15" s="22" t="s">
        <v>57</v>
      </c>
    </row>
    <row r="16" spans="1:16" ht="18.75" customHeight="1" x14ac:dyDescent="0.25">
      <c r="A16" s="4">
        <f t="shared" si="0"/>
        <v>6108.5899999999992</v>
      </c>
      <c r="B16" s="2"/>
      <c r="C16" s="4">
        <v>560.42999999999995</v>
      </c>
      <c r="D16" s="3"/>
      <c r="E16" s="5"/>
      <c r="F16" s="2"/>
      <c r="G16" s="5"/>
      <c r="H16" s="2"/>
      <c r="I16" s="2"/>
      <c r="L16">
        <v>3.3000000000000002E-2</v>
      </c>
      <c r="M16">
        <v>6.6E-3</v>
      </c>
    </row>
    <row r="17" spans="1:13" ht="18.75" customHeight="1" x14ac:dyDescent="0.25">
      <c r="A17" s="4">
        <f t="shared" si="0"/>
        <v>6069.62</v>
      </c>
      <c r="B17" s="2"/>
      <c r="C17" s="4">
        <v>599.4</v>
      </c>
      <c r="D17" s="3"/>
      <c r="E17" s="5"/>
      <c r="F17" s="2"/>
      <c r="G17" s="5"/>
      <c r="H17" s="2"/>
      <c r="I17" s="2"/>
    </row>
    <row r="18" spans="1:13" ht="18.75" customHeight="1" x14ac:dyDescent="0.25">
      <c r="A18" s="4">
        <f t="shared" si="0"/>
        <v>6059.82</v>
      </c>
      <c r="B18" s="2"/>
      <c r="C18" s="4">
        <v>609.20000000000005</v>
      </c>
      <c r="D18" s="3"/>
      <c r="E18" s="5"/>
      <c r="F18" s="2"/>
      <c r="G18" s="5"/>
      <c r="H18" s="2"/>
      <c r="I18" s="2"/>
    </row>
    <row r="19" spans="1:13" ht="18.75" customHeight="1" x14ac:dyDescent="0.25">
      <c r="A19" s="4">
        <f t="shared" si="0"/>
        <v>6025.99</v>
      </c>
      <c r="B19" s="2"/>
      <c r="C19" s="4">
        <v>643.03</v>
      </c>
      <c r="D19" s="3"/>
      <c r="E19" s="5"/>
      <c r="F19" s="2"/>
      <c r="G19" s="5"/>
      <c r="H19" s="2"/>
      <c r="I19" s="2"/>
    </row>
    <row r="20" spans="1:13" ht="18.75" customHeight="1" x14ac:dyDescent="0.25">
      <c r="A20" s="4">
        <f t="shared" si="0"/>
        <v>6007.3499999999995</v>
      </c>
      <c r="B20" s="2"/>
      <c r="C20" s="4">
        <v>661.67</v>
      </c>
      <c r="D20" s="3"/>
      <c r="E20" s="5"/>
      <c r="F20" s="2"/>
      <c r="G20" s="5"/>
      <c r="H20" s="2"/>
      <c r="I20" s="2"/>
    </row>
    <row r="21" spans="1:13" ht="18.75" customHeight="1" x14ac:dyDescent="0.25">
      <c r="A21" s="4">
        <f t="shared" si="0"/>
        <v>5993.82</v>
      </c>
      <c r="B21" s="2"/>
      <c r="C21" s="4">
        <v>675.2</v>
      </c>
      <c r="D21" s="3"/>
      <c r="E21" s="5"/>
      <c r="F21" s="2"/>
      <c r="G21" s="5"/>
      <c r="H21" s="2"/>
      <c r="I21" s="2"/>
    </row>
    <row r="22" spans="1:13" ht="18.75" customHeight="1" x14ac:dyDescent="0.25">
      <c r="A22" s="4">
        <f t="shared" si="0"/>
        <v>5954.0199999999995</v>
      </c>
      <c r="B22" s="2"/>
      <c r="C22" s="7">
        <v>715</v>
      </c>
      <c r="D22" s="3"/>
      <c r="E22" s="5"/>
      <c r="F22" s="2"/>
      <c r="G22" s="5"/>
      <c r="H22" s="2"/>
      <c r="I22" s="2"/>
    </row>
    <row r="23" spans="1:13" s="22" customFormat="1" ht="18.75" customHeight="1" x14ac:dyDescent="0.25">
      <c r="A23" s="18">
        <f t="shared" si="0"/>
        <v>5942.75</v>
      </c>
      <c r="B23" s="19"/>
      <c r="C23" s="18">
        <v>726.27</v>
      </c>
      <c r="D23" s="20"/>
      <c r="E23" s="21"/>
      <c r="F23" s="19"/>
      <c r="G23" s="21"/>
      <c r="H23" s="19"/>
      <c r="I23" s="19" t="s">
        <v>11</v>
      </c>
      <c r="J23" s="22">
        <v>2.4E-2</v>
      </c>
      <c r="M23" s="22" t="s">
        <v>57</v>
      </c>
    </row>
    <row r="24" spans="1:13" ht="18.75" customHeight="1" x14ac:dyDescent="0.25">
      <c r="A24" s="4">
        <f t="shared" si="0"/>
        <v>5907.32</v>
      </c>
      <c r="B24" s="2"/>
      <c r="C24" s="4">
        <v>761.7</v>
      </c>
      <c r="D24" s="3"/>
      <c r="E24" s="5"/>
      <c r="F24" s="2"/>
      <c r="G24" s="5"/>
      <c r="H24" s="2"/>
      <c r="I24" s="2"/>
    </row>
    <row r="25" spans="1:13" ht="18.75" customHeight="1" x14ac:dyDescent="0.25">
      <c r="A25" s="4">
        <f t="shared" si="0"/>
        <v>5885.0199999999995</v>
      </c>
      <c r="B25" s="2"/>
      <c r="C25" s="7">
        <v>784</v>
      </c>
      <c r="D25" s="3"/>
      <c r="E25" s="5"/>
      <c r="F25" s="2"/>
      <c r="G25" s="5"/>
      <c r="H25" s="2"/>
      <c r="I25" s="2"/>
    </row>
    <row r="26" spans="1:13" ht="18.75" customHeight="1" x14ac:dyDescent="0.25">
      <c r="A26" s="4">
        <f t="shared" si="0"/>
        <v>5863.7199999999993</v>
      </c>
      <c r="B26" s="2"/>
      <c r="C26" s="4">
        <v>805.3</v>
      </c>
      <c r="D26" s="3"/>
      <c r="E26" s="5"/>
      <c r="F26" s="2"/>
      <c r="G26" s="5"/>
      <c r="H26" s="2"/>
      <c r="I26" s="2"/>
    </row>
    <row r="27" spans="1:13" ht="18.75" customHeight="1" x14ac:dyDescent="0.25">
      <c r="A27" s="4">
        <f t="shared" si="0"/>
        <v>5861.5099999999993</v>
      </c>
      <c r="B27" s="2"/>
      <c r="C27" s="4">
        <v>807.51</v>
      </c>
      <c r="D27" s="3"/>
      <c r="E27" s="5"/>
      <c r="F27" s="2"/>
      <c r="G27" s="5"/>
      <c r="H27" s="2"/>
      <c r="I27" s="2"/>
      <c r="K27">
        <v>1.04E-2</v>
      </c>
    </row>
    <row r="28" spans="1:13" ht="18.75" customHeight="1" x14ac:dyDescent="0.25">
      <c r="A28" s="4">
        <f t="shared" si="0"/>
        <v>5854.82</v>
      </c>
      <c r="B28" s="2"/>
      <c r="C28" s="4">
        <v>814.2</v>
      </c>
      <c r="D28" s="3"/>
      <c r="E28" s="5"/>
      <c r="F28" s="2"/>
      <c r="G28" s="5"/>
      <c r="H28" s="2"/>
      <c r="I28" s="2"/>
    </row>
    <row r="29" spans="1:13" ht="18.75" customHeight="1" x14ac:dyDescent="0.25">
      <c r="A29" s="4">
        <f t="shared" si="0"/>
        <v>5820.82</v>
      </c>
      <c r="B29" s="2"/>
      <c r="C29" s="4">
        <v>848.2</v>
      </c>
      <c r="D29" s="3"/>
      <c r="E29" s="5"/>
      <c r="F29" s="2"/>
      <c r="G29" s="5"/>
      <c r="H29" s="2"/>
      <c r="I29" s="2"/>
    </row>
    <row r="30" spans="1:13" ht="18.75" customHeight="1" x14ac:dyDescent="0.25">
      <c r="A30" s="4">
        <f t="shared" si="0"/>
        <v>5732.0199999999995</v>
      </c>
      <c r="B30" s="2"/>
      <c r="C30" s="7">
        <v>937</v>
      </c>
      <c r="D30" s="3"/>
      <c r="E30" s="5"/>
      <c r="F30" s="2"/>
      <c r="G30" s="5"/>
      <c r="H30" s="2"/>
      <c r="I30" s="2"/>
    </row>
    <row r="31" spans="1:13" ht="18.75" customHeight="1" x14ac:dyDescent="0.25">
      <c r="A31" s="4">
        <f t="shared" si="0"/>
        <v>5715.57</v>
      </c>
      <c r="B31" s="2"/>
      <c r="C31" s="4">
        <v>953.45</v>
      </c>
      <c r="D31" s="3"/>
      <c r="E31" s="5"/>
      <c r="F31" s="2"/>
      <c r="G31" s="5"/>
      <c r="H31" s="2"/>
      <c r="I31" s="2"/>
      <c r="K31">
        <v>4.9000000000000002E-2</v>
      </c>
    </row>
    <row r="32" spans="1:13" ht="18.75" customHeight="1" x14ac:dyDescent="0.25">
      <c r="A32" s="4">
        <f t="shared" si="0"/>
        <v>5693.7199999999993</v>
      </c>
      <c r="B32" s="2"/>
      <c r="C32" s="4">
        <v>975.3</v>
      </c>
      <c r="D32" s="3"/>
      <c r="E32" s="5"/>
      <c r="F32" s="2"/>
      <c r="G32" s="5"/>
      <c r="H32" s="2"/>
      <c r="I32" s="2"/>
    </row>
    <row r="33" spans="1:12" x14ac:dyDescent="0.25">
      <c r="A33" s="8">
        <f t="shared" si="0"/>
        <v>5675.5199999999995</v>
      </c>
      <c r="C33" s="8">
        <v>993.5</v>
      </c>
    </row>
    <row r="34" spans="1:12" x14ac:dyDescent="0.25">
      <c r="A34" s="8">
        <f t="shared" si="0"/>
        <v>5659.7</v>
      </c>
      <c r="C34" s="8">
        <v>1009.32</v>
      </c>
    </row>
    <row r="35" spans="1:12" x14ac:dyDescent="0.25">
      <c r="A35" s="8">
        <f t="shared" si="0"/>
        <v>5630.0199999999995</v>
      </c>
      <c r="C35" s="8">
        <v>1039</v>
      </c>
    </row>
    <row r="36" spans="1:12" x14ac:dyDescent="0.25">
      <c r="A36" s="8">
        <f t="shared" si="0"/>
        <v>5622.7199999999993</v>
      </c>
      <c r="C36" s="8">
        <v>1046.3</v>
      </c>
    </row>
    <row r="37" spans="1:12" x14ac:dyDescent="0.25">
      <c r="A37" s="8">
        <f t="shared" si="0"/>
        <v>5585.0199999999995</v>
      </c>
      <c r="C37" s="8">
        <v>1084</v>
      </c>
    </row>
    <row r="38" spans="1:12" x14ac:dyDescent="0.25">
      <c r="A38" s="8">
        <f t="shared" si="0"/>
        <v>5582.23</v>
      </c>
      <c r="C38" s="8">
        <v>1086.79</v>
      </c>
      <c r="K38">
        <v>2.9780000000000001E-2</v>
      </c>
    </row>
    <row r="39" spans="1:12" x14ac:dyDescent="0.25">
      <c r="A39" s="8">
        <f t="shared" si="0"/>
        <v>5545.0199999999995</v>
      </c>
      <c r="C39" s="8">
        <v>1124</v>
      </c>
    </row>
    <row r="40" spans="1:12" s="22" customFormat="1" x14ac:dyDescent="0.25">
      <c r="A40" s="23">
        <f t="shared" si="0"/>
        <v>5480.69</v>
      </c>
      <c r="B40" s="19"/>
      <c r="C40" s="23">
        <v>1188.33</v>
      </c>
      <c r="D40" s="20"/>
      <c r="E40" s="21"/>
      <c r="F40" s="19"/>
      <c r="G40" s="21"/>
      <c r="H40" s="19"/>
      <c r="I40" s="19" t="s">
        <v>11</v>
      </c>
      <c r="J40" s="22">
        <v>3.5999999999999997E-2</v>
      </c>
      <c r="L40" s="22" t="s">
        <v>57</v>
      </c>
    </row>
    <row r="41" spans="1:12" x14ac:dyDescent="0.25">
      <c r="A41" s="8">
        <f t="shared" si="0"/>
        <v>5476.0199999999995</v>
      </c>
      <c r="C41" s="8">
        <v>1193</v>
      </c>
    </row>
    <row r="42" spans="1:12" x14ac:dyDescent="0.25">
      <c r="A42" s="8">
        <f t="shared" si="0"/>
        <v>5420.17</v>
      </c>
      <c r="C42" s="8">
        <v>1248.8499999999999</v>
      </c>
    </row>
    <row r="43" spans="1:12" x14ac:dyDescent="0.25">
      <c r="A43" s="8">
        <f t="shared" si="0"/>
        <v>5407.0199999999995</v>
      </c>
      <c r="C43" s="8">
        <v>1262</v>
      </c>
    </row>
    <row r="44" spans="1:12" x14ac:dyDescent="0.25">
      <c r="A44" s="8">
        <f t="shared" si="0"/>
        <v>5400.82</v>
      </c>
      <c r="C44" s="8">
        <v>1268.2</v>
      </c>
    </row>
    <row r="45" spans="1:12" x14ac:dyDescent="0.25">
      <c r="A45" s="8">
        <f t="shared" si="0"/>
        <v>5397.0399999999991</v>
      </c>
      <c r="C45" s="8">
        <v>1271.98</v>
      </c>
    </row>
    <row r="46" spans="1:12" x14ac:dyDescent="0.25">
      <c r="A46" s="8">
        <f t="shared" si="0"/>
        <v>5395.0199999999995</v>
      </c>
      <c r="C46" s="8">
        <v>1274</v>
      </c>
    </row>
    <row r="47" spans="1:12" x14ac:dyDescent="0.25">
      <c r="A47" s="8">
        <f t="shared" si="0"/>
        <v>5358.82</v>
      </c>
      <c r="C47" s="8">
        <v>1310.2</v>
      </c>
    </row>
    <row r="48" spans="1:12" x14ac:dyDescent="0.25">
      <c r="A48" s="8">
        <f t="shared" si="0"/>
        <v>5351.0199999999995</v>
      </c>
      <c r="C48" s="8">
        <v>1318</v>
      </c>
    </row>
    <row r="49" spans="1:11" x14ac:dyDescent="0.25">
      <c r="A49" s="8">
        <f t="shared" si="0"/>
        <v>5339.1299999999992</v>
      </c>
      <c r="C49" s="8">
        <v>1329.89</v>
      </c>
    </row>
    <row r="50" spans="1:11" x14ac:dyDescent="0.25">
      <c r="A50" s="8">
        <f t="shared" si="0"/>
        <v>5313.7199999999993</v>
      </c>
      <c r="C50" s="8">
        <v>1355.3</v>
      </c>
    </row>
    <row r="51" spans="1:11" x14ac:dyDescent="0.25">
      <c r="A51" s="8">
        <f t="shared" si="0"/>
        <v>5303.42</v>
      </c>
      <c r="C51" s="8">
        <v>1365.6</v>
      </c>
    </row>
    <row r="52" spans="1:11" x14ac:dyDescent="0.25">
      <c r="A52" s="8">
        <f t="shared" si="0"/>
        <v>5300.0199999999995</v>
      </c>
      <c r="C52" s="8">
        <v>1369</v>
      </c>
    </row>
    <row r="53" spans="1:11" x14ac:dyDescent="0.25">
      <c r="A53" s="8">
        <f t="shared" si="0"/>
        <v>5291.2699999999995</v>
      </c>
      <c r="C53" s="8">
        <v>1377.75</v>
      </c>
    </row>
    <row r="54" spans="1:11" x14ac:dyDescent="0.25">
      <c r="A54" s="8">
        <f t="shared" si="0"/>
        <v>5246.2199999999993</v>
      </c>
      <c r="C54" s="8">
        <v>1422.8</v>
      </c>
    </row>
    <row r="55" spans="1:11" s="22" customFormat="1" x14ac:dyDescent="0.25">
      <c r="A55" s="23">
        <f t="shared" si="0"/>
        <v>5228.4699999999993</v>
      </c>
      <c r="B55" s="19"/>
      <c r="C55" s="23">
        <v>1440.55</v>
      </c>
      <c r="D55" s="20"/>
      <c r="E55" s="21"/>
      <c r="F55" s="19"/>
      <c r="G55" s="21"/>
      <c r="H55" s="19"/>
      <c r="I55" s="19" t="s">
        <v>52</v>
      </c>
      <c r="J55" s="22">
        <v>0.105</v>
      </c>
      <c r="K55" s="22" t="s">
        <v>57</v>
      </c>
    </row>
    <row r="56" spans="1:11" x14ac:dyDescent="0.25">
      <c r="A56" s="8">
        <f t="shared" si="0"/>
        <v>5199.91</v>
      </c>
      <c r="C56" s="8">
        <v>1469.11</v>
      </c>
    </row>
    <row r="57" spans="1:11" x14ac:dyDescent="0.25">
      <c r="A57" s="8">
        <f t="shared" si="0"/>
        <v>5170.8799999999992</v>
      </c>
      <c r="C57" s="8">
        <v>1498.14</v>
      </c>
    </row>
    <row r="58" spans="1:11" x14ac:dyDescent="0.25">
      <c r="A58" s="8">
        <f t="shared" si="0"/>
        <v>5167.0199999999995</v>
      </c>
      <c r="C58" s="8">
        <v>1502</v>
      </c>
    </row>
    <row r="59" spans="1:11" x14ac:dyDescent="0.25">
      <c r="A59" s="8">
        <f t="shared" si="0"/>
        <v>5156.119999999999</v>
      </c>
      <c r="C59" s="8">
        <v>1512.9</v>
      </c>
    </row>
    <row r="60" spans="1:11" x14ac:dyDescent="0.25">
      <c r="A60" s="8">
        <f t="shared" si="0"/>
        <v>5150.5199999999995</v>
      </c>
      <c r="C60" s="8">
        <v>1518.5</v>
      </c>
    </row>
    <row r="61" spans="1:11" x14ac:dyDescent="0.25">
      <c r="A61" s="8">
        <f t="shared" si="0"/>
        <v>5131.0199999999995</v>
      </c>
      <c r="C61" s="8">
        <v>1538</v>
      </c>
    </row>
    <row r="62" spans="1:11" x14ac:dyDescent="0.25">
      <c r="A62" s="8">
        <f t="shared" si="0"/>
        <v>5108.7199999999993</v>
      </c>
      <c r="C62" s="8">
        <v>1560.3</v>
      </c>
    </row>
    <row r="63" spans="1:11" x14ac:dyDescent="0.25">
      <c r="A63" s="8">
        <f t="shared" si="0"/>
        <v>5017.0199999999995</v>
      </c>
      <c r="C63" s="8">
        <v>1652</v>
      </c>
    </row>
    <row r="64" spans="1:11" x14ac:dyDescent="0.25">
      <c r="A64" s="8">
        <f t="shared" si="0"/>
        <v>5015.92</v>
      </c>
      <c r="C64" s="8">
        <v>1653.1</v>
      </c>
    </row>
    <row r="65" spans="1:3" x14ac:dyDescent="0.25">
      <c r="A65" s="8">
        <f t="shared" si="0"/>
        <v>5002.0199999999995</v>
      </c>
      <c r="C65" s="8">
        <v>1667</v>
      </c>
    </row>
    <row r="66" spans="1:3" x14ac:dyDescent="0.25">
      <c r="A66" s="8">
        <f t="shared" si="0"/>
        <v>4957.0199999999995</v>
      </c>
      <c r="C66" s="8">
        <v>1712</v>
      </c>
    </row>
    <row r="67" spans="1:3" x14ac:dyDescent="0.25">
      <c r="A67" s="8">
        <f t="shared" si="0"/>
        <v>4924.119999999999</v>
      </c>
      <c r="C67" s="8">
        <v>1744.9</v>
      </c>
    </row>
    <row r="68" spans="1:3" x14ac:dyDescent="0.25">
      <c r="A68" s="8">
        <f t="shared" si="0"/>
        <v>4891.82</v>
      </c>
      <c r="C68" s="8">
        <v>1777.2</v>
      </c>
    </row>
    <row r="69" spans="1:3" x14ac:dyDescent="0.25">
      <c r="A69" s="8">
        <f t="shared" si="0"/>
        <v>4805.0199999999995</v>
      </c>
      <c r="C69" s="8">
        <v>1864</v>
      </c>
    </row>
    <row r="70" spans="1:3" x14ac:dyDescent="0.25">
      <c r="A70" s="8">
        <f t="shared" si="0"/>
        <v>4777.0199999999995</v>
      </c>
      <c r="C70" s="8">
        <v>1892</v>
      </c>
    </row>
    <row r="71" spans="1:3" x14ac:dyDescent="0.25">
      <c r="A71" s="8">
        <f t="shared" si="0"/>
        <v>4769.7199999999993</v>
      </c>
      <c r="C71" s="8">
        <v>1899.3</v>
      </c>
    </row>
    <row r="72" spans="1:3" x14ac:dyDescent="0.25">
      <c r="A72" s="8">
        <f t="shared" si="0"/>
        <v>4724.0199999999995</v>
      </c>
      <c r="C72" s="8">
        <v>1945</v>
      </c>
    </row>
    <row r="73" spans="1:3" x14ac:dyDescent="0.25">
      <c r="A73" s="8">
        <f t="shared" si="0"/>
        <v>4674.119999999999</v>
      </c>
      <c r="C73" s="8">
        <v>1994.9</v>
      </c>
    </row>
    <row r="74" spans="1:3" x14ac:dyDescent="0.25">
      <c r="A74" s="8">
        <f t="shared" si="0"/>
        <v>4654.0199999999995</v>
      </c>
      <c r="C74" s="8">
        <v>2015</v>
      </c>
    </row>
    <row r="75" spans="1:3" x14ac:dyDescent="0.25">
      <c r="A75" s="8">
        <f t="shared" si="0"/>
        <v>4635.0199999999995</v>
      </c>
      <c r="C75" s="8">
        <v>2034</v>
      </c>
    </row>
    <row r="76" spans="1:3" x14ac:dyDescent="0.25">
      <c r="A76" s="8">
        <f t="shared" si="0"/>
        <v>4607.42</v>
      </c>
      <c r="C76" s="8">
        <v>2061.6</v>
      </c>
    </row>
    <row r="77" spans="1:3" x14ac:dyDescent="0.25">
      <c r="A77" s="8">
        <f t="shared" si="0"/>
        <v>4602.0199999999995</v>
      </c>
      <c r="C77" s="8">
        <v>2067</v>
      </c>
    </row>
    <row r="78" spans="1:3" x14ac:dyDescent="0.25">
      <c r="A78" s="8">
        <f t="shared" si="0"/>
        <v>4513.2199999999993</v>
      </c>
      <c r="C78" s="8">
        <v>2155.8000000000002</v>
      </c>
    </row>
    <row r="79" spans="1:3" x14ac:dyDescent="0.25">
      <c r="A79" s="8">
        <f t="shared" si="0"/>
        <v>4398.119999999999</v>
      </c>
      <c r="C79" s="8">
        <v>2270.9</v>
      </c>
    </row>
    <row r="80" spans="1:3" x14ac:dyDescent="0.25">
      <c r="A80" s="8">
        <f t="shared" si="0"/>
        <v>4099.119999999999</v>
      </c>
      <c r="C80" s="8">
        <v>2569.9</v>
      </c>
    </row>
    <row r="81" spans="1:3" x14ac:dyDescent="0.25">
      <c r="A81" s="8">
        <f t="shared" si="0"/>
        <v>4091.6199999999994</v>
      </c>
      <c r="C81" s="8">
        <v>2577.4</v>
      </c>
    </row>
    <row r="82" spans="1:3" x14ac:dyDescent="0.25">
      <c r="A82" s="8">
        <f t="shared" si="0"/>
        <v>3845.1199999999994</v>
      </c>
      <c r="C82" s="8">
        <v>2823.9</v>
      </c>
    </row>
    <row r="83" spans="1:3" x14ac:dyDescent="0.25">
      <c r="A83" s="8">
        <f t="shared" si="0"/>
        <v>3778.1199999999994</v>
      </c>
      <c r="C83" s="8">
        <v>2890.9</v>
      </c>
    </row>
    <row r="84" spans="1:3" x14ac:dyDescent="0.25">
      <c r="A84" s="8">
        <f t="shared" si="0"/>
        <v>3437.1199999999994</v>
      </c>
      <c r="C84" s="8">
        <v>3231.9</v>
      </c>
    </row>
    <row r="85" spans="1:3" x14ac:dyDescent="0.25">
      <c r="A85" s="8">
        <f t="shared" si="0"/>
        <v>3104.1199999999994</v>
      </c>
      <c r="C85" s="8">
        <v>3564.9</v>
      </c>
    </row>
    <row r="86" spans="1:3" x14ac:dyDescent="0.25">
      <c r="A86" s="8">
        <f t="shared" si="0"/>
        <v>3076.1199999999994</v>
      </c>
      <c r="C86" s="8">
        <v>3592.9</v>
      </c>
    </row>
    <row r="87" spans="1:3" x14ac:dyDescent="0.25">
      <c r="A87" s="8">
        <f t="shared" si="0"/>
        <v>2725.1199999999994</v>
      </c>
      <c r="C87" s="8">
        <v>3943.9</v>
      </c>
    </row>
    <row r="88" spans="1:3" x14ac:dyDescent="0.25">
      <c r="A88" s="8">
        <f t="shared" si="0"/>
        <v>2295.0199999999995</v>
      </c>
      <c r="C88" s="8">
        <v>4374</v>
      </c>
    </row>
    <row r="89" spans="1:3" x14ac:dyDescent="0.25">
      <c r="A89" s="8">
        <f t="shared" si="0"/>
        <v>1429.0199999999995</v>
      </c>
      <c r="C89" s="8">
        <v>5240</v>
      </c>
    </row>
    <row r="90" spans="1:3" x14ac:dyDescent="0.25">
      <c r="A90" s="8">
        <f t="shared" si="0"/>
        <v>529.01999999999953</v>
      </c>
      <c r="C90" s="8">
        <v>6140</v>
      </c>
    </row>
    <row r="91" spans="1:3" x14ac:dyDescent="0.25">
      <c r="A91" s="8">
        <f t="shared" si="0"/>
        <v>-399.98000000000047</v>
      </c>
      <c r="C91" s="8">
        <v>7069</v>
      </c>
    </row>
    <row r="92" spans="1:3" x14ac:dyDescent="0.25">
      <c r="A92" s="8">
        <f t="shared" si="0"/>
        <v>-1351.9800000000005</v>
      </c>
      <c r="C92" s="8">
        <v>8021</v>
      </c>
    </row>
    <row r="93" spans="1:3" x14ac:dyDescent="0.25">
      <c r="A93" s="8">
        <f t="shared" si="0"/>
        <v>-1371.9800000000005</v>
      </c>
      <c r="C93" s="8">
        <v>8041</v>
      </c>
    </row>
    <row r="94" spans="1:3" x14ac:dyDescent="0.25">
      <c r="A94" s="8">
        <f t="shared" si="0"/>
        <v>-1985.9800000000005</v>
      </c>
      <c r="C94" s="8">
        <v>8655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isotopes</vt:lpstr>
      <vt:lpstr>187 - primary gammas</vt:lpstr>
      <vt:lpstr>183 - primary gammas</vt:lpstr>
      <vt:lpstr>184 - primary gammas</vt:lpstr>
      <vt:lpstr>185 - primary gammas</vt:lpstr>
      <vt:lpstr>181 - primary gammas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ajbiffl</cp:lastModifiedBy>
  <dcterms:created xsi:type="dcterms:W3CDTF">2022-11-14T18:15:52Z</dcterms:created>
  <dcterms:modified xsi:type="dcterms:W3CDTF">2022-11-16T08:06:28Z</dcterms:modified>
</cp:coreProperties>
</file>