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.villegas-diaz/Library/Mobile Documents/com~apple~CloudDocs/SDSU/2019/STAT736 Bioinformatics/HW5/"/>
    </mc:Choice>
  </mc:AlternateContent>
  <xr:revisionPtr revIDLastSave="0" documentId="13_ncr:1_{EB7F63D5-6977-8B40-BB92-980DBF597719}" xr6:coauthVersionLast="45" xr6:coauthVersionMax="45" xr10:uidLastSave="{00000000-0000-0000-0000-000000000000}"/>
  <bookViews>
    <workbookView xWindow="0" yWindow="460" windowWidth="33600" windowHeight="20540" activeTab="1" xr2:uid="{A7BE4DD9-465A-48BE-8CA2-27A323D17C92}"/>
  </bookViews>
  <sheets>
    <sheet name="Sheet1" sheetId="1" r:id="rId1"/>
    <sheet name="Sheet2" sheetId="2" r:id="rId2"/>
    <sheet name="Microbial Contamin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G24" i="2"/>
  <c r="I24" i="2"/>
  <c r="K24" i="2"/>
  <c r="M24" i="2"/>
  <c r="O24" i="2"/>
  <c r="Q24" i="2"/>
  <c r="S24" i="2"/>
  <c r="U24" i="2"/>
  <c r="W24" i="2"/>
  <c r="Y24" i="2"/>
  <c r="C24" i="2"/>
  <c r="G21" i="2"/>
  <c r="I19" i="2"/>
  <c r="E21" i="2"/>
  <c r="E17" i="2"/>
  <c r="G15" i="2"/>
  <c r="I15" i="2"/>
  <c r="K15" i="2"/>
  <c r="M15" i="2"/>
  <c r="O15" i="2"/>
  <c r="Q15" i="2"/>
  <c r="S15" i="2"/>
  <c r="U15" i="2"/>
  <c r="W15" i="2"/>
  <c r="Y15" i="2"/>
  <c r="G17" i="2"/>
  <c r="I17" i="2"/>
  <c r="K17" i="2"/>
  <c r="M17" i="2"/>
  <c r="O17" i="2"/>
  <c r="Q17" i="2"/>
  <c r="S17" i="2"/>
  <c r="U17" i="2"/>
  <c r="W17" i="2"/>
  <c r="Y17" i="2"/>
  <c r="G19" i="2"/>
  <c r="K19" i="2"/>
  <c r="M19" i="2"/>
  <c r="O19" i="2"/>
  <c r="Q19" i="2"/>
  <c r="S19" i="2"/>
  <c r="U19" i="2"/>
  <c r="W19" i="2"/>
  <c r="Y19" i="2"/>
  <c r="I21" i="2"/>
  <c r="K21" i="2"/>
  <c r="M21" i="2"/>
  <c r="O21" i="2"/>
  <c r="Q21" i="2"/>
  <c r="S21" i="2"/>
  <c r="U21" i="2"/>
  <c r="W21" i="2"/>
  <c r="Y21" i="2"/>
  <c r="E15" i="2"/>
  <c r="E19" i="2"/>
  <c r="C21" i="2"/>
  <c r="C19" i="2"/>
  <c r="C17" i="2"/>
  <c r="C15" i="2"/>
  <c r="C40" i="2"/>
  <c r="E40" i="2"/>
  <c r="G40" i="2"/>
  <c r="I40" i="2"/>
  <c r="K40" i="2"/>
  <c r="M40" i="2"/>
  <c r="O40" i="2"/>
  <c r="Q40" i="2"/>
  <c r="S40" i="2"/>
  <c r="U40" i="2"/>
  <c r="W40" i="2"/>
  <c r="Y40" i="2"/>
  <c r="C44" i="2"/>
  <c r="E44" i="2"/>
  <c r="G44" i="2"/>
  <c r="I44" i="2"/>
  <c r="K44" i="2"/>
  <c r="M44" i="2"/>
  <c r="O44" i="2"/>
  <c r="Q44" i="2"/>
  <c r="S44" i="2"/>
  <c r="U44" i="2"/>
  <c r="W44" i="2"/>
  <c r="Y44" i="2"/>
  <c r="C46" i="2"/>
  <c r="E46" i="2"/>
  <c r="G46" i="2"/>
  <c r="I46" i="2"/>
  <c r="K46" i="2"/>
  <c r="M46" i="2"/>
  <c r="O46" i="2"/>
  <c r="Q46" i="2"/>
  <c r="S46" i="2"/>
  <c r="U46" i="2"/>
  <c r="W46" i="2"/>
  <c r="Y46" i="2"/>
  <c r="C48" i="2"/>
  <c r="E48" i="2"/>
  <c r="G48" i="2"/>
  <c r="I48" i="2"/>
  <c r="K48" i="2"/>
  <c r="M48" i="2"/>
  <c r="O48" i="2"/>
  <c r="Q48" i="2"/>
  <c r="S48" i="2"/>
  <c r="U48" i="2"/>
  <c r="W48" i="2"/>
  <c r="Y48" i="2"/>
  <c r="C50" i="2"/>
  <c r="E50" i="2"/>
  <c r="G50" i="2"/>
  <c r="I50" i="2"/>
  <c r="K50" i="2"/>
  <c r="M50" i="2"/>
  <c r="O50" i="2"/>
  <c r="Q50" i="2"/>
  <c r="S50" i="2"/>
  <c r="U50" i="2"/>
  <c r="W50" i="2"/>
  <c r="Y50" i="2"/>
</calcChain>
</file>

<file path=xl/sharedStrings.xml><?xml version="1.0" encoding="utf-8"?>
<sst xmlns="http://schemas.openxmlformats.org/spreadsheetml/2006/main" count="954" uniqueCount="125">
  <si>
    <t>Basic Statistics</t>
  </si>
  <si>
    <t>Per base sequence quality</t>
  </si>
  <si>
    <t>Per tile sequence quality</t>
  </si>
  <si>
    <t>Per sequence quality scores</t>
  </si>
  <si>
    <t>Per base sequence content</t>
  </si>
  <si>
    <t>Per sequence GC content</t>
  </si>
  <si>
    <t>Per base N content</t>
  </si>
  <si>
    <t>Sequence Length Distribution</t>
  </si>
  <si>
    <t>Sequence Duplication Levels</t>
  </si>
  <si>
    <t>Overrepresented sequences</t>
  </si>
  <si>
    <t>Adapter Content</t>
  </si>
  <si>
    <t>Total reads</t>
  </si>
  <si>
    <t>Trimming</t>
  </si>
  <si>
    <t>Both surviving</t>
  </si>
  <si>
    <t>Both surviving Percentage</t>
  </si>
  <si>
    <t>Forward Only Surviving Percentage</t>
  </si>
  <si>
    <t xml:space="preserve">Forward Only Surviving </t>
  </si>
  <si>
    <t xml:space="preserve">Reverse Only Surviving </t>
  </si>
  <si>
    <t>Reverse Only Surviving Percentage</t>
  </si>
  <si>
    <t>Dropped</t>
  </si>
  <si>
    <t>Dropped percentage</t>
  </si>
  <si>
    <t>Mapping</t>
  </si>
  <si>
    <t xml:space="preserve">Number of input reads </t>
  </si>
  <si>
    <t xml:space="preserve">Uniquely mapped reads number </t>
  </si>
  <si>
    <t xml:space="preserve">Average mapped length </t>
  </si>
  <si>
    <t xml:space="preserve">Number of splices: Total </t>
  </si>
  <si>
    <t xml:space="preserve">Number of reads mapped to multiple loci </t>
  </si>
  <si>
    <t xml:space="preserve">Number of reads mapped to too many loci </t>
  </si>
  <si>
    <t xml:space="preserve">Number of reads unmapped: other </t>
  </si>
  <si>
    <t xml:space="preserve">Number of reads unmapped: too short </t>
  </si>
  <si>
    <t>Contamination</t>
  </si>
  <si>
    <t>Microbial contamination</t>
  </si>
  <si>
    <t>Authentication (misidentification, cell lines)</t>
  </si>
  <si>
    <t>Ribosomal RNA reads</t>
  </si>
  <si>
    <t>SRR2121770</t>
  </si>
  <si>
    <t>SRR2121771</t>
  </si>
  <si>
    <t>SRR2121774</t>
  </si>
  <si>
    <t>SRR2121775</t>
  </si>
  <si>
    <t>SRR2121778</t>
  </si>
  <si>
    <t>SRR2121779</t>
  </si>
  <si>
    <t>SRR2121780</t>
  </si>
  <si>
    <t>SRR2121781</t>
  </si>
  <si>
    <t>SRR2121786</t>
  </si>
  <si>
    <t>SRR2121787</t>
  </si>
  <si>
    <t>SRR2121788</t>
  </si>
  <si>
    <t>SRR2121789</t>
  </si>
  <si>
    <t>Uniquely mapped reads %</t>
  </si>
  <si>
    <t>% of reads mapped to multiple loci</t>
  </si>
  <si>
    <t>% of reads mapped to too many loci</t>
  </si>
  <si>
    <t>% of reads unmapped: too short</t>
  </si>
  <si>
    <t xml:space="preserve">% of reads unmapped: other </t>
  </si>
  <si>
    <t>QC (Raw)</t>
  </si>
  <si>
    <t>R1</t>
  </si>
  <si>
    <t>R2</t>
  </si>
  <si>
    <t>Passed</t>
  </si>
  <si>
    <t>Failed</t>
  </si>
  <si>
    <t>Warning</t>
  </si>
  <si>
    <t>QC (Trimmed)</t>
  </si>
  <si>
    <t>Running Time</t>
  </si>
  <si>
    <t>26m21.631s</t>
  </si>
  <si>
    <t>23m21.220s</t>
  </si>
  <si>
    <t>20m38.118s</t>
  </si>
  <si>
    <t>24m52.217s</t>
  </si>
  <si>
    <t>29m11.382s</t>
  </si>
  <si>
    <t>25m19.611s</t>
  </si>
  <si>
    <t>20m14.265s</t>
  </si>
  <si>
    <t>25m27.982s</t>
  </si>
  <si>
    <t>18m30.131s</t>
  </si>
  <si>
    <t>14m16.619s</t>
  </si>
  <si>
    <t>19m3.638s</t>
  </si>
  <si>
    <t>21m22.764s</t>
  </si>
  <si>
    <t>% Total reads after trimming</t>
  </si>
  <si>
    <t>Total reads after trimming</t>
  </si>
  <si>
    <t>%</t>
  </si>
  <si>
    <t>reads</t>
  </si>
  <si>
    <t>taxReads</t>
  </si>
  <si>
    <t>kmers</t>
  </si>
  <si>
    <t>dup</t>
  </si>
  <si>
    <t>cov</t>
  </si>
  <si>
    <t>taxID</t>
  </si>
  <si>
    <t>rank</t>
  </si>
  <si>
    <t>taxName</t>
  </si>
  <si>
    <t>no rank</t>
  </si>
  <si>
    <t>unclassified</t>
  </si>
  <si>
    <t>root</t>
  </si>
  <si>
    <t>  cellular organisms</t>
  </si>
  <si>
    <t>superkingdom</t>
  </si>
  <si>
    <t>    Bacteria</t>
  </si>
  <si>
    <t>      Terrabacteria group</t>
  </si>
  <si>
    <t>phylum</t>
  </si>
  <si>
    <t>        Firmicutes</t>
  </si>
  <si>
    <t>class</t>
  </si>
  <si>
    <t>          Bacilli</t>
  </si>
  <si>
    <t>order</t>
  </si>
  <si>
    <t>            Bacillales</t>
  </si>
  <si>
    <t>family</t>
  </si>
  <si>
    <t>              Bacillaceae</t>
  </si>
  <si>
    <t>genus</t>
  </si>
  <si>
    <t>                Bacillus</t>
  </si>
  <si>
    <t xml:space="preserve">  cellular organisms</t>
  </si>
  <si>
    <t xml:space="preserve">    Bacteria</t>
  </si>
  <si>
    <t xml:space="preserve">      Terrabacteria group</t>
  </si>
  <si>
    <t xml:space="preserve">        Firmicutes</t>
  </si>
  <si>
    <t xml:space="preserve">          Bacilli</t>
  </si>
  <si>
    <t xml:space="preserve">            Bacillales</t>
  </si>
  <si>
    <t xml:space="preserve">              Bacillaceae</t>
  </si>
  <si>
    <t xml:space="preserve">                Bacillus</t>
  </si>
  <si>
    <t xml:space="preserve">    Archaea</t>
  </si>
  <si>
    <t xml:space="preserve">      Euryarchaeota</t>
  </si>
  <si>
    <t xml:space="preserve">        Methanococci</t>
  </si>
  <si>
    <t xml:space="preserve">          Methanococcales</t>
  </si>
  <si>
    <t xml:space="preserve">            Methanocaldococcaceae</t>
  </si>
  <si>
    <t xml:space="preserve">              Methanocaldococcus</t>
  </si>
  <si>
    <t>species</t>
  </si>
  <si>
    <t xml:space="preserve">                Methanocaldococcus jannaschii</t>
  </si>
  <si>
    <t xml:space="preserve">                  Methanocaldococcus jannaschii DSM 2661</t>
  </si>
  <si>
    <t>      Proteobacteria</t>
  </si>
  <si>
    <t>        Gammaproteobacteria</t>
  </si>
  <si>
    <t>          Oceanospirillales</t>
  </si>
  <si>
    <t xml:space="preserve">      Proteobacteria</t>
  </si>
  <si>
    <t xml:space="preserve">        Gammaproteobacteria</t>
  </si>
  <si>
    <t xml:space="preserve">          Oceanospirillales</t>
  </si>
  <si>
    <t xml:space="preserve">            Alcanivoracaceae</t>
  </si>
  <si>
    <t xml:space="preserve">              Alcanivorax</t>
  </si>
  <si>
    <t xml:space="preserve">                Alcanivorax sp. N3-7A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</si>
</sst>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2" borderId="0" applyBorder="0"/>
  </cellStyleXfs>
  <cellXfs count="97">
    <xf numFmtId="0" fontId="0" fillId="0" borderId="0" xfId="0"/>
    <xf numFmtId="0" fontId="2" fillId="0" borderId="0" xfId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8" xfId="0" applyFill="1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/>
    <xf numFmtId="0" fontId="0" fillId="0" borderId="22" xfId="0" applyBorder="1"/>
    <xf numFmtId="0" fontId="0" fillId="0" borderId="25" xfId="0" applyBorder="1"/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0" fillId="0" borderId="22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0" fontId="0" fillId="0" borderId="31" xfId="2" applyNumberFormat="1" applyFon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0" xfId="0" applyAlignment="1">
      <alignment vertical="top"/>
    </xf>
    <xf numFmtId="0" fontId="6" fillId="0" borderId="3" xfId="0" applyFont="1" applyBorder="1" applyAlignment="1">
      <alignment horizontal="center" vertical="top"/>
    </xf>
    <xf numFmtId="0" fontId="6" fillId="0" borderId="33" xfId="0" applyFont="1" applyBorder="1" applyAlignment="1">
      <alignment horizontal="center" vertical="top"/>
    </xf>
    <xf numFmtId="0" fontId="8" fillId="0" borderId="0" xfId="0" applyFont="1" applyBorder="1"/>
    <xf numFmtId="0" fontId="7" fillId="0" borderId="0" xfId="0" applyFont="1" applyBorder="1"/>
    <xf numFmtId="0" fontId="7" fillId="0" borderId="34" xfId="0" applyFont="1" applyBorder="1"/>
    <xf numFmtId="11" fontId="7" fillId="0" borderId="0" xfId="0" applyNumberFormat="1" applyFont="1" applyBorder="1"/>
    <xf numFmtId="0" fontId="0" fillId="0" borderId="0" xfId="0" applyBorder="1"/>
    <xf numFmtId="0" fontId="0" fillId="0" borderId="34" xfId="0" applyBorder="1"/>
    <xf numFmtId="11" fontId="0" fillId="0" borderId="0" xfId="0" applyNumberFormat="1" applyBorder="1"/>
    <xf numFmtId="0" fontId="6" fillId="0" borderId="7" xfId="0" applyFont="1" applyBorder="1" applyAlignment="1">
      <alignment horizontal="center" vertical="top"/>
    </xf>
    <xf numFmtId="0" fontId="0" fillId="0" borderId="29" xfId="0" applyBorder="1"/>
    <xf numFmtId="0" fontId="0" fillId="0" borderId="30" xfId="0" applyBorder="1"/>
    <xf numFmtId="0" fontId="8" fillId="0" borderId="29" xfId="0" applyFont="1" applyBorder="1"/>
    <xf numFmtId="0" fontId="7" fillId="0" borderId="29" xfId="0" applyFont="1" applyBorder="1"/>
    <xf numFmtId="11" fontId="7" fillId="0" borderId="29" xfId="0" applyNumberFormat="1" applyFont="1" applyBorder="1"/>
    <xf numFmtId="0" fontId="7" fillId="0" borderId="30" xfId="0" applyFont="1" applyBorder="1"/>
    <xf numFmtId="11" fontId="0" fillId="0" borderId="29" xfId="0" applyNumberFormat="1" applyBorder="1"/>
    <xf numFmtId="0" fontId="8" fillId="3" borderId="2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0" borderId="0" xfId="0" applyFont="1" applyBorder="1"/>
    <xf numFmtId="0" fontId="1" fillId="0" borderId="34" xfId="0" applyFont="1" applyBorder="1"/>
    <xf numFmtId="11" fontId="1" fillId="0" borderId="0" xfId="0" applyNumberFormat="1" applyFont="1" applyBorder="1"/>
    <xf numFmtId="0" fontId="1" fillId="0" borderId="29" xfId="0" applyFont="1" applyBorder="1"/>
    <xf numFmtId="11" fontId="1" fillId="0" borderId="29" xfId="0" applyNumberFormat="1" applyFont="1" applyBorder="1"/>
    <xf numFmtId="0" fontId="1" fillId="0" borderId="30" xfId="0" applyFont="1" applyBorder="1"/>
    <xf numFmtId="0" fontId="6" fillId="0" borderId="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33" xfId="0" applyBorder="1" applyAlignment="1">
      <alignment vertical="top"/>
    </xf>
    <xf numFmtId="0" fontId="0" fillId="0" borderId="7" xfId="0" applyBorder="1" applyAlignment="1">
      <alignment vertical="top"/>
    </xf>
  </cellXfs>
  <cellStyles count="4">
    <cellStyle name="Hyperlink" xfId="1" builtinId="8"/>
    <cellStyle name="Normal" xfId="0" builtinId="0"/>
    <cellStyle name="Passed" xfId="3" xr:uid="{12BC0741-1238-451B-A431-9362302A9C43}"/>
    <cellStyle name="Per cent" xfId="2" builtinId="5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6" name="AutoShape 12" descr="[PASS]">
          <a:extLst>
            <a:ext uri="{FF2B5EF4-FFF2-40B4-BE49-F238E27FC236}">
              <a16:creationId xmlns:a16="http://schemas.microsoft.com/office/drawing/2014/main" id="{F51ED8F9-FBBF-4C1B-B851-0420A1AA58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037" name="AutoShape 13" descr="[PASS]">
          <a:extLst>
            <a:ext uri="{FF2B5EF4-FFF2-40B4-BE49-F238E27FC236}">
              <a16:creationId xmlns:a16="http://schemas.microsoft.com/office/drawing/2014/main" id="{9AA5A230-7FF1-4E0D-9EB1-3CF61ED5F6D7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38" name="AutoShape 14" descr="[WARNING]">
          <a:extLst>
            <a:ext uri="{FF2B5EF4-FFF2-40B4-BE49-F238E27FC236}">
              <a16:creationId xmlns:a16="http://schemas.microsoft.com/office/drawing/2014/main" id="{3B6B2DF2-6ACE-4766-9EC5-057AABB56C8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39" name="AutoShape 15" descr="[PASS]">
          <a:extLst>
            <a:ext uri="{FF2B5EF4-FFF2-40B4-BE49-F238E27FC236}">
              <a16:creationId xmlns:a16="http://schemas.microsoft.com/office/drawing/2014/main" id="{613CE0CE-9800-45BD-86A2-D5C6BC5773B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40" name="AutoShape 16" descr="[FAIL]">
          <a:extLst>
            <a:ext uri="{FF2B5EF4-FFF2-40B4-BE49-F238E27FC236}">
              <a16:creationId xmlns:a16="http://schemas.microsoft.com/office/drawing/2014/main" id="{4F12C76C-84E3-474F-A280-91B8BDBBD899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41" name="AutoShape 17" descr="[PASS]">
          <a:extLst>
            <a:ext uri="{FF2B5EF4-FFF2-40B4-BE49-F238E27FC236}">
              <a16:creationId xmlns:a16="http://schemas.microsoft.com/office/drawing/2014/main" id="{CE42206E-03E2-48ED-9B4C-562D3EC18576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42" name="AutoShape 18" descr="[PASS]">
          <a:extLst>
            <a:ext uri="{FF2B5EF4-FFF2-40B4-BE49-F238E27FC236}">
              <a16:creationId xmlns:a16="http://schemas.microsoft.com/office/drawing/2014/main" id="{50A180A5-22AD-43BE-9A8A-A73970F03EF7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43" name="AutoShape 19" descr="[PASS]">
          <a:extLst>
            <a:ext uri="{FF2B5EF4-FFF2-40B4-BE49-F238E27FC236}">
              <a16:creationId xmlns:a16="http://schemas.microsoft.com/office/drawing/2014/main" id="{6359D6DD-9F62-4EA8-95E5-513502429A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44" name="AutoShape 20" descr="[WARNING]">
          <a:extLst>
            <a:ext uri="{FF2B5EF4-FFF2-40B4-BE49-F238E27FC236}">
              <a16:creationId xmlns:a16="http://schemas.microsoft.com/office/drawing/2014/main" id="{557CEA27-8640-4DCA-BD3F-2227DC16D01E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45" name="AutoShape 21" descr="[WARNING]">
          <a:extLst>
            <a:ext uri="{FF2B5EF4-FFF2-40B4-BE49-F238E27FC236}">
              <a16:creationId xmlns:a16="http://schemas.microsoft.com/office/drawing/2014/main" id="{2080E5F8-F661-40D2-913C-9C4E24E736D3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46" name="AutoShape 22" descr="[PASS]">
          <a:extLst>
            <a:ext uri="{FF2B5EF4-FFF2-40B4-BE49-F238E27FC236}">
              <a16:creationId xmlns:a16="http://schemas.microsoft.com/office/drawing/2014/main" id="{3CE75AD0-069A-43B7-942C-CA31DA14EE39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7F90-09A1-4BA7-866B-CE9ACB7DDFB2}">
  <dimension ref="A1:A11"/>
  <sheetViews>
    <sheetView workbookViewId="0">
      <selection sqref="A1:A11"/>
    </sheetView>
  </sheetViews>
  <sheetFormatPr baseColWidth="10" defaultColWidth="8.83203125" defaultRowHeight="15" x14ac:dyDescent="0.2"/>
  <cols>
    <col min="1" max="1" width="56.83203125" customWidth="1"/>
  </cols>
  <sheetData>
    <row r="1" spans="1:1" ht="16" x14ac:dyDescent="0.2">
      <c r="A1" s="1" t="s">
        <v>0</v>
      </c>
    </row>
    <row r="2" spans="1:1" ht="16" x14ac:dyDescent="0.2">
      <c r="A2" s="1" t="s">
        <v>1</v>
      </c>
    </row>
    <row r="3" spans="1:1" ht="16" x14ac:dyDescent="0.2">
      <c r="A3" s="1" t="s">
        <v>2</v>
      </c>
    </row>
    <row r="4" spans="1:1" ht="16" x14ac:dyDescent="0.2">
      <c r="A4" s="1" t="s">
        <v>3</v>
      </c>
    </row>
    <row r="5" spans="1:1" ht="16" x14ac:dyDescent="0.2">
      <c r="A5" s="1" t="s">
        <v>4</v>
      </c>
    </row>
    <row r="6" spans="1:1" ht="16" x14ac:dyDescent="0.2">
      <c r="A6" s="1" t="s">
        <v>5</v>
      </c>
    </row>
    <row r="7" spans="1:1" ht="16" x14ac:dyDescent="0.2">
      <c r="A7" s="1" t="s">
        <v>6</v>
      </c>
    </row>
    <row r="8" spans="1:1" ht="16" x14ac:dyDescent="0.2">
      <c r="A8" s="1" t="s">
        <v>7</v>
      </c>
    </row>
    <row r="9" spans="1:1" ht="16" x14ac:dyDescent="0.2">
      <c r="A9" s="1" t="s">
        <v>8</v>
      </c>
    </row>
    <row r="10" spans="1:1" ht="16" x14ac:dyDescent="0.2">
      <c r="A10" s="1" t="s">
        <v>9</v>
      </c>
    </row>
    <row r="11" spans="1:1" ht="16" x14ac:dyDescent="0.2">
      <c r="A11" s="1" t="s">
        <v>10</v>
      </c>
    </row>
  </sheetData>
  <hyperlinks>
    <hyperlink ref="A1" location="M0" display="M0" xr:uid="{713638FE-1D19-44AB-A78A-FD0222EB1E13}"/>
    <hyperlink ref="A2" location="M1" display="M1" xr:uid="{262EA1B9-6263-4678-8393-F6FA3DAE39ED}"/>
    <hyperlink ref="A3" location="M2" display="M2" xr:uid="{7A339BEF-A65E-4920-A8E1-8349FDA2B975}"/>
    <hyperlink ref="A4" location="M3" display="M3" xr:uid="{40FAAD93-D7E2-4CDD-A684-E3B364882A43}"/>
    <hyperlink ref="A5" location="M4" display="M4" xr:uid="{37863413-8DAD-48C0-A893-EF23162E1E9E}"/>
    <hyperlink ref="A6" location="M5" display="M5" xr:uid="{210ABD8F-5E80-4B19-9804-A405FEEBC847}"/>
    <hyperlink ref="A7" location="M6" display="M6" xr:uid="{4508282B-AD35-416E-AE8F-F4F949E691FE}"/>
    <hyperlink ref="A8" location="M7" display="M7" xr:uid="{3BBECF13-E734-44A6-8627-4BDC79E9DC9F}"/>
    <hyperlink ref="A9" location="M8" display="M8" xr:uid="{99BCF23C-1530-438F-9573-C06E0C1D8872}"/>
    <hyperlink ref="A10" location="M9" display="M9" xr:uid="{8825F9F8-F609-4052-8E41-BF3D9D980CFE}"/>
    <hyperlink ref="A11" location="M10" display="M10" xr:uid="{42A34CBE-B51E-489E-8E40-74C6DC57BC74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BE66-954A-4174-A6A3-56BD05B43E35}">
  <dimension ref="A1:Z50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1" max="1" width="14.33203125" bestFit="1" customWidth="1"/>
    <col min="2" max="2" width="40.5" customWidth="1"/>
    <col min="3" max="10" width="11.5" customWidth="1"/>
    <col min="11" max="14" width="11.33203125" customWidth="1"/>
    <col min="15" max="15" width="11.33203125" bestFit="1" customWidth="1"/>
    <col min="16" max="16" width="11.33203125" customWidth="1"/>
    <col min="17" max="17" width="11.33203125" bestFit="1" customWidth="1"/>
    <col min="18" max="18" width="11.33203125" customWidth="1"/>
    <col min="19" max="19" width="11.33203125" bestFit="1" customWidth="1"/>
    <col min="20" max="20" width="11.33203125" customWidth="1"/>
    <col min="21" max="21" width="11.33203125" bestFit="1" customWidth="1"/>
    <col min="22" max="22" width="11.33203125" customWidth="1"/>
    <col min="23" max="23" width="11.33203125" bestFit="1" customWidth="1"/>
    <col min="24" max="24" width="11.33203125" customWidth="1"/>
    <col min="25" max="25" width="11.33203125" bestFit="1" customWidth="1"/>
    <col min="28" max="33" width="11.33203125" bestFit="1" customWidth="1"/>
  </cols>
  <sheetData>
    <row r="1" spans="1:26" x14ac:dyDescent="0.2">
      <c r="A1" s="3"/>
      <c r="B1" s="3"/>
      <c r="C1" s="32" t="s">
        <v>34</v>
      </c>
      <c r="D1" s="25"/>
      <c r="E1" s="25" t="s">
        <v>35</v>
      </c>
      <c r="F1" s="25"/>
      <c r="G1" s="25" t="s">
        <v>36</v>
      </c>
      <c r="H1" s="25"/>
      <c r="I1" s="25" t="s">
        <v>37</v>
      </c>
      <c r="J1" s="25"/>
      <c r="K1" s="25" t="s">
        <v>38</v>
      </c>
      <c r="L1" s="25"/>
      <c r="M1" s="25" t="s">
        <v>39</v>
      </c>
      <c r="N1" s="25"/>
      <c r="O1" s="25" t="s">
        <v>40</v>
      </c>
      <c r="P1" s="25"/>
      <c r="Q1" s="25" t="s">
        <v>41</v>
      </c>
      <c r="R1" s="25"/>
      <c r="S1" s="25" t="s">
        <v>42</v>
      </c>
      <c r="T1" s="25"/>
      <c r="U1" s="25" t="s">
        <v>43</v>
      </c>
      <c r="V1" s="25"/>
      <c r="W1" s="25" t="s">
        <v>44</v>
      </c>
      <c r="X1" s="25"/>
      <c r="Y1" s="25" t="s">
        <v>45</v>
      </c>
      <c r="Z1" s="26"/>
    </row>
    <row r="2" spans="1:26" ht="16" thickBot="1" x14ac:dyDescent="0.25">
      <c r="A2" s="3"/>
      <c r="B2" s="3"/>
      <c r="C2" s="14" t="s">
        <v>52</v>
      </c>
      <c r="D2" s="15" t="s">
        <v>53</v>
      </c>
      <c r="E2" s="15" t="s">
        <v>52</v>
      </c>
      <c r="F2" s="15" t="s">
        <v>53</v>
      </c>
      <c r="G2" s="15" t="s">
        <v>52</v>
      </c>
      <c r="H2" s="15" t="s">
        <v>53</v>
      </c>
      <c r="I2" s="15" t="s">
        <v>52</v>
      </c>
      <c r="J2" s="15" t="s">
        <v>53</v>
      </c>
      <c r="K2" s="15" t="s">
        <v>52</v>
      </c>
      <c r="L2" s="15" t="s">
        <v>53</v>
      </c>
      <c r="M2" s="15" t="s">
        <v>52</v>
      </c>
      <c r="N2" s="15" t="s">
        <v>53</v>
      </c>
      <c r="O2" s="15" t="s">
        <v>52</v>
      </c>
      <c r="P2" s="15" t="s">
        <v>53</v>
      </c>
      <c r="Q2" s="15" t="s">
        <v>52</v>
      </c>
      <c r="R2" s="15" t="s">
        <v>53</v>
      </c>
      <c r="S2" s="15" t="s">
        <v>52</v>
      </c>
      <c r="T2" s="15" t="s">
        <v>53</v>
      </c>
      <c r="U2" s="15" t="s">
        <v>52</v>
      </c>
      <c r="V2" s="15" t="s">
        <v>53</v>
      </c>
      <c r="W2" s="15" t="s">
        <v>52</v>
      </c>
      <c r="X2" s="15" t="s">
        <v>53</v>
      </c>
      <c r="Y2" s="15" t="s">
        <v>52</v>
      </c>
      <c r="Z2" s="16" t="s">
        <v>53</v>
      </c>
    </row>
    <row r="3" spans="1:26" x14ac:dyDescent="0.2">
      <c r="A3" s="20" t="s">
        <v>51</v>
      </c>
      <c r="B3" s="6" t="s">
        <v>11</v>
      </c>
      <c r="C3" s="23">
        <v>118323219</v>
      </c>
      <c r="D3" s="24"/>
      <c r="E3" s="23">
        <v>103127231</v>
      </c>
      <c r="F3" s="24"/>
      <c r="G3" s="23">
        <v>91225885</v>
      </c>
      <c r="H3" s="24"/>
      <c r="I3" s="23">
        <v>108661623</v>
      </c>
      <c r="J3" s="24"/>
      <c r="K3" s="23">
        <v>136766553</v>
      </c>
      <c r="L3" s="24"/>
      <c r="M3" s="23">
        <v>124265478</v>
      </c>
      <c r="N3" s="24"/>
      <c r="O3" s="23">
        <v>99685598</v>
      </c>
      <c r="P3" s="24"/>
      <c r="Q3" s="23">
        <v>106360532</v>
      </c>
      <c r="R3" s="24"/>
      <c r="S3" s="23">
        <v>99988292</v>
      </c>
      <c r="T3" s="24"/>
      <c r="U3" s="23">
        <v>75410310</v>
      </c>
      <c r="V3" s="24"/>
      <c r="W3" s="23">
        <v>82750449</v>
      </c>
      <c r="X3" s="24"/>
      <c r="Y3" s="23">
        <v>92454136</v>
      </c>
      <c r="Z3" s="31"/>
    </row>
    <row r="4" spans="1:26" x14ac:dyDescent="0.2">
      <c r="A4" s="21"/>
      <c r="B4" s="4" t="s">
        <v>1</v>
      </c>
      <c r="C4" s="4" t="s">
        <v>54</v>
      </c>
      <c r="D4" s="4" t="s">
        <v>54</v>
      </c>
      <c r="E4" s="4" t="s">
        <v>54</v>
      </c>
      <c r="F4" s="4" t="s">
        <v>54</v>
      </c>
      <c r="G4" s="4" t="s">
        <v>54</v>
      </c>
      <c r="H4" s="4" t="s">
        <v>54</v>
      </c>
      <c r="I4" s="4" t="s">
        <v>54</v>
      </c>
      <c r="J4" s="4" t="s">
        <v>54</v>
      </c>
      <c r="K4" s="4" t="s">
        <v>55</v>
      </c>
      <c r="L4" s="4" t="s">
        <v>55</v>
      </c>
      <c r="M4" s="4" t="s">
        <v>55</v>
      </c>
      <c r="N4" s="4" t="s">
        <v>55</v>
      </c>
      <c r="O4" s="4" t="s">
        <v>55</v>
      </c>
      <c r="P4" s="4" t="s">
        <v>55</v>
      </c>
      <c r="Q4" s="4" t="s">
        <v>55</v>
      </c>
      <c r="R4" s="4" t="s">
        <v>54</v>
      </c>
      <c r="S4" s="4" t="s">
        <v>55</v>
      </c>
      <c r="T4" s="4" t="s">
        <v>55</v>
      </c>
      <c r="U4" s="4" t="s">
        <v>55</v>
      </c>
      <c r="V4" s="4" t="s">
        <v>55</v>
      </c>
      <c r="W4" s="4" t="s">
        <v>54</v>
      </c>
      <c r="X4" s="4" t="s">
        <v>54</v>
      </c>
      <c r="Y4" s="4" t="s">
        <v>54</v>
      </c>
      <c r="Z4" s="7" t="s">
        <v>55</v>
      </c>
    </row>
    <row r="5" spans="1:26" x14ac:dyDescent="0.2">
      <c r="A5" s="21"/>
      <c r="B5" s="4" t="s">
        <v>2</v>
      </c>
      <c r="C5" s="4" t="s">
        <v>56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55</v>
      </c>
      <c r="K5" s="4" t="s">
        <v>55</v>
      </c>
      <c r="L5" s="4" t="s">
        <v>55</v>
      </c>
      <c r="M5" s="4" t="s">
        <v>55</v>
      </c>
      <c r="N5" s="4" t="s">
        <v>55</v>
      </c>
      <c r="O5" s="4" t="s">
        <v>55</v>
      </c>
      <c r="P5" s="4" t="s">
        <v>55</v>
      </c>
      <c r="Q5" s="4" t="s">
        <v>55</v>
      </c>
      <c r="R5" s="4" t="s">
        <v>56</v>
      </c>
      <c r="S5" s="4" t="s">
        <v>55</v>
      </c>
      <c r="T5" s="4" t="s">
        <v>55</v>
      </c>
      <c r="U5" s="4" t="s">
        <v>55</v>
      </c>
      <c r="V5" s="4" t="s">
        <v>55</v>
      </c>
      <c r="W5" s="4" t="s">
        <v>56</v>
      </c>
      <c r="X5" s="4" t="s">
        <v>54</v>
      </c>
      <c r="Y5" s="4" t="s">
        <v>54</v>
      </c>
      <c r="Z5" s="7" t="s">
        <v>55</v>
      </c>
    </row>
    <row r="6" spans="1:26" x14ac:dyDescent="0.2">
      <c r="A6" s="21"/>
      <c r="B6" s="4" t="s">
        <v>3</v>
      </c>
      <c r="C6" s="4" t="s">
        <v>54</v>
      </c>
      <c r="D6" s="4" t="s">
        <v>54</v>
      </c>
      <c r="E6" s="4" t="s">
        <v>54</v>
      </c>
      <c r="F6" s="4" t="s">
        <v>54</v>
      </c>
      <c r="G6" s="4" t="s">
        <v>54</v>
      </c>
      <c r="H6" s="4" t="s">
        <v>54</v>
      </c>
      <c r="I6" s="4" t="s">
        <v>54</v>
      </c>
      <c r="J6" s="4" t="s">
        <v>54</v>
      </c>
      <c r="K6" s="4" t="s">
        <v>54</v>
      </c>
      <c r="L6" s="4" t="s">
        <v>54</v>
      </c>
      <c r="M6" s="4" t="s">
        <v>54</v>
      </c>
      <c r="N6" s="4" t="s">
        <v>54</v>
      </c>
      <c r="O6" s="4" t="s">
        <v>54</v>
      </c>
      <c r="P6" s="4" t="s">
        <v>54</v>
      </c>
      <c r="Q6" s="4" t="s">
        <v>54</v>
      </c>
      <c r="R6" s="4" t="s">
        <v>54</v>
      </c>
      <c r="S6" s="4" t="s">
        <v>54</v>
      </c>
      <c r="T6" s="4" t="s">
        <v>55</v>
      </c>
      <c r="U6" s="4" t="s">
        <v>54</v>
      </c>
      <c r="V6" s="4" t="s">
        <v>55</v>
      </c>
      <c r="W6" s="4" t="s">
        <v>54</v>
      </c>
      <c r="X6" s="4" t="s">
        <v>54</v>
      </c>
      <c r="Y6" s="4" t="s">
        <v>54</v>
      </c>
      <c r="Z6" s="7" t="s">
        <v>54</v>
      </c>
    </row>
    <row r="7" spans="1:26" x14ac:dyDescent="0.2">
      <c r="A7" s="21"/>
      <c r="B7" s="4" t="s">
        <v>4</v>
      </c>
      <c r="C7" s="4" t="s">
        <v>55</v>
      </c>
      <c r="D7" s="4" t="s">
        <v>55</v>
      </c>
      <c r="E7" s="4" t="s">
        <v>55</v>
      </c>
      <c r="F7" s="4" t="s">
        <v>55</v>
      </c>
      <c r="G7" s="4" t="s">
        <v>55</v>
      </c>
      <c r="H7" s="4" t="s">
        <v>55</v>
      </c>
      <c r="I7" s="4" t="s">
        <v>55</v>
      </c>
      <c r="J7" s="4" t="s">
        <v>55</v>
      </c>
      <c r="K7" s="4" t="s">
        <v>55</v>
      </c>
      <c r="L7" s="4" t="s">
        <v>55</v>
      </c>
      <c r="M7" s="4" t="s">
        <v>55</v>
      </c>
      <c r="N7" s="4" t="s">
        <v>55</v>
      </c>
      <c r="O7" s="4" t="s">
        <v>55</v>
      </c>
      <c r="P7" s="4" t="s">
        <v>55</v>
      </c>
      <c r="Q7" s="4" t="s">
        <v>55</v>
      </c>
      <c r="R7" s="4" t="s">
        <v>55</v>
      </c>
      <c r="S7" s="4" t="s">
        <v>55</v>
      </c>
      <c r="T7" s="4" t="s">
        <v>55</v>
      </c>
      <c r="U7" s="4" t="s">
        <v>55</v>
      </c>
      <c r="V7" s="4" t="s">
        <v>55</v>
      </c>
      <c r="W7" s="4" t="s">
        <v>55</v>
      </c>
      <c r="X7" s="4" t="s">
        <v>55</v>
      </c>
      <c r="Y7" s="4" t="s">
        <v>55</v>
      </c>
      <c r="Z7" s="7" t="s">
        <v>55</v>
      </c>
    </row>
    <row r="8" spans="1:26" x14ac:dyDescent="0.2">
      <c r="A8" s="21"/>
      <c r="B8" s="4" t="s">
        <v>5</v>
      </c>
      <c r="C8" s="4" t="s">
        <v>54</v>
      </c>
      <c r="D8" s="4" t="s">
        <v>54</v>
      </c>
      <c r="E8" s="4" t="s">
        <v>54</v>
      </c>
      <c r="F8" s="4" t="s">
        <v>54</v>
      </c>
      <c r="G8" s="4" t="s">
        <v>54</v>
      </c>
      <c r="H8" s="4" t="s">
        <v>54</v>
      </c>
      <c r="I8" s="4" t="s">
        <v>56</v>
      </c>
      <c r="J8" s="4" t="s">
        <v>56</v>
      </c>
      <c r="K8" s="4" t="s">
        <v>56</v>
      </c>
      <c r="L8" s="4" t="s">
        <v>56</v>
      </c>
      <c r="M8" s="4" t="s">
        <v>54</v>
      </c>
      <c r="N8" s="4" t="s">
        <v>55</v>
      </c>
      <c r="O8" s="4" t="s">
        <v>56</v>
      </c>
      <c r="P8" s="4" t="s">
        <v>55</v>
      </c>
      <c r="Q8" s="4" t="s">
        <v>54</v>
      </c>
      <c r="R8" s="4" t="s">
        <v>54</v>
      </c>
      <c r="S8" s="4" t="s">
        <v>56</v>
      </c>
      <c r="T8" s="4" t="s">
        <v>55</v>
      </c>
      <c r="U8" s="4" t="s">
        <v>56</v>
      </c>
      <c r="V8" s="4" t="s">
        <v>55</v>
      </c>
      <c r="W8" s="4" t="s">
        <v>55</v>
      </c>
      <c r="X8" s="4" t="s">
        <v>55</v>
      </c>
      <c r="Y8" s="4" t="s">
        <v>55</v>
      </c>
      <c r="Z8" s="7" t="s">
        <v>55</v>
      </c>
    </row>
    <row r="9" spans="1:26" x14ac:dyDescent="0.2">
      <c r="A9" s="21"/>
      <c r="B9" s="4" t="s">
        <v>6</v>
      </c>
      <c r="C9" s="4" t="s">
        <v>54</v>
      </c>
      <c r="D9" s="4" t="s">
        <v>54</v>
      </c>
      <c r="E9" s="4" t="s">
        <v>56</v>
      </c>
      <c r="F9" s="4" t="s">
        <v>54</v>
      </c>
      <c r="G9" s="4" t="s">
        <v>56</v>
      </c>
      <c r="H9" s="4" t="s">
        <v>54</v>
      </c>
      <c r="I9" s="4" t="s">
        <v>54</v>
      </c>
      <c r="J9" s="4" t="s">
        <v>54</v>
      </c>
      <c r="K9" s="4" t="s">
        <v>55</v>
      </c>
      <c r="L9" s="4" t="s">
        <v>56</v>
      </c>
      <c r="M9" s="4" t="s">
        <v>55</v>
      </c>
      <c r="N9" s="4" t="s">
        <v>56</v>
      </c>
      <c r="O9" s="4" t="s">
        <v>55</v>
      </c>
      <c r="P9" s="4" t="s">
        <v>56</v>
      </c>
      <c r="Q9" s="4" t="s">
        <v>54</v>
      </c>
      <c r="R9" s="4" t="s">
        <v>54</v>
      </c>
      <c r="S9" s="4" t="s">
        <v>55</v>
      </c>
      <c r="T9" s="4" t="s">
        <v>55</v>
      </c>
      <c r="U9" s="4" t="s">
        <v>55</v>
      </c>
      <c r="V9" s="4" t="s">
        <v>56</v>
      </c>
      <c r="W9" s="4" t="s">
        <v>54</v>
      </c>
      <c r="X9" s="4" t="s">
        <v>54</v>
      </c>
      <c r="Y9" s="4" t="s">
        <v>54</v>
      </c>
      <c r="Z9" s="7" t="s">
        <v>55</v>
      </c>
    </row>
    <row r="10" spans="1:26" x14ac:dyDescent="0.2">
      <c r="A10" s="21"/>
      <c r="B10" s="4" t="s">
        <v>7</v>
      </c>
      <c r="C10" s="4" t="s">
        <v>54</v>
      </c>
      <c r="D10" s="4" t="s">
        <v>54</v>
      </c>
      <c r="E10" s="4" t="s">
        <v>54</v>
      </c>
      <c r="F10" s="4" t="s">
        <v>54</v>
      </c>
      <c r="G10" s="4" t="s">
        <v>54</v>
      </c>
      <c r="H10" s="4" t="s">
        <v>54</v>
      </c>
      <c r="I10" s="4" t="s">
        <v>54</v>
      </c>
      <c r="J10" s="4" t="s">
        <v>54</v>
      </c>
      <c r="K10" s="4" t="s">
        <v>54</v>
      </c>
      <c r="L10" s="4" t="s">
        <v>54</v>
      </c>
      <c r="M10" s="4" t="s">
        <v>54</v>
      </c>
      <c r="N10" s="4" t="s">
        <v>54</v>
      </c>
      <c r="O10" s="4" t="s">
        <v>54</v>
      </c>
      <c r="P10" s="4" t="s">
        <v>54</v>
      </c>
      <c r="Q10" s="4" t="s">
        <v>54</v>
      </c>
      <c r="R10" s="4" t="s">
        <v>54</v>
      </c>
      <c r="S10" s="4" t="s">
        <v>54</v>
      </c>
      <c r="T10" s="4" t="s">
        <v>54</v>
      </c>
      <c r="U10" s="4" t="s">
        <v>54</v>
      </c>
      <c r="V10" s="4" t="s">
        <v>54</v>
      </c>
      <c r="W10" s="4" t="s">
        <v>54</v>
      </c>
      <c r="X10" s="4" t="s">
        <v>54</v>
      </c>
      <c r="Y10" s="4" t="s">
        <v>54</v>
      </c>
      <c r="Z10" s="7" t="s">
        <v>54</v>
      </c>
    </row>
    <row r="11" spans="1:26" x14ac:dyDescent="0.2">
      <c r="A11" s="21"/>
      <c r="B11" s="4" t="s">
        <v>8</v>
      </c>
      <c r="C11" s="4" t="s">
        <v>56</v>
      </c>
      <c r="D11" s="4" t="s">
        <v>56</v>
      </c>
      <c r="E11" s="4" t="s">
        <v>54</v>
      </c>
      <c r="F11" s="4" t="s">
        <v>54</v>
      </c>
      <c r="G11" s="4" t="s">
        <v>54</v>
      </c>
      <c r="H11" s="4" t="s">
        <v>54</v>
      </c>
      <c r="I11" s="4" t="s">
        <v>54</v>
      </c>
      <c r="J11" s="4" t="s">
        <v>54</v>
      </c>
      <c r="K11" s="4" t="s">
        <v>56</v>
      </c>
      <c r="L11" s="4" t="s">
        <v>54</v>
      </c>
      <c r="M11" s="4" t="s">
        <v>54</v>
      </c>
      <c r="N11" s="4" t="s">
        <v>54</v>
      </c>
      <c r="O11" s="4" t="s">
        <v>54</v>
      </c>
      <c r="P11" s="4" t="s">
        <v>54</v>
      </c>
      <c r="Q11" s="4" t="s">
        <v>56</v>
      </c>
      <c r="R11" s="4" t="s">
        <v>56</v>
      </c>
      <c r="S11" s="4" t="s">
        <v>56</v>
      </c>
      <c r="T11" s="4" t="s">
        <v>54</v>
      </c>
      <c r="U11" s="4" t="s">
        <v>54</v>
      </c>
      <c r="V11" s="4" t="s">
        <v>54</v>
      </c>
      <c r="W11" s="4" t="s">
        <v>55</v>
      </c>
      <c r="X11" s="4" t="s">
        <v>55</v>
      </c>
      <c r="Y11" s="4" t="s">
        <v>55</v>
      </c>
      <c r="Z11" s="7" t="s">
        <v>56</v>
      </c>
    </row>
    <row r="12" spans="1:26" x14ac:dyDescent="0.2">
      <c r="A12" s="21"/>
      <c r="B12" s="4" t="s">
        <v>9</v>
      </c>
      <c r="C12" s="4" t="s">
        <v>56</v>
      </c>
      <c r="D12" s="4" t="s">
        <v>56</v>
      </c>
      <c r="E12" s="4" t="s">
        <v>56</v>
      </c>
      <c r="F12" s="4" t="s">
        <v>56</v>
      </c>
      <c r="G12" s="4" t="s">
        <v>56</v>
      </c>
      <c r="H12" s="4" t="s">
        <v>56</v>
      </c>
      <c r="I12" s="4" t="s">
        <v>56</v>
      </c>
      <c r="J12" s="4" t="s">
        <v>56</v>
      </c>
      <c r="K12" s="4" t="s">
        <v>56</v>
      </c>
      <c r="L12" s="4" t="s">
        <v>56</v>
      </c>
      <c r="M12" s="4" t="s">
        <v>54</v>
      </c>
      <c r="N12" s="4" t="s">
        <v>56</v>
      </c>
      <c r="O12" s="4" t="s">
        <v>54</v>
      </c>
      <c r="P12" s="4" t="s">
        <v>54</v>
      </c>
      <c r="Q12" s="4" t="s">
        <v>56</v>
      </c>
      <c r="R12" s="4" t="s">
        <v>56</v>
      </c>
      <c r="S12" s="4" t="s">
        <v>56</v>
      </c>
      <c r="T12" s="4" t="s">
        <v>56</v>
      </c>
      <c r="U12" s="4" t="s">
        <v>54</v>
      </c>
      <c r="V12" s="4" t="s">
        <v>54</v>
      </c>
      <c r="W12" s="4" t="s">
        <v>56</v>
      </c>
      <c r="X12" s="4" t="s">
        <v>56</v>
      </c>
      <c r="Y12" s="4" t="s">
        <v>56</v>
      </c>
      <c r="Z12" s="7" t="s">
        <v>56</v>
      </c>
    </row>
    <row r="13" spans="1:26" ht="16" thickBot="1" x14ac:dyDescent="0.25">
      <c r="A13" s="22"/>
      <c r="B13" s="8" t="s">
        <v>10</v>
      </c>
      <c r="C13" s="8" t="s">
        <v>54</v>
      </c>
      <c r="D13" s="8" t="s">
        <v>54</v>
      </c>
      <c r="E13" s="8" t="s">
        <v>54</v>
      </c>
      <c r="F13" s="8" t="s">
        <v>54</v>
      </c>
      <c r="G13" s="8" t="s">
        <v>54</v>
      </c>
      <c r="H13" s="8" t="s">
        <v>54</v>
      </c>
      <c r="I13" s="8" t="s">
        <v>54</v>
      </c>
      <c r="J13" s="8" t="s">
        <v>54</v>
      </c>
      <c r="K13" s="8" t="s">
        <v>54</v>
      </c>
      <c r="L13" s="8" t="s">
        <v>54</v>
      </c>
      <c r="M13" s="8" t="s">
        <v>54</v>
      </c>
      <c r="N13" s="8" t="s">
        <v>54</v>
      </c>
      <c r="O13" s="8" t="s">
        <v>54</v>
      </c>
      <c r="P13" s="8" t="s">
        <v>54</v>
      </c>
      <c r="Q13" s="8" t="s">
        <v>54</v>
      </c>
      <c r="R13" s="8" t="s">
        <v>54</v>
      </c>
      <c r="S13" s="8" t="s">
        <v>54</v>
      </c>
      <c r="T13" s="8" t="s">
        <v>54</v>
      </c>
      <c r="U13" s="8" t="s">
        <v>54</v>
      </c>
      <c r="V13" s="8" t="s">
        <v>54</v>
      </c>
      <c r="W13" s="8" t="s">
        <v>54</v>
      </c>
      <c r="X13" s="8" t="s">
        <v>54</v>
      </c>
      <c r="Y13" s="8" t="s">
        <v>54</v>
      </c>
      <c r="Z13" s="9" t="s">
        <v>54</v>
      </c>
    </row>
    <row r="14" spans="1:26" x14ac:dyDescent="0.2">
      <c r="A14" s="27" t="s">
        <v>12</v>
      </c>
      <c r="B14" s="6" t="s">
        <v>13</v>
      </c>
      <c r="C14" s="23">
        <v>102779602</v>
      </c>
      <c r="D14" s="24"/>
      <c r="E14" s="23">
        <v>88509413</v>
      </c>
      <c r="F14" s="24"/>
      <c r="G14" s="23">
        <v>77240029</v>
      </c>
      <c r="H14" s="24"/>
      <c r="I14" s="23">
        <v>94179097</v>
      </c>
      <c r="J14" s="24"/>
      <c r="K14" s="23">
        <v>108337271</v>
      </c>
      <c r="L14" s="24"/>
      <c r="M14" s="23">
        <v>92924182</v>
      </c>
      <c r="N14" s="24"/>
      <c r="O14" s="23">
        <v>76172416</v>
      </c>
      <c r="P14" s="24"/>
      <c r="Q14" s="23">
        <v>95488961</v>
      </c>
      <c r="R14" s="24"/>
      <c r="S14" s="23">
        <v>69906417</v>
      </c>
      <c r="T14" s="24"/>
      <c r="U14" s="23">
        <v>54427039</v>
      </c>
      <c r="V14" s="24"/>
      <c r="W14" s="23">
        <v>73771492</v>
      </c>
      <c r="X14" s="24"/>
      <c r="Y14" s="23">
        <v>82764590</v>
      </c>
      <c r="Z14" s="31"/>
    </row>
    <row r="15" spans="1:26" x14ac:dyDescent="0.2">
      <c r="A15" s="28"/>
      <c r="B15" s="4" t="s">
        <v>14</v>
      </c>
      <c r="C15" s="33">
        <f>C14/C3</f>
        <v>0.86863426188565751</v>
      </c>
      <c r="D15" s="34"/>
      <c r="E15" s="33">
        <f>E14/E3</f>
        <v>0.85825452833112525</v>
      </c>
      <c r="F15" s="34"/>
      <c r="G15" s="33">
        <f t="shared" ref="G15" si="0">G14/G3</f>
        <v>0.84668982931763281</v>
      </c>
      <c r="H15" s="34"/>
      <c r="I15" s="33">
        <f t="shared" ref="I15" si="1">I14/I3</f>
        <v>0.86671903474145606</v>
      </c>
      <c r="J15" s="34"/>
      <c r="K15" s="33">
        <f t="shared" ref="K15" si="2">K14/K3</f>
        <v>0.79213278848959512</v>
      </c>
      <c r="L15" s="34"/>
      <c r="M15" s="33">
        <f t="shared" ref="M15" si="3">M14/M3</f>
        <v>0.74778758747461627</v>
      </c>
      <c r="N15" s="34"/>
      <c r="O15" s="33">
        <f t="shared" ref="O15" si="4">O14/O3</f>
        <v>0.76412658927922572</v>
      </c>
      <c r="P15" s="34"/>
      <c r="Q15" s="33">
        <f t="shared" ref="Q15" si="5">Q14/Q3</f>
        <v>0.89778566545718297</v>
      </c>
      <c r="R15" s="34"/>
      <c r="S15" s="33">
        <f t="shared" ref="S15" si="6">S14/S3</f>
        <v>0.69914602601672604</v>
      </c>
      <c r="T15" s="34"/>
      <c r="U15" s="33">
        <f t="shared" ref="U15" si="7">U14/U3</f>
        <v>0.72174532898750843</v>
      </c>
      <c r="V15" s="34"/>
      <c r="W15" s="33">
        <f t="shared" ref="W15" si="8">W14/W3</f>
        <v>0.89149355552137244</v>
      </c>
      <c r="X15" s="34"/>
      <c r="Y15" s="33">
        <f t="shared" ref="Y15" si="9">Y14/Y3</f>
        <v>0.89519618678822543</v>
      </c>
      <c r="Z15" s="41"/>
    </row>
    <row r="16" spans="1:26" x14ac:dyDescent="0.2">
      <c r="A16" s="28"/>
      <c r="B16" s="4" t="s">
        <v>16</v>
      </c>
      <c r="C16" s="35">
        <v>3202267</v>
      </c>
      <c r="D16" s="36"/>
      <c r="E16" s="35">
        <v>5041955</v>
      </c>
      <c r="F16" s="36"/>
      <c r="G16" s="35">
        <v>4667583</v>
      </c>
      <c r="H16" s="36"/>
      <c r="I16" s="35">
        <v>4832339</v>
      </c>
      <c r="J16" s="36"/>
      <c r="K16" s="35">
        <v>9375417</v>
      </c>
      <c r="L16" s="36"/>
      <c r="M16" s="35">
        <v>7916665</v>
      </c>
      <c r="N16" s="36"/>
      <c r="O16" s="35">
        <v>6350522</v>
      </c>
      <c r="P16" s="36"/>
      <c r="Q16" s="35">
        <v>3894412</v>
      </c>
      <c r="R16" s="36"/>
      <c r="S16" s="35">
        <v>6944977</v>
      </c>
      <c r="T16" s="36"/>
      <c r="U16" s="35">
        <v>5349296</v>
      </c>
      <c r="V16" s="36"/>
      <c r="W16" s="35">
        <v>3489058</v>
      </c>
      <c r="X16" s="36"/>
      <c r="Y16" s="35">
        <v>3797776</v>
      </c>
      <c r="Z16" s="42"/>
    </row>
    <row r="17" spans="1:26" x14ac:dyDescent="0.2">
      <c r="A17" s="28"/>
      <c r="B17" s="4" t="s">
        <v>15</v>
      </c>
      <c r="C17" s="37">
        <f>C16/C3</f>
        <v>2.7063724491809171E-2</v>
      </c>
      <c r="D17" s="38"/>
      <c r="E17" s="37">
        <f>E16/E3</f>
        <v>4.8890627151620118E-2</v>
      </c>
      <c r="F17" s="38"/>
      <c r="G17" s="37">
        <f t="shared" ref="G17" si="10">G16/G3</f>
        <v>5.1165116129046048E-2</v>
      </c>
      <c r="H17" s="38"/>
      <c r="I17" s="37">
        <f t="shared" ref="I17" si="11">I16/I3</f>
        <v>4.4471441403005733E-2</v>
      </c>
      <c r="J17" s="38"/>
      <c r="K17" s="37">
        <f t="shared" ref="K17" si="12">K16/K3</f>
        <v>6.8550510299107997E-2</v>
      </c>
      <c r="L17" s="38"/>
      <c r="M17" s="37">
        <f t="shared" ref="M17" si="13">M16/M3</f>
        <v>6.3707677525692216E-2</v>
      </c>
      <c r="N17" s="38"/>
      <c r="O17" s="37">
        <f t="shared" ref="O17" si="14">O16/O3</f>
        <v>6.3705511401957987E-2</v>
      </c>
      <c r="P17" s="38"/>
      <c r="Q17" s="37">
        <f t="shared" ref="Q17" si="15">Q16/Q3</f>
        <v>3.6615198577607713E-2</v>
      </c>
      <c r="R17" s="38"/>
      <c r="S17" s="37">
        <f t="shared" ref="S17" si="16">S16/S3</f>
        <v>6.9457902131181512E-2</v>
      </c>
      <c r="T17" s="38"/>
      <c r="U17" s="37">
        <f t="shared" ref="U17" si="17">U16/U3</f>
        <v>7.0935870705212595E-2</v>
      </c>
      <c r="V17" s="38"/>
      <c r="W17" s="37">
        <f t="shared" ref="W17" si="18">W16/W3</f>
        <v>4.216361412129619E-2</v>
      </c>
      <c r="X17" s="38"/>
      <c r="Y17" s="37">
        <f t="shared" ref="Y17" si="19">Y16/Y3</f>
        <v>4.1077405125499199E-2</v>
      </c>
      <c r="Z17" s="43"/>
    </row>
    <row r="18" spans="1:26" x14ac:dyDescent="0.2">
      <c r="A18" s="28"/>
      <c r="B18" s="4" t="s">
        <v>17</v>
      </c>
      <c r="C18" s="35">
        <v>5304558</v>
      </c>
      <c r="D18" s="36"/>
      <c r="E18" s="35">
        <v>2602136</v>
      </c>
      <c r="F18" s="36"/>
      <c r="G18" s="35">
        <v>2305245</v>
      </c>
      <c r="H18" s="36"/>
      <c r="I18" s="35">
        <v>2489235</v>
      </c>
      <c r="J18" s="36"/>
      <c r="K18" s="35">
        <v>2886942</v>
      </c>
      <c r="L18" s="36"/>
      <c r="M18" s="35">
        <v>3030857</v>
      </c>
      <c r="N18" s="36"/>
      <c r="O18" s="35">
        <v>2514970</v>
      </c>
      <c r="P18" s="36"/>
      <c r="Q18" s="35">
        <v>1909747</v>
      </c>
      <c r="R18" s="36"/>
      <c r="S18" s="35">
        <v>2585392</v>
      </c>
      <c r="T18" s="36"/>
      <c r="U18" s="35">
        <v>1995636</v>
      </c>
      <c r="V18" s="36"/>
      <c r="W18" s="35">
        <v>1527656</v>
      </c>
      <c r="X18" s="36"/>
      <c r="Y18" s="35">
        <v>1639373</v>
      </c>
      <c r="Z18" s="42"/>
    </row>
    <row r="19" spans="1:26" x14ac:dyDescent="0.2">
      <c r="A19" s="28"/>
      <c r="B19" s="4" t="s">
        <v>18</v>
      </c>
      <c r="C19" s="37">
        <f>C18/C3</f>
        <v>4.4831082562079384E-2</v>
      </c>
      <c r="D19" s="38"/>
      <c r="E19" s="37">
        <f>E18/E3</f>
        <v>2.5232288065603157E-2</v>
      </c>
      <c r="F19" s="38"/>
      <c r="G19" s="37">
        <f t="shared" ref="G19" si="20">G18/G3</f>
        <v>2.5269637011468841E-2</v>
      </c>
      <c r="H19" s="38"/>
      <c r="I19" s="37">
        <f>I18/I3</f>
        <v>2.2908133812799759E-2</v>
      </c>
      <c r="J19" s="38"/>
      <c r="K19" s="37">
        <f t="shared" ref="K19" si="21">K18/K3</f>
        <v>2.1108538137975884E-2</v>
      </c>
      <c r="L19" s="38"/>
      <c r="M19" s="37">
        <f t="shared" ref="M19" si="22">M18/M3</f>
        <v>2.4390176972561919E-2</v>
      </c>
      <c r="N19" s="38"/>
      <c r="O19" s="37">
        <f t="shared" ref="O19" si="23">O18/O3</f>
        <v>2.5229020545174438E-2</v>
      </c>
      <c r="P19" s="38"/>
      <c r="Q19" s="37">
        <f t="shared" ref="Q19" si="24">Q18/Q3</f>
        <v>1.7955410377225266E-2</v>
      </c>
      <c r="R19" s="38"/>
      <c r="S19" s="37">
        <f t="shared" ref="S19" si="25">S18/S3</f>
        <v>2.585694733139356E-2</v>
      </c>
      <c r="T19" s="38"/>
      <c r="U19" s="37">
        <f t="shared" ref="U19" si="26">U18/U3</f>
        <v>2.6463702377035714E-2</v>
      </c>
      <c r="V19" s="38"/>
      <c r="W19" s="37">
        <f t="shared" ref="W19" si="27">W18/W3</f>
        <v>1.8460999528836394E-2</v>
      </c>
      <c r="X19" s="38"/>
      <c r="Y19" s="37">
        <f t="shared" ref="Y19" si="28">Y18/Y3</f>
        <v>1.7731743228880534E-2</v>
      </c>
      <c r="Z19" s="43"/>
    </row>
    <row r="20" spans="1:26" x14ac:dyDescent="0.2">
      <c r="A20" s="28"/>
      <c r="B20" s="4" t="s">
        <v>19</v>
      </c>
      <c r="C20" s="35">
        <v>7036792</v>
      </c>
      <c r="D20" s="36"/>
      <c r="E20" s="35">
        <v>6973727</v>
      </c>
      <c r="F20" s="36"/>
      <c r="G20" s="35">
        <v>7013028</v>
      </c>
      <c r="H20" s="36"/>
      <c r="I20" s="35">
        <v>7160952</v>
      </c>
      <c r="J20" s="36"/>
      <c r="K20" s="35">
        <v>16166923</v>
      </c>
      <c r="L20" s="36"/>
      <c r="M20" s="35">
        <v>20393774</v>
      </c>
      <c r="N20" s="36"/>
      <c r="O20" s="35">
        <v>14647690</v>
      </c>
      <c r="P20" s="36"/>
      <c r="Q20" s="35">
        <v>5067412</v>
      </c>
      <c r="R20" s="36"/>
      <c r="S20" s="35">
        <v>20551506</v>
      </c>
      <c r="T20" s="36"/>
      <c r="U20" s="35">
        <v>13638339</v>
      </c>
      <c r="V20" s="36"/>
      <c r="W20" s="35">
        <v>3962243</v>
      </c>
      <c r="X20" s="36"/>
      <c r="Y20" s="35">
        <v>4252397</v>
      </c>
      <c r="Z20" s="42"/>
    </row>
    <row r="21" spans="1:26" x14ac:dyDescent="0.2">
      <c r="A21" s="29"/>
      <c r="B21" s="10" t="s">
        <v>20</v>
      </c>
      <c r="C21" s="37">
        <f>C20/C3</f>
        <v>5.9470931060453994E-2</v>
      </c>
      <c r="D21" s="38"/>
      <c r="E21" s="37">
        <f>E20/E3</f>
        <v>6.7622556451651453E-2</v>
      </c>
      <c r="F21" s="38"/>
      <c r="G21" s="37">
        <f>G20/G3</f>
        <v>7.6875417541852287E-2</v>
      </c>
      <c r="H21" s="38"/>
      <c r="I21" s="37">
        <f t="shared" ref="I21" si="29">I20/I3</f>
        <v>6.5901390042738456E-2</v>
      </c>
      <c r="J21" s="38"/>
      <c r="K21" s="37">
        <f t="shared" ref="K21" si="30">K20/K3</f>
        <v>0.11820816307332101</v>
      </c>
      <c r="L21" s="38"/>
      <c r="M21" s="37">
        <f t="shared" ref="M21" si="31">M20/M3</f>
        <v>0.16411455802712963</v>
      </c>
      <c r="N21" s="38"/>
      <c r="O21" s="37">
        <f t="shared" ref="O21" si="32">O20/O3</f>
        <v>0.1469388787736419</v>
      </c>
      <c r="P21" s="38"/>
      <c r="Q21" s="37">
        <f t="shared" ref="Q21" si="33">Q20/Q3</f>
        <v>4.7643725587984083E-2</v>
      </c>
      <c r="R21" s="38"/>
      <c r="S21" s="37">
        <f t="shared" ref="S21" si="34">S20/S3</f>
        <v>0.20553912452069889</v>
      </c>
      <c r="T21" s="38"/>
      <c r="U21" s="37">
        <f t="shared" ref="U21" si="35">U20/U3</f>
        <v>0.18085509793024324</v>
      </c>
      <c r="V21" s="38"/>
      <c r="W21" s="37">
        <f t="shared" ref="W21" si="36">W20/W3</f>
        <v>4.788183082849496E-2</v>
      </c>
      <c r="X21" s="38"/>
      <c r="Y21" s="37">
        <f t="shared" ref="Y21" si="37">Y20/Y3</f>
        <v>4.5994664857394806E-2</v>
      </c>
      <c r="Z21" s="43"/>
    </row>
    <row r="22" spans="1:26" ht="16" thickBot="1" x14ac:dyDescent="0.25">
      <c r="A22" s="30"/>
      <c r="B22" s="11" t="s">
        <v>58</v>
      </c>
      <c r="C22" s="39" t="s">
        <v>59</v>
      </c>
      <c r="D22" s="40"/>
      <c r="E22" s="39" t="s">
        <v>60</v>
      </c>
      <c r="F22" s="40"/>
      <c r="G22" s="39" t="s">
        <v>61</v>
      </c>
      <c r="H22" s="40"/>
      <c r="I22" s="39" t="s">
        <v>62</v>
      </c>
      <c r="J22" s="40"/>
      <c r="K22" s="39" t="s">
        <v>63</v>
      </c>
      <c r="L22" s="40"/>
      <c r="M22" s="39" t="s">
        <v>64</v>
      </c>
      <c r="N22" s="40"/>
      <c r="O22" s="39" t="s">
        <v>65</v>
      </c>
      <c r="P22" s="40"/>
      <c r="Q22" s="39" t="s">
        <v>66</v>
      </c>
      <c r="R22" s="40"/>
      <c r="S22" s="39" t="s">
        <v>67</v>
      </c>
      <c r="T22" s="40"/>
      <c r="U22" s="39" t="s">
        <v>68</v>
      </c>
      <c r="V22" s="40"/>
      <c r="W22" s="39" t="s">
        <v>69</v>
      </c>
      <c r="X22" s="40"/>
      <c r="Y22" s="39" t="s">
        <v>70</v>
      </c>
      <c r="Z22" s="44"/>
    </row>
    <row r="23" spans="1:26" x14ac:dyDescent="0.2">
      <c r="A23" s="20" t="s">
        <v>57</v>
      </c>
      <c r="B23" s="6" t="s">
        <v>72</v>
      </c>
      <c r="C23" s="23">
        <v>102779602</v>
      </c>
      <c r="D23" s="24"/>
      <c r="E23" s="23">
        <v>88509413</v>
      </c>
      <c r="F23" s="24"/>
      <c r="G23" s="23">
        <v>77240029</v>
      </c>
      <c r="H23" s="24"/>
      <c r="I23" s="23">
        <v>94179097</v>
      </c>
      <c r="J23" s="24"/>
      <c r="K23" s="23">
        <v>108337271</v>
      </c>
      <c r="L23" s="24"/>
      <c r="M23" s="23">
        <v>92924182</v>
      </c>
      <c r="N23" s="24"/>
      <c r="O23" s="23">
        <v>76172416</v>
      </c>
      <c r="P23" s="24"/>
      <c r="Q23" s="23">
        <v>95488961</v>
      </c>
      <c r="R23" s="24"/>
      <c r="S23" s="23">
        <v>69906417</v>
      </c>
      <c r="T23" s="24"/>
      <c r="U23" s="23">
        <v>54427039</v>
      </c>
      <c r="V23" s="24"/>
      <c r="W23" s="23">
        <v>73771492</v>
      </c>
      <c r="X23" s="24"/>
      <c r="Y23" s="23">
        <v>82764590</v>
      </c>
      <c r="Z23" s="31"/>
    </row>
    <row r="24" spans="1:26" x14ac:dyDescent="0.2">
      <c r="A24" s="21"/>
      <c r="B24" s="5" t="s">
        <v>71</v>
      </c>
      <c r="C24" s="37">
        <f>C23/C3</f>
        <v>0.86863426188565751</v>
      </c>
      <c r="D24" s="38"/>
      <c r="E24" s="37">
        <f t="shared" ref="E24" si="38">E23/E3</f>
        <v>0.85825452833112525</v>
      </c>
      <c r="F24" s="38"/>
      <c r="G24" s="37">
        <f t="shared" ref="G24" si="39">G23/G3</f>
        <v>0.84668982931763281</v>
      </c>
      <c r="H24" s="38"/>
      <c r="I24" s="37">
        <f t="shared" ref="I24" si="40">I23/I3</f>
        <v>0.86671903474145606</v>
      </c>
      <c r="J24" s="38"/>
      <c r="K24" s="37">
        <f t="shared" ref="K24" si="41">K23/K3</f>
        <v>0.79213278848959512</v>
      </c>
      <c r="L24" s="38"/>
      <c r="M24" s="37">
        <f t="shared" ref="M24" si="42">M23/M3</f>
        <v>0.74778758747461627</v>
      </c>
      <c r="N24" s="38"/>
      <c r="O24" s="37">
        <f t="shared" ref="O24" si="43">O23/O3</f>
        <v>0.76412658927922572</v>
      </c>
      <c r="P24" s="38"/>
      <c r="Q24" s="37">
        <f t="shared" ref="Q24" si="44">Q23/Q3</f>
        <v>0.89778566545718297</v>
      </c>
      <c r="R24" s="38"/>
      <c r="S24" s="37">
        <f t="shared" ref="S24" si="45">S23/S3</f>
        <v>0.69914602601672604</v>
      </c>
      <c r="T24" s="38"/>
      <c r="U24" s="37">
        <f t="shared" ref="U24" si="46">U23/U3</f>
        <v>0.72174532898750843</v>
      </c>
      <c r="V24" s="38"/>
      <c r="W24" s="37">
        <f t="shared" ref="W24" si="47">W23/W3</f>
        <v>0.89149355552137244</v>
      </c>
      <c r="X24" s="38"/>
      <c r="Y24" s="37">
        <f t="shared" ref="Y24" si="48">Y23/Y3</f>
        <v>0.89519618678822543</v>
      </c>
      <c r="Z24" s="43"/>
    </row>
    <row r="25" spans="1:26" x14ac:dyDescent="0.2">
      <c r="A25" s="21"/>
      <c r="B25" s="4" t="s">
        <v>1</v>
      </c>
      <c r="C25" s="4" t="s">
        <v>54</v>
      </c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  <c r="N25" s="4" t="s">
        <v>54</v>
      </c>
      <c r="O25" s="4" t="s">
        <v>54</v>
      </c>
      <c r="P25" s="4" t="s">
        <v>54</v>
      </c>
      <c r="Q25" s="4" t="s">
        <v>54</v>
      </c>
      <c r="R25" s="4" t="s">
        <v>54</v>
      </c>
      <c r="S25" s="4" t="s">
        <v>54</v>
      </c>
      <c r="T25" s="4" t="s">
        <v>54</v>
      </c>
      <c r="U25" s="4" t="s">
        <v>54</v>
      </c>
      <c r="V25" s="4" t="s">
        <v>54</v>
      </c>
      <c r="W25" s="4" t="s">
        <v>54</v>
      </c>
      <c r="X25" s="4" t="s">
        <v>54</v>
      </c>
      <c r="Y25" s="4" t="s">
        <v>54</v>
      </c>
      <c r="Z25" s="7" t="s">
        <v>55</v>
      </c>
    </row>
    <row r="26" spans="1:26" x14ac:dyDescent="0.2">
      <c r="A26" s="21"/>
      <c r="B26" s="4" t="s">
        <v>2</v>
      </c>
      <c r="C26" s="4" t="s">
        <v>54</v>
      </c>
      <c r="D26" s="4" t="s">
        <v>55</v>
      </c>
      <c r="E26" s="4" t="s">
        <v>55</v>
      </c>
      <c r="F26" s="4" t="s">
        <v>56</v>
      </c>
      <c r="G26" s="4" t="s">
        <v>55</v>
      </c>
      <c r="H26" s="4" t="s">
        <v>56</v>
      </c>
      <c r="I26" s="4" t="s">
        <v>56</v>
      </c>
      <c r="J26" s="4" t="s">
        <v>56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4" t="s">
        <v>55</v>
      </c>
      <c r="R26" s="4" t="s">
        <v>56</v>
      </c>
      <c r="S26" s="4" t="s">
        <v>55</v>
      </c>
      <c r="T26" s="4" t="s">
        <v>55</v>
      </c>
      <c r="U26" s="4" t="s">
        <v>55</v>
      </c>
      <c r="V26" s="4" t="s">
        <v>55</v>
      </c>
      <c r="W26" s="4" t="s">
        <v>56</v>
      </c>
      <c r="X26" s="4" t="s">
        <v>54</v>
      </c>
      <c r="Y26" s="4" t="s">
        <v>54</v>
      </c>
      <c r="Z26" s="7" t="s">
        <v>55</v>
      </c>
    </row>
    <row r="27" spans="1:26" x14ac:dyDescent="0.2">
      <c r="A27" s="21"/>
      <c r="B27" s="4" t="s">
        <v>3</v>
      </c>
      <c r="C27" s="4" t="s">
        <v>54</v>
      </c>
      <c r="D27" s="4" t="s">
        <v>54</v>
      </c>
      <c r="E27" s="4" t="s">
        <v>54</v>
      </c>
      <c r="F27" s="4" t="s">
        <v>54</v>
      </c>
      <c r="G27" s="4" t="s">
        <v>54</v>
      </c>
      <c r="H27" s="4" t="s">
        <v>54</v>
      </c>
      <c r="I27" s="4" t="s">
        <v>54</v>
      </c>
      <c r="J27" s="4" t="s">
        <v>54</v>
      </c>
      <c r="K27" s="4" t="s">
        <v>54</v>
      </c>
      <c r="L27" s="4" t="s">
        <v>54</v>
      </c>
      <c r="M27" s="4" t="s">
        <v>54</v>
      </c>
      <c r="N27" s="4" t="s">
        <v>54</v>
      </c>
      <c r="O27" s="4" t="s">
        <v>54</v>
      </c>
      <c r="P27" s="4" t="s">
        <v>54</v>
      </c>
      <c r="Q27" s="4" t="s">
        <v>54</v>
      </c>
      <c r="R27" s="4" t="s">
        <v>54</v>
      </c>
      <c r="S27" s="4" t="s">
        <v>54</v>
      </c>
      <c r="T27" s="4" t="s">
        <v>54</v>
      </c>
      <c r="U27" s="4" t="s">
        <v>54</v>
      </c>
      <c r="V27" s="4" t="s">
        <v>54</v>
      </c>
      <c r="W27" s="4" t="s">
        <v>54</v>
      </c>
      <c r="X27" s="4" t="s">
        <v>54</v>
      </c>
      <c r="Y27" s="4" t="s">
        <v>54</v>
      </c>
      <c r="Z27" s="7" t="s">
        <v>54</v>
      </c>
    </row>
    <row r="28" spans="1:26" x14ac:dyDescent="0.2">
      <c r="A28" s="21"/>
      <c r="B28" s="4" t="s">
        <v>4</v>
      </c>
      <c r="C28" s="4" t="s">
        <v>55</v>
      </c>
      <c r="D28" s="4" t="s">
        <v>55</v>
      </c>
      <c r="E28" s="4" t="s">
        <v>55</v>
      </c>
      <c r="F28" s="4" t="s">
        <v>55</v>
      </c>
      <c r="G28" s="4" t="s">
        <v>55</v>
      </c>
      <c r="H28" s="4" t="s">
        <v>55</v>
      </c>
      <c r="I28" s="4" t="s">
        <v>55</v>
      </c>
      <c r="J28" s="4" t="s">
        <v>55</v>
      </c>
      <c r="K28" s="4" t="s">
        <v>55</v>
      </c>
      <c r="L28" s="4" t="s">
        <v>55</v>
      </c>
      <c r="M28" s="4" t="s">
        <v>55</v>
      </c>
      <c r="N28" s="4" t="s">
        <v>55</v>
      </c>
      <c r="O28" s="4" t="s">
        <v>55</v>
      </c>
      <c r="P28" s="4" t="s">
        <v>55</v>
      </c>
      <c r="Q28" s="4" t="s">
        <v>55</v>
      </c>
      <c r="R28" s="4" t="s">
        <v>55</v>
      </c>
      <c r="S28" s="4" t="s">
        <v>55</v>
      </c>
      <c r="T28" s="4" t="s">
        <v>55</v>
      </c>
      <c r="U28" s="4" t="s">
        <v>55</v>
      </c>
      <c r="V28" s="4" t="s">
        <v>55</v>
      </c>
      <c r="W28" s="4" t="s">
        <v>55</v>
      </c>
      <c r="X28" s="4" t="s">
        <v>55</v>
      </c>
      <c r="Y28" s="4" t="s">
        <v>55</v>
      </c>
      <c r="Z28" s="7" t="s">
        <v>55</v>
      </c>
    </row>
    <row r="29" spans="1:26" x14ac:dyDescent="0.2">
      <c r="A29" s="21"/>
      <c r="B29" s="4" t="s">
        <v>5</v>
      </c>
      <c r="C29" s="4" t="s">
        <v>54</v>
      </c>
      <c r="D29" s="4" t="s">
        <v>54</v>
      </c>
      <c r="E29" s="4" t="s">
        <v>54</v>
      </c>
      <c r="F29" s="4" t="s">
        <v>54</v>
      </c>
      <c r="G29" s="4" t="s">
        <v>54</v>
      </c>
      <c r="H29" s="4" t="s">
        <v>56</v>
      </c>
      <c r="I29" s="4" t="s">
        <v>56</v>
      </c>
      <c r="J29" s="4" t="s">
        <v>56</v>
      </c>
      <c r="K29" s="4" t="s">
        <v>56</v>
      </c>
      <c r="L29" s="4" t="s">
        <v>56</v>
      </c>
      <c r="M29" s="4" t="s">
        <v>54</v>
      </c>
      <c r="N29" s="4" t="s">
        <v>54</v>
      </c>
      <c r="O29" s="4" t="s">
        <v>56</v>
      </c>
      <c r="P29" s="4" t="s">
        <v>56</v>
      </c>
      <c r="Q29" s="4" t="s">
        <v>54</v>
      </c>
      <c r="R29" s="4" t="s">
        <v>54</v>
      </c>
      <c r="S29" s="4" t="s">
        <v>55</v>
      </c>
      <c r="T29" s="4" t="s">
        <v>56</v>
      </c>
      <c r="U29" s="4" t="s">
        <v>56</v>
      </c>
      <c r="V29" s="4" t="s">
        <v>56</v>
      </c>
      <c r="W29" s="4" t="s">
        <v>55</v>
      </c>
      <c r="X29" s="4" t="s">
        <v>55</v>
      </c>
      <c r="Y29" s="4" t="s">
        <v>55</v>
      </c>
      <c r="Z29" s="7" t="s">
        <v>55</v>
      </c>
    </row>
    <row r="30" spans="1:26" x14ac:dyDescent="0.2">
      <c r="A30" s="21"/>
      <c r="B30" s="4" t="s">
        <v>6</v>
      </c>
      <c r="C30" s="4" t="s">
        <v>54</v>
      </c>
      <c r="D30" s="4" t="s">
        <v>54</v>
      </c>
      <c r="E30" s="4" t="s">
        <v>56</v>
      </c>
      <c r="F30" s="4" t="s">
        <v>54</v>
      </c>
      <c r="G30" s="4" t="s">
        <v>56</v>
      </c>
      <c r="H30" s="4" t="s">
        <v>54</v>
      </c>
      <c r="I30" s="4" t="s">
        <v>54</v>
      </c>
      <c r="J30" s="4" t="s">
        <v>54</v>
      </c>
      <c r="K30" s="4" t="s">
        <v>54</v>
      </c>
      <c r="L30" s="4" t="s">
        <v>54</v>
      </c>
      <c r="M30" s="4" t="s">
        <v>54</v>
      </c>
      <c r="N30" s="4" t="s">
        <v>54</v>
      </c>
      <c r="O30" s="4" t="s">
        <v>54</v>
      </c>
      <c r="P30" s="4" t="s">
        <v>54</v>
      </c>
      <c r="Q30" s="4" t="s">
        <v>54</v>
      </c>
      <c r="R30" s="4" t="s">
        <v>54</v>
      </c>
      <c r="S30" s="4" t="s">
        <v>54</v>
      </c>
      <c r="T30" s="4" t="s">
        <v>54</v>
      </c>
      <c r="U30" s="4" t="s">
        <v>54</v>
      </c>
      <c r="V30" s="4" t="s">
        <v>54</v>
      </c>
      <c r="W30" s="4" t="s">
        <v>54</v>
      </c>
      <c r="X30" s="4" t="s">
        <v>54</v>
      </c>
      <c r="Y30" s="4" t="s">
        <v>54</v>
      </c>
      <c r="Z30" s="7" t="s">
        <v>55</v>
      </c>
    </row>
    <row r="31" spans="1:26" x14ac:dyDescent="0.2">
      <c r="A31" s="21"/>
      <c r="B31" s="4" t="s">
        <v>7</v>
      </c>
      <c r="C31" s="4" t="s">
        <v>56</v>
      </c>
      <c r="D31" s="4" t="s">
        <v>56</v>
      </c>
      <c r="E31" s="4" t="s">
        <v>56</v>
      </c>
      <c r="F31" s="4" t="s">
        <v>56</v>
      </c>
      <c r="G31" s="4" t="s">
        <v>56</v>
      </c>
      <c r="H31" s="4" t="s">
        <v>56</v>
      </c>
      <c r="I31" s="4" t="s">
        <v>56</v>
      </c>
      <c r="J31" s="4" t="s">
        <v>56</v>
      </c>
      <c r="K31" s="4" t="s">
        <v>56</v>
      </c>
      <c r="L31" s="4" t="s">
        <v>56</v>
      </c>
      <c r="M31" s="4" t="s">
        <v>56</v>
      </c>
      <c r="N31" s="4" t="s">
        <v>56</v>
      </c>
      <c r="O31" s="4" t="s">
        <v>56</v>
      </c>
      <c r="P31" s="4" t="s">
        <v>56</v>
      </c>
      <c r="Q31" s="4" t="s">
        <v>56</v>
      </c>
      <c r="R31" s="4" t="s">
        <v>56</v>
      </c>
      <c r="S31" s="4" t="s">
        <v>56</v>
      </c>
      <c r="T31" s="4" t="s">
        <v>56</v>
      </c>
      <c r="U31" s="4" t="s">
        <v>56</v>
      </c>
      <c r="V31" s="4" t="s">
        <v>56</v>
      </c>
      <c r="W31" s="4" t="s">
        <v>56</v>
      </c>
      <c r="X31" s="4" t="s">
        <v>56</v>
      </c>
      <c r="Y31" s="4" t="s">
        <v>56</v>
      </c>
      <c r="Z31" s="7" t="s">
        <v>56</v>
      </c>
    </row>
    <row r="32" spans="1:26" x14ac:dyDescent="0.2">
      <c r="A32" s="21"/>
      <c r="B32" s="4" t="s">
        <v>8</v>
      </c>
      <c r="C32" s="4" t="s">
        <v>55</v>
      </c>
      <c r="D32" s="4" t="s">
        <v>56</v>
      </c>
      <c r="E32" s="4" t="s">
        <v>54</v>
      </c>
      <c r="F32" s="4" t="s">
        <v>54</v>
      </c>
      <c r="G32" s="4" t="s">
        <v>54</v>
      </c>
      <c r="H32" s="4" t="s">
        <v>54</v>
      </c>
      <c r="I32" s="4" t="s">
        <v>54</v>
      </c>
      <c r="J32" s="4" t="s">
        <v>54</v>
      </c>
      <c r="K32" s="4" t="s">
        <v>56</v>
      </c>
      <c r="L32" s="4" t="s">
        <v>54</v>
      </c>
      <c r="M32" s="4" t="s">
        <v>56</v>
      </c>
      <c r="N32" s="4" t="s">
        <v>54</v>
      </c>
      <c r="O32" s="4" t="s">
        <v>54</v>
      </c>
      <c r="P32" s="4" t="s">
        <v>54</v>
      </c>
      <c r="Q32" s="4" t="s">
        <v>56</v>
      </c>
      <c r="R32" s="4" t="s">
        <v>56</v>
      </c>
      <c r="S32" s="4" t="s">
        <v>56</v>
      </c>
      <c r="T32" s="4" t="s">
        <v>56</v>
      </c>
      <c r="U32" s="4" t="s">
        <v>54</v>
      </c>
      <c r="V32" s="4" t="s">
        <v>54</v>
      </c>
      <c r="W32" s="4" t="s">
        <v>55</v>
      </c>
      <c r="X32" s="4" t="s">
        <v>55</v>
      </c>
      <c r="Y32" s="4" t="s">
        <v>55</v>
      </c>
      <c r="Z32" s="7" t="s">
        <v>56</v>
      </c>
    </row>
    <row r="33" spans="1:26" x14ac:dyDescent="0.2">
      <c r="A33" s="21"/>
      <c r="B33" s="4" t="s">
        <v>9</v>
      </c>
      <c r="C33" s="4" t="s">
        <v>56</v>
      </c>
      <c r="D33" s="4" t="s">
        <v>56</v>
      </c>
      <c r="E33" s="4" t="s">
        <v>56</v>
      </c>
      <c r="F33" s="4" t="s">
        <v>56</v>
      </c>
      <c r="G33" s="4" t="s">
        <v>56</v>
      </c>
      <c r="H33" s="4" t="s">
        <v>56</v>
      </c>
      <c r="I33" s="4" t="s">
        <v>56</v>
      </c>
      <c r="J33" s="4" t="s">
        <v>56</v>
      </c>
      <c r="K33" s="4" t="s">
        <v>56</v>
      </c>
      <c r="L33" s="4" t="s">
        <v>56</v>
      </c>
      <c r="M33" s="4" t="s">
        <v>56</v>
      </c>
      <c r="N33" s="4" t="s">
        <v>56</v>
      </c>
      <c r="O33" s="4" t="s">
        <v>56</v>
      </c>
      <c r="P33" s="4" t="s">
        <v>54</v>
      </c>
      <c r="Q33" s="4" t="s">
        <v>56</v>
      </c>
      <c r="R33" s="4" t="s">
        <v>56</v>
      </c>
      <c r="S33" s="4" t="s">
        <v>56</v>
      </c>
      <c r="T33" s="4" t="s">
        <v>56</v>
      </c>
      <c r="U33" s="4" t="s">
        <v>56</v>
      </c>
      <c r="V33" s="4" t="s">
        <v>54</v>
      </c>
      <c r="W33" s="4" t="s">
        <v>56</v>
      </c>
      <c r="X33" s="4" t="s">
        <v>56</v>
      </c>
      <c r="Y33" s="4" t="s">
        <v>56</v>
      </c>
      <c r="Z33" s="7" t="s">
        <v>56</v>
      </c>
    </row>
    <row r="34" spans="1:26" ht="16" thickBot="1" x14ac:dyDescent="0.25">
      <c r="A34" s="22"/>
      <c r="B34" s="8" t="s">
        <v>10</v>
      </c>
      <c r="C34" s="8" t="s">
        <v>54</v>
      </c>
      <c r="D34" s="8" t="s">
        <v>54</v>
      </c>
      <c r="E34" s="8" t="s">
        <v>54</v>
      </c>
      <c r="F34" s="8" t="s">
        <v>54</v>
      </c>
      <c r="G34" s="8" t="s">
        <v>54</v>
      </c>
      <c r="H34" s="8" t="s">
        <v>54</v>
      </c>
      <c r="I34" s="8" t="s">
        <v>54</v>
      </c>
      <c r="J34" s="8" t="s">
        <v>54</v>
      </c>
      <c r="K34" s="8" t="s">
        <v>54</v>
      </c>
      <c r="L34" s="8" t="s">
        <v>54</v>
      </c>
      <c r="M34" s="8" t="s">
        <v>54</v>
      </c>
      <c r="N34" s="8" t="s">
        <v>54</v>
      </c>
      <c r="O34" s="8" t="s">
        <v>54</v>
      </c>
      <c r="P34" s="8" t="s">
        <v>54</v>
      </c>
      <c r="Q34" s="8" t="s">
        <v>54</v>
      </c>
      <c r="R34" s="8" t="s">
        <v>54</v>
      </c>
      <c r="S34" s="8" t="s">
        <v>54</v>
      </c>
      <c r="T34" s="8" t="s">
        <v>54</v>
      </c>
      <c r="U34" s="8" t="s">
        <v>54</v>
      </c>
      <c r="V34" s="8" t="s">
        <v>54</v>
      </c>
      <c r="W34" s="8" t="s">
        <v>54</v>
      </c>
      <c r="X34" s="8" t="s">
        <v>54</v>
      </c>
      <c r="Y34" s="8" t="s">
        <v>54</v>
      </c>
      <c r="Z34" s="9" t="s">
        <v>54</v>
      </c>
    </row>
    <row r="35" spans="1:26" x14ac:dyDescent="0.2">
      <c r="A35" s="20" t="s">
        <v>30</v>
      </c>
      <c r="B35" s="17" t="s">
        <v>33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x14ac:dyDescent="0.2">
      <c r="A36" s="21"/>
      <c r="B36" s="18" t="s">
        <v>31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6" thickBot="1" x14ac:dyDescent="0.25">
      <c r="A37" s="22"/>
      <c r="B37" s="19" t="s">
        <v>32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x14ac:dyDescent="0.2">
      <c r="A38" s="20" t="s">
        <v>21</v>
      </c>
      <c r="B38" s="12" t="s">
        <v>22</v>
      </c>
      <c r="C38" s="45">
        <v>102779602</v>
      </c>
      <c r="D38" s="46"/>
      <c r="E38" s="23">
        <v>88509413</v>
      </c>
      <c r="F38" s="24"/>
      <c r="G38" s="23">
        <v>77240029</v>
      </c>
      <c r="H38" s="24"/>
      <c r="I38" s="23">
        <v>94179097</v>
      </c>
      <c r="J38" s="24"/>
      <c r="K38" s="23">
        <v>108337271</v>
      </c>
      <c r="L38" s="24"/>
      <c r="M38" s="23">
        <v>92924182</v>
      </c>
      <c r="N38" s="24"/>
      <c r="O38" s="23">
        <v>76172416</v>
      </c>
      <c r="P38" s="24"/>
      <c r="Q38" s="53">
        <v>95488961</v>
      </c>
      <c r="R38" s="53"/>
      <c r="S38" s="53">
        <v>69906417</v>
      </c>
      <c r="T38" s="53"/>
      <c r="U38" s="53">
        <v>54427039</v>
      </c>
      <c r="V38" s="53"/>
      <c r="W38" s="53">
        <v>73771492</v>
      </c>
      <c r="X38" s="53"/>
      <c r="Y38" s="53">
        <v>82764590</v>
      </c>
      <c r="Z38" s="54"/>
    </row>
    <row r="39" spans="1:26" x14ac:dyDescent="0.2">
      <c r="A39" s="21"/>
      <c r="B39" s="2" t="s">
        <v>23</v>
      </c>
      <c r="C39" s="47">
        <v>83997778</v>
      </c>
      <c r="D39" s="48"/>
      <c r="E39" s="47">
        <v>72886507</v>
      </c>
      <c r="F39" s="48"/>
      <c r="G39" s="47">
        <v>63080607</v>
      </c>
      <c r="H39" s="48"/>
      <c r="I39" s="47">
        <v>78266028</v>
      </c>
      <c r="J39" s="48"/>
      <c r="K39" s="47">
        <v>90382298</v>
      </c>
      <c r="L39" s="48"/>
      <c r="M39" s="47">
        <v>78565604</v>
      </c>
      <c r="N39" s="48"/>
      <c r="O39" s="47">
        <v>62830592</v>
      </c>
      <c r="P39" s="48"/>
      <c r="Q39" s="55">
        <v>82902484</v>
      </c>
      <c r="R39" s="55"/>
      <c r="S39" s="55">
        <v>56448204</v>
      </c>
      <c r="T39" s="55"/>
      <c r="U39" s="55">
        <v>43681618</v>
      </c>
      <c r="V39" s="55"/>
      <c r="W39" s="55">
        <v>59617363</v>
      </c>
      <c r="X39" s="55"/>
      <c r="Y39" s="55">
        <v>67555737</v>
      </c>
      <c r="Z39" s="56"/>
    </row>
    <row r="40" spans="1:26" x14ac:dyDescent="0.2">
      <c r="A40" s="21"/>
      <c r="B40" s="2" t="s">
        <v>46</v>
      </c>
      <c r="C40" s="51">
        <f>100*C39/C38</f>
        <v>81.726117211467695</v>
      </c>
      <c r="D40" s="52"/>
      <c r="E40" s="51">
        <f t="shared" ref="E40:I40" si="49">100*E39/E38</f>
        <v>82.348876271498938</v>
      </c>
      <c r="F40" s="52"/>
      <c r="G40" s="51">
        <f t="shared" si="49"/>
        <v>81.668284976951526</v>
      </c>
      <c r="H40" s="52"/>
      <c r="I40" s="51">
        <f t="shared" si="49"/>
        <v>83.103396075245868</v>
      </c>
      <c r="J40" s="52"/>
      <c r="K40" s="51">
        <f>100*K39/K38</f>
        <v>83.426781167489438</v>
      </c>
      <c r="L40" s="52"/>
      <c r="M40" s="51">
        <f t="shared" ref="M40" si="50">100*M39/M38</f>
        <v>84.548071674174111</v>
      </c>
      <c r="N40" s="52"/>
      <c r="O40" s="51">
        <f t="shared" ref="O40" si="51">100*O39/O38</f>
        <v>82.484704174277468</v>
      </c>
      <c r="P40" s="52"/>
      <c r="Q40" s="57">
        <f t="shared" ref="Q40" si="52">100*Q39/Q38</f>
        <v>86.818919309426775</v>
      </c>
      <c r="R40" s="57"/>
      <c r="S40" s="57">
        <f t="shared" ref="S40" si="53">100*S39/S38</f>
        <v>80.74824375564836</v>
      </c>
      <c r="T40" s="57"/>
      <c r="U40" s="57">
        <f t="shared" ref="U40" si="54">100*U39/U38</f>
        <v>80.257200837252967</v>
      </c>
      <c r="V40" s="57"/>
      <c r="W40" s="57">
        <f t="shared" ref="W40" si="55">100*W39/W38</f>
        <v>80.813551934126536</v>
      </c>
      <c r="X40" s="57"/>
      <c r="Y40" s="57">
        <f t="shared" ref="Y40" si="56">100*Y39/Y38</f>
        <v>81.623961406683705</v>
      </c>
      <c r="Z40" s="58"/>
    </row>
    <row r="41" spans="1:26" x14ac:dyDescent="0.2">
      <c r="A41" s="21"/>
      <c r="B41" s="2" t="s">
        <v>24</v>
      </c>
      <c r="C41" s="51">
        <v>100.73</v>
      </c>
      <c r="D41" s="52"/>
      <c r="E41" s="51">
        <v>101.11</v>
      </c>
      <c r="F41" s="52"/>
      <c r="G41" s="51">
        <v>101.1</v>
      </c>
      <c r="H41" s="52"/>
      <c r="I41" s="51">
        <v>101.14</v>
      </c>
      <c r="J41" s="52"/>
      <c r="K41" s="51">
        <v>100.6</v>
      </c>
      <c r="L41" s="52"/>
      <c r="M41" s="51">
        <v>100.51</v>
      </c>
      <c r="N41" s="52"/>
      <c r="O41" s="51">
        <v>100.51</v>
      </c>
      <c r="P41" s="52"/>
      <c r="Q41" s="57">
        <v>100.81</v>
      </c>
      <c r="R41" s="57"/>
      <c r="S41" s="57">
        <v>100.41</v>
      </c>
      <c r="T41" s="57"/>
      <c r="U41" s="57">
        <v>100.33</v>
      </c>
      <c r="V41" s="57"/>
      <c r="W41" s="57">
        <v>101.18</v>
      </c>
      <c r="X41" s="57"/>
      <c r="Y41" s="57">
        <v>101.22</v>
      </c>
      <c r="Z41" s="58"/>
    </row>
    <row r="42" spans="1:26" x14ac:dyDescent="0.2">
      <c r="A42" s="21"/>
      <c r="B42" s="2" t="s">
        <v>25</v>
      </c>
      <c r="C42" s="47">
        <v>8669309</v>
      </c>
      <c r="D42" s="48"/>
      <c r="E42" s="47">
        <v>8001254</v>
      </c>
      <c r="F42" s="48"/>
      <c r="G42" s="47">
        <v>10614183</v>
      </c>
      <c r="H42" s="48"/>
      <c r="I42" s="47">
        <v>11755786</v>
      </c>
      <c r="J42" s="48"/>
      <c r="K42" s="47">
        <v>10864763</v>
      </c>
      <c r="L42" s="48"/>
      <c r="M42" s="47">
        <v>8361834</v>
      </c>
      <c r="N42" s="48"/>
      <c r="O42" s="47">
        <v>6866426</v>
      </c>
      <c r="P42" s="48"/>
      <c r="Q42" s="55">
        <v>7992131</v>
      </c>
      <c r="R42" s="55"/>
      <c r="S42" s="55">
        <v>6183251</v>
      </c>
      <c r="T42" s="55"/>
      <c r="U42" s="55">
        <v>4335350</v>
      </c>
      <c r="V42" s="55"/>
      <c r="W42" s="55">
        <v>7285589</v>
      </c>
      <c r="X42" s="55"/>
      <c r="Y42" s="55">
        <v>8582074</v>
      </c>
      <c r="Z42" s="56"/>
    </row>
    <row r="43" spans="1:26" x14ac:dyDescent="0.2">
      <c r="A43" s="21"/>
      <c r="B43" s="2" t="s">
        <v>26</v>
      </c>
      <c r="C43" s="47">
        <v>12297468</v>
      </c>
      <c r="D43" s="48"/>
      <c r="E43" s="47">
        <v>10128496</v>
      </c>
      <c r="F43" s="48"/>
      <c r="G43" s="47">
        <v>10020457</v>
      </c>
      <c r="H43" s="48"/>
      <c r="I43" s="47">
        <v>10617795</v>
      </c>
      <c r="J43" s="48"/>
      <c r="K43" s="47">
        <v>11940058</v>
      </c>
      <c r="L43" s="48"/>
      <c r="M43" s="47">
        <v>8949196</v>
      </c>
      <c r="N43" s="48"/>
      <c r="O43" s="47">
        <v>8840727</v>
      </c>
      <c r="P43" s="48"/>
      <c r="Q43" s="55">
        <v>7971455</v>
      </c>
      <c r="R43" s="55"/>
      <c r="S43" s="55">
        <v>8001379</v>
      </c>
      <c r="T43" s="55"/>
      <c r="U43" s="55">
        <v>5937146</v>
      </c>
      <c r="V43" s="55"/>
      <c r="W43" s="55">
        <v>8991847</v>
      </c>
      <c r="X43" s="55"/>
      <c r="Y43" s="55">
        <v>10165811</v>
      </c>
      <c r="Z43" s="56"/>
    </row>
    <row r="44" spans="1:26" x14ac:dyDescent="0.2">
      <c r="A44" s="21"/>
      <c r="B44" s="2" t="s">
        <v>47</v>
      </c>
      <c r="C44" s="51">
        <f>100*C43/C38</f>
        <v>11.96489163287478</v>
      </c>
      <c r="D44" s="52"/>
      <c r="E44" s="51">
        <f t="shared" ref="E44:I44" si="57">100*E43/E38</f>
        <v>11.443411109279417</v>
      </c>
      <c r="F44" s="52"/>
      <c r="G44" s="51">
        <f t="shared" si="57"/>
        <v>12.973139872850126</v>
      </c>
      <c r="H44" s="52"/>
      <c r="I44" s="51">
        <f t="shared" si="57"/>
        <v>11.274046299254707</v>
      </c>
      <c r="J44" s="52"/>
      <c r="K44" s="51">
        <f>100*K43/K38</f>
        <v>11.021191405125942</v>
      </c>
      <c r="L44" s="52"/>
      <c r="M44" s="51">
        <f>100*M43/M38</f>
        <v>9.6306427534654002</v>
      </c>
      <c r="N44" s="52"/>
      <c r="O44" s="51">
        <f t="shared" ref="O44" si="58">100*O43/O38</f>
        <v>11.606205322409624</v>
      </c>
      <c r="P44" s="52"/>
      <c r="Q44" s="57">
        <f>100*Q43/Q38</f>
        <v>8.3480382617211646</v>
      </c>
      <c r="R44" s="57"/>
      <c r="S44" s="57">
        <f>100*S43/S38</f>
        <v>11.44584337658158</v>
      </c>
      <c r="T44" s="57"/>
      <c r="U44" s="57">
        <f t="shared" ref="U44" si="59">100*U43/U38</f>
        <v>10.908449383035517</v>
      </c>
      <c r="V44" s="57"/>
      <c r="W44" s="57">
        <f>100*W43/W38</f>
        <v>12.188782897328416</v>
      </c>
      <c r="X44" s="57"/>
      <c r="Y44" s="57">
        <f>100*Y43/Y38</f>
        <v>12.282802343369308</v>
      </c>
      <c r="Z44" s="58"/>
    </row>
    <row r="45" spans="1:26" x14ac:dyDescent="0.2">
      <c r="A45" s="21"/>
      <c r="B45" s="2" t="s">
        <v>27</v>
      </c>
      <c r="C45" s="47">
        <v>1852567</v>
      </c>
      <c r="D45" s="48"/>
      <c r="E45" s="47">
        <v>1405520</v>
      </c>
      <c r="F45" s="48"/>
      <c r="G45" s="47">
        <v>1242987</v>
      </c>
      <c r="H45" s="48"/>
      <c r="I45" s="47">
        <v>1061581</v>
      </c>
      <c r="J45" s="48"/>
      <c r="K45" s="47">
        <v>1736909</v>
      </c>
      <c r="L45" s="48"/>
      <c r="M45" s="47">
        <v>1362437</v>
      </c>
      <c r="N45" s="48"/>
      <c r="O45" s="47">
        <v>1374511</v>
      </c>
      <c r="P45" s="48"/>
      <c r="Q45" s="55">
        <v>846306</v>
      </c>
      <c r="R45" s="55"/>
      <c r="S45" s="55">
        <v>1010599</v>
      </c>
      <c r="T45" s="55"/>
      <c r="U45" s="55">
        <v>958126</v>
      </c>
      <c r="V45" s="55"/>
      <c r="W45" s="55">
        <v>703260</v>
      </c>
      <c r="X45" s="55"/>
      <c r="Y45" s="55">
        <v>891102</v>
      </c>
      <c r="Z45" s="56"/>
    </row>
    <row r="46" spans="1:26" x14ac:dyDescent="0.2">
      <c r="A46" s="21"/>
      <c r="B46" s="2" t="s">
        <v>48</v>
      </c>
      <c r="C46" s="51">
        <f>100*C45/C38</f>
        <v>1.8024656293181598</v>
      </c>
      <c r="D46" s="52"/>
      <c r="E46" s="51">
        <f t="shared" ref="E46:I46" si="60">100*E45/E38</f>
        <v>1.5879892910373272</v>
      </c>
      <c r="F46" s="52"/>
      <c r="G46" s="51">
        <f t="shared" si="60"/>
        <v>1.6092523735328996</v>
      </c>
      <c r="H46" s="52"/>
      <c r="I46" s="51">
        <f t="shared" si="60"/>
        <v>1.1271938612874999</v>
      </c>
      <c r="J46" s="52"/>
      <c r="K46" s="51">
        <f t="shared" ref="K46:Y46" si="61">100*K45/K38</f>
        <v>1.6032423412253018</v>
      </c>
      <c r="L46" s="52"/>
      <c r="M46" s="51">
        <f t="shared" si="61"/>
        <v>1.4661813218866968</v>
      </c>
      <c r="N46" s="52"/>
      <c r="O46" s="51">
        <f t="shared" si="61"/>
        <v>1.8044734198794483</v>
      </c>
      <c r="P46" s="52"/>
      <c r="Q46" s="57">
        <f t="shared" si="61"/>
        <v>0.88628674051652945</v>
      </c>
      <c r="R46" s="57"/>
      <c r="S46" s="57">
        <f t="shared" si="61"/>
        <v>1.4456455406661737</v>
      </c>
      <c r="T46" s="57"/>
      <c r="U46" s="57">
        <f t="shared" si="61"/>
        <v>1.7603860463546437</v>
      </c>
      <c r="V46" s="57"/>
      <c r="W46" s="57">
        <f t="shared" si="61"/>
        <v>0.95329507501352961</v>
      </c>
      <c r="X46" s="57"/>
      <c r="Y46" s="57">
        <f t="shared" si="61"/>
        <v>1.076670590647522</v>
      </c>
      <c r="Z46" s="58"/>
    </row>
    <row r="47" spans="1:26" x14ac:dyDescent="0.2">
      <c r="A47" s="21"/>
      <c r="B47" s="2" t="s">
        <v>29</v>
      </c>
      <c r="C47" s="47">
        <v>4196475</v>
      </c>
      <c r="D47" s="48"/>
      <c r="E47" s="47">
        <v>3721320</v>
      </c>
      <c r="F47" s="48"/>
      <c r="G47" s="47">
        <v>2638252</v>
      </c>
      <c r="H47" s="48"/>
      <c r="I47" s="47">
        <v>3853491</v>
      </c>
      <c r="J47" s="48"/>
      <c r="K47" s="47">
        <v>3805412</v>
      </c>
      <c r="L47" s="48"/>
      <c r="M47" s="47">
        <v>3593090</v>
      </c>
      <c r="N47" s="48"/>
      <c r="O47" s="47">
        <v>2789471</v>
      </c>
      <c r="P47" s="48"/>
      <c r="Q47" s="55">
        <v>3298751</v>
      </c>
      <c r="R47" s="55"/>
      <c r="S47" s="55">
        <v>4070723</v>
      </c>
      <c r="T47" s="55"/>
      <c r="U47" s="55">
        <v>3483126</v>
      </c>
      <c r="V47" s="55"/>
      <c r="W47" s="55">
        <v>4140373</v>
      </c>
      <c r="X47" s="55"/>
      <c r="Y47" s="55">
        <v>3746739</v>
      </c>
      <c r="Z47" s="56"/>
    </row>
    <row r="48" spans="1:26" x14ac:dyDescent="0.2">
      <c r="A48" s="21"/>
      <c r="B48" s="2" t="s">
        <v>49</v>
      </c>
      <c r="C48" s="51">
        <f>100*C47/C38</f>
        <v>4.0829842870961883</v>
      </c>
      <c r="D48" s="52"/>
      <c r="E48" s="51">
        <f t="shared" ref="E48:I48" si="62">100*E47/E38</f>
        <v>4.2044341656632609</v>
      </c>
      <c r="F48" s="52"/>
      <c r="G48" s="51">
        <f t="shared" si="62"/>
        <v>3.4156538185660184</v>
      </c>
      <c r="H48" s="52"/>
      <c r="I48" s="51">
        <f t="shared" si="62"/>
        <v>4.0916627178958827</v>
      </c>
      <c r="J48" s="52"/>
      <c r="K48" s="51">
        <f>100*K47/K38</f>
        <v>3.512560326538039</v>
      </c>
      <c r="L48" s="52"/>
      <c r="M48" s="51">
        <f>100*M47/M38</f>
        <v>3.866689942990297</v>
      </c>
      <c r="N48" s="52"/>
      <c r="O48" s="51">
        <f>100*O47/O38</f>
        <v>3.6620487395332191</v>
      </c>
      <c r="P48" s="52"/>
      <c r="Q48" s="57">
        <f>100*Q47/Q38</f>
        <v>3.4545888503279452</v>
      </c>
      <c r="R48" s="57"/>
      <c r="S48" s="57">
        <f t="shared" ref="S48" si="63">100*S47/S38</f>
        <v>5.8231034784689362</v>
      </c>
      <c r="T48" s="57"/>
      <c r="U48" s="57">
        <f t="shared" ref="U48" si="64">100*U47/U38</f>
        <v>6.399624274985821</v>
      </c>
      <c r="V48" s="57"/>
      <c r="W48" s="57">
        <f>100*W47/W38</f>
        <v>5.6124295276554799</v>
      </c>
      <c r="X48" s="57"/>
      <c r="Y48" s="57">
        <f>100*Y47/Y38</f>
        <v>4.5269830974816649</v>
      </c>
      <c r="Z48" s="58"/>
    </row>
    <row r="49" spans="1:26" x14ac:dyDescent="0.2">
      <c r="A49" s="21"/>
      <c r="B49" s="2" t="s">
        <v>28</v>
      </c>
      <c r="C49" s="47">
        <v>435314</v>
      </c>
      <c r="D49" s="48"/>
      <c r="E49" s="47">
        <v>367570</v>
      </c>
      <c r="F49" s="48"/>
      <c r="G49" s="47">
        <v>257726</v>
      </c>
      <c r="H49" s="48"/>
      <c r="I49" s="47">
        <v>380202</v>
      </c>
      <c r="J49" s="48"/>
      <c r="K49" s="47">
        <v>472594</v>
      </c>
      <c r="L49" s="48"/>
      <c r="M49" s="47">
        <v>453855</v>
      </c>
      <c r="N49" s="48"/>
      <c r="O49" s="47">
        <v>337115</v>
      </c>
      <c r="P49" s="48"/>
      <c r="Q49" s="55">
        <v>469965</v>
      </c>
      <c r="R49" s="55"/>
      <c r="S49" s="55">
        <v>375512</v>
      </c>
      <c r="T49" s="55"/>
      <c r="U49" s="55">
        <v>367023</v>
      </c>
      <c r="V49" s="55"/>
      <c r="W49" s="55">
        <v>318649</v>
      </c>
      <c r="X49" s="55"/>
      <c r="Y49" s="55">
        <v>405201</v>
      </c>
      <c r="Z49" s="56"/>
    </row>
    <row r="50" spans="1:26" ht="16" thickBot="1" x14ac:dyDescent="0.25">
      <c r="A50" s="22"/>
      <c r="B50" s="13" t="s">
        <v>50</v>
      </c>
      <c r="C50" s="49">
        <f>100*C49/C38</f>
        <v>0.423541239243172</v>
      </c>
      <c r="D50" s="50"/>
      <c r="E50" s="49">
        <f t="shared" ref="E50:I50" si="65">100*E49/E38</f>
        <v>0.41528916252105297</v>
      </c>
      <c r="F50" s="50"/>
      <c r="G50" s="49">
        <f t="shared" si="65"/>
        <v>0.33366895809943314</v>
      </c>
      <c r="H50" s="50"/>
      <c r="I50" s="49">
        <f t="shared" si="65"/>
        <v>0.40370104631604187</v>
      </c>
      <c r="J50" s="50"/>
      <c r="K50" s="49">
        <f t="shared" ref="K50" si="66">100*K49/K38</f>
        <v>0.43622475962127566</v>
      </c>
      <c r="L50" s="50"/>
      <c r="M50" s="49">
        <f t="shared" ref="M50" si="67">100*M49/M38</f>
        <v>0.48841430748349229</v>
      </c>
      <c r="N50" s="50"/>
      <c r="O50" s="49">
        <f t="shared" ref="O50" si="68">100*O49/O38</f>
        <v>0.44256834390023814</v>
      </c>
      <c r="P50" s="50"/>
      <c r="Q50" s="59">
        <f t="shared" ref="Q50" si="69">100*Q49/Q38</f>
        <v>0.49216683800758915</v>
      </c>
      <c r="R50" s="59"/>
      <c r="S50" s="59">
        <f t="shared" ref="S50" si="70">100*S49/S38</f>
        <v>0.53716384863495437</v>
      </c>
      <c r="T50" s="59"/>
      <c r="U50" s="59">
        <f t="shared" ref="U50" si="71">100*U49/U38</f>
        <v>0.67433945837104969</v>
      </c>
      <c r="V50" s="59"/>
      <c r="W50" s="59">
        <f t="shared" ref="W50" si="72">100*W49/W38</f>
        <v>0.43194056587604329</v>
      </c>
      <c r="X50" s="59"/>
      <c r="Y50" s="59">
        <f t="shared" ref="Y50" si="73">100*Y49/Y38</f>
        <v>0.48958256181780158</v>
      </c>
      <c r="Z50" s="60"/>
    </row>
  </sheetData>
  <mergeCells count="353">
    <mergeCell ref="Y37:Z37"/>
    <mergeCell ref="Y36:Z36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U24:V24"/>
    <mergeCell ref="W24:X24"/>
    <mergeCell ref="Y35:Z35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M35:N35"/>
    <mergeCell ref="O35:P35"/>
    <mergeCell ref="Q35:R35"/>
    <mergeCell ref="S35:T35"/>
    <mergeCell ref="U35:V35"/>
    <mergeCell ref="W35:X35"/>
    <mergeCell ref="E36:F36"/>
    <mergeCell ref="E37:F37"/>
    <mergeCell ref="G35:H35"/>
    <mergeCell ref="I35:J35"/>
    <mergeCell ref="K35:L35"/>
    <mergeCell ref="M24:N24"/>
    <mergeCell ref="O24:P24"/>
    <mergeCell ref="Q24:R24"/>
    <mergeCell ref="S24:T24"/>
    <mergeCell ref="U50:V50"/>
    <mergeCell ref="W50:X50"/>
    <mergeCell ref="Y50:Z50"/>
    <mergeCell ref="C24:D24"/>
    <mergeCell ref="E24:F24"/>
    <mergeCell ref="G24:H24"/>
    <mergeCell ref="I24:J24"/>
    <mergeCell ref="K24:L24"/>
    <mergeCell ref="Q48:R48"/>
    <mergeCell ref="S48:T48"/>
    <mergeCell ref="U48:V48"/>
    <mergeCell ref="W48:X48"/>
    <mergeCell ref="Y48:Z48"/>
    <mergeCell ref="Q49:R49"/>
    <mergeCell ref="S49:T49"/>
    <mergeCell ref="U49:V49"/>
    <mergeCell ref="W49:X49"/>
    <mergeCell ref="Y49:Z49"/>
    <mergeCell ref="Q46:R46"/>
    <mergeCell ref="S46:T46"/>
    <mergeCell ref="U46:V46"/>
    <mergeCell ref="W46:X46"/>
    <mergeCell ref="Y24:Z24"/>
    <mergeCell ref="C35:D35"/>
    <mergeCell ref="Y46:Z46"/>
    <mergeCell ref="Q47:R47"/>
    <mergeCell ref="S47:T47"/>
    <mergeCell ref="U47:V47"/>
    <mergeCell ref="W47:X47"/>
    <mergeCell ref="Y47:Z47"/>
    <mergeCell ref="Q44:R44"/>
    <mergeCell ref="S44:T44"/>
    <mergeCell ref="U44:V44"/>
    <mergeCell ref="W44:X44"/>
    <mergeCell ref="Y44:Z44"/>
    <mergeCell ref="Q45:R45"/>
    <mergeCell ref="S45:T45"/>
    <mergeCell ref="U45:V45"/>
    <mergeCell ref="W45:X45"/>
    <mergeCell ref="Y45:Z45"/>
    <mergeCell ref="U42:V42"/>
    <mergeCell ref="W42:X42"/>
    <mergeCell ref="Y42:Z42"/>
    <mergeCell ref="Q43:R43"/>
    <mergeCell ref="S43:T43"/>
    <mergeCell ref="U43:V43"/>
    <mergeCell ref="W43:X43"/>
    <mergeCell ref="Y43:Z43"/>
    <mergeCell ref="U40:V40"/>
    <mergeCell ref="W40:X40"/>
    <mergeCell ref="Y40:Z40"/>
    <mergeCell ref="Q41:R41"/>
    <mergeCell ref="S41:T41"/>
    <mergeCell ref="U41:V41"/>
    <mergeCell ref="W41:X41"/>
    <mergeCell ref="Y41:Z41"/>
    <mergeCell ref="I50:J50"/>
    <mergeCell ref="K50:L50"/>
    <mergeCell ref="M50:N50"/>
    <mergeCell ref="O50:P50"/>
    <mergeCell ref="Q38:R38"/>
    <mergeCell ref="S38:T38"/>
    <mergeCell ref="Q40:R40"/>
    <mergeCell ref="S40:T40"/>
    <mergeCell ref="Q42:R42"/>
    <mergeCell ref="S42:T42"/>
    <mergeCell ref="I48:J48"/>
    <mergeCell ref="K48:L48"/>
    <mergeCell ref="M48:N48"/>
    <mergeCell ref="O48:P48"/>
    <mergeCell ref="I49:J49"/>
    <mergeCell ref="K49:L49"/>
    <mergeCell ref="Q50:R50"/>
    <mergeCell ref="S50:T50"/>
    <mergeCell ref="M49:N49"/>
    <mergeCell ref="O49:P49"/>
    <mergeCell ref="I46:J46"/>
    <mergeCell ref="K46:L46"/>
    <mergeCell ref="M46:N46"/>
    <mergeCell ref="O46:P46"/>
    <mergeCell ref="I47:J47"/>
    <mergeCell ref="K47:L47"/>
    <mergeCell ref="M47:N47"/>
    <mergeCell ref="O47:P47"/>
    <mergeCell ref="I44:J44"/>
    <mergeCell ref="K44:L44"/>
    <mergeCell ref="M44:N44"/>
    <mergeCell ref="O44:P44"/>
    <mergeCell ref="I45:J45"/>
    <mergeCell ref="K45:L45"/>
    <mergeCell ref="M45:N45"/>
    <mergeCell ref="O45:P45"/>
    <mergeCell ref="I42:J42"/>
    <mergeCell ref="K42:L42"/>
    <mergeCell ref="M42:N42"/>
    <mergeCell ref="O42:P42"/>
    <mergeCell ref="I43:J43"/>
    <mergeCell ref="K43:L43"/>
    <mergeCell ref="M43:N43"/>
    <mergeCell ref="O43:P43"/>
    <mergeCell ref="I40:J40"/>
    <mergeCell ref="K40:L40"/>
    <mergeCell ref="M40:N40"/>
    <mergeCell ref="O40:P40"/>
    <mergeCell ref="I41:J41"/>
    <mergeCell ref="K41:L41"/>
    <mergeCell ref="M41:N41"/>
    <mergeCell ref="O41:P41"/>
    <mergeCell ref="I38:J38"/>
    <mergeCell ref="K38:L38"/>
    <mergeCell ref="M38:N38"/>
    <mergeCell ref="O38:P38"/>
    <mergeCell ref="I39:J39"/>
    <mergeCell ref="K39:L39"/>
    <mergeCell ref="M39:N39"/>
    <mergeCell ref="O39:P39"/>
    <mergeCell ref="G46:H46"/>
    <mergeCell ref="G47:H47"/>
    <mergeCell ref="G48:H48"/>
    <mergeCell ref="G49:H49"/>
    <mergeCell ref="G50:H50"/>
    <mergeCell ref="G40:H40"/>
    <mergeCell ref="G41:H41"/>
    <mergeCell ref="G42:H42"/>
    <mergeCell ref="G43:H43"/>
    <mergeCell ref="G44:H44"/>
    <mergeCell ref="G45:H45"/>
    <mergeCell ref="C49:D49"/>
    <mergeCell ref="C50:D50"/>
    <mergeCell ref="E50:F50"/>
    <mergeCell ref="E49:F49"/>
    <mergeCell ref="E48:F48"/>
    <mergeCell ref="E47:F47"/>
    <mergeCell ref="E46:F46"/>
    <mergeCell ref="C40:D40"/>
    <mergeCell ref="C41:D41"/>
    <mergeCell ref="C42:D42"/>
    <mergeCell ref="C43:D43"/>
    <mergeCell ref="C44:D44"/>
    <mergeCell ref="C45:D45"/>
    <mergeCell ref="E45:F45"/>
    <mergeCell ref="E44:F44"/>
    <mergeCell ref="E43:F43"/>
    <mergeCell ref="E42:F42"/>
    <mergeCell ref="E41:F41"/>
    <mergeCell ref="E40:F40"/>
    <mergeCell ref="C46:D46"/>
    <mergeCell ref="C47:D47"/>
    <mergeCell ref="C48:D48"/>
    <mergeCell ref="C38:D38"/>
    <mergeCell ref="C39:D39"/>
    <mergeCell ref="E39:F39"/>
    <mergeCell ref="E38:F38"/>
    <mergeCell ref="G38:H38"/>
    <mergeCell ref="G39:H39"/>
    <mergeCell ref="Y23:Z23"/>
    <mergeCell ref="M23:N23"/>
    <mergeCell ref="O23:P23"/>
    <mergeCell ref="Q23:R23"/>
    <mergeCell ref="S23:T23"/>
    <mergeCell ref="U23:V23"/>
    <mergeCell ref="W23:X23"/>
    <mergeCell ref="U38:V38"/>
    <mergeCell ref="W38:X38"/>
    <mergeCell ref="Y38:Z38"/>
    <mergeCell ref="Q39:R39"/>
    <mergeCell ref="S39:T39"/>
    <mergeCell ref="U39:V39"/>
    <mergeCell ref="W39:X39"/>
    <mergeCell ref="Y39:Z39"/>
    <mergeCell ref="C36:D36"/>
    <mergeCell ref="C37:D37"/>
    <mergeCell ref="E35:F35"/>
    <mergeCell ref="Y21:Z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19:Z19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O14:P14"/>
    <mergeCell ref="Q14:R14"/>
    <mergeCell ref="S14:T14"/>
    <mergeCell ref="U14:V14"/>
    <mergeCell ref="W14:X14"/>
    <mergeCell ref="Y14:Z14"/>
    <mergeCell ref="S16:T16"/>
    <mergeCell ref="U16:V16"/>
    <mergeCell ref="W16:X16"/>
    <mergeCell ref="Y16:Z16"/>
    <mergeCell ref="O16:P16"/>
    <mergeCell ref="Q16:R16"/>
    <mergeCell ref="E18:F18"/>
    <mergeCell ref="E19:F19"/>
    <mergeCell ref="E20:F20"/>
    <mergeCell ref="O15:P15"/>
    <mergeCell ref="Q15:R15"/>
    <mergeCell ref="S15:T15"/>
    <mergeCell ref="U15:V15"/>
    <mergeCell ref="W15:X15"/>
    <mergeCell ref="Y15:Z15"/>
    <mergeCell ref="G17:H17"/>
    <mergeCell ref="I17:J17"/>
    <mergeCell ref="K17:L17"/>
    <mergeCell ref="M17:N17"/>
    <mergeCell ref="O17:P17"/>
    <mergeCell ref="Q17:R17"/>
    <mergeCell ref="G16:H16"/>
    <mergeCell ref="I16:J16"/>
    <mergeCell ref="K16:L16"/>
    <mergeCell ref="M16:N16"/>
    <mergeCell ref="S17:T17"/>
    <mergeCell ref="U17:V17"/>
    <mergeCell ref="W17:X17"/>
    <mergeCell ref="Y17:Z17"/>
    <mergeCell ref="G18:H18"/>
    <mergeCell ref="K14:L14"/>
    <mergeCell ref="M14:N14"/>
    <mergeCell ref="G15:H15"/>
    <mergeCell ref="I15:J15"/>
    <mergeCell ref="K15:L15"/>
    <mergeCell ref="M15:N15"/>
    <mergeCell ref="E15:F15"/>
    <mergeCell ref="E16:F16"/>
    <mergeCell ref="E17:F17"/>
    <mergeCell ref="K1:L1"/>
    <mergeCell ref="M3:N3"/>
    <mergeCell ref="K3:L3"/>
    <mergeCell ref="I3:J3"/>
    <mergeCell ref="G3:H3"/>
    <mergeCell ref="E3:F3"/>
    <mergeCell ref="A35:A37"/>
    <mergeCell ref="A23:A34"/>
    <mergeCell ref="C23:D23"/>
    <mergeCell ref="E23:F23"/>
    <mergeCell ref="G23:H23"/>
    <mergeCell ref="C14:D14"/>
    <mergeCell ref="C15:D15"/>
    <mergeCell ref="C16:D16"/>
    <mergeCell ref="C17:D17"/>
    <mergeCell ref="C18:D18"/>
    <mergeCell ref="C19:D19"/>
    <mergeCell ref="C20:D20"/>
    <mergeCell ref="C22:D22"/>
    <mergeCell ref="C21:D21"/>
    <mergeCell ref="E21:F21"/>
    <mergeCell ref="E22:F22"/>
    <mergeCell ref="G14:H14"/>
    <mergeCell ref="I14:J14"/>
    <mergeCell ref="A38:A50"/>
    <mergeCell ref="I23:J23"/>
    <mergeCell ref="K23:L23"/>
    <mergeCell ref="E14:F14"/>
    <mergeCell ref="Y1:Z1"/>
    <mergeCell ref="A3:A13"/>
    <mergeCell ref="A14:A22"/>
    <mergeCell ref="C3:D3"/>
    <mergeCell ref="Y3:Z3"/>
    <mergeCell ref="W3:X3"/>
    <mergeCell ref="U3:V3"/>
    <mergeCell ref="S3:T3"/>
    <mergeCell ref="Q3:R3"/>
    <mergeCell ref="O3:P3"/>
    <mergeCell ref="M1:N1"/>
    <mergeCell ref="O1:P1"/>
    <mergeCell ref="Q1:R1"/>
    <mergeCell ref="S1:T1"/>
    <mergeCell ref="U1:V1"/>
    <mergeCell ref="W1:X1"/>
    <mergeCell ref="C1:D1"/>
    <mergeCell ref="E1:F1"/>
    <mergeCell ref="G1:H1"/>
    <mergeCell ref="I1:J1"/>
  </mergeCells>
  <phoneticPr fontId="3" type="noConversion"/>
  <conditionalFormatting sqref="C4:Z13">
    <cfRule type="containsText" dxfId="5" priority="4" operator="containsText" text="Failed">
      <formula>NOT(ISERROR(SEARCH("Failed",C4)))</formula>
    </cfRule>
    <cfRule type="containsText" dxfId="4" priority="5" operator="containsText" text="Warning">
      <formula>NOT(ISERROR(SEARCH("Warning",C4)))</formula>
    </cfRule>
    <cfRule type="containsText" dxfId="3" priority="6" operator="containsText" text="Passed">
      <formula>NOT(ISERROR(SEARCH("Passed",C4)))</formula>
    </cfRule>
  </conditionalFormatting>
  <conditionalFormatting sqref="C25:Z34">
    <cfRule type="containsText" dxfId="2" priority="1" operator="containsText" text="Failed">
      <formula>NOT(ISERROR(SEARCH("Failed",C25)))</formula>
    </cfRule>
    <cfRule type="containsText" dxfId="1" priority="2" operator="containsText" text="Warning">
      <formula>NOT(ISERROR(SEARCH("Warning",C25)))</formula>
    </cfRule>
    <cfRule type="containsText" dxfId="0" priority="3" operator="containsText" text="Passed">
      <formula>NOT(ISERROR(SEARCH("Passed",C25)))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76C1-4C28-4F4D-A52F-FA36D3E6CF23}">
  <dimension ref="A1:J133"/>
  <sheetViews>
    <sheetView workbookViewId="0">
      <selection activeCell="M20" sqref="M20"/>
    </sheetView>
  </sheetViews>
  <sheetFormatPr baseColWidth="10" defaultRowHeight="15" x14ac:dyDescent="0.2"/>
  <cols>
    <col min="1" max="1" width="10.83203125" style="64"/>
    <col min="2" max="2" width="6.1640625" bestFit="1" customWidth="1"/>
    <col min="10" max="10" width="40.33203125" bestFit="1" customWidth="1"/>
  </cols>
  <sheetData>
    <row r="1" spans="1:10" x14ac:dyDescent="0.2">
      <c r="A1" s="65" t="s">
        <v>34</v>
      </c>
      <c r="B1" s="82" t="s">
        <v>73</v>
      </c>
      <c r="C1" s="83" t="s">
        <v>74</v>
      </c>
      <c r="D1" s="83" t="s">
        <v>75</v>
      </c>
      <c r="E1" s="83" t="s">
        <v>76</v>
      </c>
      <c r="F1" s="83" t="s">
        <v>77</v>
      </c>
      <c r="G1" s="83" t="s">
        <v>78</v>
      </c>
      <c r="H1" s="83" t="s">
        <v>79</v>
      </c>
      <c r="I1" s="83" t="s">
        <v>80</v>
      </c>
      <c r="J1" s="84" t="s">
        <v>81</v>
      </c>
    </row>
    <row r="2" spans="1:10" x14ac:dyDescent="0.2">
      <c r="A2" s="66"/>
      <c r="B2" s="67">
        <v>84.64</v>
      </c>
      <c r="C2" s="68">
        <v>5488438</v>
      </c>
      <c r="D2" s="68">
        <v>5488438</v>
      </c>
      <c r="E2" s="68">
        <v>41468621</v>
      </c>
      <c r="F2" s="68">
        <v>6.19</v>
      </c>
      <c r="G2" s="68">
        <v>4.8310000000000004</v>
      </c>
      <c r="H2" s="68">
        <v>0</v>
      </c>
      <c r="I2" s="68" t="s">
        <v>82</v>
      </c>
      <c r="J2" s="69" t="s">
        <v>83</v>
      </c>
    </row>
    <row r="3" spans="1:10" x14ac:dyDescent="0.2">
      <c r="A3" s="66"/>
      <c r="B3" s="67">
        <v>15.36</v>
      </c>
      <c r="C3" s="68">
        <v>995918</v>
      </c>
      <c r="D3" s="68">
        <v>33659</v>
      </c>
      <c r="E3" s="68">
        <v>4542</v>
      </c>
      <c r="F3" s="68">
        <v>457</v>
      </c>
      <c r="G3" s="70">
        <v>6.8560000000000001E-6</v>
      </c>
      <c r="H3" s="68">
        <v>1</v>
      </c>
      <c r="I3" s="68" t="s">
        <v>82</v>
      </c>
      <c r="J3" s="69" t="s">
        <v>84</v>
      </c>
    </row>
    <row r="4" spans="1:10" x14ac:dyDescent="0.2">
      <c r="A4" s="66"/>
      <c r="B4" s="67">
        <v>13.17</v>
      </c>
      <c r="C4" s="68">
        <v>854150</v>
      </c>
      <c r="D4" s="68">
        <v>1970</v>
      </c>
      <c r="E4" s="68">
        <v>3464</v>
      </c>
      <c r="F4" s="68">
        <v>521</v>
      </c>
      <c r="G4" s="70">
        <v>5.3020000000000002E-6</v>
      </c>
      <c r="H4" s="68">
        <v>131567</v>
      </c>
      <c r="I4" s="68" t="s">
        <v>82</v>
      </c>
      <c r="J4" s="69" t="s">
        <v>85</v>
      </c>
    </row>
    <row r="5" spans="1:10" x14ac:dyDescent="0.2">
      <c r="A5" s="66"/>
      <c r="B5" s="67">
        <v>7.9770000000000003</v>
      </c>
      <c r="C5" s="68">
        <v>517286</v>
      </c>
      <c r="D5" s="68">
        <v>8081</v>
      </c>
      <c r="E5" s="68">
        <v>2738</v>
      </c>
      <c r="F5" s="68">
        <v>409</v>
      </c>
      <c r="G5" s="70">
        <v>4.335E-6</v>
      </c>
      <c r="H5" s="68">
        <v>2</v>
      </c>
      <c r="I5" s="68" t="s">
        <v>86</v>
      </c>
      <c r="J5" s="69" t="s">
        <v>87</v>
      </c>
    </row>
    <row r="6" spans="1:10" x14ac:dyDescent="0.2">
      <c r="A6" s="66"/>
      <c r="B6" s="67">
        <v>7.7389999999999999</v>
      </c>
      <c r="C6" s="68">
        <v>501801</v>
      </c>
      <c r="D6" s="68">
        <v>32</v>
      </c>
      <c r="E6" s="68">
        <v>740</v>
      </c>
      <c r="F6" s="70">
        <v>1480</v>
      </c>
      <c r="G6" s="70">
        <v>3.0450000000000001E-6</v>
      </c>
      <c r="H6" s="68">
        <v>1783272</v>
      </c>
      <c r="I6" s="68" t="s">
        <v>82</v>
      </c>
      <c r="J6" s="69" t="s">
        <v>88</v>
      </c>
    </row>
    <row r="7" spans="1:10" x14ac:dyDescent="0.2">
      <c r="A7" s="66"/>
      <c r="B7" s="67">
        <v>7.7009999999999996</v>
      </c>
      <c r="C7" s="68">
        <v>499354</v>
      </c>
      <c r="D7" s="68">
        <v>2</v>
      </c>
      <c r="E7" s="68">
        <v>521</v>
      </c>
      <c r="F7" s="70">
        <v>2090</v>
      </c>
      <c r="G7" s="70">
        <v>5.587E-6</v>
      </c>
      <c r="H7" s="68">
        <v>1239</v>
      </c>
      <c r="I7" s="68" t="s">
        <v>89</v>
      </c>
      <c r="J7" s="69" t="s">
        <v>90</v>
      </c>
    </row>
    <row r="8" spans="1:10" x14ac:dyDescent="0.2">
      <c r="A8" s="66"/>
      <c r="B8" s="67">
        <v>7.6989999999999998</v>
      </c>
      <c r="C8" s="68">
        <v>499227</v>
      </c>
      <c r="D8" s="68">
        <v>111</v>
      </c>
      <c r="E8" s="68">
        <v>503</v>
      </c>
      <c r="F8" s="70">
        <v>2160</v>
      </c>
      <c r="G8" s="70">
        <v>7.6699999999999994E-6</v>
      </c>
      <c r="H8" s="68">
        <v>91061</v>
      </c>
      <c r="I8" s="68" t="s">
        <v>91</v>
      </c>
      <c r="J8" s="69" t="s">
        <v>92</v>
      </c>
    </row>
    <row r="9" spans="1:10" x14ac:dyDescent="0.2">
      <c r="A9" s="66"/>
      <c r="B9" s="67">
        <v>7.6959999999999997</v>
      </c>
      <c r="C9" s="68">
        <v>499060</v>
      </c>
      <c r="D9" s="68">
        <v>7</v>
      </c>
      <c r="E9" s="68">
        <v>473</v>
      </c>
      <c r="F9" s="70">
        <v>2300</v>
      </c>
      <c r="G9" s="70">
        <v>1.012E-5</v>
      </c>
      <c r="H9" s="68">
        <v>1385</v>
      </c>
      <c r="I9" s="68" t="s">
        <v>93</v>
      </c>
      <c r="J9" s="69" t="s">
        <v>94</v>
      </c>
    </row>
    <row r="10" spans="1:10" x14ac:dyDescent="0.2">
      <c r="A10" s="66"/>
      <c r="B10" s="67">
        <v>7.694</v>
      </c>
      <c r="C10" s="68">
        <v>498930</v>
      </c>
      <c r="D10" s="68">
        <v>1</v>
      </c>
      <c r="E10" s="68">
        <v>444</v>
      </c>
      <c r="F10" s="70">
        <v>2450</v>
      </c>
      <c r="G10" s="70">
        <v>1.931E-5</v>
      </c>
      <c r="H10" s="68">
        <v>186817</v>
      </c>
      <c r="I10" s="68" t="s">
        <v>95</v>
      </c>
      <c r="J10" s="69" t="s">
        <v>96</v>
      </c>
    </row>
    <row r="11" spans="1:10" ht="16" thickBot="1" x14ac:dyDescent="0.25">
      <c r="A11" s="74"/>
      <c r="B11" s="77">
        <v>7.694</v>
      </c>
      <c r="C11" s="78">
        <v>498928</v>
      </c>
      <c r="D11" s="78">
        <v>498091</v>
      </c>
      <c r="E11" s="78">
        <v>440</v>
      </c>
      <c r="F11" s="79">
        <v>2470</v>
      </c>
      <c r="G11" s="79">
        <v>2.5469999999999998E-5</v>
      </c>
      <c r="H11" s="78">
        <v>1386</v>
      </c>
      <c r="I11" s="78" t="s">
        <v>97</v>
      </c>
      <c r="J11" s="80" t="s">
        <v>98</v>
      </c>
    </row>
    <row r="12" spans="1:10" x14ac:dyDescent="0.2">
      <c r="A12" s="65" t="s">
        <v>35</v>
      </c>
      <c r="B12" s="82" t="s">
        <v>73</v>
      </c>
      <c r="C12" s="83" t="s">
        <v>74</v>
      </c>
      <c r="D12" s="83" t="s">
        <v>75</v>
      </c>
      <c r="E12" s="83" t="s">
        <v>76</v>
      </c>
      <c r="F12" s="83" t="s">
        <v>77</v>
      </c>
      <c r="G12" s="83" t="s">
        <v>78</v>
      </c>
      <c r="H12" s="83" t="s">
        <v>79</v>
      </c>
      <c r="I12" s="83" t="s">
        <v>80</v>
      </c>
      <c r="J12" s="84" t="s">
        <v>81</v>
      </c>
    </row>
    <row r="13" spans="1:10" x14ac:dyDescent="0.2">
      <c r="A13" s="66"/>
      <c r="B13" s="71">
        <v>86.51</v>
      </c>
      <c r="C13" s="71">
        <v>4753178</v>
      </c>
      <c r="D13" s="71">
        <v>4753178</v>
      </c>
      <c r="E13" s="71">
        <v>44443646</v>
      </c>
      <c r="F13" s="71">
        <v>4.7300000000000004</v>
      </c>
      <c r="G13" s="71">
        <v>5.1779999999999999</v>
      </c>
      <c r="H13" s="71">
        <v>0</v>
      </c>
      <c r="I13" s="71" t="s">
        <v>82</v>
      </c>
      <c r="J13" s="72" t="s">
        <v>83</v>
      </c>
    </row>
    <row r="14" spans="1:10" x14ac:dyDescent="0.2">
      <c r="A14" s="66"/>
      <c r="B14" s="71">
        <v>13.49</v>
      </c>
      <c r="C14" s="71">
        <v>741232</v>
      </c>
      <c r="D14" s="71">
        <v>33005</v>
      </c>
      <c r="E14" s="71">
        <v>4458</v>
      </c>
      <c r="F14" s="71">
        <v>339</v>
      </c>
      <c r="G14" s="73">
        <v>6.7290000000000003E-6</v>
      </c>
      <c r="H14" s="71">
        <v>1</v>
      </c>
      <c r="I14" s="71" t="s">
        <v>82</v>
      </c>
      <c r="J14" s="72" t="s">
        <v>84</v>
      </c>
    </row>
    <row r="15" spans="1:10" x14ac:dyDescent="0.2">
      <c r="A15" s="66"/>
      <c r="B15" s="71">
        <v>11.04</v>
      </c>
      <c r="C15" s="71">
        <v>606341</v>
      </c>
      <c r="D15" s="71">
        <v>1947</v>
      </c>
      <c r="E15" s="71">
        <v>3411</v>
      </c>
      <c r="F15" s="71">
        <v>365</v>
      </c>
      <c r="G15" s="73">
        <v>5.2209999999999996E-6</v>
      </c>
      <c r="H15" s="71">
        <v>131567</v>
      </c>
      <c r="I15" s="71" t="s">
        <v>82</v>
      </c>
      <c r="J15" s="72" t="s">
        <v>99</v>
      </c>
    </row>
    <row r="16" spans="1:10" x14ac:dyDescent="0.2">
      <c r="A16" s="66"/>
      <c r="B16" s="71">
        <v>6.7409999999999997</v>
      </c>
      <c r="C16" s="71">
        <v>370371</v>
      </c>
      <c r="D16" s="71">
        <v>5615</v>
      </c>
      <c r="E16" s="71">
        <v>2749</v>
      </c>
      <c r="F16" s="71">
        <v>285</v>
      </c>
      <c r="G16" s="73">
        <v>4.3529999999999997E-6</v>
      </c>
      <c r="H16" s="71">
        <v>2</v>
      </c>
      <c r="I16" s="71" t="s">
        <v>86</v>
      </c>
      <c r="J16" s="72" t="s">
        <v>100</v>
      </c>
    </row>
    <row r="17" spans="1:10" x14ac:dyDescent="0.2">
      <c r="A17" s="66"/>
      <c r="B17" s="71">
        <v>6.532</v>
      </c>
      <c r="C17" s="71">
        <v>358912</v>
      </c>
      <c r="D17" s="71">
        <v>19</v>
      </c>
      <c r="E17" s="71">
        <v>654</v>
      </c>
      <c r="F17" s="73">
        <v>1170</v>
      </c>
      <c r="G17" s="73">
        <v>2.6910000000000002E-6</v>
      </c>
      <c r="H17" s="71">
        <v>1783272</v>
      </c>
      <c r="I17" s="71" t="s">
        <v>82</v>
      </c>
      <c r="J17" s="72" t="s">
        <v>101</v>
      </c>
    </row>
    <row r="18" spans="1:10" x14ac:dyDescent="0.2">
      <c r="A18" s="66"/>
      <c r="B18" s="71">
        <v>6.4989999999999997</v>
      </c>
      <c r="C18" s="71">
        <v>357057</v>
      </c>
      <c r="D18" s="71">
        <v>4</v>
      </c>
      <c r="E18" s="71">
        <v>487</v>
      </c>
      <c r="F18" s="73">
        <v>1560</v>
      </c>
      <c r="G18" s="73">
        <v>5.2220000000000001E-6</v>
      </c>
      <c r="H18" s="71">
        <v>1239</v>
      </c>
      <c r="I18" s="71" t="s">
        <v>89</v>
      </c>
      <c r="J18" s="72" t="s">
        <v>102</v>
      </c>
    </row>
    <row r="19" spans="1:10" x14ac:dyDescent="0.2">
      <c r="A19" s="66"/>
      <c r="B19" s="71">
        <v>6.4969999999999999</v>
      </c>
      <c r="C19" s="71">
        <v>356962</v>
      </c>
      <c r="D19" s="71">
        <v>51</v>
      </c>
      <c r="E19" s="71">
        <v>472</v>
      </c>
      <c r="F19" s="73">
        <v>1610</v>
      </c>
      <c r="G19" s="73">
        <v>7.1969999999999999E-6</v>
      </c>
      <c r="H19" s="71">
        <v>91061</v>
      </c>
      <c r="I19" s="71" t="s">
        <v>91</v>
      </c>
      <c r="J19" s="72" t="s">
        <v>103</v>
      </c>
    </row>
    <row r="20" spans="1:10" x14ac:dyDescent="0.2">
      <c r="A20" s="66"/>
      <c r="B20" s="71">
        <v>6.4950000000000001</v>
      </c>
      <c r="C20" s="71">
        <v>356864</v>
      </c>
      <c r="D20" s="71">
        <v>0</v>
      </c>
      <c r="E20" s="71">
        <v>432</v>
      </c>
      <c r="F20" s="73">
        <v>1760</v>
      </c>
      <c r="G20" s="73">
        <v>9.2439999999999999E-6</v>
      </c>
      <c r="H20" s="71">
        <v>1385</v>
      </c>
      <c r="I20" s="71" t="s">
        <v>93</v>
      </c>
      <c r="J20" s="72" t="s">
        <v>104</v>
      </c>
    </row>
    <row r="21" spans="1:10" x14ac:dyDescent="0.2">
      <c r="A21" s="66"/>
      <c r="B21" s="71">
        <v>6.4930000000000003</v>
      </c>
      <c r="C21" s="71">
        <v>356762</v>
      </c>
      <c r="D21" s="71">
        <v>0</v>
      </c>
      <c r="E21" s="71">
        <v>410</v>
      </c>
      <c r="F21" s="73">
        <v>1850</v>
      </c>
      <c r="G21" s="73">
        <v>1.783E-5</v>
      </c>
      <c r="H21" s="71">
        <v>186817</v>
      </c>
      <c r="I21" s="71" t="s">
        <v>95</v>
      </c>
      <c r="J21" s="72" t="s">
        <v>105</v>
      </c>
    </row>
    <row r="22" spans="1:10" ht="16" thickBot="1" x14ac:dyDescent="0.25">
      <c r="A22" s="74"/>
      <c r="B22" s="75">
        <v>6.4930000000000003</v>
      </c>
      <c r="C22" s="75">
        <v>356762</v>
      </c>
      <c r="D22" s="75">
        <v>355984</v>
      </c>
      <c r="E22" s="75">
        <v>409</v>
      </c>
      <c r="F22" s="81">
        <v>1850</v>
      </c>
      <c r="G22" s="81">
        <v>2.3669999999999999E-5</v>
      </c>
      <c r="H22" s="75">
        <v>1386</v>
      </c>
      <c r="I22" s="75" t="s">
        <v>97</v>
      </c>
      <c r="J22" s="76" t="s">
        <v>106</v>
      </c>
    </row>
    <row r="23" spans="1:10" x14ac:dyDescent="0.2">
      <c r="A23" s="66" t="s">
        <v>36</v>
      </c>
      <c r="B23" s="85" t="s">
        <v>73</v>
      </c>
      <c r="C23" s="85" t="s">
        <v>74</v>
      </c>
      <c r="D23" s="85" t="s">
        <v>75</v>
      </c>
      <c r="E23" s="85" t="s">
        <v>76</v>
      </c>
      <c r="F23" s="85" t="s">
        <v>77</v>
      </c>
      <c r="G23" s="85" t="s">
        <v>78</v>
      </c>
      <c r="H23" s="85" t="s">
        <v>79</v>
      </c>
      <c r="I23" s="85" t="s">
        <v>80</v>
      </c>
      <c r="J23" s="86" t="s">
        <v>81</v>
      </c>
    </row>
    <row r="24" spans="1:10" x14ac:dyDescent="0.2">
      <c r="A24" s="66"/>
      <c r="B24" s="71">
        <v>87.82</v>
      </c>
      <c r="C24" s="71">
        <v>3634665</v>
      </c>
      <c r="D24" s="71">
        <v>3634665</v>
      </c>
      <c r="E24" s="71">
        <v>32052556</v>
      </c>
      <c r="F24" s="71">
        <v>4.9400000000000004</v>
      </c>
      <c r="G24" s="71">
        <v>3.734</v>
      </c>
      <c r="H24" s="71">
        <v>0</v>
      </c>
      <c r="I24" s="71" t="s">
        <v>82</v>
      </c>
      <c r="J24" s="72" t="s">
        <v>83</v>
      </c>
    </row>
    <row r="25" spans="1:10" x14ac:dyDescent="0.2">
      <c r="A25" s="66"/>
      <c r="B25" s="71">
        <v>12.18</v>
      </c>
      <c r="C25" s="71">
        <v>504300</v>
      </c>
      <c r="D25" s="71">
        <v>35456</v>
      </c>
      <c r="E25" s="71">
        <v>4203</v>
      </c>
      <c r="F25" s="71">
        <v>231</v>
      </c>
      <c r="G25" s="73">
        <v>6.3439999999999997E-6</v>
      </c>
      <c r="H25" s="71">
        <v>1</v>
      </c>
      <c r="I25" s="71" t="s">
        <v>82</v>
      </c>
      <c r="J25" s="72" t="s">
        <v>84</v>
      </c>
    </row>
    <row r="26" spans="1:10" x14ac:dyDescent="0.2">
      <c r="A26" s="66"/>
      <c r="B26" s="71">
        <v>8.8249999999999993</v>
      </c>
      <c r="C26" s="71">
        <v>365271</v>
      </c>
      <c r="D26" s="71">
        <v>959</v>
      </c>
      <c r="E26" s="71">
        <v>3197</v>
      </c>
      <c r="F26" s="71">
        <v>218</v>
      </c>
      <c r="G26" s="73">
        <v>4.8940000000000001E-6</v>
      </c>
      <c r="H26" s="71">
        <v>131567</v>
      </c>
      <c r="I26" s="71" t="s">
        <v>82</v>
      </c>
      <c r="J26" s="72" t="s">
        <v>99</v>
      </c>
    </row>
    <row r="27" spans="1:10" x14ac:dyDescent="0.2">
      <c r="A27" s="66"/>
      <c r="B27" s="71">
        <v>6.5640000000000001</v>
      </c>
      <c r="C27" s="71">
        <v>271695</v>
      </c>
      <c r="D27" s="71">
        <v>0</v>
      </c>
      <c r="E27" s="71">
        <v>566</v>
      </c>
      <c r="F27" s="71">
        <v>886</v>
      </c>
      <c r="G27" s="73">
        <v>2.6080000000000001E-5</v>
      </c>
      <c r="H27" s="71">
        <v>2157</v>
      </c>
      <c r="I27" s="71" t="s">
        <v>86</v>
      </c>
      <c r="J27" s="72" t="s">
        <v>107</v>
      </c>
    </row>
    <row r="28" spans="1:10" x14ac:dyDescent="0.2">
      <c r="A28" s="66"/>
      <c r="B28" s="71">
        <v>6.5640000000000001</v>
      </c>
      <c r="C28" s="71">
        <v>271694</v>
      </c>
      <c r="D28" s="71">
        <v>0</v>
      </c>
      <c r="E28" s="71">
        <v>565</v>
      </c>
      <c r="F28" s="71">
        <v>888</v>
      </c>
      <c r="G28" s="73">
        <v>3.1099999999999997E-5</v>
      </c>
      <c r="H28" s="71">
        <v>28890</v>
      </c>
      <c r="I28" s="71" t="s">
        <v>89</v>
      </c>
      <c r="J28" s="72" t="s">
        <v>108</v>
      </c>
    </row>
    <row r="29" spans="1:10" x14ac:dyDescent="0.2">
      <c r="A29" s="66"/>
      <c r="B29" s="71">
        <v>6.5629999999999997</v>
      </c>
      <c r="C29" s="71">
        <v>271660</v>
      </c>
      <c r="D29" s="71">
        <v>0</v>
      </c>
      <c r="E29" s="71">
        <v>549</v>
      </c>
      <c r="F29" s="71">
        <v>914</v>
      </c>
      <c r="G29" s="71">
        <v>4.8519999999999998E-4</v>
      </c>
      <c r="H29" s="71">
        <v>183939</v>
      </c>
      <c r="I29" s="71" t="s">
        <v>91</v>
      </c>
      <c r="J29" s="72" t="s">
        <v>109</v>
      </c>
    </row>
    <row r="30" spans="1:10" x14ac:dyDescent="0.2">
      <c r="A30" s="66"/>
      <c r="B30" s="71">
        <v>6.5629999999999997</v>
      </c>
      <c r="C30" s="71">
        <v>271660</v>
      </c>
      <c r="D30" s="71">
        <v>0</v>
      </c>
      <c r="E30" s="71">
        <v>549</v>
      </c>
      <c r="F30" s="71">
        <v>914</v>
      </c>
      <c r="G30" s="71">
        <v>4.8519999999999998E-4</v>
      </c>
      <c r="H30" s="71">
        <v>2182</v>
      </c>
      <c r="I30" s="71" t="s">
        <v>93</v>
      </c>
      <c r="J30" s="72" t="s">
        <v>110</v>
      </c>
    </row>
    <row r="31" spans="1:10" x14ac:dyDescent="0.2">
      <c r="A31" s="66"/>
      <c r="B31" s="71">
        <v>6.5629999999999997</v>
      </c>
      <c r="C31" s="71">
        <v>271658</v>
      </c>
      <c r="D31" s="71">
        <v>337</v>
      </c>
      <c r="E31" s="71">
        <v>546</v>
      </c>
      <c r="F31" s="71">
        <v>919</v>
      </c>
      <c r="G31" s="71">
        <v>1.08E-3</v>
      </c>
      <c r="H31" s="71">
        <v>196117</v>
      </c>
      <c r="I31" s="71" t="s">
        <v>95</v>
      </c>
      <c r="J31" s="72" t="s">
        <v>111</v>
      </c>
    </row>
    <row r="32" spans="1:10" x14ac:dyDescent="0.2">
      <c r="A32" s="66"/>
      <c r="B32" s="71">
        <v>6.5549999999999997</v>
      </c>
      <c r="C32" s="71">
        <v>271321</v>
      </c>
      <c r="D32" s="71">
        <v>33315</v>
      </c>
      <c r="E32" s="71">
        <v>545</v>
      </c>
      <c r="F32" s="71">
        <v>919</v>
      </c>
      <c r="G32" s="71">
        <v>1.2849999999999999E-3</v>
      </c>
      <c r="H32" s="71">
        <v>196118</v>
      </c>
      <c r="I32" s="71" t="s">
        <v>97</v>
      </c>
      <c r="J32" s="72" t="s">
        <v>112</v>
      </c>
    </row>
    <row r="33" spans="1:10" x14ac:dyDescent="0.2">
      <c r="A33" s="66"/>
      <c r="B33" s="71">
        <v>5.7489999999999997</v>
      </c>
      <c r="C33" s="71">
        <v>237950</v>
      </c>
      <c r="D33" s="71">
        <v>0</v>
      </c>
      <c r="E33" s="71">
        <v>447</v>
      </c>
      <c r="F33" s="71">
        <v>991</v>
      </c>
      <c r="G33" s="71">
        <v>6.2110000000000004E-3</v>
      </c>
      <c r="H33" s="71">
        <v>2190</v>
      </c>
      <c r="I33" s="71" t="s">
        <v>113</v>
      </c>
      <c r="J33" s="72" t="s">
        <v>114</v>
      </c>
    </row>
    <row r="34" spans="1:10" ht="16" thickBot="1" x14ac:dyDescent="0.25">
      <c r="A34" s="74"/>
      <c r="B34" s="75">
        <v>5.7489999999999997</v>
      </c>
      <c r="C34" s="75">
        <v>237950</v>
      </c>
      <c r="D34" s="75">
        <v>237950</v>
      </c>
      <c r="E34" s="75">
        <v>447</v>
      </c>
      <c r="F34" s="75">
        <v>991</v>
      </c>
      <c r="G34" s="75">
        <v>6.2110000000000004E-3</v>
      </c>
      <c r="H34" s="75">
        <v>243232</v>
      </c>
      <c r="I34" s="75" t="s">
        <v>82</v>
      </c>
      <c r="J34" s="76" t="s">
        <v>115</v>
      </c>
    </row>
    <row r="35" spans="1:10" x14ac:dyDescent="0.2">
      <c r="A35" s="65" t="s">
        <v>37</v>
      </c>
      <c r="B35" s="85" t="s">
        <v>73</v>
      </c>
      <c r="C35" s="85" t="s">
        <v>74</v>
      </c>
      <c r="D35" s="85" t="s">
        <v>75</v>
      </c>
      <c r="E35" s="85" t="s">
        <v>76</v>
      </c>
      <c r="F35" s="85" t="s">
        <v>77</v>
      </c>
      <c r="G35" s="85" t="s">
        <v>78</v>
      </c>
      <c r="H35" s="85" t="s">
        <v>79</v>
      </c>
      <c r="I35" s="85" t="s">
        <v>80</v>
      </c>
      <c r="J35" s="86" t="s">
        <v>81</v>
      </c>
    </row>
    <row r="36" spans="1:10" x14ac:dyDescent="0.2">
      <c r="A36" s="66"/>
      <c r="B36" s="71">
        <v>87.7</v>
      </c>
      <c r="C36" s="71">
        <v>4644190</v>
      </c>
      <c r="D36" s="71">
        <v>4644190</v>
      </c>
      <c r="E36" s="71">
        <v>44626315</v>
      </c>
      <c r="F36" s="71">
        <v>4.76</v>
      </c>
      <c r="G36" s="71">
        <v>5.1989999999999998</v>
      </c>
      <c r="H36" s="71">
        <v>0</v>
      </c>
      <c r="I36" s="71" t="s">
        <v>82</v>
      </c>
      <c r="J36" s="72" t="s">
        <v>83</v>
      </c>
    </row>
    <row r="37" spans="1:10" x14ac:dyDescent="0.2">
      <c r="A37" s="66"/>
      <c r="B37" s="71">
        <v>12.3</v>
      </c>
      <c r="C37" s="71">
        <v>651084</v>
      </c>
      <c r="D37" s="71">
        <v>53425</v>
      </c>
      <c r="E37" s="71">
        <v>4575</v>
      </c>
      <c r="F37" s="71">
        <v>284</v>
      </c>
      <c r="G37" s="73">
        <v>6.9059999999999996E-6</v>
      </c>
      <c r="H37" s="71">
        <v>1</v>
      </c>
      <c r="I37" s="71" t="s">
        <v>82</v>
      </c>
      <c r="J37" s="72" t="s">
        <v>84</v>
      </c>
    </row>
    <row r="38" spans="1:10" x14ac:dyDescent="0.2">
      <c r="A38" s="66"/>
      <c r="B38" s="71">
        <v>8.3930000000000007</v>
      </c>
      <c r="C38" s="71">
        <v>444422</v>
      </c>
      <c r="D38" s="71">
        <v>2326</v>
      </c>
      <c r="E38" s="71">
        <v>3467</v>
      </c>
      <c r="F38" s="71">
        <v>250</v>
      </c>
      <c r="G38" s="73">
        <v>5.3070000000000002E-6</v>
      </c>
      <c r="H38" s="71">
        <v>131567</v>
      </c>
      <c r="I38" s="71" t="s">
        <v>82</v>
      </c>
      <c r="J38" s="72" t="s">
        <v>99</v>
      </c>
    </row>
    <row r="39" spans="1:10" x14ac:dyDescent="0.2">
      <c r="A39" s="66"/>
      <c r="B39" s="71">
        <v>6.0179999999999998</v>
      </c>
      <c r="C39" s="71">
        <v>318675</v>
      </c>
      <c r="D39" s="71">
        <v>0</v>
      </c>
      <c r="E39" s="71">
        <v>568</v>
      </c>
      <c r="F39" s="73">
        <v>1050</v>
      </c>
      <c r="G39" s="73">
        <v>2.6169999999999998E-5</v>
      </c>
      <c r="H39" s="71">
        <v>2157</v>
      </c>
      <c r="I39" s="71" t="s">
        <v>86</v>
      </c>
      <c r="J39" s="72" t="s">
        <v>107</v>
      </c>
    </row>
    <row r="40" spans="1:10" x14ac:dyDescent="0.2">
      <c r="A40" s="66"/>
      <c r="B40" s="71">
        <v>6.0179999999999998</v>
      </c>
      <c r="C40" s="71">
        <v>318675</v>
      </c>
      <c r="D40" s="71">
        <v>0</v>
      </c>
      <c r="E40" s="71">
        <v>568</v>
      </c>
      <c r="F40" s="73">
        <v>1050</v>
      </c>
      <c r="G40" s="73">
        <v>3.1269999999999997E-5</v>
      </c>
      <c r="H40" s="71">
        <v>28890</v>
      </c>
      <c r="I40" s="71" t="s">
        <v>89</v>
      </c>
      <c r="J40" s="72" t="s">
        <v>108</v>
      </c>
    </row>
    <row r="41" spans="1:10" x14ac:dyDescent="0.2">
      <c r="A41" s="66"/>
      <c r="B41" s="71">
        <v>6.016</v>
      </c>
      <c r="C41" s="71">
        <v>318554</v>
      </c>
      <c r="D41" s="71">
        <v>0</v>
      </c>
      <c r="E41" s="71">
        <v>532</v>
      </c>
      <c r="F41" s="73">
        <v>1130</v>
      </c>
      <c r="G41" s="71">
        <v>4.7009999999999999E-4</v>
      </c>
      <c r="H41" s="71">
        <v>183939</v>
      </c>
      <c r="I41" s="71" t="s">
        <v>91</v>
      </c>
      <c r="J41" s="72" t="s">
        <v>109</v>
      </c>
    </row>
    <row r="42" spans="1:10" x14ac:dyDescent="0.2">
      <c r="A42" s="66"/>
      <c r="B42" s="71">
        <v>6.016</v>
      </c>
      <c r="C42" s="71">
        <v>318554</v>
      </c>
      <c r="D42" s="71">
        <v>0</v>
      </c>
      <c r="E42" s="71">
        <v>532</v>
      </c>
      <c r="F42" s="73">
        <v>1130</v>
      </c>
      <c r="G42" s="71">
        <v>4.7009999999999999E-4</v>
      </c>
      <c r="H42" s="71">
        <v>2182</v>
      </c>
      <c r="I42" s="71" t="s">
        <v>93</v>
      </c>
      <c r="J42" s="72" t="s">
        <v>110</v>
      </c>
    </row>
    <row r="43" spans="1:10" x14ac:dyDescent="0.2">
      <c r="A43" s="66"/>
      <c r="B43" s="71">
        <v>6.016</v>
      </c>
      <c r="C43" s="71">
        <v>318551</v>
      </c>
      <c r="D43" s="71">
        <v>231</v>
      </c>
      <c r="E43" s="71">
        <v>528</v>
      </c>
      <c r="F43" s="73">
        <v>1130</v>
      </c>
      <c r="G43" s="71">
        <v>1.044E-3</v>
      </c>
      <c r="H43" s="71">
        <v>196117</v>
      </c>
      <c r="I43" s="71" t="s">
        <v>95</v>
      </c>
      <c r="J43" s="72" t="s">
        <v>111</v>
      </c>
    </row>
    <row r="44" spans="1:10" x14ac:dyDescent="0.2">
      <c r="A44" s="66"/>
      <c r="B44" s="71">
        <v>6.0110000000000001</v>
      </c>
      <c r="C44" s="71">
        <v>318320</v>
      </c>
      <c r="D44" s="71">
        <v>37543</v>
      </c>
      <c r="E44" s="71">
        <v>527</v>
      </c>
      <c r="F44" s="73">
        <v>1130</v>
      </c>
      <c r="G44" s="71">
        <v>1.242E-3</v>
      </c>
      <c r="H44" s="71">
        <v>196118</v>
      </c>
      <c r="I44" s="71" t="s">
        <v>97</v>
      </c>
      <c r="J44" s="72" t="s">
        <v>112</v>
      </c>
    </row>
    <row r="45" spans="1:10" x14ac:dyDescent="0.2">
      <c r="A45" s="66"/>
      <c r="B45" s="71">
        <v>5.3019999999999996</v>
      </c>
      <c r="C45" s="71">
        <v>280739</v>
      </c>
      <c r="D45" s="71">
        <v>0</v>
      </c>
      <c r="E45" s="71">
        <v>437</v>
      </c>
      <c r="F45" s="73">
        <v>1200</v>
      </c>
      <c r="G45" s="71">
        <v>6.0720000000000001E-3</v>
      </c>
      <c r="H45" s="71">
        <v>2190</v>
      </c>
      <c r="I45" s="71" t="s">
        <v>113</v>
      </c>
      <c r="J45" s="72" t="s">
        <v>114</v>
      </c>
    </row>
    <row r="46" spans="1:10" ht="16" thickBot="1" x14ac:dyDescent="0.25">
      <c r="A46" s="74"/>
      <c r="B46" s="75">
        <v>5.3019999999999996</v>
      </c>
      <c r="C46" s="75">
        <v>280739</v>
      </c>
      <c r="D46" s="75">
        <v>280739</v>
      </c>
      <c r="E46" s="75">
        <v>437</v>
      </c>
      <c r="F46" s="81">
        <v>1200</v>
      </c>
      <c r="G46" s="75">
        <v>6.0720000000000001E-3</v>
      </c>
      <c r="H46" s="75">
        <v>243232</v>
      </c>
      <c r="I46" s="75" t="s">
        <v>82</v>
      </c>
      <c r="J46" s="76" t="s">
        <v>115</v>
      </c>
    </row>
    <row r="47" spans="1:10" x14ac:dyDescent="0.2">
      <c r="A47" s="66" t="s">
        <v>38</v>
      </c>
      <c r="B47" s="85" t="s">
        <v>73</v>
      </c>
      <c r="C47" s="85" t="s">
        <v>74</v>
      </c>
      <c r="D47" s="85" t="s">
        <v>75</v>
      </c>
      <c r="E47" s="85" t="s">
        <v>76</v>
      </c>
      <c r="F47" s="85" t="s">
        <v>77</v>
      </c>
      <c r="G47" s="85" t="s">
        <v>78</v>
      </c>
      <c r="H47" s="85" t="s">
        <v>79</v>
      </c>
      <c r="I47" s="85" t="s">
        <v>80</v>
      </c>
      <c r="J47" s="86" t="s">
        <v>81</v>
      </c>
    </row>
    <row r="48" spans="1:10" ht="16" x14ac:dyDescent="0.2">
      <c r="A48" s="66"/>
      <c r="B48" s="87">
        <v>85.88</v>
      </c>
      <c r="C48" s="87">
        <v>5165665</v>
      </c>
      <c r="D48" s="87">
        <v>5165665</v>
      </c>
      <c r="E48" s="87">
        <v>30961750</v>
      </c>
      <c r="F48" s="87">
        <v>7.68</v>
      </c>
      <c r="G48" s="87">
        <v>3.6070000000000002</v>
      </c>
      <c r="H48" s="87">
        <v>0</v>
      </c>
      <c r="I48" s="87" t="s">
        <v>82</v>
      </c>
      <c r="J48" s="88" t="s">
        <v>83</v>
      </c>
    </row>
    <row r="49" spans="1:10" ht="16" x14ac:dyDescent="0.2">
      <c r="A49" s="66"/>
      <c r="B49" s="87">
        <v>14.12</v>
      </c>
      <c r="C49" s="87">
        <v>849250</v>
      </c>
      <c r="D49" s="87">
        <v>39269</v>
      </c>
      <c r="E49" s="87">
        <v>4094</v>
      </c>
      <c r="F49" s="87">
        <v>435</v>
      </c>
      <c r="G49" s="89">
        <v>6.1800000000000001E-6</v>
      </c>
      <c r="H49" s="87">
        <v>1</v>
      </c>
      <c r="I49" s="87" t="s">
        <v>82</v>
      </c>
      <c r="J49" s="88" t="s">
        <v>84</v>
      </c>
    </row>
    <row r="50" spans="1:10" ht="16" x14ac:dyDescent="0.2">
      <c r="A50" s="66"/>
      <c r="B50" s="87">
        <v>11.47</v>
      </c>
      <c r="C50" s="87">
        <v>689648</v>
      </c>
      <c r="D50" s="87">
        <v>1785</v>
      </c>
      <c r="E50" s="87">
        <v>3067</v>
      </c>
      <c r="F50" s="87">
        <v>477</v>
      </c>
      <c r="G50" s="89">
        <v>4.6999999999999999E-6</v>
      </c>
      <c r="H50" s="87">
        <v>131567</v>
      </c>
      <c r="I50" s="87" t="s">
        <v>82</v>
      </c>
      <c r="J50" s="88" t="s">
        <v>85</v>
      </c>
    </row>
    <row r="51" spans="1:10" ht="16" x14ac:dyDescent="0.2">
      <c r="A51" s="66"/>
      <c r="B51" s="87">
        <v>7.165</v>
      </c>
      <c r="C51" s="87">
        <v>430963</v>
      </c>
      <c r="D51" s="87">
        <v>6085</v>
      </c>
      <c r="E51" s="87">
        <v>2414</v>
      </c>
      <c r="F51" s="87">
        <v>389</v>
      </c>
      <c r="G51" s="89">
        <v>3.8199999999999998E-6</v>
      </c>
      <c r="H51" s="87">
        <v>2</v>
      </c>
      <c r="I51" s="87" t="s">
        <v>86</v>
      </c>
      <c r="J51" s="88" t="s">
        <v>87</v>
      </c>
    </row>
    <row r="52" spans="1:10" ht="16" x14ac:dyDescent="0.2">
      <c r="A52" s="66"/>
      <c r="B52" s="87">
        <v>6.9870000000000001</v>
      </c>
      <c r="C52" s="87">
        <v>420272</v>
      </c>
      <c r="D52" s="87">
        <v>34</v>
      </c>
      <c r="E52" s="87">
        <v>612</v>
      </c>
      <c r="F52" s="89">
        <v>1500</v>
      </c>
      <c r="G52" s="89">
        <v>2.52E-6</v>
      </c>
      <c r="H52" s="87">
        <v>1783272</v>
      </c>
      <c r="I52" s="87" t="s">
        <v>82</v>
      </c>
      <c r="J52" s="88" t="s">
        <v>88</v>
      </c>
    </row>
    <row r="53" spans="1:10" ht="16" x14ac:dyDescent="0.2">
      <c r="A53" s="66"/>
      <c r="B53" s="87">
        <v>6.9550000000000001</v>
      </c>
      <c r="C53" s="87">
        <v>418359</v>
      </c>
      <c r="D53" s="87">
        <v>1</v>
      </c>
      <c r="E53" s="87">
        <v>443</v>
      </c>
      <c r="F53" s="89">
        <v>2070</v>
      </c>
      <c r="G53" s="89">
        <v>4.7500000000000003E-6</v>
      </c>
      <c r="H53" s="87">
        <v>1239</v>
      </c>
      <c r="I53" s="87" t="s">
        <v>89</v>
      </c>
      <c r="J53" s="88" t="s">
        <v>90</v>
      </c>
    </row>
    <row r="54" spans="1:10" ht="16" x14ac:dyDescent="0.2">
      <c r="A54" s="66"/>
      <c r="B54" s="87">
        <v>6.9530000000000003</v>
      </c>
      <c r="C54" s="87">
        <v>418241</v>
      </c>
      <c r="D54" s="87">
        <v>31</v>
      </c>
      <c r="E54" s="87">
        <v>436</v>
      </c>
      <c r="F54" s="89">
        <v>2100</v>
      </c>
      <c r="G54" s="89">
        <v>6.6499999999999999E-6</v>
      </c>
      <c r="H54" s="87">
        <v>91061</v>
      </c>
      <c r="I54" s="87" t="s">
        <v>91</v>
      </c>
      <c r="J54" s="88" t="s">
        <v>92</v>
      </c>
    </row>
    <row r="55" spans="1:10" ht="16" x14ac:dyDescent="0.2">
      <c r="A55" s="66"/>
      <c r="B55" s="87">
        <v>6.952</v>
      </c>
      <c r="C55" s="87">
        <v>418181</v>
      </c>
      <c r="D55" s="87">
        <v>1</v>
      </c>
      <c r="E55" s="87">
        <v>424</v>
      </c>
      <c r="F55" s="89">
        <v>2160</v>
      </c>
      <c r="G55" s="89">
        <v>9.0699999999999996E-6</v>
      </c>
      <c r="H55" s="87">
        <v>1385</v>
      </c>
      <c r="I55" s="87" t="s">
        <v>93</v>
      </c>
      <c r="J55" s="88" t="s">
        <v>94</v>
      </c>
    </row>
    <row r="56" spans="1:10" ht="16" x14ac:dyDescent="0.2">
      <c r="A56" s="66"/>
      <c r="B56" s="87">
        <v>6.9509999999999996</v>
      </c>
      <c r="C56" s="87">
        <v>418077</v>
      </c>
      <c r="D56" s="87">
        <v>1</v>
      </c>
      <c r="E56" s="87">
        <v>405</v>
      </c>
      <c r="F56" s="89">
        <v>2260</v>
      </c>
      <c r="G56" s="89">
        <v>1.7600000000000001E-5</v>
      </c>
      <c r="H56" s="87">
        <v>186817</v>
      </c>
      <c r="I56" s="87" t="s">
        <v>95</v>
      </c>
      <c r="J56" s="88" t="s">
        <v>96</v>
      </c>
    </row>
    <row r="57" spans="1:10" ht="17" thickBot="1" x14ac:dyDescent="0.25">
      <c r="A57" s="74"/>
      <c r="B57" s="90">
        <v>6.9509999999999996</v>
      </c>
      <c r="C57" s="90">
        <v>418075</v>
      </c>
      <c r="D57" s="90">
        <v>416682</v>
      </c>
      <c r="E57" s="90">
        <v>402</v>
      </c>
      <c r="F57" s="91">
        <v>2280</v>
      </c>
      <c r="G57" s="91">
        <v>2.3300000000000001E-5</v>
      </c>
      <c r="H57" s="90">
        <v>1386</v>
      </c>
      <c r="I57" s="90" t="s">
        <v>97</v>
      </c>
      <c r="J57" s="92" t="s">
        <v>98</v>
      </c>
    </row>
    <row r="58" spans="1:10" x14ac:dyDescent="0.2">
      <c r="A58" s="65" t="s">
        <v>39</v>
      </c>
      <c r="B58" s="85" t="s">
        <v>73</v>
      </c>
      <c r="C58" s="85" t="s">
        <v>74</v>
      </c>
      <c r="D58" s="85" t="s">
        <v>75</v>
      </c>
      <c r="E58" s="85" t="s">
        <v>76</v>
      </c>
      <c r="F58" s="85" t="s">
        <v>77</v>
      </c>
      <c r="G58" s="85" t="s">
        <v>78</v>
      </c>
      <c r="H58" s="85" t="s">
        <v>79</v>
      </c>
      <c r="I58" s="85" t="s">
        <v>80</v>
      </c>
      <c r="J58" s="86" t="s">
        <v>81</v>
      </c>
    </row>
    <row r="59" spans="1:10" ht="16" x14ac:dyDescent="0.2">
      <c r="A59" s="66"/>
      <c r="B59" s="87">
        <v>88.04</v>
      </c>
      <c r="C59" s="87">
        <v>4762430</v>
      </c>
      <c r="D59" s="87">
        <v>4762430</v>
      </c>
      <c r="E59" s="87">
        <v>34506855</v>
      </c>
      <c r="F59" s="87">
        <v>5.79</v>
      </c>
      <c r="G59" s="87">
        <v>4.0199999999999996</v>
      </c>
      <c r="H59" s="87">
        <v>0</v>
      </c>
      <c r="I59" s="87" t="s">
        <v>82</v>
      </c>
      <c r="J59" s="88" t="s">
        <v>83</v>
      </c>
    </row>
    <row r="60" spans="1:10" ht="16" x14ac:dyDescent="0.2">
      <c r="A60" s="66"/>
      <c r="B60" s="87">
        <v>11.96</v>
      </c>
      <c r="C60" s="87">
        <v>646952</v>
      </c>
      <c r="D60" s="87">
        <v>32476</v>
      </c>
      <c r="E60" s="87">
        <v>4104</v>
      </c>
      <c r="F60" s="87">
        <v>329</v>
      </c>
      <c r="G60" s="89">
        <v>6.1999999999999999E-6</v>
      </c>
      <c r="H60" s="87">
        <v>1</v>
      </c>
      <c r="I60" s="87" t="s">
        <v>82</v>
      </c>
      <c r="J60" s="88" t="s">
        <v>84</v>
      </c>
    </row>
    <row r="61" spans="1:10" ht="16" x14ac:dyDescent="0.2">
      <c r="A61" s="66"/>
      <c r="B61" s="87">
        <v>9.4939999999999998</v>
      </c>
      <c r="C61" s="87">
        <v>513581</v>
      </c>
      <c r="D61" s="87">
        <v>1749</v>
      </c>
      <c r="E61" s="87">
        <v>3069</v>
      </c>
      <c r="F61" s="87">
        <v>354</v>
      </c>
      <c r="G61" s="89">
        <v>4.6999999999999999E-6</v>
      </c>
      <c r="H61" s="87">
        <v>131567</v>
      </c>
      <c r="I61" s="87" t="s">
        <v>82</v>
      </c>
      <c r="J61" s="88" t="s">
        <v>85</v>
      </c>
    </row>
    <row r="62" spans="1:10" ht="16" x14ac:dyDescent="0.2">
      <c r="A62" s="66"/>
      <c r="B62" s="87">
        <v>5.9029999999999996</v>
      </c>
      <c r="C62" s="87">
        <v>319291</v>
      </c>
      <c r="D62" s="87">
        <v>5184</v>
      </c>
      <c r="E62" s="87">
        <v>2448</v>
      </c>
      <c r="F62" s="87">
        <v>283</v>
      </c>
      <c r="G62" s="89">
        <v>3.8800000000000001E-6</v>
      </c>
      <c r="H62" s="87">
        <v>2</v>
      </c>
      <c r="I62" s="87" t="s">
        <v>86</v>
      </c>
      <c r="J62" s="88" t="s">
        <v>87</v>
      </c>
    </row>
    <row r="63" spans="1:10" ht="16" x14ac:dyDescent="0.2">
      <c r="A63" s="66"/>
      <c r="B63" s="87">
        <v>5.6950000000000003</v>
      </c>
      <c r="C63" s="87">
        <v>308063</v>
      </c>
      <c r="D63" s="87">
        <v>26</v>
      </c>
      <c r="E63" s="87">
        <v>625</v>
      </c>
      <c r="F63" s="89">
        <v>1080</v>
      </c>
      <c r="G63" s="89">
        <v>2.57E-6</v>
      </c>
      <c r="H63" s="87">
        <v>1783272</v>
      </c>
      <c r="I63" s="87" t="s">
        <v>82</v>
      </c>
      <c r="J63" s="88" t="s">
        <v>88</v>
      </c>
    </row>
    <row r="64" spans="1:10" ht="16" x14ac:dyDescent="0.2">
      <c r="A64" s="66"/>
      <c r="B64" s="87">
        <v>5.657</v>
      </c>
      <c r="C64" s="87">
        <v>305989</v>
      </c>
      <c r="D64" s="87">
        <v>1</v>
      </c>
      <c r="E64" s="87">
        <v>463</v>
      </c>
      <c r="F64" s="89">
        <v>1450</v>
      </c>
      <c r="G64" s="89">
        <v>4.9699999999999998E-6</v>
      </c>
      <c r="H64" s="87">
        <v>1239</v>
      </c>
      <c r="I64" s="87" t="s">
        <v>89</v>
      </c>
      <c r="J64" s="88" t="s">
        <v>90</v>
      </c>
    </row>
    <row r="65" spans="1:10" ht="16" x14ac:dyDescent="0.2">
      <c r="A65" s="66"/>
      <c r="B65" s="87">
        <v>5.6550000000000002</v>
      </c>
      <c r="C65" s="87">
        <v>305888</v>
      </c>
      <c r="D65" s="87">
        <v>34</v>
      </c>
      <c r="E65" s="87">
        <v>451</v>
      </c>
      <c r="F65" s="89">
        <v>1480</v>
      </c>
      <c r="G65" s="89">
        <v>6.8800000000000002E-6</v>
      </c>
      <c r="H65" s="87">
        <v>91061</v>
      </c>
      <c r="I65" s="87" t="s">
        <v>91</v>
      </c>
      <c r="J65" s="88" t="s">
        <v>92</v>
      </c>
    </row>
    <row r="66" spans="1:10" ht="16" x14ac:dyDescent="0.2">
      <c r="A66" s="66"/>
      <c r="B66" s="87">
        <v>5.6539999999999999</v>
      </c>
      <c r="C66" s="87">
        <v>305825</v>
      </c>
      <c r="D66" s="87">
        <v>7</v>
      </c>
      <c r="E66" s="87">
        <v>434</v>
      </c>
      <c r="F66" s="89">
        <v>1540</v>
      </c>
      <c r="G66" s="89">
        <v>9.2900000000000008E-6</v>
      </c>
      <c r="H66" s="87">
        <v>1385</v>
      </c>
      <c r="I66" s="87" t="s">
        <v>93</v>
      </c>
      <c r="J66" s="88" t="s">
        <v>94</v>
      </c>
    </row>
    <row r="67" spans="1:10" ht="16" x14ac:dyDescent="0.2">
      <c r="A67" s="66"/>
      <c r="B67" s="87">
        <v>5.6509999999999998</v>
      </c>
      <c r="C67" s="87">
        <v>305706</v>
      </c>
      <c r="D67" s="87">
        <v>0</v>
      </c>
      <c r="E67" s="87">
        <v>417</v>
      </c>
      <c r="F67" s="89">
        <v>1600</v>
      </c>
      <c r="G67" s="89">
        <v>1.8099999999999999E-5</v>
      </c>
      <c r="H67" s="87">
        <v>186817</v>
      </c>
      <c r="I67" s="87" t="s">
        <v>95</v>
      </c>
      <c r="J67" s="88" t="s">
        <v>96</v>
      </c>
    </row>
    <row r="68" spans="1:10" ht="17" thickBot="1" x14ac:dyDescent="0.25">
      <c r="A68" s="74"/>
      <c r="B68" s="90">
        <v>5.6509999999999998</v>
      </c>
      <c r="C68" s="90">
        <v>305706</v>
      </c>
      <c r="D68" s="90">
        <v>304377</v>
      </c>
      <c r="E68" s="90">
        <v>416</v>
      </c>
      <c r="F68" s="91">
        <v>1610</v>
      </c>
      <c r="G68" s="91">
        <v>2.41E-5</v>
      </c>
      <c r="H68" s="90">
        <v>1386</v>
      </c>
      <c r="I68" s="90" t="s">
        <v>97</v>
      </c>
      <c r="J68" s="92" t="s">
        <v>98</v>
      </c>
    </row>
    <row r="69" spans="1:10" x14ac:dyDescent="0.2">
      <c r="A69" s="65" t="s">
        <v>40</v>
      </c>
      <c r="B69" s="85" t="s">
        <v>73</v>
      </c>
      <c r="C69" s="85" t="s">
        <v>74</v>
      </c>
      <c r="D69" s="85" t="s">
        <v>75</v>
      </c>
      <c r="E69" s="85" t="s">
        <v>76</v>
      </c>
      <c r="F69" s="85" t="s">
        <v>77</v>
      </c>
      <c r="G69" s="85" t="s">
        <v>78</v>
      </c>
      <c r="H69" s="85" t="s">
        <v>79</v>
      </c>
      <c r="I69" s="85" t="s">
        <v>80</v>
      </c>
      <c r="J69" s="86" t="s">
        <v>81</v>
      </c>
    </row>
    <row r="70" spans="1:10" ht="16" x14ac:dyDescent="0.2">
      <c r="A70" s="66"/>
      <c r="B70" s="87">
        <v>87.55</v>
      </c>
      <c r="C70" s="87">
        <v>3940883</v>
      </c>
      <c r="D70" s="87">
        <v>3940883</v>
      </c>
      <c r="E70" s="87">
        <v>25238264</v>
      </c>
      <c r="F70" s="87">
        <v>6.69</v>
      </c>
      <c r="G70" s="87">
        <v>2.94</v>
      </c>
      <c r="H70" s="87">
        <v>0</v>
      </c>
      <c r="I70" s="87" t="s">
        <v>82</v>
      </c>
      <c r="J70" s="88" t="s">
        <v>83</v>
      </c>
    </row>
    <row r="71" spans="1:10" ht="16" x14ac:dyDescent="0.2">
      <c r="A71" s="66"/>
      <c r="B71" s="87">
        <v>12.45</v>
      </c>
      <c r="C71" s="87">
        <v>560214</v>
      </c>
      <c r="D71" s="87">
        <v>21800</v>
      </c>
      <c r="E71" s="87">
        <v>4008</v>
      </c>
      <c r="F71" s="87">
        <v>292</v>
      </c>
      <c r="G71" s="89">
        <v>6.0499999999999997E-6</v>
      </c>
      <c r="H71" s="87">
        <v>1</v>
      </c>
      <c r="I71" s="87" t="s">
        <v>82</v>
      </c>
      <c r="J71" s="88" t="s">
        <v>84</v>
      </c>
    </row>
    <row r="72" spans="1:10" ht="16" x14ac:dyDescent="0.2">
      <c r="A72" s="66"/>
      <c r="B72" s="87">
        <v>10.31</v>
      </c>
      <c r="C72" s="87">
        <v>464235</v>
      </c>
      <c r="D72" s="87">
        <v>1310</v>
      </c>
      <c r="E72" s="87">
        <v>3034</v>
      </c>
      <c r="F72" s="87">
        <v>323</v>
      </c>
      <c r="G72" s="89">
        <v>4.6399999999999996E-6</v>
      </c>
      <c r="H72" s="87">
        <v>131567</v>
      </c>
      <c r="I72" s="87" t="s">
        <v>82</v>
      </c>
      <c r="J72" s="88" t="s">
        <v>85</v>
      </c>
    </row>
    <row r="73" spans="1:10" ht="16" x14ac:dyDescent="0.2">
      <c r="A73" s="66"/>
      <c r="B73" s="87">
        <v>6.4059999999999997</v>
      </c>
      <c r="C73" s="87">
        <v>288348</v>
      </c>
      <c r="D73" s="87">
        <v>4554</v>
      </c>
      <c r="E73" s="87">
        <v>2412</v>
      </c>
      <c r="F73" s="87">
        <v>260</v>
      </c>
      <c r="G73" s="89">
        <v>3.8199999999999998E-6</v>
      </c>
      <c r="H73" s="87">
        <v>2</v>
      </c>
      <c r="I73" s="87" t="s">
        <v>86</v>
      </c>
      <c r="J73" s="88" t="s">
        <v>87</v>
      </c>
    </row>
    <row r="74" spans="1:10" ht="16" x14ac:dyDescent="0.2">
      <c r="A74" s="66"/>
      <c r="B74" s="87">
        <v>6.2220000000000004</v>
      </c>
      <c r="C74" s="87">
        <v>280058</v>
      </c>
      <c r="D74" s="87">
        <v>14</v>
      </c>
      <c r="E74" s="87">
        <v>674</v>
      </c>
      <c r="F74" s="87">
        <v>907</v>
      </c>
      <c r="G74" s="89">
        <v>2.7700000000000002E-6</v>
      </c>
      <c r="H74" s="87">
        <v>1783272</v>
      </c>
      <c r="I74" s="87" t="s">
        <v>82</v>
      </c>
      <c r="J74" s="88" t="s">
        <v>88</v>
      </c>
    </row>
    <row r="75" spans="1:10" ht="16" x14ac:dyDescent="0.2">
      <c r="A75" s="66"/>
      <c r="B75" s="87">
        <v>6.1909999999999998</v>
      </c>
      <c r="C75" s="87">
        <v>278683</v>
      </c>
      <c r="D75" s="87">
        <v>4</v>
      </c>
      <c r="E75" s="87">
        <v>459</v>
      </c>
      <c r="F75" s="89">
        <v>1330</v>
      </c>
      <c r="G75" s="89">
        <v>4.9200000000000003E-6</v>
      </c>
      <c r="H75" s="87">
        <v>1239</v>
      </c>
      <c r="I75" s="87" t="s">
        <v>89</v>
      </c>
      <c r="J75" s="88" t="s">
        <v>90</v>
      </c>
    </row>
    <row r="76" spans="1:10" ht="16" x14ac:dyDescent="0.2">
      <c r="A76" s="66"/>
      <c r="B76" s="87">
        <v>6.19</v>
      </c>
      <c r="C76" s="87">
        <v>278609</v>
      </c>
      <c r="D76" s="87">
        <v>38</v>
      </c>
      <c r="E76" s="87">
        <v>444</v>
      </c>
      <c r="F76" s="89">
        <v>1370</v>
      </c>
      <c r="G76" s="89">
        <v>6.7700000000000004E-6</v>
      </c>
      <c r="H76" s="87">
        <v>91061</v>
      </c>
      <c r="I76" s="87" t="s">
        <v>91</v>
      </c>
      <c r="J76" s="88" t="s">
        <v>92</v>
      </c>
    </row>
    <row r="77" spans="1:10" ht="16" x14ac:dyDescent="0.2">
      <c r="A77" s="66"/>
      <c r="B77" s="87">
        <v>6.1879999999999997</v>
      </c>
      <c r="C77" s="87">
        <v>278542</v>
      </c>
      <c r="D77" s="87">
        <v>1</v>
      </c>
      <c r="E77" s="87">
        <v>423</v>
      </c>
      <c r="F77" s="89">
        <v>1440</v>
      </c>
      <c r="G77" s="89">
        <v>9.0499999999999997E-6</v>
      </c>
      <c r="H77" s="87">
        <v>1385</v>
      </c>
      <c r="I77" s="87" t="s">
        <v>93</v>
      </c>
      <c r="J77" s="88" t="s">
        <v>94</v>
      </c>
    </row>
    <row r="78" spans="1:10" ht="16" x14ac:dyDescent="0.2">
      <c r="A78" s="66"/>
      <c r="B78" s="87">
        <v>6.1870000000000003</v>
      </c>
      <c r="C78" s="87">
        <v>278461</v>
      </c>
      <c r="D78" s="87">
        <v>0</v>
      </c>
      <c r="E78" s="87">
        <v>397</v>
      </c>
      <c r="F78" s="89">
        <v>1530</v>
      </c>
      <c r="G78" s="89">
        <v>1.73E-5</v>
      </c>
      <c r="H78" s="87">
        <v>186817</v>
      </c>
      <c r="I78" s="87" t="s">
        <v>95</v>
      </c>
      <c r="J78" s="88" t="s">
        <v>96</v>
      </c>
    </row>
    <row r="79" spans="1:10" ht="17" thickBot="1" x14ac:dyDescent="0.25">
      <c r="A79" s="74"/>
      <c r="B79" s="90">
        <v>6.1859999999999999</v>
      </c>
      <c r="C79" s="90">
        <v>278459</v>
      </c>
      <c r="D79" s="90">
        <v>277026</v>
      </c>
      <c r="E79" s="90">
        <v>391</v>
      </c>
      <c r="F79" s="91">
        <v>1560</v>
      </c>
      <c r="G79" s="91">
        <v>2.26E-5</v>
      </c>
      <c r="H79" s="90">
        <v>1386</v>
      </c>
      <c r="I79" s="90" t="s">
        <v>97</v>
      </c>
      <c r="J79" s="92" t="s">
        <v>98</v>
      </c>
    </row>
    <row r="80" spans="1:10" x14ac:dyDescent="0.2">
      <c r="A80" s="65" t="s">
        <v>41</v>
      </c>
      <c r="B80" s="85" t="s">
        <v>73</v>
      </c>
      <c r="C80" s="85" t="s">
        <v>74</v>
      </c>
      <c r="D80" s="85" t="s">
        <v>75</v>
      </c>
      <c r="E80" s="85" t="s">
        <v>76</v>
      </c>
      <c r="F80" s="85" t="s">
        <v>77</v>
      </c>
      <c r="G80" s="85" t="s">
        <v>78</v>
      </c>
      <c r="H80" s="85" t="s">
        <v>79</v>
      </c>
      <c r="I80" s="85" t="s">
        <v>80</v>
      </c>
      <c r="J80" s="86" t="s">
        <v>81</v>
      </c>
    </row>
    <row r="81" spans="1:10" ht="16" x14ac:dyDescent="0.2">
      <c r="A81" s="66"/>
      <c r="B81" s="87">
        <v>82.67</v>
      </c>
      <c r="C81" s="87">
        <v>3815108</v>
      </c>
      <c r="D81" s="87">
        <v>3815108</v>
      </c>
      <c r="E81" s="87">
        <v>26753667</v>
      </c>
      <c r="F81" s="87">
        <v>6.89</v>
      </c>
      <c r="G81" s="87">
        <v>3.117</v>
      </c>
      <c r="H81" s="87">
        <v>0</v>
      </c>
      <c r="I81" s="87" t="s">
        <v>82</v>
      </c>
      <c r="J81" s="88" t="s">
        <v>83</v>
      </c>
    </row>
    <row r="82" spans="1:10" ht="16" x14ac:dyDescent="0.2">
      <c r="A82" s="66"/>
      <c r="B82" s="87">
        <v>17.329999999999998</v>
      </c>
      <c r="C82" s="87">
        <v>799914</v>
      </c>
      <c r="D82" s="87">
        <v>42094</v>
      </c>
      <c r="E82" s="87">
        <v>4449</v>
      </c>
      <c r="F82" s="87">
        <v>380</v>
      </c>
      <c r="G82" s="89">
        <v>6.72E-6</v>
      </c>
      <c r="H82" s="87">
        <v>1</v>
      </c>
      <c r="I82" s="87" t="s">
        <v>82</v>
      </c>
      <c r="J82" s="88" t="s">
        <v>84</v>
      </c>
    </row>
    <row r="83" spans="1:10" ht="16" x14ac:dyDescent="0.2">
      <c r="A83" s="66"/>
      <c r="B83" s="87">
        <v>13.75</v>
      </c>
      <c r="C83" s="87">
        <v>634769</v>
      </c>
      <c r="D83" s="87">
        <v>2344</v>
      </c>
      <c r="E83" s="87">
        <v>3419</v>
      </c>
      <c r="F83" s="87">
        <v>396</v>
      </c>
      <c r="G83" s="89">
        <v>5.2299999999999999E-6</v>
      </c>
      <c r="H83" s="87">
        <v>131567</v>
      </c>
      <c r="I83" s="87" t="s">
        <v>82</v>
      </c>
      <c r="J83" s="88" t="s">
        <v>85</v>
      </c>
    </row>
    <row r="84" spans="1:10" ht="16" x14ac:dyDescent="0.2">
      <c r="A84" s="66"/>
      <c r="B84" s="87">
        <v>8.5449999999999999</v>
      </c>
      <c r="C84" s="87">
        <v>394349</v>
      </c>
      <c r="D84" s="87">
        <v>6410</v>
      </c>
      <c r="E84" s="87">
        <v>2745</v>
      </c>
      <c r="F84" s="87">
        <v>314</v>
      </c>
      <c r="G84" s="89">
        <v>4.3499999999999999E-6</v>
      </c>
      <c r="H84" s="87">
        <v>2</v>
      </c>
      <c r="I84" s="87" t="s">
        <v>86</v>
      </c>
      <c r="J84" s="88" t="s">
        <v>87</v>
      </c>
    </row>
    <row r="85" spans="1:10" ht="16" x14ac:dyDescent="0.2">
      <c r="A85" s="66"/>
      <c r="B85" s="87">
        <v>8.266</v>
      </c>
      <c r="C85" s="87">
        <v>381457</v>
      </c>
      <c r="D85" s="87">
        <v>26</v>
      </c>
      <c r="E85" s="87">
        <v>820</v>
      </c>
      <c r="F85" s="89">
        <v>1020</v>
      </c>
      <c r="G85" s="89">
        <v>3.3699999999999999E-6</v>
      </c>
      <c r="H85" s="87">
        <v>1783272</v>
      </c>
      <c r="I85" s="87" t="s">
        <v>82</v>
      </c>
      <c r="J85" s="88" t="s">
        <v>88</v>
      </c>
    </row>
    <row r="86" spans="1:10" ht="16" x14ac:dyDescent="0.2">
      <c r="A86" s="66"/>
      <c r="B86" s="87">
        <v>8.2070000000000007</v>
      </c>
      <c r="C86" s="87">
        <v>378772</v>
      </c>
      <c r="D86" s="87">
        <v>5</v>
      </c>
      <c r="E86" s="87">
        <v>622</v>
      </c>
      <c r="F86" s="89">
        <v>1340</v>
      </c>
      <c r="G86" s="89">
        <v>6.6699999999999997E-6</v>
      </c>
      <c r="H86" s="87">
        <v>1239</v>
      </c>
      <c r="I86" s="87" t="s">
        <v>89</v>
      </c>
      <c r="J86" s="88" t="s">
        <v>90</v>
      </c>
    </row>
    <row r="87" spans="1:10" ht="16" x14ac:dyDescent="0.2">
      <c r="A87" s="66"/>
      <c r="B87" s="87">
        <v>8.2050000000000001</v>
      </c>
      <c r="C87" s="87">
        <v>378659</v>
      </c>
      <c r="D87" s="87">
        <v>67</v>
      </c>
      <c r="E87" s="87">
        <v>609</v>
      </c>
      <c r="F87" s="89">
        <v>1370</v>
      </c>
      <c r="G87" s="89">
        <v>9.2900000000000008E-6</v>
      </c>
      <c r="H87" s="87">
        <v>91061</v>
      </c>
      <c r="I87" s="87" t="s">
        <v>91</v>
      </c>
      <c r="J87" s="88" t="s">
        <v>92</v>
      </c>
    </row>
    <row r="88" spans="1:10" ht="16" x14ac:dyDescent="0.2">
      <c r="A88" s="66"/>
      <c r="B88" s="87">
        <v>8.2010000000000005</v>
      </c>
      <c r="C88" s="87">
        <v>378482</v>
      </c>
      <c r="D88" s="87">
        <v>4</v>
      </c>
      <c r="E88" s="87">
        <v>447</v>
      </c>
      <c r="F88" s="89">
        <v>1870</v>
      </c>
      <c r="G88" s="89">
        <v>9.5699999999999999E-6</v>
      </c>
      <c r="H88" s="87">
        <v>1385</v>
      </c>
      <c r="I88" s="87" t="s">
        <v>93</v>
      </c>
      <c r="J88" s="88" t="s">
        <v>94</v>
      </c>
    </row>
    <row r="89" spans="1:10" ht="16" x14ac:dyDescent="0.2">
      <c r="A89" s="66"/>
      <c r="B89" s="87">
        <v>8.1980000000000004</v>
      </c>
      <c r="C89" s="87">
        <v>378349</v>
      </c>
      <c r="D89" s="87">
        <v>1</v>
      </c>
      <c r="E89" s="87">
        <v>426</v>
      </c>
      <c r="F89" s="89">
        <v>1960</v>
      </c>
      <c r="G89" s="89">
        <v>1.8499999999999999E-5</v>
      </c>
      <c r="H89" s="87">
        <v>186817</v>
      </c>
      <c r="I89" s="87" t="s">
        <v>95</v>
      </c>
      <c r="J89" s="88" t="s">
        <v>96</v>
      </c>
    </row>
    <row r="90" spans="1:10" ht="17" thickBot="1" x14ac:dyDescent="0.25">
      <c r="A90" s="74"/>
      <c r="B90" s="90">
        <v>8.1980000000000004</v>
      </c>
      <c r="C90" s="90">
        <v>378347</v>
      </c>
      <c r="D90" s="90">
        <v>376462</v>
      </c>
      <c r="E90" s="90">
        <v>424</v>
      </c>
      <c r="F90" s="91">
        <v>1970</v>
      </c>
      <c r="G90" s="91">
        <v>2.4499999999999999E-5</v>
      </c>
      <c r="H90" s="90">
        <v>1386</v>
      </c>
      <c r="I90" s="90" t="s">
        <v>97</v>
      </c>
      <c r="J90" s="92" t="s">
        <v>98</v>
      </c>
    </row>
    <row r="91" spans="1:10" x14ac:dyDescent="0.2">
      <c r="A91" s="66" t="s">
        <v>42</v>
      </c>
      <c r="B91" s="85" t="s">
        <v>73</v>
      </c>
      <c r="C91" s="85" t="s">
        <v>74</v>
      </c>
      <c r="D91" s="85" t="s">
        <v>75</v>
      </c>
      <c r="E91" s="85" t="s">
        <v>76</v>
      </c>
      <c r="F91" s="85" t="s">
        <v>77</v>
      </c>
      <c r="G91" s="85" t="s">
        <v>78</v>
      </c>
      <c r="H91" s="85" t="s">
        <v>79</v>
      </c>
      <c r="I91" s="85" t="s">
        <v>80</v>
      </c>
      <c r="J91" s="86" t="s">
        <v>81</v>
      </c>
    </row>
    <row r="92" spans="1:10" ht="16" x14ac:dyDescent="0.2">
      <c r="A92" s="66"/>
      <c r="B92" s="87">
        <v>89.96</v>
      </c>
      <c r="C92" s="87">
        <v>4908981</v>
      </c>
      <c r="D92" s="87">
        <v>4908981</v>
      </c>
      <c r="E92" s="87">
        <v>40052870</v>
      </c>
      <c r="F92" s="87">
        <v>5.09</v>
      </c>
      <c r="G92" s="87">
        <v>4.6660000000000004</v>
      </c>
      <c r="H92" s="87">
        <v>0</v>
      </c>
      <c r="I92" s="87" t="s">
        <v>82</v>
      </c>
      <c r="J92" s="88" t="s">
        <v>83</v>
      </c>
    </row>
    <row r="93" spans="1:10" ht="16" x14ac:dyDescent="0.2">
      <c r="A93" s="66"/>
      <c r="B93" s="87">
        <v>10.039999999999999</v>
      </c>
      <c r="C93" s="87">
        <v>547853</v>
      </c>
      <c r="D93" s="87">
        <v>43463</v>
      </c>
      <c r="E93" s="87">
        <v>8079</v>
      </c>
      <c r="F93" s="87">
        <v>128</v>
      </c>
      <c r="G93" s="89">
        <v>1.22E-5</v>
      </c>
      <c r="H93" s="87">
        <v>1</v>
      </c>
      <c r="I93" s="87" t="s">
        <v>82</v>
      </c>
      <c r="J93" s="88" t="s">
        <v>84</v>
      </c>
    </row>
    <row r="94" spans="1:10" ht="16" x14ac:dyDescent="0.2">
      <c r="A94" s="66"/>
      <c r="B94" s="87">
        <v>7.3109999999999999</v>
      </c>
      <c r="C94" s="87">
        <v>398954</v>
      </c>
      <c r="D94" s="87">
        <v>4708</v>
      </c>
      <c r="E94" s="87">
        <v>6881</v>
      </c>
      <c r="F94" s="87">
        <v>106</v>
      </c>
      <c r="G94" s="89">
        <v>1.0499999999999999E-5</v>
      </c>
      <c r="H94" s="87">
        <v>131567</v>
      </c>
      <c r="I94" s="87" t="s">
        <v>82</v>
      </c>
      <c r="J94" s="88" t="s">
        <v>85</v>
      </c>
    </row>
    <row r="95" spans="1:10" ht="16" x14ac:dyDescent="0.2">
      <c r="A95" s="66"/>
      <c r="B95" s="87">
        <v>4.1079999999999997</v>
      </c>
      <c r="C95" s="87">
        <v>224144</v>
      </c>
      <c r="D95" s="87">
        <v>6455</v>
      </c>
      <c r="E95" s="87">
        <v>6321</v>
      </c>
      <c r="F95" s="87">
        <v>64.2</v>
      </c>
      <c r="G95" s="89">
        <v>1.0000000000000001E-5</v>
      </c>
      <c r="H95" s="87">
        <v>2</v>
      </c>
      <c r="I95" s="87" t="s">
        <v>86</v>
      </c>
      <c r="J95" s="88" t="s">
        <v>87</v>
      </c>
    </row>
    <row r="96" spans="1:10" ht="16" x14ac:dyDescent="0.2">
      <c r="A96" s="66"/>
      <c r="B96" s="87">
        <v>2.581</v>
      </c>
      <c r="C96" s="87">
        <v>140864</v>
      </c>
      <c r="D96" s="87">
        <v>385</v>
      </c>
      <c r="E96" s="87">
        <v>5158</v>
      </c>
      <c r="F96" s="87">
        <v>46.3</v>
      </c>
      <c r="G96" s="89">
        <v>1.6200000000000001E-5</v>
      </c>
      <c r="H96" s="87">
        <v>1224</v>
      </c>
      <c r="I96" s="87" t="s">
        <v>89</v>
      </c>
      <c r="J96" s="88" t="s">
        <v>116</v>
      </c>
    </row>
    <row r="97" spans="1:10" ht="16" x14ac:dyDescent="0.2">
      <c r="A97" s="66"/>
      <c r="B97" s="87">
        <v>2.5430000000000001</v>
      </c>
      <c r="C97" s="87">
        <v>138753</v>
      </c>
      <c r="D97" s="87">
        <v>215</v>
      </c>
      <c r="E97" s="87">
        <v>4777</v>
      </c>
      <c r="F97" s="87">
        <v>49.3</v>
      </c>
      <c r="G97" s="89">
        <v>3.1300000000000002E-5</v>
      </c>
      <c r="H97" s="87">
        <v>1236</v>
      </c>
      <c r="I97" s="87" t="s">
        <v>91</v>
      </c>
      <c r="J97" s="88" t="s">
        <v>117</v>
      </c>
    </row>
    <row r="98" spans="1:10" ht="17" thickBot="1" x14ac:dyDescent="0.25">
      <c r="A98" s="74"/>
      <c r="B98" s="90">
        <v>2.4550000000000001</v>
      </c>
      <c r="C98" s="90">
        <v>133950</v>
      </c>
      <c r="D98" s="90">
        <v>94668</v>
      </c>
      <c r="E98" s="90">
        <v>31</v>
      </c>
      <c r="F98" s="91">
        <v>7330</v>
      </c>
      <c r="G98" s="91">
        <v>4.1999999999999996E-6</v>
      </c>
      <c r="H98" s="90">
        <v>135619</v>
      </c>
      <c r="I98" s="90" t="s">
        <v>93</v>
      </c>
      <c r="J98" s="92" t="s">
        <v>118</v>
      </c>
    </row>
    <row r="99" spans="1:10" x14ac:dyDescent="0.2">
      <c r="A99" s="65" t="s">
        <v>43</v>
      </c>
      <c r="B99" s="85" t="s">
        <v>73</v>
      </c>
      <c r="C99" s="85" t="s">
        <v>74</v>
      </c>
      <c r="D99" s="85" t="s">
        <v>75</v>
      </c>
      <c r="E99" s="85" t="s">
        <v>76</v>
      </c>
      <c r="F99" s="85" t="s">
        <v>77</v>
      </c>
      <c r="G99" s="85" t="s">
        <v>78</v>
      </c>
      <c r="H99" s="85" t="s">
        <v>79</v>
      </c>
      <c r="I99" s="85" t="s">
        <v>80</v>
      </c>
      <c r="J99" s="86" t="s">
        <v>81</v>
      </c>
    </row>
    <row r="100" spans="1:10" x14ac:dyDescent="0.2">
      <c r="A100" s="66"/>
      <c r="B100" s="71">
        <v>87.21</v>
      </c>
      <c r="C100" s="71">
        <v>4193516</v>
      </c>
      <c r="D100" s="71">
        <v>4193516</v>
      </c>
      <c r="E100" s="71">
        <v>42737122</v>
      </c>
      <c r="F100" s="71">
        <v>4.2699999999999996</v>
      </c>
      <c r="G100" s="71">
        <v>4.9790000000000001</v>
      </c>
      <c r="H100" s="71">
        <v>0</v>
      </c>
      <c r="I100" s="71" t="s">
        <v>82</v>
      </c>
      <c r="J100" s="72" t="s">
        <v>83</v>
      </c>
    </row>
    <row r="101" spans="1:10" x14ac:dyDescent="0.2">
      <c r="A101" s="66"/>
      <c r="B101" s="71">
        <v>12.79</v>
      </c>
      <c r="C101" s="71">
        <v>614759</v>
      </c>
      <c r="D101" s="71">
        <v>34044</v>
      </c>
      <c r="E101" s="71">
        <v>3903</v>
      </c>
      <c r="F101" s="71">
        <v>286</v>
      </c>
      <c r="G101" s="73">
        <v>5.891E-6</v>
      </c>
      <c r="H101" s="71">
        <v>1</v>
      </c>
      <c r="I101" s="71" t="s">
        <v>82</v>
      </c>
      <c r="J101" s="72" t="s">
        <v>84</v>
      </c>
    </row>
    <row r="102" spans="1:10" x14ac:dyDescent="0.2">
      <c r="A102" s="66"/>
      <c r="B102" s="71">
        <v>10.37</v>
      </c>
      <c r="C102" s="71">
        <v>498498</v>
      </c>
      <c r="D102" s="71">
        <v>5493</v>
      </c>
      <c r="E102" s="71">
        <v>2815</v>
      </c>
      <c r="F102" s="71">
        <v>314</v>
      </c>
      <c r="G102" s="73">
        <v>4.3089999999999997E-6</v>
      </c>
      <c r="H102" s="71">
        <v>131567</v>
      </c>
      <c r="I102" s="71" t="s">
        <v>82</v>
      </c>
      <c r="J102" s="72" t="s">
        <v>99</v>
      </c>
    </row>
    <row r="103" spans="1:10" x14ac:dyDescent="0.2">
      <c r="A103" s="66"/>
      <c r="B103" s="71">
        <v>7.3579999999999997</v>
      </c>
      <c r="C103" s="71">
        <v>353776</v>
      </c>
      <c r="D103" s="71">
        <v>6720</v>
      </c>
      <c r="E103" s="71">
        <v>2290</v>
      </c>
      <c r="F103" s="71">
        <v>268</v>
      </c>
      <c r="G103" s="73">
        <v>3.6260000000000001E-6</v>
      </c>
      <c r="H103" s="71">
        <v>2</v>
      </c>
      <c r="I103" s="71" t="s">
        <v>86</v>
      </c>
      <c r="J103" s="72" t="s">
        <v>100</v>
      </c>
    </row>
    <row r="104" spans="1:10" x14ac:dyDescent="0.2">
      <c r="A104" s="66"/>
      <c r="B104" s="71">
        <v>5.8849999999999998</v>
      </c>
      <c r="C104" s="71">
        <v>282950</v>
      </c>
      <c r="D104" s="71">
        <v>466</v>
      </c>
      <c r="E104" s="71">
        <v>1086</v>
      </c>
      <c r="F104" s="71">
        <v>437</v>
      </c>
      <c r="G104" s="73">
        <v>3.4180000000000001E-6</v>
      </c>
      <c r="H104" s="71">
        <v>1224</v>
      </c>
      <c r="I104" s="71" t="s">
        <v>89</v>
      </c>
      <c r="J104" s="72" t="s">
        <v>119</v>
      </c>
    </row>
    <row r="105" spans="1:10" x14ac:dyDescent="0.2">
      <c r="A105" s="66"/>
      <c r="B105" s="71">
        <v>5.8360000000000003</v>
      </c>
      <c r="C105" s="71">
        <v>280614</v>
      </c>
      <c r="D105" s="71">
        <v>235</v>
      </c>
      <c r="E105" s="71">
        <v>788</v>
      </c>
      <c r="F105" s="71">
        <v>598</v>
      </c>
      <c r="G105" s="73">
        <v>5.1549999999999998E-6</v>
      </c>
      <c r="H105" s="71">
        <v>1236</v>
      </c>
      <c r="I105" s="71" t="s">
        <v>91</v>
      </c>
      <c r="J105" s="72" t="s">
        <v>120</v>
      </c>
    </row>
    <row r="106" spans="1:10" x14ac:dyDescent="0.2">
      <c r="A106" s="66"/>
      <c r="B106" s="71">
        <v>5.7830000000000004</v>
      </c>
      <c r="C106" s="71">
        <v>278052</v>
      </c>
      <c r="D106" s="71">
        <v>200058</v>
      </c>
      <c r="E106" s="71">
        <v>37</v>
      </c>
      <c r="F106" s="73">
        <v>12600</v>
      </c>
      <c r="G106" s="73">
        <v>5.0069999999999997E-6</v>
      </c>
      <c r="H106" s="71">
        <v>135619</v>
      </c>
      <c r="I106" s="71" t="s">
        <v>93</v>
      </c>
      <c r="J106" s="72" t="s">
        <v>121</v>
      </c>
    </row>
    <row r="107" spans="1:10" x14ac:dyDescent="0.2">
      <c r="A107" s="66"/>
      <c r="B107" s="71">
        <v>1.49</v>
      </c>
      <c r="C107" s="71">
        <v>71624</v>
      </c>
      <c r="D107" s="71">
        <v>0</v>
      </c>
      <c r="E107" s="71">
        <v>8</v>
      </c>
      <c r="F107" s="73">
        <v>19400</v>
      </c>
      <c r="G107" s="73">
        <v>8.8279999999999992E-6</v>
      </c>
      <c r="H107" s="71">
        <v>224372</v>
      </c>
      <c r="I107" s="71" t="s">
        <v>95</v>
      </c>
      <c r="J107" s="72" t="s">
        <v>122</v>
      </c>
    </row>
    <row r="108" spans="1:10" x14ac:dyDescent="0.2">
      <c r="A108" s="66"/>
      <c r="B108" s="71">
        <v>1.49</v>
      </c>
      <c r="C108" s="71">
        <v>71624</v>
      </c>
      <c r="D108" s="71">
        <v>0</v>
      </c>
      <c r="E108" s="71">
        <v>8</v>
      </c>
      <c r="F108" s="73">
        <v>19400</v>
      </c>
      <c r="G108" s="73">
        <v>8.8279999999999992E-6</v>
      </c>
      <c r="H108" s="71">
        <v>59753</v>
      </c>
      <c r="I108" s="71" t="s">
        <v>97</v>
      </c>
      <c r="J108" s="72" t="s">
        <v>123</v>
      </c>
    </row>
    <row r="109" spans="1:10" ht="16" thickBot="1" x14ac:dyDescent="0.25">
      <c r="A109" s="74"/>
      <c r="B109" s="75">
        <v>1.49</v>
      </c>
      <c r="C109" s="75">
        <v>71624</v>
      </c>
      <c r="D109" s="75">
        <v>71624</v>
      </c>
      <c r="E109" s="75">
        <v>8</v>
      </c>
      <c r="F109" s="81">
        <v>19400</v>
      </c>
      <c r="G109" s="81">
        <v>4.316E-5</v>
      </c>
      <c r="H109" s="75">
        <v>2014542</v>
      </c>
      <c r="I109" s="75" t="s">
        <v>113</v>
      </c>
      <c r="J109" s="76" t="s">
        <v>124</v>
      </c>
    </row>
    <row r="110" spans="1:10" x14ac:dyDescent="0.2">
      <c r="A110" s="65" t="s">
        <v>44</v>
      </c>
      <c r="B110" s="85" t="s">
        <v>73</v>
      </c>
      <c r="C110" s="85" t="s">
        <v>74</v>
      </c>
      <c r="D110" s="85" t="s">
        <v>75</v>
      </c>
      <c r="E110" s="85" t="s">
        <v>76</v>
      </c>
      <c r="F110" s="85" t="s">
        <v>77</v>
      </c>
      <c r="G110" s="85" t="s">
        <v>78</v>
      </c>
      <c r="H110" s="85" t="s">
        <v>79</v>
      </c>
      <c r="I110" s="85" t="s">
        <v>80</v>
      </c>
      <c r="J110" s="86" t="s">
        <v>81</v>
      </c>
    </row>
    <row r="111" spans="1:10" x14ac:dyDescent="0.2">
      <c r="A111" s="66"/>
      <c r="B111" s="71">
        <v>79.25</v>
      </c>
      <c r="C111" s="71">
        <v>4091136</v>
      </c>
      <c r="D111" s="71">
        <v>4091136</v>
      </c>
      <c r="E111" s="71">
        <v>22891729</v>
      </c>
      <c r="F111" s="71">
        <v>9.1199999999999992</v>
      </c>
      <c r="G111" s="71">
        <v>2.6669999999999998</v>
      </c>
      <c r="H111" s="71">
        <v>0</v>
      </c>
      <c r="I111" s="71" t="s">
        <v>82</v>
      </c>
      <c r="J111" s="72" t="s">
        <v>83</v>
      </c>
    </row>
    <row r="112" spans="1:10" x14ac:dyDescent="0.2">
      <c r="A112" s="66"/>
      <c r="B112" s="71">
        <v>20.75</v>
      </c>
      <c r="C112" s="71">
        <v>1071146</v>
      </c>
      <c r="D112" s="71">
        <v>41889</v>
      </c>
      <c r="E112" s="71">
        <v>4553</v>
      </c>
      <c r="F112" s="71">
        <v>469</v>
      </c>
      <c r="G112" s="73">
        <v>6.8719999999999996E-6</v>
      </c>
      <c r="H112" s="71">
        <v>1</v>
      </c>
      <c r="I112" s="71" t="s">
        <v>82</v>
      </c>
      <c r="J112" s="72" t="s">
        <v>84</v>
      </c>
    </row>
    <row r="113" spans="1:10" x14ac:dyDescent="0.2">
      <c r="A113" s="66"/>
      <c r="B113" s="71">
        <v>17.649999999999999</v>
      </c>
      <c r="C113" s="71">
        <v>911044</v>
      </c>
      <c r="D113" s="71">
        <v>1981</v>
      </c>
      <c r="E113" s="71">
        <v>3546</v>
      </c>
      <c r="F113" s="71">
        <v>507</v>
      </c>
      <c r="G113" s="73">
        <v>5.4280000000000004E-6</v>
      </c>
      <c r="H113" s="71">
        <v>131567</v>
      </c>
      <c r="I113" s="71" t="s">
        <v>82</v>
      </c>
      <c r="J113" s="72" t="s">
        <v>99</v>
      </c>
    </row>
    <row r="114" spans="1:10" x14ac:dyDescent="0.2">
      <c r="A114" s="66"/>
      <c r="B114" s="71">
        <v>13.48</v>
      </c>
      <c r="C114" s="71">
        <v>695707</v>
      </c>
      <c r="D114" s="71">
        <v>0</v>
      </c>
      <c r="E114" s="71">
        <v>642</v>
      </c>
      <c r="F114" s="73">
        <v>2060</v>
      </c>
      <c r="G114" s="73">
        <v>2.9580000000000001E-5</v>
      </c>
      <c r="H114" s="71">
        <v>2157</v>
      </c>
      <c r="I114" s="71" t="s">
        <v>86</v>
      </c>
      <c r="J114" s="72" t="s">
        <v>107</v>
      </c>
    </row>
    <row r="115" spans="1:10" x14ac:dyDescent="0.2">
      <c r="A115" s="66"/>
      <c r="B115" s="71">
        <v>13.48</v>
      </c>
      <c r="C115" s="71">
        <v>695707</v>
      </c>
      <c r="D115" s="71">
        <v>0</v>
      </c>
      <c r="E115" s="71">
        <v>642</v>
      </c>
      <c r="F115" s="73">
        <v>2060</v>
      </c>
      <c r="G115" s="73">
        <v>3.5339999999999997E-5</v>
      </c>
      <c r="H115" s="71">
        <v>28890</v>
      </c>
      <c r="I115" s="71" t="s">
        <v>89</v>
      </c>
      <c r="J115" s="72" t="s">
        <v>108</v>
      </c>
    </row>
    <row r="116" spans="1:10" x14ac:dyDescent="0.2">
      <c r="A116" s="66"/>
      <c r="B116" s="71">
        <v>13.48</v>
      </c>
      <c r="C116" s="71">
        <v>695629</v>
      </c>
      <c r="D116" s="71">
        <v>0</v>
      </c>
      <c r="E116" s="71">
        <v>616</v>
      </c>
      <c r="F116" s="73">
        <v>2150</v>
      </c>
      <c r="G116" s="71">
        <v>5.4440000000000001E-4</v>
      </c>
      <c r="H116" s="71">
        <v>183939</v>
      </c>
      <c r="I116" s="71" t="s">
        <v>91</v>
      </c>
      <c r="J116" s="72" t="s">
        <v>109</v>
      </c>
    </row>
    <row r="117" spans="1:10" x14ac:dyDescent="0.2">
      <c r="A117" s="66"/>
      <c r="B117" s="71">
        <v>13.48</v>
      </c>
      <c r="C117" s="71">
        <v>695629</v>
      </c>
      <c r="D117" s="71">
        <v>0</v>
      </c>
      <c r="E117" s="71">
        <v>616</v>
      </c>
      <c r="F117" s="73">
        <v>2150</v>
      </c>
      <c r="G117" s="71">
        <v>5.4440000000000001E-4</v>
      </c>
      <c r="H117" s="71">
        <v>2182</v>
      </c>
      <c r="I117" s="71" t="s">
        <v>93</v>
      </c>
      <c r="J117" s="72" t="s">
        <v>110</v>
      </c>
    </row>
    <row r="118" spans="1:10" x14ac:dyDescent="0.2">
      <c r="A118" s="66"/>
      <c r="B118" s="71">
        <v>13.48</v>
      </c>
      <c r="C118" s="71">
        <v>695628</v>
      </c>
      <c r="D118" s="71">
        <v>450</v>
      </c>
      <c r="E118" s="71">
        <v>615</v>
      </c>
      <c r="F118" s="73">
        <v>2160</v>
      </c>
      <c r="G118" s="71">
        <v>1.2160000000000001E-3</v>
      </c>
      <c r="H118" s="71">
        <v>196117</v>
      </c>
      <c r="I118" s="71" t="s">
        <v>95</v>
      </c>
      <c r="J118" s="72" t="s">
        <v>111</v>
      </c>
    </row>
    <row r="119" spans="1:10" x14ac:dyDescent="0.2">
      <c r="A119" s="66"/>
      <c r="B119" s="71">
        <v>13.47</v>
      </c>
      <c r="C119" s="71">
        <v>695178</v>
      </c>
      <c r="D119" s="71">
        <v>72147</v>
      </c>
      <c r="E119" s="71">
        <v>613</v>
      </c>
      <c r="F119" s="73">
        <v>2160</v>
      </c>
      <c r="G119" s="71">
        <v>1.4450000000000001E-3</v>
      </c>
      <c r="H119" s="71">
        <v>196118</v>
      </c>
      <c r="I119" s="71" t="s">
        <v>97</v>
      </c>
      <c r="J119" s="72" t="s">
        <v>112</v>
      </c>
    </row>
    <row r="120" spans="1:10" x14ac:dyDescent="0.2">
      <c r="A120" s="66"/>
      <c r="B120" s="71">
        <v>12.07</v>
      </c>
      <c r="C120" s="71">
        <v>622975</v>
      </c>
      <c r="D120" s="71">
        <v>0</v>
      </c>
      <c r="E120" s="71">
        <v>499</v>
      </c>
      <c r="F120" s="73">
        <v>2360</v>
      </c>
      <c r="G120" s="71">
        <v>6.9329999999999999E-3</v>
      </c>
      <c r="H120" s="71">
        <v>2190</v>
      </c>
      <c r="I120" s="71" t="s">
        <v>113</v>
      </c>
      <c r="J120" s="72" t="s">
        <v>114</v>
      </c>
    </row>
    <row r="121" spans="1:10" ht="16" thickBot="1" x14ac:dyDescent="0.25">
      <c r="A121" s="74"/>
      <c r="B121" s="75">
        <v>12.07</v>
      </c>
      <c r="C121" s="75">
        <v>622975</v>
      </c>
      <c r="D121" s="75">
        <v>622975</v>
      </c>
      <c r="E121" s="75">
        <v>499</v>
      </c>
      <c r="F121" s="81">
        <v>2360</v>
      </c>
      <c r="G121" s="75">
        <v>6.9329999999999999E-3</v>
      </c>
      <c r="H121" s="75">
        <v>243232</v>
      </c>
      <c r="I121" s="75" t="s">
        <v>82</v>
      </c>
      <c r="J121" s="76" t="s">
        <v>115</v>
      </c>
    </row>
    <row r="122" spans="1:10" x14ac:dyDescent="0.2">
      <c r="A122" s="93" t="s">
        <v>45</v>
      </c>
      <c r="B122" s="85" t="s">
        <v>73</v>
      </c>
      <c r="C122" s="85" t="s">
        <v>74</v>
      </c>
      <c r="D122" s="85" t="s">
        <v>75</v>
      </c>
      <c r="E122" s="85" t="s">
        <v>76</v>
      </c>
      <c r="F122" s="85" t="s">
        <v>77</v>
      </c>
      <c r="G122" s="85" t="s">
        <v>78</v>
      </c>
      <c r="H122" s="85" t="s">
        <v>79</v>
      </c>
      <c r="I122" s="85" t="s">
        <v>80</v>
      </c>
      <c r="J122" s="86" t="s">
        <v>81</v>
      </c>
    </row>
    <row r="123" spans="1:10" x14ac:dyDescent="0.2">
      <c r="A123" s="94"/>
      <c r="B123" s="71">
        <v>86.95</v>
      </c>
      <c r="C123" s="71">
        <v>4385013</v>
      </c>
      <c r="D123" s="71">
        <v>4385013</v>
      </c>
      <c r="E123" s="71">
        <v>18360959</v>
      </c>
      <c r="F123" s="71">
        <v>8.18</v>
      </c>
      <c r="G123" s="71">
        <v>2.1389999999999998</v>
      </c>
      <c r="H123" s="71">
        <v>0</v>
      </c>
      <c r="I123" s="71" t="s">
        <v>82</v>
      </c>
      <c r="J123" s="72" t="s">
        <v>83</v>
      </c>
    </row>
    <row r="124" spans="1:10" x14ac:dyDescent="0.2">
      <c r="A124" s="95"/>
      <c r="B124" s="71">
        <v>13.05</v>
      </c>
      <c r="C124" s="71">
        <v>658029</v>
      </c>
      <c r="D124" s="71">
        <v>44590</v>
      </c>
      <c r="E124" s="71">
        <v>4095</v>
      </c>
      <c r="F124" s="71">
        <v>283</v>
      </c>
      <c r="G124" s="73">
        <v>6.1809999999999998E-6</v>
      </c>
      <c r="H124" s="71">
        <v>1</v>
      </c>
      <c r="I124" s="71" t="s">
        <v>82</v>
      </c>
      <c r="J124" s="72" t="s">
        <v>84</v>
      </c>
    </row>
    <row r="125" spans="1:10" x14ac:dyDescent="0.2">
      <c r="A125" s="95"/>
      <c r="B125" s="71">
        <v>9.9649999999999999</v>
      </c>
      <c r="C125" s="71">
        <v>502542</v>
      </c>
      <c r="D125" s="71">
        <v>1970</v>
      </c>
      <c r="E125" s="71">
        <v>3100</v>
      </c>
      <c r="F125" s="71">
        <v>279</v>
      </c>
      <c r="G125" s="73">
        <v>4.7450000000000003E-6</v>
      </c>
      <c r="H125" s="71">
        <v>131567</v>
      </c>
      <c r="I125" s="71" t="s">
        <v>82</v>
      </c>
      <c r="J125" s="72" t="s">
        <v>99</v>
      </c>
    </row>
    <row r="126" spans="1:10" x14ac:dyDescent="0.2">
      <c r="A126" s="95"/>
      <c r="B126" s="71">
        <v>6.7830000000000004</v>
      </c>
      <c r="C126" s="71">
        <v>342074</v>
      </c>
      <c r="D126" s="71">
        <v>0</v>
      </c>
      <c r="E126" s="71">
        <v>581</v>
      </c>
      <c r="F126" s="71">
        <v>977</v>
      </c>
      <c r="G126" s="73">
        <v>2.6769999999999999E-5</v>
      </c>
      <c r="H126" s="71">
        <v>2157</v>
      </c>
      <c r="I126" s="71" t="s">
        <v>86</v>
      </c>
      <c r="J126" s="72" t="s">
        <v>107</v>
      </c>
    </row>
    <row r="127" spans="1:10" x14ac:dyDescent="0.2">
      <c r="A127" s="95"/>
      <c r="B127" s="71">
        <v>6.7830000000000004</v>
      </c>
      <c r="C127" s="71">
        <v>342074</v>
      </c>
      <c r="D127" s="71">
        <v>1</v>
      </c>
      <c r="E127" s="71">
        <v>581</v>
      </c>
      <c r="F127" s="71">
        <v>977</v>
      </c>
      <c r="G127" s="73">
        <v>3.1989999999999997E-5</v>
      </c>
      <c r="H127" s="71">
        <v>28890</v>
      </c>
      <c r="I127" s="71" t="s">
        <v>89</v>
      </c>
      <c r="J127" s="72" t="s">
        <v>108</v>
      </c>
    </row>
    <row r="128" spans="1:10" x14ac:dyDescent="0.2">
      <c r="A128" s="95"/>
      <c r="B128" s="71">
        <v>6.7809999999999997</v>
      </c>
      <c r="C128" s="71">
        <v>341965</v>
      </c>
      <c r="D128" s="71">
        <v>0</v>
      </c>
      <c r="E128" s="71">
        <v>545</v>
      </c>
      <c r="F128" s="73">
        <v>1040</v>
      </c>
      <c r="G128" s="71">
        <v>4.816E-4</v>
      </c>
      <c r="H128" s="71">
        <v>183939</v>
      </c>
      <c r="I128" s="71" t="s">
        <v>91</v>
      </c>
      <c r="J128" s="72" t="s">
        <v>109</v>
      </c>
    </row>
    <row r="129" spans="1:10" x14ac:dyDescent="0.2">
      <c r="A129" s="95"/>
      <c r="B129" s="71">
        <v>6.7809999999999997</v>
      </c>
      <c r="C129" s="71">
        <v>341965</v>
      </c>
      <c r="D129" s="71">
        <v>0</v>
      </c>
      <c r="E129" s="71">
        <v>545</v>
      </c>
      <c r="F129" s="73">
        <v>1040</v>
      </c>
      <c r="G129" s="71">
        <v>4.816E-4</v>
      </c>
      <c r="H129" s="71">
        <v>2182</v>
      </c>
      <c r="I129" s="71" t="s">
        <v>93</v>
      </c>
      <c r="J129" s="72" t="s">
        <v>110</v>
      </c>
    </row>
    <row r="130" spans="1:10" x14ac:dyDescent="0.2">
      <c r="A130" s="95"/>
      <c r="B130" s="71">
        <v>6.7809999999999997</v>
      </c>
      <c r="C130" s="71">
        <v>341964</v>
      </c>
      <c r="D130" s="71">
        <v>355</v>
      </c>
      <c r="E130" s="71">
        <v>543</v>
      </c>
      <c r="F130" s="73">
        <v>1050</v>
      </c>
      <c r="G130" s="71">
        <v>1.0740000000000001E-3</v>
      </c>
      <c r="H130" s="71">
        <v>196117</v>
      </c>
      <c r="I130" s="71" t="s">
        <v>95</v>
      </c>
      <c r="J130" s="72" t="s">
        <v>111</v>
      </c>
    </row>
    <row r="131" spans="1:10" x14ac:dyDescent="0.2">
      <c r="A131" s="95"/>
      <c r="B131" s="71">
        <v>6.774</v>
      </c>
      <c r="C131" s="71">
        <v>341609</v>
      </c>
      <c r="D131" s="71">
        <v>42836</v>
      </c>
      <c r="E131" s="71">
        <v>542</v>
      </c>
      <c r="F131" s="73">
        <v>1050</v>
      </c>
      <c r="G131" s="71">
        <v>1.2780000000000001E-3</v>
      </c>
      <c r="H131" s="71">
        <v>196118</v>
      </c>
      <c r="I131" s="71" t="s">
        <v>97</v>
      </c>
      <c r="J131" s="72" t="s">
        <v>112</v>
      </c>
    </row>
    <row r="132" spans="1:10" x14ac:dyDescent="0.2">
      <c r="A132" s="95"/>
      <c r="B132" s="71">
        <v>5.9240000000000004</v>
      </c>
      <c r="C132" s="71">
        <v>298747</v>
      </c>
      <c r="D132" s="71">
        <v>0</v>
      </c>
      <c r="E132" s="71">
        <v>451</v>
      </c>
      <c r="F132" s="73">
        <v>1110</v>
      </c>
      <c r="G132" s="71">
        <v>6.2659999999999999E-3</v>
      </c>
      <c r="H132" s="71">
        <v>2190</v>
      </c>
      <c r="I132" s="71" t="s">
        <v>113</v>
      </c>
      <c r="J132" s="72" t="s">
        <v>114</v>
      </c>
    </row>
    <row r="133" spans="1:10" ht="16" thickBot="1" x14ac:dyDescent="0.25">
      <c r="A133" s="96"/>
      <c r="B133" s="75">
        <v>5.9240000000000004</v>
      </c>
      <c r="C133" s="75">
        <v>298747</v>
      </c>
      <c r="D133" s="75">
        <v>298747</v>
      </c>
      <c r="E133" s="75">
        <v>451</v>
      </c>
      <c r="F133" s="81">
        <v>1110</v>
      </c>
      <c r="G133" s="75">
        <v>6.2659999999999999E-3</v>
      </c>
      <c r="H133" s="75">
        <v>243232</v>
      </c>
      <c r="I133" s="75" t="s">
        <v>82</v>
      </c>
      <c r="J133" s="76" t="s">
        <v>115</v>
      </c>
    </row>
  </sheetData>
  <mergeCells count="12">
    <mergeCell ref="A58:A68"/>
    <mergeCell ref="A69:A79"/>
    <mergeCell ref="A122:A123"/>
    <mergeCell ref="A1:A11"/>
    <mergeCell ref="A12:A22"/>
    <mergeCell ref="A23:A34"/>
    <mergeCell ref="A35:A46"/>
    <mergeCell ref="A47:A57"/>
    <mergeCell ref="A80:A90"/>
    <mergeCell ref="A91:A98"/>
    <mergeCell ref="A99:A109"/>
    <mergeCell ref="A110:A1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Microbial Contamination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Ge, Xijin</dc:creator>
  <cp:lastModifiedBy>Microsoft Office User</cp:lastModifiedBy>
  <dcterms:created xsi:type="dcterms:W3CDTF">2019-09-04T16:48:00Z</dcterms:created>
  <dcterms:modified xsi:type="dcterms:W3CDTF">2019-10-11T03:15:17Z</dcterms:modified>
</cp:coreProperties>
</file>