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D:\OJT\Calls\"/>
    </mc:Choice>
  </mc:AlternateContent>
  <xr:revisionPtr revIDLastSave="0" documentId="13_ncr:1_{A2AAE732-B8CE-43EC-A60C-E19967F2AA04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TRANSFER" sheetId="1" r:id="rId1"/>
    <sheet name="INQUIRY" sheetId="2" r:id="rId2"/>
    <sheet name="CALL SUMMARY" sheetId="3" r:id="rId3"/>
    <sheet name="ATTENDANCE" sheetId="13" r:id="rId4"/>
  </sheets>
  <definedNames>
    <definedName name="Date">#REF!</definedName>
    <definedName name="Days">#REF!</definedName>
    <definedName name="Months">#REF!</definedName>
    <definedName name="Week">#REF!</definedName>
    <definedName name="Weeks">#REF!</definedName>
    <definedName name="Year">#REF!</definedName>
    <definedName name="Year_Li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" i="13" l="1"/>
  <c r="G120" i="13"/>
  <c r="G119" i="13"/>
  <c r="G118" i="13"/>
  <c r="G117" i="13"/>
  <c r="G113" i="13"/>
  <c r="G112" i="13"/>
  <c r="G110" i="13"/>
  <c r="G109" i="13"/>
  <c r="G108" i="13"/>
  <c r="G107" i="13"/>
  <c r="G106" i="13"/>
  <c r="G114" i="13" s="1"/>
  <c r="D78" i="13" s="1"/>
  <c r="F78" i="13" s="1"/>
  <c r="G101" i="13"/>
  <c r="G100" i="13"/>
  <c r="G99" i="13"/>
  <c r="G98" i="13"/>
  <c r="G97" i="13"/>
  <c r="G96" i="13"/>
  <c r="G103" i="13" s="1"/>
  <c r="D77" i="13" s="1"/>
  <c r="F77" i="13" s="1"/>
  <c r="G95" i="13"/>
  <c r="G91" i="13"/>
  <c r="G90" i="13"/>
  <c r="G89" i="13"/>
  <c r="G88" i="13"/>
  <c r="G87" i="13"/>
  <c r="G86" i="13"/>
  <c r="G85" i="13"/>
  <c r="G92" i="13" s="1"/>
  <c r="D76" i="13" s="1"/>
  <c r="B79" i="13"/>
  <c r="B117" i="13" s="1"/>
  <c r="B118" i="13" s="1"/>
  <c r="B119" i="13" s="1"/>
  <c r="B120" i="13" s="1"/>
  <c r="B78" i="13"/>
  <c r="B106" i="13" s="1"/>
  <c r="B77" i="13"/>
  <c r="B95" i="13" s="1"/>
  <c r="B76" i="13"/>
  <c r="B85" i="13" s="1"/>
  <c r="V59" i="13"/>
  <c r="G50" i="13"/>
  <c r="G51" i="13"/>
  <c r="G52" i="13"/>
  <c r="G53" i="13"/>
  <c r="G49" i="13"/>
  <c r="V128" i="13"/>
  <c r="V127" i="13"/>
  <c r="AK123" i="13"/>
  <c r="V123" i="13"/>
  <c r="AK122" i="13"/>
  <c r="V122" i="13"/>
  <c r="AK121" i="13"/>
  <c r="V121" i="13"/>
  <c r="AK120" i="13"/>
  <c r="AD120" i="13"/>
  <c r="V120" i="13"/>
  <c r="AK119" i="13"/>
  <c r="AD119" i="13"/>
  <c r="V119" i="13"/>
  <c r="AK118" i="13"/>
  <c r="AD118" i="13"/>
  <c r="V118" i="13"/>
  <c r="AK117" i="13"/>
  <c r="AD117" i="13"/>
  <c r="V117" i="13"/>
  <c r="AK113" i="13"/>
  <c r="AD113" i="13"/>
  <c r="V113" i="13"/>
  <c r="AK112" i="13"/>
  <c r="AD112" i="13"/>
  <c r="V112" i="13"/>
  <c r="AK110" i="13"/>
  <c r="AD110" i="13"/>
  <c r="V110" i="13"/>
  <c r="AK109" i="13"/>
  <c r="AD109" i="13"/>
  <c r="V109" i="13"/>
  <c r="AK108" i="13"/>
  <c r="AD108" i="13"/>
  <c r="V108" i="13"/>
  <c r="AK107" i="13"/>
  <c r="AD107" i="13"/>
  <c r="V107" i="13"/>
  <c r="AK106" i="13"/>
  <c r="AD106" i="13"/>
  <c r="V106" i="13"/>
  <c r="AK101" i="13"/>
  <c r="AD101" i="13"/>
  <c r="V101" i="13"/>
  <c r="AK100" i="13"/>
  <c r="AD100" i="13"/>
  <c r="V100" i="13"/>
  <c r="AK99" i="13"/>
  <c r="AD99" i="13"/>
  <c r="V99" i="13"/>
  <c r="AK98" i="13"/>
  <c r="AD98" i="13"/>
  <c r="V98" i="13"/>
  <c r="AK97" i="13"/>
  <c r="AD97" i="13"/>
  <c r="V97" i="13"/>
  <c r="AK96" i="13"/>
  <c r="AD96" i="13"/>
  <c r="V96" i="13"/>
  <c r="AK95" i="13"/>
  <c r="AD95" i="13"/>
  <c r="V95" i="13"/>
  <c r="AK91" i="13"/>
  <c r="AD91" i="13"/>
  <c r="V91" i="13"/>
  <c r="AK90" i="13"/>
  <c r="AD90" i="13"/>
  <c r="V90" i="13"/>
  <c r="AK89" i="13"/>
  <c r="AD89" i="13"/>
  <c r="V89" i="13"/>
  <c r="AK88" i="13"/>
  <c r="AD88" i="13"/>
  <c r="V88" i="13"/>
  <c r="AK87" i="13"/>
  <c r="AD87" i="13"/>
  <c r="V87" i="13"/>
  <c r="AK86" i="13"/>
  <c r="AD86" i="13"/>
  <c r="V86" i="13"/>
  <c r="AK85" i="13"/>
  <c r="AD85" i="13"/>
  <c r="V85" i="13"/>
  <c r="AF79" i="13"/>
  <c r="AF117" i="13" s="1"/>
  <c r="AF118" i="13" s="1"/>
  <c r="AF119" i="13" s="1"/>
  <c r="AF120" i="13" s="1"/>
  <c r="AF121" i="13" s="1"/>
  <c r="AF122" i="13" s="1"/>
  <c r="AF123" i="13" s="1"/>
  <c r="Y77" i="13"/>
  <c r="Y95" i="13" s="1"/>
  <c r="Q80" i="13"/>
  <c r="Q127" i="13" s="1"/>
  <c r="AK59" i="13"/>
  <c r="AK60" i="13" s="1"/>
  <c r="AK55" i="13"/>
  <c r="AK54" i="13"/>
  <c r="AK53" i="13"/>
  <c r="AK52" i="13"/>
  <c r="AK51" i="13"/>
  <c r="AK50" i="13"/>
  <c r="AK49" i="13"/>
  <c r="AK45" i="13"/>
  <c r="AK44" i="13"/>
  <c r="AK42" i="13"/>
  <c r="AK41" i="13"/>
  <c r="AK40" i="13"/>
  <c r="AK39" i="13"/>
  <c r="AK38" i="13"/>
  <c r="AK33" i="13"/>
  <c r="AK32" i="13"/>
  <c r="AK31" i="13"/>
  <c r="AK30" i="13"/>
  <c r="AK29" i="13"/>
  <c r="AK28" i="13"/>
  <c r="AK27" i="13"/>
  <c r="AK23" i="13"/>
  <c r="AK22" i="13"/>
  <c r="AK21" i="13"/>
  <c r="AK20" i="13"/>
  <c r="AK19" i="13"/>
  <c r="AK18" i="13"/>
  <c r="AK17" i="13"/>
  <c r="AF12" i="13"/>
  <c r="AF59" i="13" s="1"/>
  <c r="AD53" i="13"/>
  <c r="AD52" i="13"/>
  <c r="AD51" i="13"/>
  <c r="AD50" i="13"/>
  <c r="AD49" i="13"/>
  <c r="AD45" i="13"/>
  <c r="AD44" i="13"/>
  <c r="AD42" i="13"/>
  <c r="AD41" i="13"/>
  <c r="AD40" i="13"/>
  <c r="AD39" i="13"/>
  <c r="AD38" i="13"/>
  <c r="AD33" i="13"/>
  <c r="AD32" i="13"/>
  <c r="AD31" i="13"/>
  <c r="AD30" i="13"/>
  <c r="AD29" i="13"/>
  <c r="AD28" i="13"/>
  <c r="AD27" i="13"/>
  <c r="AD23" i="13"/>
  <c r="AD22" i="13"/>
  <c r="AD21" i="13"/>
  <c r="AD20" i="13"/>
  <c r="AD19" i="13"/>
  <c r="AD18" i="13"/>
  <c r="AD17" i="13"/>
  <c r="Y10" i="13"/>
  <c r="Y38" i="13" s="1"/>
  <c r="V61" i="13"/>
  <c r="V60" i="13"/>
  <c r="V55" i="13"/>
  <c r="V54" i="13"/>
  <c r="V53" i="13"/>
  <c r="V52" i="13"/>
  <c r="V51" i="13"/>
  <c r="V50" i="13"/>
  <c r="V49" i="13"/>
  <c r="V45" i="13"/>
  <c r="V44" i="13"/>
  <c r="V42" i="13"/>
  <c r="V41" i="13"/>
  <c r="V40" i="13"/>
  <c r="V39" i="13"/>
  <c r="V38" i="13"/>
  <c r="V33" i="13"/>
  <c r="V32" i="13"/>
  <c r="V31" i="13"/>
  <c r="V30" i="13"/>
  <c r="V29" i="13"/>
  <c r="V28" i="13"/>
  <c r="V27" i="13"/>
  <c r="V23" i="13"/>
  <c r="V22" i="13"/>
  <c r="V21" i="13"/>
  <c r="V20" i="13"/>
  <c r="V19" i="13"/>
  <c r="V18" i="13"/>
  <c r="V17" i="13"/>
  <c r="Q10" i="13"/>
  <c r="Q38" i="13" s="1"/>
  <c r="O122" i="13"/>
  <c r="O121" i="13"/>
  <c r="O120" i="13"/>
  <c r="O119" i="13"/>
  <c r="O118" i="13"/>
  <c r="O117" i="13"/>
  <c r="O123" i="13" s="1"/>
  <c r="O113" i="13"/>
  <c r="O112" i="13"/>
  <c r="O110" i="13"/>
  <c r="O109" i="13"/>
  <c r="O108" i="13"/>
  <c r="O107" i="13"/>
  <c r="O106" i="13"/>
  <c r="O101" i="13"/>
  <c r="O100" i="13"/>
  <c r="O99" i="13"/>
  <c r="O98" i="13"/>
  <c r="O97" i="13"/>
  <c r="O96" i="13"/>
  <c r="O95" i="13"/>
  <c r="O91" i="13"/>
  <c r="O90" i="13"/>
  <c r="O89" i="13"/>
  <c r="O88" i="13"/>
  <c r="O87" i="13"/>
  <c r="O86" i="13"/>
  <c r="O85" i="13"/>
  <c r="J78" i="13"/>
  <c r="J106" i="13" s="1"/>
  <c r="O55" i="13"/>
  <c r="O54" i="13"/>
  <c r="O53" i="13"/>
  <c r="O52" i="13"/>
  <c r="O51" i="13"/>
  <c r="O50" i="13"/>
  <c r="O49" i="13"/>
  <c r="O45" i="13"/>
  <c r="O44" i="13"/>
  <c r="O42" i="13"/>
  <c r="O41" i="13"/>
  <c r="O40" i="13"/>
  <c r="O39" i="13"/>
  <c r="O38" i="13"/>
  <c r="O33" i="13"/>
  <c r="O32" i="13"/>
  <c r="O31" i="13"/>
  <c r="O30" i="13"/>
  <c r="O29" i="13"/>
  <c r="O28" i="13"/>
  <c r="O27" i="13"/>
  <c r="O23" i="13"/>
  <c r="O22" i="13"/>
  <c r="O21" i="13"/>
  <c r="O20" i="13"/>
  <c r="O19" i="13"/>
  <c r="O18" i="13"/>
  <c r="O17" i="13"/>
  <c r="G39" i="13"/>
  <c r="G40" i="13"/>
  <c r="G41" i="13"/>
  <c r="G42" i="13"/>
  <c r="G44" i="13"/>
  <c r="G45" i="13"/>
  <c r="G38" i="13"/>
  <c r="G30" i="13"/>
  <c r="G31" i="13"/>
  <c r="G32" i="13"/>
  <c r="G33" i="13"/>
  <c r="G29" i="13"/>
  <c r="G28" i="13"/>
  <c r="G27" i="13"/>
  <c r="G23" i="13"/>
  <c r="G22" i="13"/>
  <c r="G21" i="13"/>
  <c r="G20" i="13"/>
  <c r="G19" i="13"/>
  <c r="G18" i="13"/>
  <c r="G17" i="13"/>
  <c r="B107" i="13" l="1"/>
  <c r="C107" i="13" s="1"/>
  <c r="C117" i="13"/>
  <c r="C85" i="13"/>
  <c r="B86" i="13"/>
  <c r="B96" i="13"/>
  <c r="C95" i="13"/>
  <c r="B108" i="13"/>
  <c r="C118" i="13"/>
  <c r="F76" i="13"/>
  <c r="C106" i="13"/>
  <c r="AD121" i="13"/>
  <c r="V62" i="13"/>
  <c r="G54" i="13"/>
  <c r="AD54" i="13"/>
  <c r="AK114" i="13"/>
  <c r="AH78" i="13" s="1"/>
  <c r="AJ78" i="13" s="1"/>
  <c r="O24" i="13"/>
  <c r="L8" i="13" s="1"/>
  <c r="N8" i="13" s="1"/>
  <c r="AK92" i="13"/>
  <c r="AH76" i="13" s="1"/>
  <c r="AJ76" i="13" s="1"/>
  <c r="V114" i="13"/>
  <c r="S78" i="13" s="1"/>
  <c r="U78" i="13" s="1"/>
  <c r="AD114" i="13"/>
  <c r="AA78" i="13" s="1"/>
  <c r="AC78" i="13" s="1"/>
  <c r="AA80" i="13"/>
  <c r="AC80" i="13" s="1"/>
  <c r="AK124" i="13"/>
  <c r="AH79" i="13" s="1"/>
  <c r="AJ79" i="13" s="1"/>
  <c r="O103" i="13"/>
  <c r="L77" i="13" s="1"/>
  <c r="N77" i="13" s="1"/>
  <c r="V103" i="13"/>
  <c r="S77" i="13" s="1"/>
  <c r="U77" i="13" s="1"/>
  <c r="AD35" i="13"/>
  <c r="AA9" i="13" s="1"/>
  <c r="AC9" i="13" s="1"/>
  <c r="O92" i="13"/>
  <c r="L76" i="13" s="1"/>
  <c r="N76" i="13" s="1"/>
  <c r="AD24" i="13"/>
  <c r="AA8" i="13" s="1"/>
  <c r="AC8" i="13" s="1"/>
  <c r="AD92" i="13"/>
  <c r="AA76" i="13" s="1"/>
  <c r="AC76" i="13" s="1"/>
  <c r="AK103" i="13"/>
  <c r="AH77" i="13" s="1"/>
  <c r="AJ77" i="13" s="1"/>
  <c r="V124" i="13"/>
  <c r="S79" i="13" s="1"/>
  <c r="U79" i="13" s="1"/>
  <c r="AD103" i="13"/>
  <c r="AA77" i="13" s="1"/>
  <c r="AC77" i="13" s="1"/>
  <c r="V92" i="13"/>
  <c r="S76" i="13" s="1"/>
  <c r="U76" i="13" s="1"/>
  <c r="Y78" i="13"/>
  <c r="Y106" i="13" s="1"/>
  <c r="Y107" i="13" s="1"/>
  <c r="Y76" i="13"/>
  <c r="Y85" i="13" s="1"/>
  <c r="Y86" i="13" s="1"/>
  <c r="Y96" i="13"/>
  <c r="Z95" i="13"/>
  <c r="Q128" i="13"/>
  <c r="R127" i="13"/>
  <c r="AF76" i="13"/>
  <c r="AF85" i="13" s="1"/>
  <c r="Y79" i="13"/>
  <c r="Y117" i="13" s="1"/>
  <c r="Y118" i="13" s="1"/>
  <c r="Y119" i="13" s="1"/>
  <c r="Y120" i="13" s="1"/>
  <c r="AF77" i="13"/>
  <c r="AF95" i="13" s="1"/>
  <c r="Y80" i="13"/>
  <c r="Q76" i="13"/>
  <c r="Q85" i="13" s="1"/>
  <c r="AF78" i="13"/>
  <c r="AF106" i="13" s="1"/>
  <c r="Q77" i="13"/>
  <c r="Q95" i="13" s="1"/>
  <c r="Q78" i="13"/>
  <c r="Q106" i="13" s="1"/>
  <c r="Q79" i="13"/>
  <c r="Q117" i="13" s="1"/>
  <c r="Q118" i="13" s="1"/>
  <c r="Q119" i="13" s="1"/>
  <c r="Q120" i="13" s="1"/>
  <c r="Q121" i="13" s="1"/>
  <c r="Q122" i="13" s="1"/>
  <c r="Q123" i="13" s="1"/>
  <c r="O56" i="13"/>
  <c r="L11" i="13" s="1"/>
  <c r="N11" i="13" s="1"/>
  <c r="AK56" i="13"/>
  <c r="AH11" i="13" s="1"/>
  <c r="AJ11" i="13" s="1"/>
  <c r="O46" i="13"/>
  <c r="L10" i="13" s="1"/>
  <c r="N10" i="13" s="1"/>
  <c r="V46" i="13"/>
  <c r="S10" i="13" s="1"/>
  <c r="U10" i="13" s="1"/>
  <c r="V56" i="13"/>
  <c r="S11" i="13" s="1"/>
  <c r="U11" i="13" s="1"/>
  <c r="AK46" i="13"/>
  <c r="AH10" i="13" s="1"/>
  <c r="AJ10" i="13" s="1"/>
  <c r="O35" i="13"/>
  <c r="L9" i="13" s="1"/>
  <c r="N9" i="13" s="1"/>
  <c r="V24" i="13"/>
  <c r="S8" i="13" s="1"/>
  <c r="V35" i="13"/>
  <c r="S9" i="13" s="1"/>
  <c r="U9" i="13" s="1"/>
  <c r="AK35" i="13"/>
  <c r="AH9" i="13" s="1"/>
  <c r="AJ9" i="13" s="1"/>
  <c r="AK24" i="13"/>
  <c r="AH8" i="13" s="1"/>
  <c r="AJ8" i="13" s="1"/>
  <c r="O114" i="13"/>
  <c r="L78" i="13" s="1"/>
  <c r="N78" i="13" s="1"/>
  <c r="AD46" i="13"/>
  <c r="AA10" i="13" s="1"/>
  <c r="AC10" i="13" s="1"/>
  <c r="AF10" i="13"/>
  <c r="AF38" i="13" s="1"/>
  <c r="AG49" i="13" s="1"/>
  <c r="AG59" i="13"/>
  <c r="AF8" i="13"/>
  <c r="AF17" i="13" s="1"/>
  <c r="AF11" i="13"/>
  <c r="AF49" i="13" s="1"/>
  <c r="AF50" i="13" s="1"/>
  <c r="AF51" i="13" s="1"/>
  <c r="AF52" i="13" s="1"/>
  <c r="AF53" i="13" s="1"/>
  <c r="AF54" i="13" s="1"/>
  <c r="AF55" i="13" s="1"/>
  <c r="AF9" i="13"/>
  <c r="AF27" i="13" s="1"/>
  <c r="Z38" i="13"/>
  <c r="Z49" i="13"/>
  <c r="Y39" i="13"/>
  <c r="Y8" i="13"/>
  <c r="Y17" i="13" s="1"/>
  <c r="Y11" i="13"/>
  <c r="Y49" i="13" s="1"/>
  <c r="Y50" i="13" s="1"/>
  <c r="Y51" i="13" s="1"/>
  <c r="Y52" i="13" s="1"/>
  <c r="Y53" i="13" s="1"/>
  <c r="Y9" i="13"/>
  <c r="Y27" i="13" s="1"/>
  <c r="R38" i="13"/>
  <c r="R49" i="13"/>
  <c r="Q39" i="13"/>
  <c r="Q8" i="13"/>
  <c r="Q17" i="13" s="1"/>
  <c r="Q11" i="13"/>
  <c r="Q49" i="13" s="1"/>
  <c r="Q50" i="13" s="1"/>
  <c r="Q51" i="13" s="1"/>
  <c r="Q52" i="13" s="1"/>
  <c r="Q53" i="13" s="1"/>
  <c r="Q54" i="13" s="1"/>
  <c r="Q55" i="13" s="1"/>
  <c r="Q9" i="13"/>
  <c r="Q27" i="13" s="1"/>
  <c r="Q12" i="13"/>
  <c r="Q59" i="13" s="1"/>
  <c r="K106" i="13"/>
  <c r="K117" i="13"/>
  <c r="J107" i="13"/>
  <c r="J76" i="13"/>
  <c r="J85" i="13" s="1"/>
  <c r="J79" i="13"/>
  <c r="J117" i="13" s="1"/>
  <c r="J118" i="13" s="1"/>
  <c r="J119" i="13" s="1"/>
  <c r="J120" i="13" s="1"/>
  <c r="J121" i="13" s="1"/>
  <c r="J122" i="13" s="1"/>
  <c r="J77" i="13"/>
  <c r="J95" i="13" s="1"/>
  <c r="J8" i="13"/>
  <c r="J17" i="13" s="1"/>
  <c r="J10" i="13"/>
  <c r="J38" i="13" s="1"/>
  <c r="J11" i="13"/>
  <c r="J49" i="13" s="1"/>
  <c r="J50" i="13" s="1"/>
  <c r="J51" i="13" s="1"/>
  <c r="J52" i="13" s="1"/>
  <c r="J53" i="13" s="1"/>
  <c r="J54" i="13" s="1"/>
  <c r="J55" i="13" s="1"/>
  <c r="J9" i="13"/>
  <c r="J27" i="13" s="1"/>
  <c r="C86" i="13" l="1"/>
  <c r="B87" i="13"/>
  <c r="B97" i="13"/>
  <c r="C96" i="13"/>
  <c r="C119" i="13"/>
  <c r="B109" i="13"/>
  <c r="C108" i="13"/>
  <c r="O12" i="13"/>
  <c r="U8" i="13"/>
  <c r="Z85" i="13"/>
  <c r="Z117" i="13"/>
  <c r="Z106" i="13"/>
  <c r="Y97" i="13"/>
  <c r="Z96" i="13"/>
  <c r="AG117" i="13"/>
  <c r="AF107" i="13"/>
  <c r="AG106" i="13"/>
  <c r="Y87" i="13"/>
  <c r="Z86" i="13"/>
  <c r="Q86" i="13"/>
  <c r="R85" i="13"/>
  <c r="R117" i="13"/>
  <c r="Q107" i="13"/>
  <c r="R106" i="13"/>
  <c r="Y108" i="13"/>
  <c r="Z107" i="13"/>
  <c r="Z118" i="13"/>
  <c r="Q96" i="13"/>
  <c r="R95" i="13"/>
  <c r="AF96" i="13"/>
  <c r="AG95" i="13"/>
  <c r="R128" i="13"/>
  <c r="AF86" i="13"/>
  <c r="AG85" i="13"/>
  <c r="AF39" i="13"/>
  <c r="AG50" i="13" s="1"/>
  <c r="AG38" i="13"/>
  <c r="AF18" i="13"/>
  <c r="AG17" i="13"/>
  <c r="AF28" i="13"/>
  <c r="AG27" i="13"/>
  <c r="Y28" i="13"/>
  <c r="Z27" i="13"/>
  <c r="Y18" i="13"/>
  <c r="Z17" i="13"/>
  <c r="Z39" i="13"/>
  <c r="Y40" i="13"/>
  <c r="Z50" i="13"/>
  <c r="Q18" i="13"/>
  <c r="R17" i="13"/>
  <c r="Q28" i="13"/>
  <c r="R27" i="13"/>
  <c r="R50" i="13"/>
  <c r="Q40" i="13"/>
  <c r="R39" i="13"/>
  <c r="Q60" i="13"/>
  <c r="R59" i="13"/>
  <c r="J86" i="13"/>
  <c r="K85" i="13"/>
  <c r="K118" i="13"/>
  <c r="J108" i="13"/>
  <c r="K107" i="13"/>
  <c r="J96" i="13"/>
  <c r="K95" i="13"/>
  <c r="K49" i="13"/>
  <c r="K38" i="13"/>
  <c r="J39" i="13"/>
  <c r="J28" i="13"/>
  <c r="K27" i="13"/>
  <c r="J18" i="13"/>
  <c r="K17" i="13"/>
  <c r="G4" i="13"/>
  <c r="B9" i="13" s="1"/>
  <c r="B98" i="13" l="1"/>
  <c r="C97" i="13"/>
  <c r="B88" i="13"/>
  <c r="C87" i="13"/>
  <c r="C120" i="13"/>
  <c r="B110" i="13"/>
  <c r="C109" i="13"/>
  <c r="Y98" i="13"/>
  <c r="Z97" i="13"/>
  <c r="AF87" i="13"/>
  <c r="AG86" i="13"/>
  <c r="Y88" i="13"/>
  <c r="Z87" i="13"/>
  <c r="Y109" i="13"/>
  <c r="Z119" i="13"/>
  <c r="Z108" i="13"/>
  <c r="Q97" i="13"/>
  <c r="R96" i="13"/>
  <c r="R86" i="13"/>
  <c r="Q87" i="13"/>
  <c r="AF97" i="13"/>
  <c r="AG96" i="13"/>
  <c r="AG118" i="13"/>
  <c r="AF108" i="13"/>
  <c r="AG107" i="13"/>
  <c r="R118" i="13"/>
  <c r="Q108" i="13"/>
  <c r="R107" i="13"/>
  <c r="AG39" i="13"/>
  <c r="AF40" i="13"/>
  <c r="AG40" i="13" s="1"/>
  <c r="AF29" i="13"/>
  <c r="AG28" i="13"/>
  <c r="AG18" i="13"/>
  <c r="AF19" i="13"/>
  <c r="Y41" i="13"/>
  <c r="Z40" i="13"/>
  <c r="Z51" i="13"/>
  <c r="Z18" i="13"/>
  <c r="Y19" i="13"/>
  <c r="Y29" i="13"/>
  <c r="Z28" i="13"/>
  <c r="R60" i="13"/>
  <c r="Q61" i="13"/>
  <c r="Q41" i="13"/>
  <c r="R40" i="13"/>
  <c r="R51" i="13"/>
  <c r="Q29" i="13"/>
  <c r="R28" i="13"/>
  <c r="R18" i="13"/>
  <c r="Q19" i="13"/>
  <c r="J97" i="13"/>
  <c r="K96" i="13"/>
  <c r="J109" i="13"/>
  <c r="K108" i="13"/>
  <c r="K119" i="13"/>
  <c r="K86" i="13"/>
  <c r="J87" i="13"/>
  <c r="K18" i="13"/>
  <c r="J19" i="13"/>
  <c r="J29" i="13"/>
  <c r="K28" i="13"/>
  <c r="J40" i="13"/>
  <c r="K39" i="13"/>
  <c r="K50" i="13"/>
  <c r="B11" i="13"/>
  <c r="B49" i="13" s="1"/>
  <c r="B50" i="13" s="1"/>
  <c r="B51" i="13" s="1"/>
  <c r="B52" i="13" s="1"/>
  <c r="B53" i="13" s="1"/>
  <c r="B10" i="13"/>
  <c r="B38" i="13" s="1"/>
  <c r="C49" i="13" s="1"/>
  <c r="G35" i="13"/>
  <c r="G46" i="13"/>
  <c r="G24" i="13"/>
  <c r="D8" i="13" s="1"/>
  <c r="F8" i="13" s="1"/>
  <c r="B8" i="13"/>
  <c r="B17" i="13" s="1"/>
  <c r="B27" i="13"/>
  <c r="D10" i="3"/>
  <c r="C10" i="3"/>
  <c r="C98" i="13" l="1"/>
  <c r="B99" i="13"/>
  <c r="B112" i="13"/>
  <c r="C110" i="13"/>
  <c r="B89" i="13"/>
  <c r="C88" i="13"/>
  <c r="Z120" i="13"/>
  <c r="Y110" i="13"/>
  <c r="Z109" i="13"/>
  <c r="Y99" i="13"/>
  <c r="Z98" i="13"/>
  <c r="R119" i="13"/>
  <c r="Q109" i="13"/>
  <c r="R108" i="13"/>
  <c r="Q88" i="13"/>
  <c r="R87" i="13"/>
  <c r="Y89" i="13"/>
  <c r="Z88" i="13"/>
  <c r="AF98" i="13"/>
  <c r="AG97" i="13"/>
  <c r="AG119" i="13"/>
  <c r="AF109" i="13"/>
  <c r="AG108" i="13"/>
  <c r="Q98" i="13"/>
  <c r="R97" i="13"/>
  <c r="AF88" i="13"/>
  <c r="AG87" i="13"/>
  <c r="AF41" i="13"/>
  <c r="AG41" i="13" s="1"/>
  <c r="AG51" i="13"/>
  <c r="AF30" i="13"/>
  <c r="AG29" i="13"/>
  <c r="AF20" i="13"/>
  <c r="AG19" i="13"/>
  <c r="Z29" i="13"/>
  <c r="Y30" i="13"/>
  <c r="Y20" i="13"/>
  <c r="Z19" i="13"/>
  <c r="Z52" i="13"/>
  <c r="Y42" i="13"/>
  <c r="Z41" i="13"/>
  <c r="R29" i="13"/>
  <c r="Q30" i="13"/>
  <c r="R52" i="13"/>
  <c r="R41" i="13"/>
  <c r="Q42" i="13"/>
  <c r="R61" i="13"/>
  <c r="Q20" i="13"/>
  <c r="R19" i="13"/>
  <c r="K120" i="13"/>
  <c r="J110" i="13"/>
  <c r="K109" i="13"/>
  <c r="J88" i="13"/>
  <c r="K87" i="13"/>
  <c r="K97" i="13"/>
  <c r="J98" i="13"/>
  <c r="K40" i="13"/>
  <c r="K51" i="13"/>
  <c r="J41" i="13"/>
  <c r="K29" i="13"/>
  <c r="J30" i="13"/>
  <c r="J20" i="13"/>
  <c r="K19" i="13"/>
  <c r="B39" i="13"/>
  <c r="C50" i="13" s="1"/>
  <c r="C38" i="13"/>
  <c r="D10" i="13"/>
  <c r="F10" i="13" s="1"/>
  <c r="D9" i="13"/>
  <c r="F9" i="13" s="1"/>
  <c r="B28" i="13"/>
  <c r="C27" i="13"/>
  <c r="B18" i="13"/>
  <c r="C17" i="13"/>
  <c r="C112" i="13" l="1"/>
  <c r="B113" i="13"/>
  <c r="C113" i="13" s="1"/>
  <c r="B90" i="13"/>
  <c r="C89" i="13"/>
  <c r="B100" i="13"/>
  <c r="C99" i="13"/>
  <c r="Q110" i="13"/>
  <c r="R109" i="13"/>
  <c r="R120" i="13"/>
  <c r="Y112" i="13"/>
  <c r="Z110" i="13"/>
  <c r="AF99" i="13"/>
  <c r="AG98" i="13"/>
  <c r="Q99" i="13"/>
  <c r="R98" i="13"/>
  <c r="Q89" i="13"/>
  <c r="R88" i="13"/>
  <c r="AG88" i="13"/>
  <c r="AF89" i="13"/>
  <c r="Y90" i="13"/>
  <c r="Z89" i="13"/>
  <c r="AG120" i="13"/>
  <c r="AF110" i="13"/>
  <c r="AG109" i="13"/>
  <c r="Y100" i="13"/>
  <c r="Z99" i="13"/>
  <c r="AG52" i="13"/>
  <c r="AF42" i="13"/>
  <c r="AG42" i="13" s="1"/>
  <c r="AF31" i="13"/>
  <c r="AG30" i="13"/>
  <c r="AF21" i="13"/>
  <c r="AG20" i="13"/>
  <c r="Y44" i="13"/>
  <c r="Z42" i="13"/>
  <c r="Z53" i="13"/>
  <c r="Y21" i="13"/>
  <c r="Z20" i="13"/>
  <c r="Z30" i="13"/>
  <c r="Y31" i="13"/>
  <c r="Q44" i="13"/>
  <c r="R42" i="13"/>
  <c r="R53" i="13"/>
  <c r="Q21" i="13"/>
  <c r="R20" i="13"/>
  <c r="Q31" i="13"/>
  <c r="R30" i="13"/>
  <c r="J89" i="13"/>
  <c r="K88" i="13"/>
  <c r="J112" i="13"/>
  <c r="K110" i="13"/>
  <c r="K121" i="13"/>
  <c r="J99" i="13"/>
  <c r="K98" i="13"/>
  <c r="J31" i="13"/>
  <c r="K30" i="13"/>
  <c r="K52" i="13"/>
  <c r="J42" i="13"/>
  <c r="K41" i="13"/>
  <c r="J21" i="13"/>
  <c r="K20" i="13"/>
  <c r="C39" i="13"/>
  <c r="B40" i="13"/>
  <c r="C51" i="13" s="1"/>
  <c r="C18" i="13"/>
  <c r="B19" i="13"/>
  <c r="B29" i="13"/>
  <c r="C28" i="13"/>
  <c r="B101" i="13" l="1"/>
  <c r="C101" i="13" s="1"/>
  <c r="C100" i="13"/>
  <c r="C90" i="13"/>
  <c r="B91" i="13"/>
  <c r="C91" i="13" s="1"/>
  <c r="AF100" i="13"/>
  <c r="AG99" i="13"/>
  <c r="Y101" i="13"/>
  <c r="Z101" i="13" s="1"/>
  <c r="Z100" i="13"/>
  <c r="Q90" i="13"/>
  <c r="R89" i="13"/>
  <c r="AG121" i="13"/>
  <c r="AF112" i="13"/>
  <c r="AG110" i="13"/>
  <c r="Q100" i="13"/>
  <c r="R99" i="13"/>
  <c r="Y113" i="13"/>
  <c r="Z112" i="13"/>
  <c r="AF44" i="13"/>
  <c r="AG44" i="13" s="1"/>
  <c r="Y91" i="13"/>
  <c r="Z91" i="13" s="1"/>
  <c r="Z90" i="13"/>
  <c r="Q112" i="13"/>
  <c r="R110" i="13"/>
  <c r="R121" i="13"/>
  <c r="AF90" i="13"/>
  <c r="AG89" i="13"/>
  <c r="AG53" i="13"/>
  <c r="AG21" i="13"/>
  <c r="AF22" i="13"/>
  <c r="AG31" i="13"/>
  <c r="AF32" i="13"/>
  <c r="Z21" i="13"/>
  <c r="Y22" i="13"/>
  <c r="Y32" i="13"/>
  <c r="Z31" i="13"/>
  <c r="Z44" i="13"/>
  <c r="Y45" i="13"/>
  <c r="R21" i="13"/>
  <c r="Q22" i="13"/>
  <c r="Q32" i="13"/>
  <c r="R31" i="13"/>
  <c r="R44" i="13"/>
  <c r="Q45" i="13"/>
  <c r="R54" i="13"/>
  <c r="J100" i="13"/>
  <c r="K99" i="13"/>
  <c r="K112" i="13"/>
  <c r="J113" i="13"/>
  <c r="K122" i="13"/>
  <c r="K89" i="13"/>
  <c r="J90" i="13"/>
  <c r="K21" i="13"/>
  <c r="J22" i="13"/>
  <c r="J44" i="13"/>
  <c r="K42" i="13"/>
  <c r="K53" i="13"/>
  <c r="K31" i="13"/>
  <c r="J32" i="13"/>
  <c r="C40" i="13"/>
  <c r="B41" i="13"/>
  <c r="C29" i="13"/>
  <c r="B30" i="13"/>
  <c r="B20" i="13"/>
  <c r="C19" i="13"/>
  <c r="C41" i="13" l="1"/>
  <c r="C52" i="13"/>
  <c r="AF113" i="13"/>
  <c r="AG112" i="13"/>
  <c r="AG122" i="13"/>
  <c r="Z113" i="13"/>
  <c r="AF101" i="13"/>
  <c r="AG101" i="13" s="1"/>
  <c r="AG100" i="13"/>
  <c r="Q113" i="13"/>
  <c r="R122" i="13"/>
  <c r="R112" i="13"/>
  <c r="AF45" i="13"/>
  <c r="AG45" i="13" s="1"/>
  <c r="Q91" i="13"/>
  <c r="R91" i="13" s="1"/>
  <c r="R90" i="13"/>
  <c r="AG54" i="13"/>
  <c r="Q101" i="13"/>
  <c r="R101" i="13" s="1"/>
  <c r="R100" i="13"/>
  <c r="AF91" i="13"/>
  <c r="AG91" i="13" s="1"/>
  <c r="AG90" i="13"/>
  <c r="AF33" i="13"/>
  <c r="AG33" i="13" s="1"/>
  <c r="AG32" i="13"/>
  <c r="AF23" i="13"/>
  <c r="AG23" i="13" s="1"/>
  <c r="AG22" i="13"/>
  <c r="Y33" i="13"/>
  <c r="Z33" i="13" s="1"/>
  <c r="Z32" i="13"/>
  <c r="Z45" i="13"/>
  <c r="Y23" i="13"/>
  <c r="Z23" i="13" s="1"/>
  <c r="Z22" i="13"/>
  <c r="R55" i="13"/>
  <c r="R45" i="13"/>
  <c r="Q33" i="13"/>
  <c r="R33" i="13" s="1"/>
  <c r="R32" i="13"/>
  <c r="Q23" i="13"/>
  <c r="R23" i="13" s="1"/>
  <c r="R22" i="13"/>
  <c r="K113" i="13"/>
  <c r="J91" i="13"/>
  <c r="K91" i="13" s="1"/>
  <c r="K90" i="13"/>
  <c r="K100" i="13"/>
  <c r="J101" i="13"/>
  <c r="K101" i="13" s="1"/>
  <c r="J23" i="13"/>
  <c r="K23" i="13" s="1"/>
  <c r="K22" i="13"/>
  <c r="K44" i="13"/>
  <c r="K54" i="13"/>
  <c r="J45" i="13"/>
  <c r="J33" i="13"/>
  <c r="K33" i="13" s="1"/>
  <c r="K32" i="13"/>
  <c r="B42" i="13"/>
  <c r="B21" i="13"/>
  <c r="C20" i="13"/>
  <c r="C30" i="13"/>
  <c r="B31" i="13"/>
  <c r="C42" i="13" l="1"/>
  <c r="C53" i="13"/>
  <c r="AG113" i="13"/>
  <c r="AG123" i="13"/>
  <c r="R123" i="13"/>
  <c r="R113" i="13"/>
  <c r="AG55" i="13"/>
  <c r="K55" i="13"/>
  <c r="K45" i="13"/>
  <c r="B44" i="13"/>
  <c r="B32" i="13"/>
  <c r="C31" i="13"/>
  <c r="C21" i="13"/>
  <c r="B22" i="13"/>
  <c r="B45" i="13" l="1"/>
  <c r="C44" i="13"/>
  <c r="B23" i="13"/>
  <c r="C23" i="13" s="1"/>
  <c r="C22" i="13"/>
  <c r="B33" i="13"/>
  <c r="C33" i="13" s="1"/>
  <c r="C32" i="13"/>
  <c r="C45" i="13" l="1"/>
  <c r="D11" i="13" l="1"/>
  <c r="F11" i="13" l="1"/>
  <c r="G12" i="13" s="1"/>
  <c r="AA11" i="13"/>
  <c r="AC11" i="13" s="1"/>
  <c r="AD12" i="13" s="1"/>
  <c r="S12" i="13"/>
  <c r="S13" i="13" s="1"/>
  <c r="U12" i="13"/>
  <c r="V13" i="13" s="1"/>
  <c r="AH12" i="13"/>
  <c r="AH13" i="13" s="1"/>
  <c r="AJ12" i="13" l="1"/>
  <c r="AK13" i="13" s="1"/>
  <c r="AA79" i="13"/>
  <c r="AC79" i="13" s="1"/>
  <c r="AD81" i="13" s="1"/>
  <c r="AA81" i="13" l="1"/>
  <c r="L79" i="13"/>
  <c r="N79" i="13" s="1"/>
  <c r="O80" i="13" s="1"/>
  <c r="D79" i="13"/>
  <c r="F79" i="13" s="1"/>
  <c r="G80" i="13" s="1"/>
  <c r="AA12" i="13"/>
  <c r="V81" i="13"/>
  <c r="U80" i="13"/>
  <c r="AK80" i="13"/>
  <c r="D80" i="13"/>
  <c r="D12" i="13"/>
  <c r="AH80" i="13"/>
  <c r="L80" i="13"/>
  <c r="V129" i="13"/>
  <c r="S80" i="13"/>
  <c r="S81" i="13"/>
  <c r="L12" i="13"/>
</calcChain>
</file>

<file path=xl/sharedStrings.xml><?xml version="1.0" encoding="utf-8"?>
<sst xmlns="http://schemas.openxmlformats.org/spreadsheetml/2006/main" count="471" uniqueCount="59">
  <si>
    <t>TRANSFER</t>
  </si>
  <si>
    <t>REPORT</t>
  </si>
  <si>
    <t xml:space="preserve">DATE: MARCH 02, 2023 </t>
  </si>
  <si>
    <t>THURSDAY</t>
  </si>
  <si>
    <t>DRA. POLA GENOTA</t>
  </si>
  <si>
    <t>SHIFT</t>
  </si>
  <si>
    <t xml:space="preserve"> </t>
  </si>
  <si>
    <t>NAME OF PATIENT:</t>
  </si>
  <si>
    <t>AGE:</t>
  </si>
  <si>
    <t>CONTACT #:</t>
  </si>
  <si>
    <t>PATIENT CODE &amp; CARD #</t>
  </si>
  <si>
    <t>DISPOSITION</t>
  </si>
  <si>
    <t>AGENT:</t>
  </si>
  <si>
    <t>NOTES:</t>
  </si>
  <si>
    <t xml:space="preserve">AM </t>
  </si>
  <si>
    <t>DOC. JONATHAN CONCEPCION</t>
  </si>
  <si>
    <t>NAME OF PATIENT</t>
  </si>
  <si>
    <t>NUMBER:</t>
  </si>
  <si>
    <t xml:space="preserve"> NARCISA FERNANDO</t>
  </si>
  <si>
    <t>44 years old</t>
  </si>
  <si>
    <t>09176903319</t>
  </si>
  <si>
    <t xml:space="preserve"> 001-0060-2135</t>
  </si>
  <si>
    <t>SUCCESSFULLY TRANSFERRED</t>
  </si>
  <si>
    <t>MENDOZA</t>
  </si>
  <si>
    <t>DONE</t>
  </si>
  <si>
    <t>INQUIRY</t>
  </si>
  <si>
    <t>CALLER:</t>
  </si>
  <si>
    <t>CARD #</t>
  </si>
  <si>
    <t>CONTACT NUMBER:</t>
  </si>
  <si>
    <t>CONCERN:</t>
  </si>
  <si>
    <t>AGENT</t>
  </si>
  <si>
    <t>TOTAL  CALLS</t>
  </si>
  <si>
    <t>TOTAL VERIFIED</t>
  </si>
  <si>
    <t>TRANSFERRED</t>
  </si>
  <si>
    <t>INQUIRIES</t>
  </si>
  <si>
    <t>DAS, TWIXIE</t>
  </si>
  <si>
    <t xml:space="preserve">MENDOZA, MIKE </t>
  </si>
  <si>
    <t>NICERIO, LIZA</t>
  </si>
  <si>
    <t>TAGUNA, JENIE JOY</t>
  </si>
  <si>
    <t>TOTAL</t>
  </si>
  <si>
    <t>Time In</t>
  </si>
  <si>
    <t>Time Out</t>
  </si>
  <si>
    <t>Day</t>
  </si>
  <si>
    <t>Date</t>
  </si>
  <si>
    <t>Month:</t>
  </si>
  <si>
    <t>Employee Name:</t>
  </si>
  <si>
    <t>Manager Name:</t>
  </si>
  <si>
    <t>Rate Per Hour:</t>
  </si>
  <si>
    <t>Week Starting</t>
  </si>
  <si>
    <t>Hours Worked</t>
  </si>
  <si>
    <t>Total Pay</t>
  </si>
  <si>
    <t>Weekly Breakdown</t>
  </si>
  <si>
    <t>Total Hours</t>
  </si>
  <si>
    <t>Total Hours (1st Week)</t>
  </si>
  <si>
    <t>Total Hours (2nd Week)</t>
  </si>
  <si>
    <t>Total Hours (3rd Week)</t>
  </si>
  <si>
    <t>Total Hours (4th Week)</t>
  </si>
  <si>
    <t>Total Hours (5th Week)</t>
  </si>
  <si>
    <t xml:space="preserve">DAILY ATTENDANCE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</si>
</sst>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dd\-mmm\-yy"/>
    <numFmt numFmtId="165" formatCode="mmmm&quot; &quot;yyyy"/>
    <numFmt numFmtId="166" formatCode="&quot;$&quot;#,##0.00"/>
    <numFmt numFmtId="167" formatCode="[h]:mm"/>
    <numFmt numFmtId="168" formatCode="[$₱-3409]#,##0.00"/>
  </numFmts>
  <fonts count="29">
    <font>
      <sz val="11"/>
      <color theme="1"/>
      <name val="Calibri"/>
      <charset val="134"/>
      <scheme val="minor"/>
    </font>
    <font>
      <sz val="11"/>
      <color theme="1"/>
      <name val="Candara"/>
      <family val="2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1"/>
      <name val="Berlin Sans FB Demi"/>
      <family val="2"/>
    </font>
    <font>
      <b/>
      <sz val="11"/>
      <color theme="1"/>
      <name val="Nunito"/>
    </font>
    <font>
      <sz val="11"/>
      <color theme="1"/>
      <name val="Berlin Sans FB Demi"/>
      <family val="2"/>
    </font>
    <font>
      <b/>
      <sz val="18"/>
      <color theme="1"/>
      <name val="Nunito"/>
    </font>
    <font>
      <sz val="11"/>
      <color theme="0"/>
      <name val="Candara"/>
      <family val="2"/>
    </font>
    <font>
      <sz val="11"/>
      <name val="Candara"/>
      <family val="2"/>
    </font>
    <font>
      <sz val="11.25"/>
      <name val="Segoe UI Historic"/>
      <family val="2"/>
    </font>
    <font>
      <sz val="11"/>
      <color rgb="FF1C1E21"/>
      <name val="Candara"/>
      <family val="2"/>
    </font>
    <font>
      <sz val="11.25"/>
      <name val="Candara"/>
      <family val="2"/>
    </font>
    <font>
      <sz val="11"/>
      <name val="Segoe UI Historic"/>
      <family val="2"/>
    </font>
    <font>
      <b/>
      <sz val="11"/>
      <color theme="0"/>
      <name val="Candara"/>
      <family val="2"/>
    </font>
    <font>
      <sz val="11"/>
      <color rgb="FFE4E6EB"/>
      <name val="Segoe UI Historic"/>
      <family val="2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i/>
      <sz val="18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3" tint="0.39997558519241921"/>
        <bgColor rgb="FFC9DAF8"/>
      </patternFill>
    </fill>
    <fill>
      <patternFill patternType="solid">
        <fgColor theme="9" tint="0.39997558519241921"/>
        <bgColor rgb="FFFCE5C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rgb="FFA4C2F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9" tint="0.39997558519241921"/>
        <bgColor rgb="FFFFFFFF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theme="4" tint="0.59999389629810485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7" fillId="0" borderId="0"/>
  </cellStyleXfs>
  <cellXfs count="131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wrapText="1" readingOrder="1"/>
    </xf>
    <xf numFmtId="0" fontId="5" fillId="0" borderId="2" xfId="0" applyFont="1" applyBorder="1" applyAlignment="1">
      <alignment horizontal="center" wrapText="1" readingOrder="1"/>
    </xf>
    <xf numFmtId="0" fontId="6" fillId="0" borderId="3" xfId="0" applyFont="1" applyBorder="1" applyAlignment="1">
      <alignment horizontal="center" vertical="center"/>
    </xf>
    <xf numFmtId="0" fontId="4" fillId="0" borderId="4" xfId="0" applyFont="1" applyBorder="1"/>
    <xf numFmtId="0" fontId="6" fillId="0" borderId="0" xfId="0" applyFont="1"/>
    <xf numFmtId="0" fontId="5" fillId="3" borderId="3" xfId="0" applyFont="1" applyFill="1" applyBorder="1" applyAlignment="1">
      <alignment horizontal="center" wrapText="1" readingOrder="1"/>
    </xf>
    <xf numFmtId="0" fontId="6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wrapText="1" readingOrder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right" wrapText="1"/>
    </xf>
    <xf numFmtId="0" fontId="1" fillId="5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right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5" fillId="0" borderId="0" xfId="0" applyFont="1"/>
    <xf numFmtId="0" fontId="10" fillId="0" borderId="0" xfId="0" applyFont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18" fillId="13" borderId="0" xfId="1" applyFont="1" applyFill="1"/>
    <xf numFmtId="0" fontId="19" fillId="0" borderId="0" xfId="1" applyFont="1"/>
    <xf numFmtId="0" fontId="18" fillId="13" borderId="0" xfId="1" applyFont="1" applyFill="1" applyAlignment="1">
      <alignment horizontal="center"/>
    </xf>
    <xf numFmtId="0" fontId="18" fillId="13" borderId="0" xfId="1" applyFont="1" applyFill="1" applyAlignment="1">
      <alignment vertical="center"/>
    </xf>
    <xf numFmtId="0" fontId="24" fillId="14" borderId="16" xfId="1" applyFont="1" applyFill="1" applyBorder="1" applyAlignment="1">
      <alignment horizontal="center" vertical="center"/>
    </xf>
    <xf numFmtId="19" fontId="18" fillId="14" borderId="17" xfId="1" applyNumberFormat="1" applyFont="1" applyFill="1" applyBorder="1" applyAlignment="1">
      <alignment horizontal="center" vertical="center"/>
    </xf>
    <xf numFmtId="19" fontId="18" fillId="14" borderId="18" xfId="1" applyNumberFormat="1" applyFont="1" applyFill="1" applyBorder="1" applyAlignment="1">
      <alignment horizontal="center" vertical="center"/>
    </xf>
    <xf numFmtId="0" fontId="18" fillId="13" borderId="0" xfId="1" applyFont="1" applyFill="1" applyAlignment="1">
      <alignment horizontal="center" vertical="center"/>
    </xf>
    <xf numFmtId="0" fontId="24" fillId="0" borderId="0" xfId="1" applyFont="1"/>
    <xf numFmtId="0" fontId="18" fillId="0" borderId="0" xfId="1" applyFont="1" applyAlignment="1">
      <alignment vertical="center"/>
    </xf>
    <xf numFmtId="0" fontId="18" fillId="0" borderId="0" xfId="1" applyFont="1"/>
    <xf numFmtId="0" fontId="24" fillId="11" borderId="13" xfId="1" applyFont="1" applyFill="1" applyBorder="1" applyAlignment="1">
      <alignment horizontal="center" vertical="center"/>
    </xf>
    <xf numFmtId="0" fontId="24" fillId="12" borderId="15" xfId="1" applyFont="1" applyFill="1" applyBorder="1" applyAlignment="1">
      <alignment horizontal="center" vertical="center"/>
    </xf>
    <xf numFmtId="166" fontId="23" fillId="16" borderId="9" xfId="1" applyNumberFormat="1" applyFont="1" applyFill="1" applyBorder="1" applyAlignment="1">
      <alignment horizontal="right"/>
    </xf>
    <xf numFmtId="0" fontId="24" fillId="10" borderId="15" xfId="1" applyFont="1" applyFill="1" applyBorder="1" applyAlignment="1">
      <alignment horizontal="center" vertical="center"/>
    </xf>
    <xf numFmtId="0" fontId="25" fillId="9" borderId="15" xfId="1" applyFont="1" applyFill="1" applyBorder="1" applyAlignment="1">
      <alignment horizontal="center" vertical="center"/>
    </xf>
    <xf numFmtId="0" fontId="16" fillId="12" borderId="15" xfId="1" applyFont="1" applyFill="1" applyBorder="1" applyAlignment="1">
      <alignment horizontal="center" vertical="center"/>
    </xf>
    <xf numFmtId="18" fontId="18" fillId="22" borderId="15" xfId="1" applyNumberFormat="1" applyFont="1" applyFill="1" applyBorder="1" applyAlignment="1">
      <alignment horizontal="center" vertical="center"/>
    </xf>
    <xf numFmtId="18" fontId="18" fillId="17" borderId="13" xfId="1" applyNumberFormat="1" applyFont="1" applyFill="1" applyBorder="1" applyAlignment="1">
      <alignment horizontal="center" vertical="center"/>
    </xf>
    <xf numFmtId="167" fontId="18" fillId="22" borderId="15" xfId="1" applyNumberFormat="1" applyFont="1" applyFill="1" applyBorder="1" applyAlignment="1">
      <alignment horizontal="center" vertical="center"/>
    </xf>
    <xf numFmtId="0" fontId="25" fillId="23" borderId="0" xfId="1" applyFont="1" applyFill="1" applyAlignment="1">
      <alignment horizontal="right" vertical="center"/>
    </xf>
    <xf numFmtId="167" fontId="24" fillId="24" borderId="0" xfId="1" applyNumberFormat="1" applyFont="1" applyFill="1" applyAlignment="1">
      <alignment horizontal="center" vertical="center"/>
    </xf>
    <xf numFmtId="14" fontId="18" fillId="21" borderId="0" xfId="1" applyNumberFormat="1" applyFont="1" applyFill="1" applyAlignment="1">
      <alignment horizontal="center" vertical="center"/>
    </xf>
    <xf numFmtId="0" fontId="18" fillId="21" borderId="0" xfId="1" applyFont="1" applyFill="1" applyAlignment="1">
      <alignment horizontal="center" vertical="center"/>
    </xf>
    <xf numFmtId="18" fontId="18" fillId="22" borderId="0" xfId="1" applyNumberFormat="1" applyFont="1" applyFill="1" applyAlignment="1">
      <alignment horizontal="center" vertical="center"/>
    </xf>
    <xf numFmtId="18" fontId="18" fillId="17" borderId="0" xfId="1" applyNumberFormat="1" applyFont="1" applyFill="1" applyAlignment="1">
      <alignment horizontal="center" vertical="center"/>
    </xf>
    <xf numFmtId="19" fontId="18" fillId="14" borderId="0" xfId="1" applyNumberFormat="1" applyFont="1" applyFill="1" applyAlignment="1">
      <alignment horizontal="center" vertical="center"/>
    </xf>
    <xf numFmtId="167" fontId="18" fillId="22" borderId="0" xfId="1" applyNumberFormat="1" applyFont="1" applyFill="1" applyAlignment="1">
      <alignment horizontal="center" vertical="center"/>
    </xf>
    <xf numFmtId="0" fontId="25" fillId="0" borderId="0" xfId="1" applyFont="1" applyAlignment="1">
      <alignment horizontal="right" vertical="center"/>
    </xf>
    <xf numFmtId="0" fontId="22" fillId="19" borderId="9" xfId="1" applyFont="1" applyFill="1" applyBorder="1" applyAlignment="1">
      <alignment horizontal="right"/>
    </xf>
    <xf numFmtId="0" fontId="22" fillId="19" borderId="12" xfId="1" applyFont="1" applyFill="1" applyBorder="1"/>
    <xf numFmtId="0" fontId="22" fillId="19" borderId="11" xfId="1" applyFont="1" applyFill="1" applyBorder="1" applyAlignment="1">
      <alignment horizontal="right"/>
    </xf>
    <xf numFmtId="0" fontId="22" fillId="19" borderId="10" xfId="1" applyFont="1" applyFill="1" applyBorder="1"/>
    <xf numFmtId="14" fontId="24" fillId="21" borderId="15" xfId="1" applyNumberFormat="1" applyFont="1" applyFill="1" applyBorder="1" applyAlignment="1">
      <alignment horizontal="center" vertical="center"/>
    </xf>
    <xf numFmtId="14" fontId="24" fillId="21" borderId="18" xfId="1" applyNumberFormat="1" applyFont="1" applyFill="1" applyBorder="1" applyAlignment="1">
      <alignment horizontal="center" vertical="center"/>
    </xf>
    <xf numFmtId="0" fontId="24" fillId="21" borderId="15" xfId="1" applyFont="1" applyFill="1" applyBorder="1" applyAlignment="1">
      <alignment horizontal="center" vertical="center"/>
    </xf>
    <xf numFmtId="18" fontId="18" fillId="17" borderId="20" xfId="1" applyNumberFormat="1" applyFont="1" applyFill="1" applyBorder="1" applyAlignment="1">
      <alignment horizontal="center" vertical="center"/>
    </xf>
    <xf numFmtId="167" fontId="18" fillId="22" borderId="16" xfId="1" applyNumberFormat="1" applyFont="1" applyFill="1" applyBorder="1" applyAlignment="1">
      <alignment horizontal="center" vertical="center"/>
    </xf>
    <xf numFmtId="168" fontId="24" fillId="16" borderId="0" xfId="1" applyNumberFormat="1" applyFont="1" applyFill="1" applyAlignment="1">
      <alignment horizontal="center" vertical="center"/>
    </xf>
    <xf numFmtId="0" fontId="21" fillId="0" borderId="0" xfId="1" applyFont="1"/>
    <xf numFmtId="0" fontId="24" fillId="0" borderId="0" xfId="1" applyFont="1" applyAlignment="1">
      <alignment vertical="center"/>
    </xf>
    <xf numFmtId="14" fontId="24" fillId="21" borderId="17" xfId="1" applyNumberFormat="1" applyFont="1" applyFill="1" applyBorder="1" applyAlignment="1">
      <alignment horizontal="center" vertical="center"/>
    </xf>
    <xf numFmtId="0" fontId="24" fillId="21" borderId="16" xfId="1" applyFont="1" applyFill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168" fontId="24" fillId="16" borderId="0" xfId="1" applyNumberFormat="1" applyFont="1" applyFill="1" applyAlignment="1">
      <alignment vertical="center"/>
    </xf>
    <xf numFmtId="168" fontId="19" fillId="0" borderId="0" xfId="1" applyNumberFormat="1" applyFont="1"/>
    <xf numFmtId="0" fontId="27" fillId="13" borderId="0" xfId="1" applyFont="1" applyFill="1"/>
    <xf numFmtId="0" fontId="20" fillId="18" borderId="0" xfId="1" applyFont="1" applyFill="1"/>
    <xf numFmtId="0" fontId="21" fillId="9" borderId="0" xfId="1" applyFont="1" applyFill="1"/>
    <xf numFmtId="165" fontId="22" fillId="8" borderId="9" xfId="1" applyNumberFormat="1" applyFont="1" applyFill="1" applyBorder="1" applyAlignment="1">
      <alignment horizontal="center"/>
    </xf>
    <xf numFmtId="0" fontId="25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14" fontId="24" fillId="0" borderId="0" xfId="1" applyNumberFormat="1" applyFont="1" applyAlignment="1">
      <alignment horizontal="center" vertical="center"/>
    </xf>
    <xf numFmtId="18" fontId="18" fillId="0" borderId="0" xfId="1" applyNumberFormat="1" applyFont="1" applyAlignment="1">
      <alignment horizontal="center" vertical="center"/>
    </xf>
    <xf numFmtId="19" fontId="18" fillId="0" borderId="0" xfId="1" applyNumberFormat="1" applyFont="1" applyAlignment="1">
      <alignment horizontal="center" vertical="center"/>
    </xf>
    <xf numFmtId="167" fontId="18" fillId="0" borderId="0" xfId="1" applyNumberFormat="1" applyFont="1" applyAlignment="1">
      <alignment horizontal="center" vertical="center"/>
    </xf>
    <xf numFmtId="167" fontId="24" fillId="0" borderId="0" xfId="1" applyNumberFormat="1" applyFont="1" applyAlignment="1">
      <alignment horizontal="center" vertical="center"/>
    </xf>
    <xf numFmtId="14" fontId="24" fillId="21" borderId="21" xfId="1" applyNumberFormat="1" applyFont="1" applyFill="1" applyBorder="1" applyAlignment="1">
      <alignment horizontal="center" vertical="center"/>
    </xf>
    <xf numFmtId="0" fontId="24" fillId="21" borderId="21" xfId="1" applyFont="1" applyFill="1" applyBorder="1" applyAlignment="1">
      <alignment horizontal="center" vertical="center"/>
    </xf>
    <xf numFmtId="18" fontId="18" fillId="22" borderId="21" xfId="1" applyNumberFormat="1" applyFont="1" applyFill="1" applyBorder="1" applyAlignment="1">
      <alignment horizontal="center" vertical="center"/>
    </xf>
    <xf numFmtId="167" fontId="25" fillId="15" borderId="0" xfId="1" applyNumberFormat="1" applyFont="1" applyFill="1" applyAlignment="1">
      <alignment horizontal="center" vertical="center"/>
    </xf>
    <xf numFmtId="0" fontId="26" fillId="9" borderId="0" xfId="1" applyFont="1" applyFill="1"/>
    <xf numFmtId="0" fontId="28" fillId="23" borderId="19" xfId="1" applyFont="1" applyFill="1" applyBorder="1" applyAlignment="1">
      <alignment horizontal="center"/>
    </xf>
    <xf numFmtId="0" fontId="24" fillId="19" borderId="0" xfId="1" applyFont="1" applyFill="1" applyAlignment="1">
      <alignment horizontal="right" vertical="center"/>
    </xf>
    <xf numFmtId="0" fontId="19" fillId="8" borderId="0" xfId="1" applyFont="1" applyFill="1"/>
    <xf numFmtId="168" fontId="18" fillId="20" borderId="13" xfId="1" applyNumberFormat="1" applyFont="1" applyFill="1" applyBorder="1" applyAlignment="1">
      <alignment horizontal="center" vertical="center"/>
    </xf>
    <xf numFmtId="168" fontId="18" fillId="21" borderId="14" xfId="1" applyNumberFormat="1" applyFont="1" applyFill="1" applyBorder="1"/>
    <xf numFmtId="14" fontId="24" fillId="20" borderId="13" xfId="1" applyNumberFormat="1" applyFont="1" applyFill="1" applyBorder="1" applyAlignment="1">
      <alignment horizontal="center" vertical="center"/>
    </xf>
    <xf numFmtId="14" fontId="24" fillId="20" borderId="14" xfId="1" applyNumberFormat="1" applyFont="1" applyFill="1" applyBorder="1" applyAlignment="1">
      <alignment horizontal="center" vertical="center"/>
    </xf>
    <xf numFmtId="167" fontId="18" fillId="20" borderId="13" xfId="1" applyNumberFormat="1" applyFont="1" applyFill="1" applyBorder="1" applyAlignment="1">
      <alignment horizontal="center" vertical="center"/>
    </xf>
    <xf numFmtId="0" fontId="18" fillId="21" borderId="14" xfId="1" applyFont="1" applyFill="1" applyBorder="1"/>
    <xf numFmtId="0" fontId="25" fillId="15" borderId="13" xfId="1" applyFont="1" applyFill="1" applyBorder="1" applyAlignment="1">
      <alignment horizontal="center" vertical="center"/>
    </xf>
    <xf numFmtId="0" fontId="26" fillId="9" borderId="14" xfId="1" applyFont="1" applyFill="1" applyBorder="1"/>
    <xf numFmtId="0" fontId="24" fillId="21" borderId="14" xfId="1" applyFont="1" applyFill="1" applyBorder="1" applyAlignment="1">
      <alignment horizontal="center"/>
    </xf>
    <xf numFmtId="0" fontId="22" fillId="19" borderId="9" xfId="1" applyFont="1" applyFill="1" applyBorder="1" applyAlignment="1">
      <alignment horizontal="left"/>
    </xf>
    <xf numFmtId="0" fontId="19" fillId="8" borderId="10" xfId="1" applyFont="1" applyFill="1" applyBorder="1"/>
    <xf numFmtId="0" fontId="27" fillId="13" borderId="0" xfId="1" applyFont="1" applyFill="1" applyAlignment="1">
      <alignment horizontal="center"/>
    </xf>
    <xf numFmtId="0" fontId="19" fillId="8" borderId="9" xfId="1" applyFont="1" applyFill="1" applyBorder="1"/>
    <xf numFmtId="14" fontId="24" fillId="20" borderId="20" xfId="1" applyNumberFormat="1" applyFont="1" applyFill="1" applyBorder="1" applyAlignment="1">
      <alignment horizontal="center" vertical="center"/>
    </xf>
    <xf numFmtId="14" fontId="24" fillId="20" borderId="22" xfId="1" applyNumberFormat="1" applyFont="1" applyFill="1" applyBorder="1" applyAlignment="1">
      <alignment horizontal="center" vertical="center"/>
    </xf>
    <xf numFmtId="167" fontId="18" fillId="20" borderId="20" xfId="1" applyNumberFormat="1" applyFont="1" applyFill="1" applyBorder="1" applyAlignment="1">
      <alignment horizontal="center" vertical="center"/>
    </xf>
    <xf numFmtId="0" fontId="18" fillId="21" borderId="22" xfId="1" applyFont="1" applyFill="1" applyBorder="1"/>
    <xf numFmtId="168" fontId="18" fillId="20" borderId="20" xfId="1" applyNumberFormat="1" applyFont="1" applyFill="1" applyBorder="1" applyAlignment="1">
      <alignment horizontal="center" vertical="center"/>
    </xf>
    <xf numFmtId="168" fontId="18" fillId="21" borderId="22" xfId="1" applyNumberFormat="1" applyFont="1" applyFill="1" applyBorder="1"/>
  </cellXfs>
  <cellStyles count="2">
    <cellStyle name="Normal" xfId="0" builtinId="0"/>
    <cellStyle name="Normal 2" xfId="1" xr:uid="{135CCB1D-F319-4DD0-9863-82B9BB0F8120}"/>
  </cellStyles>
  <dxfs count="314"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u val="none"/>
        <sz val="11"/>
        <color theme="1"/>
        <name val="Candara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Candara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Candara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Candara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Candara"/>
        <scheme val="none"/>
      </font>
      <alignment horizontal="center" vertical="center"/>
    </dxf>
    <dxf>
      <font>
        <b val="0"/>
        <i val="0"/>
        <strike val="0"/>
        <u val="none"/>
        <sz val="11"/>
        <color auto="1"/>
        <name val="Candara"/>
        <scheme val="none"/>
      </font>
      <fill>
        <patternFill patternType="solid">
          <bgColor theme="2"/>
        </patternFill>
      </fill>
      <alignment horizontal="center" vertical="center"/>
    </dxf>
    <dxf>
      <font>
        <b val="0"/>
        <i val="0"/>
        <strike val="0"/>
        <u val="none"/>
        <sz val="11"/>
        <color auto="1"/>
        <name val="Candara"/>
        <scheme val="none"/>
      </font>
      <fill>
        <patternFill patternType="solid">
          <bgColor theme="2"/>
        </patternFill>
      </fill>
      <alignment horizontal="center" vertical="center"/>
    </dxf>
    <dxf>
      <font>
        <b val="0"/>
        <i val="0"/>
        <strike val="0"/>
        <u val="none"/>
        <sz val="11"/>
        <color theme="1"/>
        <name val="Candara"/>
        <scheme val="none"/>
      </font>
      <fill>
        <patternFill patternType="solid">
          <bgColor theme="2"/>
        </patternFill>
      </fill>
      <alignment horizontal="center" vertical="center"/>
    </dxf>
    <dxf>
      <font>
        <b val="0"/>
        <i val="0"/>
        <strike val="0"/>
        <u val="none"/>
        <sz val="11"/>
        <color theme="1"/>
        <name val="Candara"/>
        <scheme val="none"/>
      </font>
      <fill>
        <patternFill patternType="solid">
          <bgColor theme="2"/>
        </patternFill>
      </fill>
      <alignment horizontal="center" vertical="center"/>
    </dxf>
    <dxf>
      <font>
        <b val="0"/>
        <i val="0"/>
        <strike val="0"/>
        <u val="none"/>
        <sz val="11"/>
        <color theme="1"/>
        <name val="Candara"/>
        <scheme val="none"/>
      </font>
      <fill>
        <patternFill patternType="solid">
          <bgColor theme="2"/>
        </patternFill>
      </fill>
      <alignment horizontal="center" vertical="center"/>
    </dxf>
    <dxf>
      <font>
        <b val="0"/>
        <i val="0"/>
        <strike val="0"/>
        <u val="none"/>
        <sz val="11"/>
        <color theme="1"/>
        <name val="Candara"/>
        <scheme val="none"/>
      </font>
      <fill>
        <patternFill patternType="solid">
          <bgColor theme="2"/>
        </patternFill>
      </fill>
      <alignment horizontal="center" vertical="center"/>
    </dxf>
    <dxf>
      <font>
        <b val="0"/>
        <i val="0"/>
        <strike val="0"/>
        <u val="none"/>
        <sz val="11"/>
        <color theme="1"/>
        <name val="Candara"/>
        <scheme val="none"/>
      </font>
      <fill>
        <patternFill patternType="solid">
          <bgColor theme="2"/>
        </patternFill>
      </fill>
      <alignment horizontal="center" vertical="center"/>
    </dxf>
    <dxf>
      <font>
        <b val="0"/>
        <i val="0"/>
        <strike val="0"/>
        <u val="none"/>
        <sz val="11"/>
        <color theme="1"/>
        <name val="Candara"/>
        <scheme val="none"/>
      </font>
      <fill>
        <patternFill patternType="solid">
          <bgColor theme="2"/>
        </patternFill>
      </fill>
      <alignment horizontal="center" vertical="center"/>
    </dxf>
    <dxf>
      <font>
        <b val="0"/>
        <i val="0"/>
        <strike val="0"/>
        <u val="none"/>
        <sz val="11"/>
        <color auto="1"/>
        <name val="Candara"/>
        <scheme val="none"/>
      </font>
      <fill>
        <patternFill patternType="solid">
          <bgColor theme="2"/>
        </patternFill>
      </fill>
      <alignment horizontal="center" vertical="center"/>
    </dxf>
    <dxf>
      <font>
        <b val="0"/>
        <i val="0"/>
        <strike val="0"/>
        <u val="none"/>
        <sz val="11"/>
        <color auto="1"/>
        <name val="Candara"/>
        <scheme val="none"/>
      </font>
      <fill>
        <patternFill patternType="solid">
          <bgColor theme="2"/>
        </patternFill>
      </fill>
      <alignment horizontal="center" vertical="center"/>
    </dxf>
    <dxf>
      <font>
        <b val="0"/>
        <i val="0"/>
        <strike val="0"/>
        <u val="none"/>
        <sz val="11"/>
        <color auto="1"/>
        <name val="Candara"/>
        <scheme val="none"/>
      </font>
      <fill>
        <patternFill patternType="solid">
          <bgColor theme="2"/>
        </patternFill>
      </fill>
      <alignment horizontal="center" vertical="center"/>
    </dxf>
    <dxf>
      <font>
        <b val="0"/>
        <i val="0"/>
        <strike val="0"/>
        <u val="none"/>
        <sz val="11"/>
        <color theme="1"/>
        <name val="Candara"/>
        <scheme val="none"/>
      </font>
      <fill>
        <patternFill patternType="solid">
          <bgColor theme="2"/>
        </patternFill>
      </fill>
      <alignment horizontal="center" vertical="center"/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</dxfs>
  <tableStyles count="6" defaultTableStyle="TableStyleMedium9" defaultPivotStyle="PivotStyleLight16">
    <tableStyle name="Monthly Timesheet Sample-style" pivot="0" count="3" xr9:uid="{25FF5222-9038-4361-91A6-461666C454AC}">
      <tableStyleElement type="headerRow" dxfId="313"/>
      <tableStyleElement type="firstRowStripe" dxfId="312"/>
      <tableStyleElement type="secondRowStripe" dxfId="311"/>
    </tableStyle>
    <tableStyle name="Monthly Timesheet Sample-style 2" pivot="0" count="3" xr9:uid="{712EBB14-C38B-438B-922F-806BFFE2C6B0}">
      <tableStyleElement type="headerRow" dxfId="310"/>
      <tableStyleElement type="firstRowStripe" dxfId="309"/>
      <tableStyleElement type="secondRowStripe" dxfId="308"/>
    </tableStyle>
    <tableStyle name="Monthly Timesheet Sample-style 3" pivot="0" count="3" xr9:uid="{B03A93ED-D81A-4C16-B46B-D1A4C61B3B95}">
      <tableStyleElement type="headerRow" dxfId="307"/>
      <tableStyleElement type="firstRowStripe" dxfId="306"/>
      <tableStyleElement type="secondRowStripe" dxfId="305"/>
    </tableStyle>
    <tableStyle name="Monthly Timesheet Sample-style 4" pivot="0" count="3" xr9:uid="{A32EB64E-BE36-41FE-80BE-B3FCC953E028}">
      <tableStyleElement type="headerRow" dxfId="304"/>
      <tableStyleElement type="firstRowStripe" dxfId="303"/>
      <tableStyleElement type="secondRowStripe" dxfId="302"/>
    </tableStyle>
    <tableStyle name="Monthly Timesheet Sample-style 5" pivot="0" count="3" xr9:uid="{7EDDF61D-BECE-4A87-A770-959CBC9A6CB4}">
      <tableStyleElement type="headerRow" dxfId="301"/>
      <tableStyleElement type="firstRowStripe" dxfId="300"/>
      <tableStyleElement type="secondRowStripe" dxfId="299"/>
    </tableStyle>
    <tableStyle name="Weekly Timesheet Sample-style" pivot="0" count="3" xr9:uid="{E4DEBD13-1540-48FD-B131-C891A76074ED}">
      <tableStyleElement type="headerRow" dxfId="298"/>
      <tableStyleElement type="firstRowStripe" dxfId="297"/>
      <tableStyleElement type="secondRowStripe" dxfId="296"/>
    </tableStyle>
  </tableStyles>
  <colors>
    <mruColors>
      <color rgb="FFFFFFCC"/>
      <color rgb="FFF4D9A4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B5:I10" totalsRowShown="0">
  <autoFilter ref="B5:I10" xr:uid="{00000000-0009-0000-0100-000007000000}"/>
  <sortState xmlns:xlrd2="http://schemas.microsoft.com/office/spreadsheetml/2017/richdata2" ref="B5:I10">
    <sortCondition ref="B5:B10"/>
  </sortState>
  <tableColumns count="8">
    <tableColumn id="1" xr3:uid="{00000000-0010-0000-0000-000001000000}" name=" " dataDxfId="295"/>
    <tableColumn id="2" xr3:uid="{00000000-0010-0000-0000-000002000000}" name="NAME OF PATIENT:"/>
    <tableColumn id="3" xr3:uid="{00000000-0010-0000-0000-000003000000}" name="AGE:"/>
    <tableColumn id="4" xr3:uid="{00000000-0010-0000-0000-000004000000}" name="CONTACT #:"/>
    <tableColumn id="5" xr3:uid="{00000000-0010-0000-0000-000005000000}" name="PATIENT CODE &amp; CARD #"/>
    <tableColumn id="6" xr3:uid="{00000000-0010-0000-0000-000006000000}" name="DISPOSITION" dataDxfId="294"/>
    <tableColumn id="7" xr3:uid="{00000000-0010-0000-0000-000007000000}" name="AGENT:" dataDxfId="293"/>
    <tableColumn id="8" xr3:uid="{00000000-0010-0000-0000-000008000000}" name="NOTES:" dataDxfId="29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86A771DE-75C2-4A69-A2BD-4F8FDBFB80A8}" name="Monthly_Timesheet_Sample_41059" displayName="Monthly_Timesheet_Sample_41059" ref="J37:O46" headerRowDxfId="233" dataDxfId="232" totalsRowDxfId="231">
  <tableColumns count="6">
    <tableColumn id="1" xr3:uid="{2FD522D9-FCED-4E11-8B2E-2B1A0E63C97F}" name="Date" dataDxfId="230"/>
    <tableColumn id="2" xr3:uid="{B45E015C-70AE-48B1-AD39-18255B369F63}" name="Day" dataDxfId="229"/>
    <tableColumn id="3" xr3:uid="{A8692AFB-1EC5-459C-8C47-C37671794CB7}" name="Time In" dataDxfId="228"/>
    <tableColumn id="4" xr3:uid="{2F68AD93-2BB4-4B35-A433-A8E9A4154019}" name="Time Out" dataDxfId="227"/>
    <tableColumn id="5" xr3:uid="{61E11EF7-1309-467B-A0C5-BBFA39015A0D}" name=" " dataDxfId="226"/>
    <tableColumn id="8" xr3:uid="{DD96790B-AB8E-4F4A-B5A6-8A876E47AB6E}" name="Total Hours" dataDxfId="225"/>
  </tableColumns>
  <tableStyleInfo name="Monthly Timesheet Sample-style 4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DB9B64B-B32E-46D0-A7AF-D45F114A2335}" name="Monthly_Timesheet_Sample_51160" displayName="Monthly_Timesheet_Sample_51160" ref="J16:O24" headerRowDxfId="224" dataDxfId="223" totalsRowDxfId="222">
  <tableColumns count="6">
    <tableColumn id="1" xr3:uid="{A7576AF6-38A4-4D7B-A433-0698C763BCCC}" name="Date" dataDxfId="221"/>
    <tableColumn id="2" xr3:uid="{C5690F60-31E1-4F6B-B87F-9D04D8D1DD0B}" name="Day" dataDxfId="220"/>
    <tableColumn id="3" xr3:uid="{5F140D54-1268-4D4D-B8F9-0801865E013D}" name="Time In" dataDxfId="219"/>
    <tableColumn id="4" xr3:uid="{56EEC51B-5FDB-43C8-B7CF-477DF8B511DB}" name="Time Out" dataDxfId="218"/>
    <tableColumn id="5" xr3:uid="{712F8ED6-211E-456E-91B7-CC73A07F9FB5}" name=" " dataDxfId="217"/>
    <tableColumn id="8" xr3:uid="{9994CE87-F284-402E-B375-5CA06FB3FFB5}" name="Total Hours" dataDxfId="216"/>
  </tableColumns>
  <tableStyleInfo name="Monthly Timesheet Sample-style 5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C237A17E-3534-4FB0-A0F0-2691E4BA3A7E}" name="Monthly_Timesheet_Sample75661" displayName="Monthly_Timesheet_Sample75661" ref="J94:O103" headerRowDxfId="215" dataDxfId="214" totalsRowDxfId="213">
  <tableColumns count="6">
    <tableColumn id="1" xr3:uid="{235CDDA7-6FBA-4506-8B45-08AC1B6BB79D}" name="Date" dataDxfId="212"/>
    <tableColumn id="2" xr3:uid="{FDC6890D-52D9-4F62-B916-119506F0A35F}" name="Day" dataDxfId="211"/>
    <tableColumn id="3" xr3:uid="{F8C7CCE6-FB3B-48E2-ACA8-3E829CBD58B2}" name="Time In" dataDxfId="210"/>
    <tableColumn id="4" xr3:uid="{4F7ACFF9-4EB0-47D6-AE80-16C8FBD679D5}" name="Time Out" dataDxfId="209"/>
    <tableColumn id="5" xr3:uid="{78337EE7-61EE-4E00-904E-C1C70E173FF7}" name=" " dataDxfId="208"/>
    <tableColumn id="8" xr3:uid="{B5290DA6-8B7A-4AE8-9718-12DE5B4A3A00}" name="Total Hours" dataDxfId="207"/>
  </tableColumns>
  <tableStyleInfo name="Monthly Timesheet Sampl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64D2099-54C1-49D2-A7C0-ACD00D8E24BB}" name="Monthly_Timesheet_Sample_395863" displayName="Monthly_Timesheet_Sample_395863" ref="J116:O124" headerRowDxfId="206" dataDxfId="205" totalsRowDxfId="204">
  <tableColumns count="6">
    <tableColumn id="1" xr3:uid="{970679F2-B6DD-4141-A88A-256CF2C3E898}" name="Date" dataDxfId="203"/>
    <tableColumn id="2" xr3:uid="{31C35187-E890-4129-9801-F11659477C2D}" name="Day" dataDxfId="202"/>
    <tableColumn id="3" xr3:uid="{01AA43B5-7E17-4F89-840C-22677BDEF27A}" name="Time In" dataDxfId="201"/>
    <tableColumn id="4" xr3:uid="{B95701C7-B8F6-49CD-9691-CC71535190A8}" name="Time Out" dataDxfId="200"/>
    <tableColumn id="5" xr3:uid="{E87749DD-5137-43A6-A147-9CCBE478D432}" name=" " dataDxfId="199"/>
    <tableColumn id="8" xr3:uid="{4FF857FA-5BD2-44D2-8628-9552597FA7A0}" name="Total Hours" dataDxfId="198"/>
  </tableColumns>
  <tableStyleInfo name="Monthly Timesheet Sample-style 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FCF8E3AC-FAD6-4EDA-BC7D-FFB3E5DB630E}" name="Monthly_Timesheet_Sample_4105964" displayName="Monthly_Timesheet_Sample_4105964" ref="J105:O114" headerRowDxfId="197" dataDxfId="196" totalsRowDxfId="195">
  <tableColumns count="6">
    <tableColumn id="1" xr3:uid="{0CC87AED-59B6-4053-8A5A-37DE0EFFB2CB}" name="Date" dataDxfId="194"/>
    <tableColumn id="2" xr3:uid="{99FE0C30-9445-4A15-9088-C9F1237294AA}" name="Day" dataDxfId="193"/>
    <tableColumn id="3" xr3:uid="{D32FF787-F3F6-49D4-BB41-63024CA30EF2}" name="Time In" dataDxfId="192"/>
    <tableColumn id="4" xr3:uid="{85BCF3D9-519E-4B8F-AB6E-59D5222B8853}" name="Time Out" dataDxfId="191"/>
    <tableColumn id="5" xr3:uid="{25EBDCEC-09D1-40E7-A587-3857EBEF9CD7}" name=" " dataDxfId="190"/>
    <tableColumn id="8" xr3:uid="{02C04D1A-5254-4BCB-92E5-7E4181FED8ED}" name="Total Hours" dataDxfId="189"/>
  </tableColumns>
  <tableStyleInfo name="Monthly Timesheet Sample-style 4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B943EE53-CB23-46A6-9FCE-904621F665DE}" name="Monthly_Timesheet_Sample_5116065" displayName="Monthly_Timesheet_Sample_5116065" ref="J84:O92" headerRowDxfId="188" dataDxfId="187" totalsRowDxfId="186">
  <tableColumns count="6">
    <tableColumn id="1" xr3:uid="{1F846365-136C-45E7-A0F5-2F592D788602}" name="Date" dataDxfId="185"/>
    <tableColumn id="2" xr3:uid="{8C4BD6B1-B7A9-426F-A257-09A03B8D2F96}" name="Day" dataDxfId="184"/>
    <tableColumn id="3" xr3:uid="{2273CC8E-549E-46A8-8605-17ED624B2E55}" name="Time In" dataDxfId="183"/>
    <tableColumn id="4" xr3:uid="{376B1B79-5C6E-4855-A96D-A547634DD678}" name="Time Out" dataDxfId="182"/>
    <tableColumn id="5" xr3:uid="{81F51E6E-0280-4624-A327-63BB73DB777F}" name=" " dataDxfId="181"/>
    <tableColumn id="8" xr3:uid="{8D5A5255-6C7D-494A-A57E-E1A61F400879}" name="Total Hours" dataDxfId="180"/>
  </tableColumns>
  <tableStyleInfo name="Monthly Timesheet Sample-style 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32FABF84-27F8-439D-9C92-7D6CF56DD320}" name="Monthly_Timesheet_Sample75666" displayName="Monthly_Timesheet_Sample75666" ref="Q26:V35" headerRowDxfId="179" dataDxfId="178" totalsRowDxfId="177">
  <tableColumns count="6">
    <tableColumn id="1" xr3:uid="{C5753EE3-7074-4633-A9B1-4EDB2F49F51C}" name="Date" dataDxfId="176"/>
    <tableColumn id="2" xr3:uid="{8E91769B-EAF2-4FAF-9BA6-194A8F398914}" name="Day" dataDxfId="175"/>
    <tableColumn id="3" xr3:uid="{5D037034-D348-47D4-98F8-39FAB280A291}" name="Time In" dataDxfId="174"/>
    <tableColumn id="4" xr3:uid="{1B9C2742-659A-472F-9957-5A43BF32A4F1}" name="Time Out" dataDxfId="173"/>
    <tableColumn id="5" xr3:uid="{4A26E65C-8531-4A3D-A12B-06FD8D7E44E3}" name=" " dataDxfId="172"/>
    <tableColumn id="8" xr3:uid="{45076E14-36D9-4401-B983-20C46BF123F9}" name="Total Hours" dataDxfId="171"/>
  </tableColumns>
  <tableStyleInfo name="Monthly Timesheet Sample-style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2D9C9171-25D8-4980-81CA-F3C9D20E67D2}" name="Monthly_Timesheet_Sample_285767" displayName="Monthly_Timesheet_Sample_285767" ref="Q58:V66" headerRowDxfId="170" dataDxfId="169" totalsRowDxfId="168">
  <tableColumns count="6">
    <tableColumn id="1" xr3:uid="{91A7BEB1-9023-43B5-BA20-8F9A39F3888B}" name="Date" dataDxfId="167"/>
    <tableColumn id="2" xr3:uid="{83009F4B-93D9-4827-B157-7FEAE1BDBE95}" name="Day" dataDxfId="166"/>
    <tableColumn id="3" xr3:uid="{2B6D892C-0617-4277-9F9C-7F8F0DE15B84}" name="Time In" dataDxfId="165"/>
    <tableColumn id="4" xr3:uid="{B1B59149-571E-4100-83D5-E69DE1B87FD5}" name="Time Out" dataDxfId="164"/>
    <tableColumn id="5" xr3:uid="{5E3DE36E-5FEF-4A67-B91E-D1703C7CA9F2}" name=" " dataDxfId="163"/>
    <tableColumn id="8" xr3:uid="{7744A6EC-B170-4587-A5E5-004EA197FA08}" name="Total Hours" dataDxfId="162"/>
  </tableColumns>
  <tableStyleInfo name="Monthly Timesheet Sample-style 2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371D74E-C378-4975-B984-24E4710E9E4D}" name="Monthly_Timesheet_Sample_395868" displayName="Monthly_Timesheet_Sample_395868" ref="Q48:V56" headerRowDxfId="161" dataDxfId="160" totalsRowDxfId="159">
  <tableColumns count="6">
    <tableColumn id="1" xr3:uid="{26B573FC-D7DB-47ED-BFCE-B0B86CFCC66A}" name="Date" dataDxfId="158"/>
    <tableColumn id="2" xr3:uid="{609F878B-3A05-4EC1-B954-CB3A29FF43AE}" name="Day" dataDxfId="157"/>
    <tableColumn id="3" xr3:uid="{52BADE6A-0D1A-4B7C-AC0B-71DA1A6ABC69}" name="Time In" dataDxfId="156"/>
    <tableColumn id="4" xr3:uid="{F3D8A256-8DD6-4142-8F29-A5763FBA1D0D}" name="Time Out" dataDxfId="155"/>
    <tableColumn id="5" xr3:uid="{88ADD2C1-4A9A-4B69-B0E2-578BAC940936}" name=" " dataDxfId="154"/>
    <tableColumn id="8" xr3:uid="{C7B49D04-1001-4EE2-B3EB-8D2017015771}" name="Total Hours" dataDxfId="153"/>
  </tableColumns>
  <tableStyleInfo name="Monthly Timesheet Sample-style 3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A5821335-6473-4D12-84E1-FB716CCF1655}" name="Monthly_Timesheet_Sample_4105969" displayName="Monthly_Timesheet_Sample_4105969" ref="Q37:V46" headerRowDxfId="152" dataDxfId="151" totalsRowDxfId="150">
  <tableColumns count="6">
    <tableColumn id="1" xr3:uid="{4F92250E-E5E1-49F6-AFA2-A77F843E3D41}" name="Date" dataDxfId="149"/>
    <tableColumn id="2" xr3:uid="{98BC60BA-5DD0-4008-A881-F7C9DCFD1065}" name="Day" dataDxfId="148"/>
    <tableColumn id="3" xr3:uid="{60279EB9-B240-4595-9AAB-03347457B6E9}" name="Time In" dataDxfId="147"/>
    <tableColumn id="4" xr3:uid="{1B229851-9CDD-406B-92A5-6C78594E17FA}" name="Time Out" dataDxfId="146"/>
    <tableColumn id="5" xr3:uid="{2581BDED-F8BA-4CCC-8140-E1447DAF97EC}" name=" " dataDxfId="145"/>
    <tableColumn id="8" xr3:uid="{C1772D28-5DDE-425F-A8DF-A8F9EE3A6C74}" name="Total Hours" dataDxfId="144"/>
  </tableColumns>
  <tableStyleInfo name="Monthly Timesheet Sample-style 4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B15:I20" totalsRowShown="0">
  <autoFilter ref="B15:I20" xr:uid="{00000000-0009-0000-0100-000008000000}"/>
  <tableColumns count="8">
    <tableColumn id="1" xr3:uid="{00000000-0010-0000-0100-000001000000}" name=" "/>
    <tableColumn id="2" xr3:uid="{00000000-0010-0000-0100-000002000000}" name="NAME OF PATIENT"/>
    <tableColumn id="3" xr3:uid="{00000000-0010-0000-0100-000003000000}" name="AGE:"/>
    <tableColumn id="4" xr3:uid="{00000000-0010-0000-0100-000004000000}" name="NUMBER:"/>
    <tableColumn id="5" xr3:uid="{00000000-0010-0000-0100-000005000000}" name="PATIENT CODE &amp; CARD #"/>
    <tableColumn id="6" xr3:uid="{00000000-0010-0000-0100-000006000000}" name="DISPOSITION"/>
    <tableColumn id="7" xr3:uid="{00000000-0010-0000-0100-000007000000}" name="AGENT:"/>
    <tableColumn id="8" xr3:uid="{00000000-0010-0000-0100-000008000000}" name="NOTES: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76E2338C-31C9-421A-BEFF-05CB751C569D}" name="Monthly_Timesheet_Sample_5116070" displayName="Monthly_Timesheet_Sample_5116070" ref="Q16:V24" headerRowDxfId="143" dataDxfId="142" totalsRowDxfId="141">
  <tableColumns count="6">
    <tableColumn id="1" xr3:uid="{2E33A837-54B3-4B05-B3C0-82A4A0B1E79C}" name="Date" dataDxfId="140"/>
    <tableColumn id="2" xr3:uid="{98109DE5-B801-48E1-B25F-E297D3007781}" name="Day" dataDxfId="139"/>
    <tableColumn id="3" xr3:uid="{8E2B5DB5-F799-4F12-A0FA-285F9787132C}" name="Time In" dataDxfId="138"/>
    <tableColumn id="4" xr3:uid="{FB7BCB98-7DA9-431F-820D-262579F8CB52}" name="Time Out" dataDxfId="137"/>
    <tableColumn id="5" xr3:uid="{3CD5323A-AFB1-4AAC-A6E8-948C637E2735}" name=" " dataDxfId="136"/>
    <tableColumn id="8" xr3:uid="{86EA1BD8-9E6F-4AC6-A66B-3BFDF0EA1C85}" name="Total Hours" dataDxfId="135"/>
  </tableColumns>
  <tableStyleInfo name="Monthly Timesheet Sample-style 5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AF6B24A-00A0-4260-8BC0-11AFCB54C8DE}" name="Monthly_Timesheet_Sample75671" displayName="Monthly_Timesheet_Sample75671" ref="Y26:AD35" headerRowDxfId="134" dataDxfId="133" totalsRowDxfId="132">
  <tableColumns count="6">
    <tableColumn id="1" xr3:uid="{985C54EE-E2BB-4A25-87B4-F01EDF28AAFB}" name="Date" dataDxfId="131"/>
    <tableColumn id="2" xr3:uid="{9A1F73C3-A7A9-4DC2-AF12-A99BCC7083BE}" name="Day" dataDxfId="130"/>
    <tableColumn id="3" xr3:uid="{F0EF59C3-3948-4362-995C-95E15F11C2B8}" name="Time In" dataDxfId="129"/>
    <tableColumn id="4" xr3:uid="{B093567D-4DF0-47F7-A2EE-508F7CA4FC0C}" name="Time Out" dataDxfId="128"/>
    <tableColumn id="5" xr3:uid="{F9E8B8CC-4D14-468E-8B55-EC83CFC30480}" name=" " dataDxfId="127"/>
    <tableColumn id="8" xr3:uid="{2C779CF1-1D39-4ED6-8079-3B09AC7AA07F}" name="Total Hours" dataDxfId="126"/>
  </tableColumns>
  <tableStyleInfo name="Monthly Timesheet Sample-style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4EDA2938-B617-4E69-A557-D0BC52D9A203}" name="Monthly_Timesheet_Sample_395873" displayName="Monthly_Timesheet_Sample_395873" ref="Y48:AD56" headerRowDxfId="125" dataDxfId="124" totalsRowDxfId="123">
  <tableColumns count="6">
    <tableColumn id="1" xr3:uid="{C6AAE51D-8622-463A-A6E0-BF741EDB91C8}" name="Date" dataDxfId="122"/>
    <tableColumn id="2" xr3:uid="{26664941-1C74-49DA-BE7D-E2817B110ED3}" name="Day" dataDxfId="121"/>
    <tableColumn id="3" xr3:uid="{03284C0C-8493-4E6F-B659-28569734D36B}" name="Time In" dataDxfId="120"/>
    <tableColumn id="4" xr3:uid="{BC0BC2DB-40FC-4773-A7DD-B560197CF428}" name="Time Out" dataDxfId="119"/>
    <tableColumn id="5" xr3:uid="{D78F0036-F80C-41FA-BD19-0369272FB8BC}" name=" " dataDxfId="118"/>
    <tableColumn id="8" xr3:uid="{89C277B5-8AE6-4786-9EF8-5686DDFB6E49}" name="Total Hours" dataDxfId="117"/>
  </tableColumns>
  <tableStyleInfo name="Monthly Timesheet Sample-style 3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EC937FF4-9FEC-4F2A-8AB1-9F81E4C79DBD}" name="Monthly_Timesheet_Sample_4105974" displayName="Monthly_Timesheet_Sample_4105974" ref="Y37:AD46" headerRowDxfId="116" dataDxfId="115" totalsRowDxfId="114">
  <tableColumns count="6">
    <tableColumn id="1" xr3:uid="{315810E7-0DAD-4D6A-A87E-B9009D9E6644}" name="Date" dataDxfId="113"/>
    <tableColumn id="2" xr3:uid="{5FA96ABE-12E7-41B5-90B6-E48FE074E3EE}" name="Day" dataDxfId="112"/>
    <tableColumn id="3" xr3:uid="{467C3101-BE7D-444C-A721-B18903A90E0E}" name="Time In" dataDxfId="111"/>
    <tableColumn id="4" xr3:uid="{6E69262D-69BD-442D-8454-B4180AE2A0D0}" name="Time Out" dataDxfId="110"/>
    <tableColumn id="5" xr3:uid="{C9E4D375-17F9-42F3-B083-355054D51C56}" name=" " dataDxfId="109"/>
    <tableColumn id="8" xr3:uid="{8AA11B19-B3AB-44EB-96BD-40278F711B31}" name="Total Hours" dataDxfId="108"/>
  </tableColumns>
  <tableStyleInfo name="Monthly Timesheet Sample-style 4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CC3334BF-7E99-4AD4-9DE9-E5B6C2299BD1}" name="Monthly_Timesheet_Sample_5116075" displayName="Monthly_Timesheet_Sample_5116075" ref="Y16:AD24" headerRowDxfId="107" dataDxfId="106" totalsRowDxfId="105">
  <tableColumns count="6">
    <tableColumn id="1" xr3:uid="{6E03FE55-3D15-46D5-A77F-F302BF989290}" name="Date" dataDxfId="104"/>
    <tableColumn id="2" xr3:uid="{679897F7-993F-4862-A3D8-076BD59E79DC}" name="Day" dataDxfId="103"/>
    <tableColumn id="3" xr3:uid="{B3A2AAB7-4533-4A09-936B-6AECF0CA9E6E}" name="Time In" dataDxfId="102"/>
    <tableColumn id="4" xr3:uid="{C2B6A1CC-4923-4FF5-A861-14D0EDB9E4CB}" name="Time Out" dataDxfId="101"/>
    <tableColumn id="5" xr3:uid="{79EA2D04-2D48-43E9-A216-EF916E2D7EE4}" name=" " dataDxfId="100"/>
    <tableColumn id="8" xr3:uid="{74C13754-7A5B-4FC1-BF71-442AD4DDEA24}" name="Total Hours" dataDxfId="99"/>
  </tableColumns>
  <tableStyleInfo name="Monthly Timesheet Sample-style 5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AA898228-43C1-4C56-9BFC-BF79F4862E60}" name="Monthly_Timesheet_Sample7567176" displayName="Monthly_Timesheet_Sample7567176" ref="AF26:AK35" headerRowDxfId="98" dataDxfId="97" totalsRowDxfId="96">
  <tableColumns count="6">
    <tableColumn id="1" xr3:uid="{50E64018-1374-442D-A03D-C167E9F80DAB}" name="Date" dataDxfId="95"/>
    <tableColumn id="2" xr3:uid="{D763F50E-2005-4B98-8447-3BD914163200}" name="Day" dataDxfId="94"/>
    <tableColumn id="3" xr3:uid="{3B763C93-200C-4C9F-B500-98D56A0AE4A4}" name="Time In" dataDxfId="93"/>
    <tableColumn id="4" xr3:uid="{EDC9318B-10D3-492D-8D1A-3DA4BB5DB359}" name="Time Out" dataDxfId="92"/>
    <tableColumn id="5" xr3:uid="{22D20CAE-D351-4444-B38C-9DE7DF0CF929}" name=" " dataDxfId="91"/>
    <tableColumn id="8" xr3:uid="{8A82864A-605A-436D-8981-C7EA000570B6}" name="Total Hours" dataDxfId="90"/>
  </tableColumns>
  <tableStyleInfo name="Monthly Timesheet Sample-style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13CF2D1A-BBB5-4606-BC93-4B319A63B2F2}" name="Monthly_Timesheet_Sample_28577277" displayName="Monthly_Timesheet_Sample_28577277" ref="AF58:AK66" headerRowDxfId="89" dataDxfId="88" totalsRowDxfId="87">
  <tableColumns count="6">
    <tableColumn id="1" xr3:uid="{EE2DEAE7-CD57-48C5-8788-D9A0BF463BB0}" name="Date" dataDxfId="86"/>
    <tableColumn id="2" xr3:uid="{73FE0399-8AAE-47C3-B5F3-F37E6309A208}" name="Day" dataDxfId="85"/>
    <tableColumn id="3" xr3:uid="{F7B5DCD6-2854-43E7-B576-50F0AF2A1D3F}" name="Time In" dataDxfId="84"/>
    <tableColumn id="4" xr3:uid="{4B643161-4FD1-4894-A981-F7B921565251}" name="Time Out" dataDxfId="83"/>
    <tableColumn id="5" xr3:uid="{D369B0FC-F586-4125-AD88-E82C162FE8FA}" name=" " dataDxfId="82"/>
    <tableColumn id="8" xr3:uid="{59F7DD32-96A5-4CD2-B9F3-F44FB12736F7}" name="Total Hours" dataDxfId="81"/>
  </tableColumns>
  <tableStyleInfo name="Monthly Timesheet Sample-style 2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F6EE3E8D-E17B-4237-8906-7769109025C2}" name="Monthly_Timesheet_Sample_39587378" displayName="Monthly_Timesheet_Sample_39587378" ref="AF48:AK56" headerRowDxfId="80" dataDxfId="79" totalsRowDxfId="78">
  <tableColumns count="6">
    <tableColumn id="1" xr3:uid="{53626F26-40CD-4601-8C6C-B6D0515C232C}" name="Date" dataDxfId="77"/>
    <tableColumn id="2" xr3:uid="{1A4CE067-09B8-498B-9546-2F9659201F6C}" name="Day" dataDxfId="76"/>
    <tableColumn id="3" xr3:uid="{EE06A4EF-CCA7-40B3-A8BF-D5993CE0F056}" name="Time In" dataDxfId="75"/>
    <tableColumn id="4" xr3:uid="{AC26062B-39A9-44D1-97BC-192A8374A09A}" name="Time Out" dataDxfId="74"/>
    <tableColumn id="5" xr3:uid="{11BD1F63-C80E-4D66-93FB-406945F87642}" name=" " dataDxfId="73"/>
    <tableColumn id="8" xr3:uid="{DDDA6BD1-A5E9-4AA0-BD8D-FB00D273C2AD}" name="Total Hours" dataDxfId="72"/>
  </tableColumns>
  <tableStyleInfo name="Monthly Timesheet Sample-style 3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2D560378-DB08-4CB0-89E0-E9E06C25B0C2}" name="Monthly_Timesheet_Sample_410597479" displayName="Monthly_Timesheet_Sample_410597479" ref="AF37:AK46" headerRowDxfId="71" dataDxfId="70" totalsRowDxfId="69">
  <tableColumns count="6">
    <tableColumn id="1" xr3:uid="{F324C186-E19C-48A3-88D2-C5D9DD5381AD}" name="Date" dataDxfId="68"/>
    <tableColumn id="2" xr3:uid="{AD10AAE3-3C27-461E-B5B9-71499E60A864}" name="Day" dataDxfId="67"/>
    <tableColumn id="3" xr3:uid="{09E0F18C-9F6B-400E-A80C-202802B37B11}" name="Time In" dataDxfId="66"/>
    <tableColumn id="4" xr3:uid="{25EA9735-C7AA-40C2-9659-46CBD1BD84AB}" name="Time Out" dataDxfId="65"/>
    <tableColumn id="5" xr3:uid="{59BBBAD0-53CD-4E9A-AA69-A19972D5332B}" name=" " dataDxfId="64"/>
    <tableColumn id="8" xr3:uid="{AF19AC83-3005-4169-B03E-5176F1A57610}" name="Total Hours" dataDxfId="63"/>
  </tableColumns>
  <tableStyleInfo name="Monthly Timesheet Sample-style 4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F6E31A50-4A32-4424-8705-7F7A51B3A193}" name="Monthly_Timesheet_Sample_511607580" displayName="Monthly_Timesheet_Sample_511607580" ref="AF16:AK24" headerRowDxfId="62" dataDxfId="61" totalsRowDxfId="60">
  <tableColumns count="6">
    <tableColumn id="1" xr3:uid="{0FFEAAE3-9FCC-407B-B733-5D8E99747AB3}" name="Date" dataDxfId="59"/>
    <tableColumn id="2" xr3:uid="{8336E398-A970-4369-A9DB-B1469F001833}" name="Day" dataDxfId="58"/>
    <tableColumn id="3" xr3:uid="{3DCAEA18-0617-4ABB-AC71-E4E9A9159842}" name="Time In" dataDxfId="57"/>
    <tableColumn id="4" xr3:uid="{FF938DC4-2A8C-4D5B-B78C-3ED90381A57E}" name="Time Out" dataDxfId="56"/>
    <tableColumn id="5" xr3:uid="{A193210D-5375-416F-96BD-1A344C479067}" name=" " dataDxfId="55"/>
    <tableColumn id="8" xr3:uid="{86BC5C6C-9CB8-4BF1-B48C-7D4BF14DBC0F}" name="Total Hours" dataDxfId="54"/>
  </tableColumns>
  <tableStyleInfo name="Monthly Timesheet Sample-style 5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Table9" displayName="Table9" ref="B24:I29" totalsRowShown="0">
  <autoFilter ref="B24:I29" xr:uid="{00000000-0009-0000-0100-000009000000}"/>
  <sortState xmlns:xlrd2="http://schemas.microsoft.com/office/spreadsheetml/2017/richdata2" ref="B24:I29">
    <sortCondition ref="B26:B31"/>
  </sortState>
  <tableColumns count="8">
    <tableColumn id="1" xr3:uid="{00000000-0010-0000-0200-000001000000}" name=" " dataDxfId="291"/>
    <tableColumn id="2" xr3:uid="{00000000-0010-0000-0200-000002000000}" name="NAME OF PATIENT:" dataDxfId="290"/>
    <tableColumn id="3" xr3:uid="{00000000-0010-0000-0200-000003000000}" name="AGE:" dataDxfId="289"/>
    <tableColumn id="4" xr3:uid="{00000000-0010-0000-0200-000004000000}" name="CONTACT #:" dataDxfId="288"/>
    <tableColumn id="5" xr3:uid="{00000000-0010-0000-0200-000005000000}" name="PATIENT CODE &amp; CARD #" dataDxfId="287"/>
    <tableColumn id="6" xr3:uid="{00000000-0010-0000-0200-000006000000}" name="DISPOSITION" dataDxfId="286"/>
    <tableColumn id="7" xr3:uid="{00000000-0010-0000-0200-000007000000}" name="AGENT:" dataDxfId="285"/>
    <tableColumn id="8" xr3:uid="{00000000-0010-0000-0200-000008000000}" name="NOTES:" dataDxfId="284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B1E1A8FE-4148-497D-9A6F-8ECD06A75A0F}" name="Monthly_Timesheet_Sample7566181" displayName="Monthly_Timesheet_Sample7566181" ref="Q94:V103" headerRowDxfId="53" dataDxfId="52" totalsRowDxfId="51">
  <tableColumns count="6">
    <tableColumn id="1" xr3:uid="{260FF5A1-CE9E-4142-BF90-417ACB04F38C}" name="Date" dataDxfId="50"/>
    <tableColumn id="2" xr3:uid="{D5A84282-0ED5-4436-8BA0-A1FAAA1311B2}" name="Day" dataDxfId="49"/>
    <tableColumn id="3" xr3:uid="{6CD2BD91-3509-4DDA-84C1-A22BBB130D3D}" name="Time In" dataDxfId="48"/>
    <tableColumn id="4" xr3:uid="{F24A563D-41A7-434A-83D6-1E91DB3E0AD4}" name="Time Out" dataDxfId="47"/>
    <tableColumn id="5" xr3:uid="{487AEECA-4E87-4D3A-AF4A-C75E04B297E3}" name=" " dataDxfId="46"/>
    <tableColumn id="8" xr3:uid="{169176E7-8CD5-4F0D-AC36-55059761A735}" name="Total Hours" dataDxfId="45"/>
  </tableColumns>
  <tableStyleInfo name="Monthly Timesheet Sample-style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556023-4408-4D2B-9897-F383F7307752}" name="Monthly_Timesheet_Sample_39" displayName="Monthly_Timesheet_Sample_39" ref="B48:G56" headerRowDxfId="44" dataDxfId="43" totalsRowDxfId="42">
  <tableColumns count="6">
    <tableColumn id="1" xr3:uid="{C0224668-B777-40F5-8A68-C3963FAB7CEC}" name="Date" dataDxfId="41"/>
    <tableColumn id="2" xr3:uid="{54C36468-46B1-4861-A6C9-48A4A651207C}" name="Day" dataDxfId="40"/>
    <tableColumn id="3" xr3:uid="{3A7C1176-DBEB-485C-B667-D9A7419DA0EC}" name="Time In" dataDxfId="39"/>
    <tableColumn id="4" xr3:uid="{0BE822FF-68B9-4767-A315-8FF307F64985}" name="Time Out" dataDxfId="38"/>
    <tableColumn id="5" xr3:uid="{14325C6F-5396-4AA3-8BA9-46FF3F6D5E14}" name=" " dataDxfId="37"/>
    <tableColumn id="8" xr3:uid="{2AD4BF59-462D-4B57-84BE-8245934C08EF}" name="Total Hours" dataDxfId="36"/>
  </tableColumns>
  <tableStyleInfo name="Monthly Timesheet Sample-style 3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21288B6B-EE35-4DE2-951E-057AF27F6D3B}" name="Monthly_Timesheet_Sample7566183" displayName="Monthly_Timesheet_Sample7566183" ref="B94:G103" headerRowDxfId="35" dataDxfId="34" totalsRowDxfId="33">
  <tableColumns count="6">
    <tableColumn id="1" xr3:uid="{7C78594C-C689-484B-9DD1-0FA3700650A3}" name="Date" dataDxfId="32"/>
    <tableColumn id="2" xr3:uid="{75F8DB45-31F6-467C-8607-6891E6E9D576}" name="Day" dataDxfId="31"/>
    <tableColumn id="3" xr3:uid="{15BE46CB-08A4-4A7B-AA3A-780BB75B4F30}" name="Time In" dataDxfId="30"/>
    <tableColumn id="4" xr3:uid="{79CD575E-447D-4EDD-A82D-A6345153D626}" name="Time Out" dataDxfId="29"/>
    <tableColumn id="5" xr3:uid="{DC46F46B-99BB-4D29-A9FC-D428D5F38FAF}" name=" " dataDxfId="28"/>
    <tableColumn id="8" xr3:uid="{B09473E2-AB79-4943-AB89-6BA6834002E6}" name="Total Hours" dataDxfId="27"/>
  </tableColumns>
  <tableStyleInfo name="Monthly Timesheet Sample-style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C873A481-A765-40AD-B2EA-CA297F9A0F68}" name="Monthly_Timesheet_Sample_39586384" displayName="Monthly_Timesheet_Sample_39586384" ref="B116:G124" headerRowDxfId="26" dataDxfId="25" totalsRowDxfId="24">
  <tableColumns count="6">
    <tableColumn id="1" xr3:uid="{F1F35B4E-F8E7-409E-9865-7E8B26F0CEC2}" name="Date" dataDxfId="23"/>
    <tableColumn id="2" xr3:uid="{B5D0EBD3-6002-486D-AA1B-D7CB0E0BCD4F}" name="Day" dataDxfId="22"/>
    <tableColumn id="3" xr3:uid="{00F1C18B-F6DE-4E8F-B5C2-52D0C4E5BA28}" name="Time In" dataDxfId="21"/>
    <tableColumn id="4" xr3:uid="{1C9688CD-FDBE-41C3-89AF-5774E7DC9908}" name="Time Out" dataDxfId="20"/>
    <tableColumn id="5" xr3:uid="{E4F28D96-CA0E-450A-BDCA-AEE2866FADAE}" name=" " dataDxfId="19"/>
    <tableColumn id="8" xr3:uid="{6BB13A90-A718-459D-9FAE-B77466A83927}" name="Total Hours" dataDxfId="18"/>
  </tableColumns>
  <tableStyleInfo name="Monthly Timesheet Sample-style 3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6661C70B-2704-4B6C-B402-FA4BDB4BCD68}" name="Monthly_Timesheet_Sample_410596485" displayName="Monthly_Timesheet_Sample_410596485" ref="B105:G114" headerRowDxfId="17" dataDxfId="16" totalsRowDxfId="15">
  <tableColumns count="6">
    <tableColumn id="1" xr3:uid="{894121D8-ED88-48BB-BB8B-B441A4DA898F}" name="Date" dataDxfId="14"/>
    <tableColumn id="2" xr3:uid="{608430DA-0AC2-4F8F-BAE1-CD2AD1437B46}" name="Day" dataDxfId="13"/>
    <tableColumn id="3" xr3:uid="{3B93A1F3-E422-4B05-B6A1-CA1BF2E0B786}" name="Time In" dataDxfId="12"/>
    <tableColumn id="4" xr3:uid="{D27B0D64-2FDB-4B4E-9B7A-2D3A1F05342A}" name="Time Out" dataDxfId="11"/>
    <tableColumn id="5" xr3:uid="{62E2266C-25B4-47FF-89BC-3C5D0B88E92D}" name=" " dataDxfId="10"/>
    <tableColumn id="8" xr3:uid="{DF058C6E-E3B3-46C0-AD5E-5DC9200F95A4}" name="Total Hours" dataDxfId="9"/>
  </tableColumns>
  <tableStyleInfo name="Monthly Timesheet Sample-style 4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4A58B62F-9E84-4EC5-A0FB-F204D3F3B519}" name="Monthly_Timesheet_Sample_511606586" displayName="Monthly_Timesheet_Sample_511606586" ref="B84:G92" headerRowDxfId="8" dataDxfId="7" totalsRowDxfId="6">
  <tableColumns count="6">
    <tableColumn id="1" xr3:uid="{7F89D150-35DD-4A49-BF8C-7F85B37E428A}" name="Date" dataDxfId="5"/>
    <tableColumn id="2" xr3:uid="{6465D6FF-7146-4EEA-B014-82A3F6F45FBE}" name="Day" dataDxfId="4"/>
    <tableColumn id="3" xr3:uid="{D4E60352-8500-4A1C-8AA8-66082A878510}" name="Time In" dataDxfId="3"/>
    <tableColumn id="4" xr3:uid="{DFA53FEB-7E00-4526-840E-8712840A96CA}" name="Time Out" dataDxfId="2"/>
    <tableColumn id="5" xr3:uid="{7186A04D-829C-41D1-A090-9AA35DC7A4D3}" name=" " dataDxfId="1"/>
    <tableColumn id="8" xr3:uid="{49CFBC4C-9138-4FDF-B1F2-0F6D4D96C707}" name="Total Hours" dataDxfId="0"/>
  </tableColumns>
  <tableStyleInfo name="Monthly Timesheet Sample-style 5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4:F15" totalsRowShown="0">
  <autoFilter ref="A4:F15" xr:uid="{00000000-0009-0000-0100-000001000000}"/>
  <sortState xmlns:xlrd2="http://schemas.microsoft.com/office/spreadsheetml/2017/richdata2" ref="A4:F15">
    <sortCondition ref="A4:A12"/>
  </sortState>
  <tableColumns count="6">
    <tableColumn id="1" xr3:uid="{00000000-0010-0000-0300-000001000000}" name=" " dataDxfId="283"/>
    <tableColumn id="2" xr3:uid="{00000000-0010-0000-0300-000002000000}" name="AGENT:" dataDxfId="282"/>
    <tableColumn id="3" xr3:uid="{00000000-0010-0000-0300-000003000000}" name="CALLER:" dataDxfId="281"/>
    <tableColumn id="4" xr3:uid="{00000000-0010-0000-0300-000004000000}" name="CARD #" dataDxfId="280"/>
    <tableColumn id="5" xr3:uid="{00000000-0010-0000-0300-000005000000}" name="CONTACT NUMBER:" dataDxfId="279"/>
    <tableColumn id="6" xr3:uid="{00000000-0010-0000-0300-000006000000}" name="CONCERN: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E866300-DF8E-4997-BB50-8DD5C1D3296C}" name="Monthly_Timesheet_Sample7" displayName="Monthly_Timesheet_Sample7" ref="B26:G35" headerRowDxfId="278" dataDxfId="277" totalsRowDxfId="276">
  <tableColumns count="6">
    <tableColumn id="1" xr3:uid="{53EC5B30-5B84-4353-A155-8B5326EE5F89}" name="Date" dataDxfId="275"/>
    <tableColumn id="2" xr3:uid="{F7EDA03C-E222-458D-9029-B395847BD2FE}" name="Day" dataDxfId="274"/>
    <tableColumn id="3" xr3:uid="{D466350E-E9AE-444F-A383-A65831735100}" name="Time In" dataDxfId="273"/>
    <tableColumn id="4" xr3:uid="{0689028E-B858-45E0-8867-DCBE8C15E9E3}" name="Time Out" dataDxfId="272"/>
    <tableColumn id="5" xr3:uid="{066CF03A-30CD-444A-9FF0-71EAF5012B61}" name=" " dataDxfId="271"/>
    <tableColumn id="8" xr3:uid="{FB497241-4629-41E3-9A48-DBAB8165E6F9}" name="Total Hours" dataDxfId="270"/>
  </tableColumns>
  <tableStyleInfo name="Monthly Timesheet Sample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9914905-C87D-47B7-989B-5340A3DE5572}" name="Monthly_Timesheet_Sample_410" displayName="Monthly_Timesheet_Sample_410" ref="B37:G46" headerRowDxfId="269" dataDxfId="268" totalsRowDxfId="267">
  <tableColumns count="6">
    <tableColumn id="1" xr3:uid="{4383A64A-683C-4E97-9C09-169636DD30F6}" name="Date" dataDxfId="266"/>
    <tableColumn id="2" xr3:uid="{BCABDE16-E8A5-42BB-9348-ED06D5CAB311}" name="Day" dataDxfId="265"/>
    <tableColumn id="3" xr3:uid="{19042861-0C9D-4360-AFC6-1207695C05BD}" name="Time In" dataDxfId="264"/>
    <tableColumn id="4" xr3:uid="{578B524E-91B1-4AF2-ACB0-3CFD753321AD}" name="Time Out" dataDxfId="263"/>
    <tableColumn id="5" xr3:uid="{76ED3DF4-FA9A-43A2-9E00-997487EDCAEA}" name=" " dataDxfId="262"/>
    <tableColumn id="8" xr3:uid="{8BACAC1F-7C9C-4A2C-95C0-E1250AEEA1E1}" name="Total Hours" dataDxfId="261"/>
  </tableColumns>
  <tableStyleInfo name="Monthly Timesheet Sample-style 4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BDF8B73-0D9A-4928-A21C-B53A62AB3912}" name="Monthly_Timesheet_Sample_511" displayName="Monthly_Timesheet_Sample_511" ref="B16:G24" headerRowDxfId="260" dataDxfId="259" totalsRowDxfId="258">
  <tableColumns count="6">
    <tableColumn id="1" xr3:uid="{EF171CA5-3C9B-40B2-B80A-92C73C330A2E}" name="Date" dataDxfId="257"/>
    <tableColumn id="2" xr3:uid="{04271C6B-8439-47AB-A9E6-2F8A513C2F01}" name="Day" dataDxfId="256"/>
    <tableColumn id="3" xr3:uid="{369B3437-AE2E-4DC5-BBAC-D55CDB0D54DA}" name="Time In" dataDxfId="255"/>
    <tableColumn id="4" xr3:uid="{33048505-0FBB-4873-B4F4-9AE099AD18A9}" name="Time Out" dataDxfId="254"/>
    <tableColumn id="5" xr3:uid="{AE490DA7-3331-4BED-9CDA-C91AF6000FF9}" name=" " dataDxfId="253"/>
    <tableColumn id="8" xr3:uid="{30966C9E-792D-477B-AAB3-F011D472203E}" name="Total Hours" dataDxfId="252"/>
  </tableColumns>
  <tableStyleInfo name="Monthly Timesheet Sample-style 5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586D514-25DD-43F7-B766-1AC9C20A5875}" name="Monthly_Timesheet_Sample756" displayName="Monthly_Timesheet_Sample756" ref="J26:O35" headerRowDxfId="251" dataDxfId="250" totalsRowDxfId="249">
  <tableColumns count="6">
    <tableColumn id="1" xr3:uid="{371EBCAF-7D94-4CC5-9255-983F87E68F31}" name="Date" dataDxfId="248"/>
    <tableColumn id="2" xr3:uid="{5DDAD91A-2F2F-47F9-AFE6-0A0F57B64376}" name="Day" dataDxfId="247"/>
    <tableColumn id="3" xr3:uid="{8C4CEF7A-9CE8-4911-B384-DAE0333F2A17}" name="Time In" dataDxfId="246"/>
    <tableColumn id="4" xr3:uid="{A07C9DDF-D744-43F8-B5EE-18151A58B835}" name="Time Out" dataDxfId="245"/>
    <tableColumn id="5" xr3:uid="{61CD9B77-EFFB-4280-88D5-C3D79649CA05}" name=" " dataDxfId="244"/>
    <tableColumn id="8" xr3:uid="{D22E86CC-FCD8-46B3-B4FB-C2679222ED0C}" name="Total Hours" dataDxfId="243"/>
  </tableColumns>
  <tableStyleInfo name="Monthly Timesheet Sample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1C61C3A-A1D4-4BBA-B758-8CEE830EB3C1}" name="Monthly_Timesheet_Sample_3958" displayName="Monthly_Timesheet_Sample_3958" ref="J48:O56" headerRowDxfId="242" dataDxfId="241" totalsRowDxfId="240">
  <tableColumns count="6">
    <tableColumn id="1" xr3:uid="{5AEAE83A-CA82-4E95-B97B-9A56984BB67A}" name="Date" dataDxfId="239"/>
    <tableColumn id="2" xr3:uid="{18841F17-4E36-44E0-9882-50EB2D66943B}" name="Day" dataDxfId="238"/>
    <tableColumn id="3" xr3:uid="{0C005BE7-4B9B-43FF-B884-EC396150B2B2}" name="Time In" dataDxfId="237"/>
    <tableColumn id="4" xr3:uid="{E9930D4F-CE45-4602-8E8A-C101D0369CA9}" name="Time Out" dataDxfId="236"/>
    <tableColumn id="5" xr3:uid="{CC8F6719-C5AF-47EA-A63D-BAEEB549943A}" name=" " dataDxfId="235"/>
    <tableColumn id="8" xr3:uid="{4467ABE6-3E7B-4749-86C0-443F02F95223}" name="Total Hours" dataDxfId="234"/>
  </tableColumns>
  <tableStyleInfo name="Monthly Timesheet Sample-style 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18" Type="http://schemas.openxmlformats.org/officeDocument/2006/relationships/table" Target="../tables/table21.xml"/><Relationship Id="rId26" Type="http://schemas.openxmlformats.org/officeDocument/2006/relationships/table" Target="../tables/table29.xml"/><Relationship Id="rId3" Type="http://schemas.openxmlformats.org/officeDocument/2006/relationships/table" Target="../tables/table6.xml"/><Relationship Id="rId21" Type="http://schemas.openxmlformats.org/officeDocument/2006/relationships/table" Target="../tables/table24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17" Type="http://schemas.openxmlformats.org/officeDocument/2006/relationships/table" Target="../tables/table20.xml"/><Relationship Id="rId25" Type="http://schemas.openxmlformats.org/officeDocument/2006/relationships/table" Target="../tables/table28.xml"/><Relationship Id="rId2" Type="http://schemas.openxmlformats.org/officeDocument/2006/relationships/table" Target="../tables/table5.xml"/><Relationship Id="rId16" Type="http://schemas.openxmlformats.org/officeDocument/2006/relationships/table" Target="../tables/table19.xml"/><Relationship Id="rId20" Type="http://schemas.openxmlformats.org/officeDocument/2006/relationships/table" Target="../tables/table23.xml"/><Relationship Id="rId29" Type="http://schemas.openxmlformats.org/officeDocument/2006/relationships/table" Target="../tables/table3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24" Type="http://schemas.openxmlformats.org/officeDocument/2006/relationships/table" Target="../tables/table27.xml"/><Relationship Id="rId32" Type="http://schemas.openxmlformats.org/officeDocument/2006/relationships/table" Target="../tables/table35.xml"/><Relationship Id="rId5" Type="http://schemas.openxmlformats.org/officeDocument/2006/relationships/table" Target="../tables/table8.xml"/><Relationship Id="rId15" Type="http://schemas.openxmlformats.org/officeDocument/2006/relationships/table" Target="../tables/table18.xml"/><Relationship Id="rId23" Type="http://schemas.openxmlformats.org/officeDocument/2006/relationships/table" Target="../tables/table26.xml"/><Relationship Id="rId28" Type="http://schemas.openxmlformats.org/officeDocument/2006/relationships/table" Target="../tables/table31.xml"/><Relationship Id="rId10" Type="http://schemas.openxmlformats.org/officeDocument/2006/relationships/table" Target="../tables/table13.xml"/><Relationship Id="rId19" Type="http://schemas.openxmlformats.org/officeDocument/2006/relationships/table" Target="../tables/table22.xml"/><Relationship Id="rId31" Type="http://schemas.openxmlformats.org/officeDocument/2006/relationships/table" Target="../tables/table34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Relationship Id="rId14" Type="http://schemas.openxmlformats.org/officeDocument/2006/relationships/table" Target="../tables/table17.xml"/><Relationship Id="rId22" Type="http://schemas.openxmlformats.org/officeDocument/2006/relationships/table" Target="../tables/table25.xml"/><Relationship Id="rId27" Type="http://schemas.openxmlformats.org/officeDocument/2006/relationships/table" Target="../tables/table30.xml"/><Relationship Id="rId30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="85" zoomScaleNormal="85" workbookViewId="0">
      <selection activeCell="C5" sqref="C5"/>
    </sheetView>
  </sheetViews>
  <sheetFormatPr defaultColWidth="9.1796875" defaultRowHeight="14.5"/>
  <cols>
    <col min="1" max="1" width="27.7265625" style="15" customWidth="1"/>
    <col min="2" max="2" width="10.7265625" style="15" customWidth="1"/>
    <col min="3" max="3" width="44.453125" style="15" customWidth="1"/>
    <col min="4" max="4" width="14.1796875" style="15" customWidth="1"/>
    <col min="5" max="5" width="18.1796875" style="15" customWidth="1"/>
    <col min="6" max="6" width="25.54296875" style="15" customWidth="1"/>
    <col min="7" max="7" width="29.453125" style="15" customWidth="1"/>
    <col min="8" max="8" width="18.54296875" style="15" customWidth="1"/>
    <col min="9" max="9" width="18.453125" style="15" customWidth="1"/>
    <col min="10" max="16384" width="9.1796875" style="15"/>
  </cols>
  <sheetData>
    <row r="1" spans="1:9">
      <c r="A1" s="15" t="s">
        <v>0</v>
      </c>
    </row>
    <row r="2" spans="1:9">
      <c r="A2" s="15" t="s">
        <v>1</v>
      </c>
      <c r="C2" s="22" t="s">
        <v>2</v>
      </c>
    </row>
    <row r="3" spans="1:9">
      <c r="C3" s="15" t="s">
        <v>3</v>
      </c>
    </row>
    <row r="4" spans="1:9">
      <c r="A4" s="15" t="s">
        <v>4</v>
      </c>
    </row>
    <row r="5" spans="1:9">
      <c r="A5" s="34" t="s">
        <v>5</v>
      </c>
      <c r="B5" s="34" t="s">
        <v>6</v>
      </c>
      <c r="C5" s="34" t="s">
        <v>7</v>
      </c>
      <c r="D5" s="34" t="s">
        <v>8</v>
      </c>
      <c r="E5" s="34" t="s">
        <v>9</v>
      </c>
      <c r="F5" s="34" t="s">
        <v>10</v>
      </c>
      <c r="G5" s="34" t="s">
        <v>11</v>
      </c>
      <c r="H5" s="34" t="s">
        <v>12</v>
      </c>
      <c r="I5" s="34" t="s">
        <v>13</v>
      </c>
    </row>
    <row r="6" spans="1:9">
      <c r="A6" s="15" t="s">
        <v>14</v>
      </c>
      <c r="B6" s="19">
        <v>1</v>
      </c>
      <c r="C6" s="20"/>
      <c r="D6" s="35"/>
      <c r="E6" s="20"/>
      <c r="F6" s="35"/>
      <c r="G6" s="36"/>
      <c r="H6" s="35"/>
      <c r="I6" s="43"/>
    </row>
    <row r="7" spans="1:9" ht="15">
      <c r="B7" s="15">
        <v>2</v>
      </c>
      <c r="C7" s="37"/>
      <c r="D7" s="38"/>
      <c r="E7" s="38"/>
      <c r="F7" s="38"/>
      <c r="G7" s="39"/>
      <c r="H7" s="40"/>
      <c r="I7" s="44"/>
    </row>
    <row r="8" spans="1:9">
      <c r="B8" s="19">
        <v>3</v>
      </c>
      <c r="C8" s="30"/>
      <c r="D8" s="19"/>
      <c r="E8" s="19"/>
      <c r="F8" s="19"/>
      <c r="G8" s="30"/>
      <c r="H8" s="19"/>
      <c r="I8" s="30"/>
    </row>
    <row r="9" spans="1:9">
      <c r="B9" s="22">
        <v>4</v>
      </c>
      <c r="C9" s="22"/>
      <c r="D9" s="22"/>
      <c r="E9" s="22"/>
      <c r="F9" s="22"/>
      <c r="G9" s="32"/>
      <c r="I9" s="32"/>
    </row>
    <row r="10" spans="1:9">
      <c r="B10" s="19">
        <v>5</v>
      </c>
      <c r="C10" s="19"/>
      <c r="D10" s="19"/>
      <c r="E10" s="30"/>
      <c r="F10" s="19"/>
      <c r="G10" s="30"/>
      <c r="H10" s="19"/>
      <c r="I10" s="30"/>
    </row>
    <row r="14" spans="1:9">
      <c r="A14" s="15" t="s">
        <v>15</v>
      </c>
    </row>
    <row r="15" spans="1:9">
      <c r="A15" s="34" t="s">
        <v>5</v>
      </c>
      <c r="B15" s="34" t="s">
        <v>6</v>
      </c>
      <c r="C15" s="34" t="s">
        <v>16</v>
      </c>
      <c r="D15" s="34" t="s">
        <v>8</v>
      </c>
      <c r="E15" s="34" t="s">
        <v>17</v>
      </c>
      <c r="F15" s="34" t="s">
        <v>10</v>
      </c>
      <c r="G15" s="34" t="s">
        <v>11</v>
      </c>
      <c r="H15" s="34" t="s">
        <v>12</v>
      </c>
      <c r="I15" s="34" t="s">
        <v>13</v>
      </c>
    </row>
    <row r="16" spans="1:9">
      <c r="A16" s="15" t="s">
        <v>14</v>
      </c>
      <c r="B16" s="19">
        <v>1</v>
      </c>
      <c r="C16" s="20" t="s">
        <v>18</v>
      </c>
      <c r="D16" s="35" t="s">
        <v>19</v>
      </c>
      <c r="E16" s="45" t="s">
        <v>20</v>
      </c>
      <c r="F16" s="35" t="s">
        <v>21</v>
      </c>
      <c r="G16" s="36" t="s">
        <v>22</v>
      </c>
      <c r="H16" s="35" t="s">
        <v>23</v>
      </c>
      <c r="I16" s="43" t="s">
        <v>24</v>
      </c>
    </row>
    <row r="17" spans="1:9" ht="16" customHeight="1">
      <c r="B17" s="15">
        <v>2</v>
      </c>
      <c r="C17" s="29"/>
      <c r="E17" s="20"/>
      <c r="F17" s="20"/>
      <c r="G17" s="30"/>
      <c r="H17" s="19"/>
      <c r="I17" s="30"/>
    </row>
    <row r="18" spans="1:9">
      <c r="B18" s="19">
        <v>3</v>
      </c>
      <c r="C18" s="19"/>
      <c r="D18" s="19"/>
      <c r="E18" s="19"/>
      <c r="F18" s="19"/>
      <c r="G18" s="30"/>
      <c r="H18" s="19"/>
      <c r="I18" s="30"/>
    </row>
    <row r="19" spans="1:9" ht="16.5">
      <c r="B19" s="15">
        <v>4</v>
      </c>
      <c r="E19" s="41"/>
      <c r="G19" s="32"/>
      <c r="I19" s="20"/>
    </row>
    <row r="20" spans="1:9">
      <c r="H20" s="19"/>
    </row>
    <row r="24" spans="1:9">
      <c r="A24" s="34"/>
      <c r="B24" s="34" t="s">
        <v>6</v>
      </c>
      <c r="C24" s="34" t="s">
        <v>7</v>
      </c>
      <c r="D24" s="34" t="s">
        <v>8</v>
      </c>
      <c r="E24" s="34" t="s">
        <v>9</v>
      </c>
      <c r="F24" s="34" t="s">
        <v>10</v>
      </c>
      <c r="G24" s="34" t="s">
        <v>11</v>
      </c>
      <c r="H24" s="34" t="s">
        <v>12</v>
      </c>
      <c r="I24" s="34" t="s">
        <v>13</v>
      </c>
    </row>
    <row r="25" spans="1:9" ht="17">
      <c r="B25" s="19">
        <v>1</v>
      </c>
      <c r="C25" s="42"/>
      <c r="D25" s="19"/>
      <c r="E25" s="19"/>
      <c r="F25" s="19"/>
      <c r="G25" s="30"/>
      <c r="H25" s="19"/>
      <c r="I25" s="30"/>
    </row>
    <row r="26" spans="1:9" ht="16.5">
      <c r="B26" s="15">
        <v>2</v>
      </c>
      <c r="E26" s="20"/>
      <c r="G26" s="32"/>
      <c r="H26" s="29"/>
      <c r="I26" s="20"/>
    </row>
    <row r="27" spans="1:9">
      <c r="B27" s="19">
        <v>3</v>
      </c>
      <c r="C27" s="19"/>
      <c r="D27" s="19"/>
      <c r="E27" s="19"/>
      <c r="F27" s="19"/>
      <c r="G27" s="30"/>
      <c r="H27" s="19"/>
      <c r="I27" s="30"/>
    </row>
    <row r="28" spans="1:9">
      <c r="B28" s="15">
        <v>4</v>
      </c>
      <c r="G28" s="32"/>
      <c r="I28" s="20"/>
    </row>
    <row r="29" spans="1:9">
      <c r="B29" s="19">
        <v>5</v>
      </c>
      <c r="C29" s="19"/>
      <c r="D29" s="19"/>
      <c r="E29" s="19"/>
      <c r="F29" s="19"/>
      <c r="G29" s="30"/>
      <c r="H29" s="19"/>
      <c r="I29" s="30"/>
    </row>
  </sheetData>
  <dataValidations count="2">
    <dataValidation type="list" allowBlank="1" showInputMessage="1" showErrorMessage="1" sqref="G6 G7 G16 G17 G18 G19 G8:G10 G25:G29" xr:uid="{00000000-0002-0000-0000-000000000000}">
      <formula1>",- ,SUCCESSFULLY TRANSFERRED, SCHEDULED FOR OUTBOUND"</formula1>
    </dataValidation>
    <dataValidation type="list" allowBlank="1" showInputMessage="1" showErrorMessage="1" sqref="I6 I7 I16 I17 I18 I19 I8:I10 I25:I29" xr:uid="{00000000-0002-0000-0000-000001000000}">
      <formula1>",- ,DONE, CANCELLED"</formula1>
    </dataValidation>
  </dataValidations>
  <pageMargins left="0.7" right="0.7" top="0.75" bottom="0.75" header="0.3" footer="0.3"/>
  <pageSetup orientation="portrait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zoomScale="85" zoomScaleNormal="85" workbookViewId="0">
      <selection activeCell="B5" sqref="B5"/>
    </sheetView>
  </sheetViews>
  <sheetFormatPr defaultColWidth="9.1796875" defaultRowHeight="14.5"/>
  <cols>
    <col min="1" max="1" width="23.7265625" style="15" customWidth="1"/>
    <col min="2" max="2" width="13.26953125" style="15" customWidth="1"/>
    <col min="3" max="3" width="35.453125" style="15" customWidth="1"/>
    <col min="4" max="4" width="16.453125" style="15" customWidth="1"/>
    <col min="5" max="5" width="20.1796875" style="15" customWidth="1"/>
    <col min="6" max="6" width="184.81640625" style="15" customWidth="1"/>
    <col min="7" max="16384" width="9.1796875" style="15"/>
  </cols>
  <sheetData>
    <row r="1" spans="1:6">
      <c r="A1" s="16" t="s">
        <v>25</v>
      </c>
    </row>
    <row r="2" spans="1:6">
      <c r="A2" s="17">
        <v>44987</v>
      </c>
    </row>
    <row r="3" spans="1:6">
      <c r="A3" s="15" t="s">
        <v>3</v>
      </c>
    </row>
    <row r="4" spans="1:6">
      <c r="A4" s="18" t="s">
        <v>6</v>
      </c>
      <c r="B4" s="18" t="s">
        <v>12</v>
      </c>
      <c r="C4" s="18" t="s">
        <v>26</v>
      </c>
      <c r="D4" s="18" t="s">
        <v>27</v>
      </c>
      <c r="E4" s="18" t="s">
        <v>28</v>
      </c>
      <c r="F4" s="18" t="s">
        <v>29</v>
      </c>
    </row>
    <row r="5" spans="1:6" ht="18" customHeight="1">
      <c r="A5" s="15">
        <v>1</v>
      </c>
      <c r="B5" s="19"/>
      <c r="C5" s="20"/>
      <c r="E5" s="20"/>
      <c r="F5" s="21"/>
    </row>
    <row r="6" spans="1:6" ht="15" customHeight="1">
      <c r="A6" s="22">
        <v>2</v>
      </c>
      <c r="B6" s="19"/>
      <c r="C6" s="20"/>
      <c r="E6" s="20"/>
      <c r="F6" s="23"/>
    </row>
    <row r="7" spans="1:6" ht="15" customHeight="1">
      <c r="A7" s="15">
        <v>3</v>
      </c>
      <c r="B7" s="19"/>
      <c r="E7" s="24"/>
      <c r="F7" s="25"/>
    </row>
    <row r="8" spans="1:6" ht="18" customHeight="1">
      <c r="A8" s="22">
        <v>4</v>
      </c>
      <c r="B8" s="19"/>
      <c r="C8" s="26"/>
      <c r="D8" s="22"/>
      <c r="E8" s="22"/>
      <c r="F8" s="27"/>
    </row>
    <row r="9" spans="1:6" ht="18" customHeight="1">
      <c r="A9" s="15">
        <v>5</v>
      </c>
      <c r="B9" s="19"/>
      <c r="C9" s="20"/>
      <c r="D9" s="28"/>
      <c r="F9" s="29"/>
    </row>
    <row r="10" spans="1:6" ht="15.75" customHeight="1">
      <c r="A10" s="22">
        <v>6</v>
      </c>
      <c r="B10" s="30"/>
      <c r="C10" s="24"/>
      <c r="D10" s="22"/>
      <c r="E10" s="22"/>
      <c r="F10" s="26"/>
    </row>
    <row r="11" spans="1:6" ht="15.75" customHeight="1">
      <c r="B11" s="30"/>
      <c r="F11" s="31"/>
    </row>
    <row r="12" spans="1:6">
      <c r="A12" s="22"/>
      <c r="B12" s="30"/>
      <c r="C12" s="22"/>
      <c r="D12" s="22"/>
      <c r="E12" s="22"/>
      <c r="F12" s="32"/>
    </row>
    <row r="13" spans="1:6" ht="18.75" customHeight="1">
      <c r="F13" s="33"/>
    </row>
  </sheetData>
  <dataValidations count="1">
    <dataValidation type="list" allowBlank="1" showInputMessage="1" showErrorMessage="1" sqref="B10:B15" xr:uid="{00000000-0002-0000-0100-000000000000}">
      <formula1>",- , LUSUEGRO, TAPAYA, SAGUN, DUEÑAS, PENIERO,TANTAN, AQUINO, BORJA, OLIVAR, NICERIO, DAS, ROMA, HIFE, GUARINO, BETONIO"</formula1>
    </dataValidation>
  </dataValidations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2"/>
  <sheetViews>
    <sheetView workbookViewId="0">
      <selection activeCell="B9" sqref="B9"/>
    </sheetView>
  </sheetViews>
  <sheetFormatPr defaultColWidth="9" defaultRowHeight="14.5"/>
  <cols>
    <col min="1" max="1" width="4" customWidth="1"/>
    <col min="2" max="2" width="27.81640625" customWidth="1"/>
    <col min="3" max="3" width="11.26953125" customWidth="1"/>
    <col min="4" max="4" width="12.81640625" customWidth="1"/>
    <col min="5" max="5" width="11" customWidth="1"/>
    <col min="6" max="6" width="9.453125" customWidth="1"/>
  </cols>
  <sheetData>
    <row r="3" spans="1:6">
      <c r="B3" s="1">
        <v>44987</v>
      </c>
    </row>
    <row r="4" spans="1:6">
      <c r="B4" s="1" t="s">
        <v>3</v>
      </c>
    </row>
    <row r="5" spans="1:6">
      <c r="B5" s="2" t="s">
        <v>30</v>
      </c>
      <c r="C5" s="3" t="s">
        <v>31</v>
      </c>
      <c r="D5" s="3" t="s">
        <v>32</v>
      </c>
      <c r="E5" s="3" t="s">
        <v>33</v>
      </c>
      <c r="F5" s="3" t="s">
        <v>34</v>
      </c>
    </row>
    <row r="6" spans="1:6">
      <c r="A6">
        <v>1</v>
      </c>
      <c r="B6" s="4" t="s">
        <v>35</v>
      </c>
      <c r="C6" s="5">
        <v>17</v>
      </c>
      <c r="D6" s="6">
        <v>4</v>
      </c>
      <c r="E6" s="7">
        <v>0</v>
      </c>
      <c r="F6" s="7">
        <v>0</v>
      </c>
    </row>
    <row r="7" spans="1:6">
      <c r="A7">
        <v>2</v>
      </c>
      <c r="B7" s="4" t="s">
        <v>36</v>
      </c>
      <c r="C7" s="5">
        <v>5</v>
      </c>
      <c r="D7" s="6">
        <v>0</v>
      </c>
      <c r="E7" s="7">
        <v>1</v>
      </c>
      <c r="F7" s="7">
        <v>0</v>
      </c>
    </row>
    <row r="8" spans="1:6" ht="18" customHeight="1">
      <c r="A8">
        <v>3</v>
      </c>
      <c r="B8" s="8" t="s">
        <v>37</v>
      </c>
      <c r="C8" s="5">
        <v>20</v>
      </c>
      <c r="D8" s="6">
        <v>5</v>
      </c>
      <c r="E8" s="7">
        <v>0</v>
      </c>
      <c r="F8" s="7">
        <v>0</v>
      </c>
    </row>
    <row r="9" spans="1:6">
      <c r="A9">
        <v>4</v>
      </c>
      <c r="B9" s="8" t="s">
        <v>38</v>
      </c>
      <c r="C9" s="5">
        <v>16</v>
      </c>
      <c r="D9" s="6">
        <v>6</v>
      </c>
      <c r="E9" s="7">
        <v>0</v>
      </c>
      <c r="F9" s="7">
        <v>0</v>
      </c>
    </row>
    <row r="10" spans="1:6">
      <c r="B10" s="9" t="s">
        <v>39</v>
      </c>
      <c r="C10" s="10">
        <f>SUM(C6:C9)</f>
        <v>58</v>
      </c>
      <c r="D10" s="10">
        <f>SUM(D6:D9)</f>
        <v>15</v>
      </c>
      <c r="E10" s="11">
        <v>1</v>
      </c>
      <c r="F10" s="11">
        <v>0</v>
      </c>
    </row>
    <row r="11" spans="1:6">
      <c r="B11" s="9"/>
      <c r="C11" s="12"/>
      <c r="D11" s="12"/>
      <c r="E11" s="13"/>
      <c r="F11" s="13"/>
    </row>
    <row r="12" spans="1:6" ht="16" customHeight="1">
      <c r="B12" s="9"/>
      <c r="C12" s="14"/>
      <c r="D12" s="14"/>
      <c r="E12" s="13"/>
      <c r="F12" s="13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4EA0-506C-4704-8664-751E17FB41E2}">
  <dimension ref="A2:AL270"/>
  <sheetViews>
    <sheetView tabSelected="1" topLeftCell="A5" zoomScale="40" zoomScaleNormal="40" workbookViewId="0">
      <selection activeCell="R31" sqref="R31"/>
    </sheetView>
  </sheetViews>
  <sheetFormatPr defaultColWidth="15.81640625" defaultRowHeight="13"/>
  <cols>
    <col min="1" max="1" width="10" style="47" customWidth="1"/>
    <col min="2" max="2" width="13.08984375" style="47" customWidth="1"/>
    <col min="3" max="3" width="12.54296875" style="47" customWidth="1"/>
    <col min="4" max="4" width="11.1796875" style="47" bestFit="1" customWidth="1"/>
    <col min="5" max="5" width="18.54296875" style="47" bestFit="1" customWidth="1"/>
    <col min="6" max="6" width="4.08984375" style="47" hidden="1" customWidth="1"/>
    <col min="7" max="7" width="17.54296875" style="47" customWidth="1"/>
    <col min="8" max="8" width="19" style="47" customWidth="1"/>
    <col min="9" max="9" width="6.81640625" style="47" customWidth="1"/>
    <col min="10" max="12" width="15.81640625" style="47"/>
    <col min="13" max="13" width="19.1796875" style="47" bestFit="1" customWidth="1"/>
    <col min="14" max="14" width="0" style="47" hidden="1" customWidth="1"/>
    <col min="15" max="15" width="15.81640625" style="47"/>
    <col min="16" max="16" width="8.54296875" style="47" customWidth="1"/>
    <col min="17" max="19" width="15.81640625" style="47"/>
    <col min="20" max="20" width="19.1796875" style="47" bestFit="1" customWidth="1"/>
    <col min="21" max="21" width="0" style="47" hidden="1" customWidth="1"/>
    <col min="22" max="23" width="15.81640625" style="47"/>
    <col min="24" max="24" width="6.90625" style="47" customWidth="1"/>
    <col min="25" max="27" width="15.81640625" style="47"/>
    <col min="28" max="28" width="19.1796875" style="47" bestFit="1" customWidth="1"/>
    <col min="29" max="29" width="0" style="47" hidden="1" customWidth="1"/>
    <col min="30" max="30" width="15.81640625" style="47" customWidth="1"/>
    <col min="31" max="31" width="6.6328125" style="47" customWidth="1"/>
    <col min="32" max="34" width="15.81640625" style="47"/>
    <col min="35" max="35" width="19.1796875" style="47" bestFit="1" customWidth="1"/>
    <col min="36" max="36" width="0" style="47" hidden="1" customWidth="1"/>
    <col min="37" max="16384" width="15.81640625" style="47"/>
  </cols>
  <sheetData>
    <row r="2" spans="1:38" ht="23.5">
      <c r="A2" s="46"/>
      <c r="B2" s="123" t="s">
        <v>58</v>
      </c>
      <c r="C2" s="123"/>
      <c r="D2" s="123"/>
      <c r="E2" s="123"/>
      <c r="F2" s="123"/>
      <c r="G2" s="123"/>
      <c r="H2" s="92"/>
      <c r="I2" s="46"/>
      <c r="J2" s="123" t="s">
        <v>58</v>
      </c>
      <c r="K2" s="123"/>
      <c r="L2" s="123"/>
      <c r="M2" s="123"/>
      <c r="N2" s="123"/>
      <c r="O2" s="123"/>
      <c r="P2" s="92"/>
      <c r="Q2" s="123" t="s">
        <v>58</v>
      </c>
      <c r="R2" s="123"/>
      <c r="S2" s="123"/>
      <c r="T2" s="123"/>
      <c r="U2" s="123"/>
      <c r="V2" s="123"/>
      <c r="W2" s="92"/>
      <c r="X2" s="46"/>
      <c r="Y2" s="123" t="s">
        <v>58</v>
      </c>
      <c r="Z2" s="123"/>
      <c r="AA2" s="123"/>
      <c r="AB2" s="123"/>
      <c r="AC2" s="123"/>
      <c r="AD2" s="123"/>
      <c r="AE2" s="46"/>
      <c r="AF2" s="123" t="s">
        <v>58</v>
      </c>
      <c r="AG2" s="123"/>
      <c r="AH2" s="123"/>
      <c r="AI2" s="123"/>
      <c r="AJ2" s="123"/>
      <c r="AK2" s="123"/>
      <c r="AL2" s="92"/>
    </row>
    <row r="3" spans="1:38" ht="9.5" customHeight="1">
      <c r="A3" s="46"/>
      <c r="B3" s="93"/>
      <c r="C3" s="94"/>
      <c r="D3" s="94"/>
      <c r="E3" s="94"/>
      <c r="F3" s="94"/>
      <c r="G3" s="94"/>
      <c r="H3" s="85"/>
      <c r="I3" s="46"/>
      <c r="J3" s="93"/>
      <c r="K3" s="94"/>
      <c r="L3" s="94"/>
      <c r="M3" s="94"/>
      <c r="N3" s="94"/>
      <c r="O3" s="94"/>
      <c r="P3" s="85"/>
      <c r="Q3" s="93"/>
      <c r="R3" s="94"/>
      <c r="S3" s="94"/>
      <c r="T3" s="94"/>
      <c r="U3" s="94"/>
      <c r="V3" s="94"/>
      <c r="W3" s="85"/>
      <c r="X3" s="46"/>
      <c r="Y3" s="93"/>
      <c r="Z3" s="94"/>
      <c r="AA3" s="94"/>
      <c r="AB3" s="94"/>
      <c r="AC3" s="94"/>
      <c r="AD3" s="94"/>
      <c r="AE3" s="46"/>
      <c r="AF3" s="93"/>
      <c r="AG3" s="94"/>
      <c r="AH3" s="94"/>
      <c r="AI3" s="94"/>
      <c r="AJ3" s="94"/>
      <c r="AK3" s="94"/>
      <c r="AL3" s="85"/>
    </row>
    <row r="4" spans="1:38" ht="14.5">
      <c r="A4" s="46"/>
      <c r="B4" s="121" t="s">
        <v>45</v>
      </c>
      <c r="C4" s="124"/>
      <c r="D4" s="76" t="s">
        <v>35</v>
      </c>
      <c r="E4" s="75" t="s">
        <v>44</v>
      </c>
      <c r="G4" s="95">
        <f ca="1">TODAY()</f>
        <v>44993</v>
      </c>
      <c r="H4" s="56"/>
      <c r="I4" s="46"/>
      <c r="J4" s="121" t="s">
        <v>45</v>
      </c>
      <c r="K4" s="124"/>
      <c r="L4" s="76" t="s">
        <v>35</v>
      </c>
      <c r="M4" s="75" t="s">
        <v>44</v>
      </c>
      <c r="O4" s="95">
        <v>45017</v>
      </c>
      <c r="P4" s="56"/>
      <c r="Q4" s="121" t="s">
        <v>45</v>
      </c>
      <c r="R4" s="124"/>
      <c r="S4" s="76" t="s">
        <v>35</v>
      </c>
      <c r="T4" s="75" t="s">
        <v>44</v>
      </c>
      <c r="V4" s="95">
        <v>45047</v>
      </c>
      <c r="W4" s="56"/>
      <c r="X4" s="46"/>
      <c r="Y4" s="121" t="s">
        <v>45</v>
      </c>
      <c r="Z4" s="124"/>
      <c r="AA4" s="76" t="s">
        <v>35</v>
      </c>
      <c r="AB4" s="75" t="s">
        <v>44</v>
      </c>
      <c r="AD4" s="95">
        <v>45078</v>
      </c>
      <c r="AE4" s="46"/>
      <c r="AF4" s="121" t="s">
        <v>45</v>
      </c>
      <c r="AG4" s="124"/>
      <c r="AH4" s="76" t="s">
        <v>35</v>
      </c>
      <c r="AI4" s="75" t="s">
        <v>44</v>
      </c>
      <c r="AK4" s="95">
        <v>45108</v>
      </c>
      <c r="AL4" s="56"/>
    </row>
    <row r="5" spans="1:38" ht="14.5">
      <c r="A5" s="46"/>
      <c r="B5" s="121" t="s">
        <v>46</v>
      </c>
      <c r="C5" s="122"/>
      <c r="D5" s="78"/>
      <c r="E5" s="77" t="s">
        <v>47</v>
      </c>
      <c r="G5" s="59"/>
      <c r="H5" s="46"/>
      <c r="I5" s="46"/>
      <c r="J5" s="121" t="s">
        <v>46</v>
      </c>
      <c r="K5" s="122"/>
      <c r="L5" s="78"/>
      <c r="M5" s="77" t="s">
        <v>47</v>
      </c>
      <c r="O5" s="59"/>
      <c r="P5" s="46"/>
      <c r="Q5" s="121" t="s">
        <v>46</v>
      </c>
      <c r="R5" s="122"/>
      <c r="S5" s="78"/>
      <c r="T5" s="77" t="s">
        <v>47</v>
      </c>
      <c r="V5" s="59"/>
      <c r="W5" s="46"/>
      <c r="X5" s="46"/>
      <c r="Y5" s="121" t="s">
        <v>46</v>
      </c>
      <c r="Z5" s="122"/>
      <c r="AA5" s="78"/>
      <c r="AB5" s="77" t="s">
        <v>47</v>
      </c>
      <c r="AD5" s="59"/>
      <c r="AE5" s="46"/>
      <c r="AF5" s="121" t="s">
        <v>46</v>
      </c>
      <c r="AG5" s="122"/>
      <c r="AH5" s="78"/>
      <c r="AI5" s="77" t="s">
        <v>47</v>
      </c>
      <c r="AK5" s="59"/>
      <c r="AL5" s="46"/>
    </row>
    <row r="6" spans="1:38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</row>
    <row r="7" spans="1:38">
      <c r="A7" s="48"/>
      <c r="B7" s="118" t="s">
        <v>48</v>
      </c>
      <c r="C7" s="119"/>
      <c r="D7" s="118" t="s">
        <v>49</v>
      </c>
      <c r="E7" s="119"/>
      <c r="F7" s="118" t="s">
        <v>50</v>
      </c>
      <c r="G7" s="119"/>
      <c r="H7" s="48"/>
      <c r="I7" s="48"/>
      <c r="J7" s="118" t="s">
        <v>48</v>
      </c>
      <c r="K7" s="119"/>
      <c r="L7" s="118" t="s">
        <v>49</v>
      </c>
      <c r="M7" s="119"/>
      <c r="N7" s="118" t="s">
        <v>50</v>
      </c>
      <c r="O7" s="119"/>
      <c r="P7" s="48"/>
      <c r="Q7" s="118" t="s">
        <v>48</v>
      </c>
      <c r="R7" s="119"/>
      <c r="S7" s="118" t="s">
        <v>49</v>
      </c>
      <c r="T7" s="119"/>
      <c r="U7" s="118" t="s">
        <v>50</v>
      </c>
      <c r="V7" s="119"/>
      <c r="W7" s="48"/>
      <c r="X7" s="48"/>
      <c r="Y7" s="118" t="s">
        <v>48</v>
      </c>
      <c r="Z7" s="119"/>
      <c r="AA7" s="118" t="s">
        <v>49</v>
      </c>
      <c r="AB7" s="119"/>
      <c r="AC7" s="118" t="s">
        <v>50</v>
      </c>
      <c r="AD7" s="119"/>
      <c r="AE7" s="48"/>
      <c r="AF7" s="118" t="s">
        <v>48</v>
      </c>
      <c r="AG7" s="119"/>
      <c r="AH7" s="118" t="s">
        <v>49</v>
      </c>
      <c r="AI7" s="119"/>
      <c r="AJ7" s="118" t="s">
        <v>50</v>
      </c>
      <c r="AK7" s="119"/>
      <c r="AL7" s="48"/>
    </row>
    <row r="8" spans="1:38">
      <c r="A8" s="46"/>
      <c r="B8" s="114">
        <f ca="1">DATE(YEAR(G4),MONTH(G4),1+1*7)-WEEKDAY(DATE(YEAR(G4),MONTH(G4),8-2))</f>
        <v>44991</v>
      </c>
      <c r="C8" s="120"/>
      <c r="D8" s="116">
        <f>G24</f>
        <v>1.5</v>
      </c>
      <c r="E8" s="117"/>
      <c r="F8" s="112">
        <f>(D8*24)*15</f>
        <v>540</v>
      </c>
      <c r="G8" s="113"/>
      <c r="H8" s="46"/>
      <c r="I8" s="46"/>
      <c r="J8" s="114">
        <f>DATE(YEAR(O4),MONTH(O4),1+1*7)-WEEKDAY(DATE(YEAR(O4),MONTH(O4),8-2))</f>
        <v>45019</v>
      </c>
      <c r="K8" s="120"/>
      <c r="L8" s="116">
        <f>O24</f>
        <v>1.5</v>
      </c>
      <c r="M8" s="117"/>
      <c r="N8" s="112">
        <f>(L8*24)*15</f>
        <v>540</v>
      </c>
      <c r="O8" s="113"/>
      <c r="P8" s="46"/>
      <c r="Q8" s="114">
        <f>DATE(YEAR(V4),MONTH(V4),1+1*7)-WEEKDAY(DATE(YEAR(V4),MONTH(V4),8-2))</f>
        <v>45047</v>
      </c>
      <c r="R8" s="120"/>
      <c r="S8" s="116">
        <f>V24</f>
        <v>1.5</v>
      </c>
      <c r="T8" s="117"/>
      <c r="U8" s="112">
        <f>(S8*24)*15</f>
        <v>540</v>
      </c>
      <c r="V8" s="113"/>
      <c r="W8" s="46"/>
      <c r="X8" s="46"/>
      <c r="Y8" s="114">
        <f>DATE(YEAR(AD4),MONTH(AD4),1+1*7)-WEEKDAY(DATE(YEAR(AD4),MONTH(AD4),8-2))</f>
        <v>45082</v>
      </c>
      <c r="Z8" s="120"/>
      <c r="AA8" s="116">
        <f>AD24</f>
        <v>1.5</v>
      </c>
      <c r="AB8" s="117"/>
      <c r="AC8" s="112">
        <f>(AA8*24)*15</f>
        <v>540</v>
      </c>
      <c r="AD8" s="113"/>
      <c r="AE8" s="46"/>
      <c r="AF8" s="114">
        <f>DATE(YEAR(AK4),MONTH(AK4),1+1*7)-WEEKDAY(DATE(YEAR(AK4),MONTH(AK4),8-2))</f>
        <v>45110</v>
      </c>
      <c r="AG8" s="120"/>
      <c r="AH8" s="116">
        <f>AK24</f>
        <v>1.5</v>
      </c>
      <c r="AI8" s="117"/>
      <c r="AJ8" s="112">
        <f>(AH8*24)*15</f>
        <v>540</v>
      </c>
      <c r="AK8" s="113"/>
      <c r="AL8" s="46"/>
    </row>
    <row r="9" spans="1:38">
      <c r="A9" s="46"/>
      <c r="B9" s="114">
        <f ca="1">DATE(YEAR(G4),MONTH(G4),1+2*7)-WEEKDAY(DATE(YEAR(G4),MONTH(G4),8-2))</f>
        <v>44998</v>
      </c>
      <c r="C9" s="115"/>
      <c r="D9" s="116">
        <f>G35</f>
        <v>0</v>
      </c>
      <c r="E9" s="117"/>
      <c r="F9" s="112">
        <f>(D9*24)*15</f>
        <v>0</v>
      </c>
      <c r="G9" s="113"/>
      <c r="H9" s="46"/>
      <c r="I9" s="46"/>
      <c r="J9" s="114">
        <f>DATE(YEAR(O4),MONTH(O4),1+2*7)-WEEKDAY(DATE(YEAR(O4),MONTH(O4),8-2))</f>
        <v>45026</v>
      </c>
      <c r="K9" s="115"/>
      <c r="L9" s="116">
        <f>O35</f>
        <v>0</v>
      </c>
      <c r="M9" s="117"/>
      <c r="N9" s="112">
        <f>(L9*24)*15</f>
        <v>0</v>
      </c>
      <c r="O9" s="113"/>
      <c r="P9" s="46"/>
      <c r="Q9" s="114">
        <f>DATE(YEAR(V4),MONTH(V4),1+2*7)-WEEKDAY(DATE(YEAR(V4),MONTH(V4),8-2))</f>
        <v>45054</v>
      </c>
      <c r="R9" s="115"/>
      <c r="S9" s="116">
        <f>V35</f>
        <v>0</v>
      </c>
      <c r="T9" s="117"/>
      <c r="U9" s="112">
        <f>(S9*24)*15</f>
        <v>0</v>
      </c>
      <c r="V9" s="113"/>
      <c r="W9" s="46"/>
      <c r="X9" s="46"/>
      <c r="Y9" s="114">
        <f>DATE(YEAR(AD4),MONTH(AD4),1+2*7)-WEEKDAY(DATE(YEAR(AD4),MONTH(AD4),8-2))</f>
        <v>45089</v>
      </c>
      <c r="Z9" s="115"/>
      <c r="AA9" s="116">
        <f>AD35</f>
        <v>0</v>
      </c>
      <c r="AB9" s="117"/>
      <c r="AC9" s="112">
        <f>(AA9*24)*15</f>
        <v>0</v>
      </c>
      <c r="AD9" s="113"/>
      <c r="AE9" s="46"/>
      <c r="AF9" s="114">
        <f>DATE(YEAR(AK4),MONTH(AK4),1+2*7)-WEEKDAY(DATE(YEAR(AK4),MONTH(AK4),8-2))</f>
        <v>45117</v>
      </c>
      <c r="AG9" s="115"/>
      <c r="AH9" s="116">
        <f>AK35</f>
        <v>0</v>
      </c>
      <c r="AI9" s="117"/>
      <c r="AJ9" s="112">
        <f>(AH9*24)*15</f>
        <v>0</v>
      </c>
      <c r="AK9" s="113"/>
      <c r="AL9" s="46"/>
    </row>
    <row r="10" spans="1:38">
      <c r="A10" s="46"/>
      <c r="B10" s="114">
        <f ca="1">DATE(YEAR(G4),MONTH(G4),1+3*7)-WEEKDAY(DATE(YEAR(G4),MONTH(G4),8-2))</f>
        <v>45005</v>
      </c>
      <c r="C10" s="115"/>
      <c r="D10" s="116">
        <f>G46</f>
        <v>0</v>
      </c>
      <c r="E10" s="117"/>
      <c r="F10" s="112">
        <f t="shared" ref="F10:F11" si="0">(D10*24)*15</f>
        <v>0</v>
      </c>
      <c r="G10" s="113"/>
      <c r="H10" s="46"/>
      <c r="I10" s="46"/>
      <c r="J10" s="114">
        <f>DATE(YEAR(O4),MONTH(O4),1+3*7)-WEEKDAY(DATE(YEAR(O4),MONTH(O4),8-2))</f>
        <v>45033</v>
      </c>
      <c r="K10" s="115"/>
      <c r="L10" s="116">
        <f>O46</f>
        <v>0</v>
      </c>
      <c r="M10" s="117"/>
      <c r="N10" s="112">
        <f t="shared" ref="N10" si="1">(L10*24)*15</f>
        <v>0</v>
      </c>
      <c r="O10" s="113"/>
      <c r="P10" s="46"/>
      <c r="Q10" s="114">
        <f>DATE(YEAR(V4),MONTH(V4),1+3*7)-WEEKDAY(DATE(YEAR(V4),MONTH(V4),8-2))</f>
        <v>45061</v>
      </c>
      <c r="R10" s="115"/>
      <c r="S10" s="116">
        <f>V46</f>
        <v>0</v>
      </c>
      <c r="T10" s="117"/>
      <c r="U10" s="112">
        <f t="shared" ref="U10:U12" si="2">(S10*24)*15</f>
        <v>0</v>
      </c>
      <c r="V10" s="113"/>
      <c r="W10" s="46"/>
      <c r="X10" s="46"/>
      <c r="Y10" s="114">
        <f>DATE(YEAR(AD4),MONTH(AD4),1+3*7)-WEEKDAY(DATE(YEAR(AD4),MONTH(AD4),8-2))</f>
        <v>45096</v>
      </c>
      <c r="Z10" s="115"/>
      <c r="AA10" s="116">
        <f>AD46</f>
        <v>0</v>
      </c>
      <c r="AB10" s="117"/>
      <c r="AC10" s="112">
        <f t="shared" ref="AC10:AC11" si="3">(AA10*24)*15</f>
        <v>0</v>
      </c>
      <c r="AD10" s="113"/>
      <c r="AE10" s="46"/>
      <c r="AF10" s="114">
        <f>DATE(YEAR(AK4),MONTH(AK4),1+3*7)-WEEKDAY(DATE(YEAR(AK4),MONTH(AK4),8-2))</f>
        <v>45124</v>
      </c>
      <c r="AG10" s="115"/>
      <c r="AH10" s="116">
        <f>AK46</f>
        <v>0</v>
      </c>
      <c r="AI10" s="117"/>
      <c r="AJ10" s="112">
        <f t="shared" ref="AJ10:AJ12" si="4">(AH10*24)*15</f>
        <v>0</v>
      </c>
      <c r="AK10" s="113"/>
      <c r="AL10" s="46"/>
    </row>
    <row r="11" spans="1:38">
      <c r="A11" s="46"/>
      <c r="B11" s="125">
        <f ca="1">DATE(YEAR(G4),MONTH(G4),1+4*7)-WEEKDAY(DATE(YEAR(G4),MONTH(G4),8-2))</f>
        <v>45012</v>
      </c>
      <c r="C11" s="126"/>
      <c r="D11" s="127">
        <f>G54</f>
        <v>0</v>
      </c>
      <c r="E11" s="128"/>
      <c r="F11" s="129">
        <f t="shared" si="0"/>
        <v>0</v>
      </c>
      <c r="G11" s="130"/>
      <c r="H11" s="46"/>
      <c r="I11" s="46"/>
      <c r="J11" s="125">
        <f>DATE(YEAR(O4),MONTH(O4),1+4*7)-WEEKDAY(DATE(YEAR(O4),MONTH(O4),8-2))</f>
        <v>45040</v>
      </c>
      <c r="K11" s="126"/>
      <c r="L11" s="127">
        <f>O56</f>
        <v>0</v>
      </c>
      <c r="M11" s="128"/>
      <c r="N11" s="129">
        <f>(L11*24)*15</f>
        <v>0</v>
      </c>
      <c r="O11" s="130"/>
      <c r="P11" s="46"/>
      <c r="Q11" s="114">
        <f>DATE(YEAR(V4),MONTH(V4),1+4*7)-WEEKDAY(DATE(YEAR(V4),MONTH(V4),8-2))</f>
        <v>45068</v>
      </c>
      <c r="R11" s="115"/>
      <c r="S11" s="116">
        <f>V56</f>
        <v>0</v>
      </c>
      <c r="T11" s="117"/>
      <c r="U11" s="112">
        <f t="shared" si="2"/>
        <v>0</v>
      </c>
      <c r="V11" s="113"/>
      <c r="W11" s="46"/>
      <c r="X11" s="46"/>
      <c r="Y11" s="125">
        <f>DATE(YEAR(AD4),MONTH(AD4),1+4*7)-WEEKDAY(DATE(YEAR(AD4),MONTH(AD4),8-2))</f>
        <v>45103</v>
      </c>
      <c r="Z11" s="126"/>
      <c r="AA11" s="127">
        <f>AD54</f>
        <v>0</v>
      </c>
      <c r="AB11" s="128"/>
      <c r="AC11" s="129">
        <f t="shared" si="3"/>
        <v>0</v>
      </c>
      <c r="AD11" s="130"/>
      <c r="AE11" s="46"/>
      <c r="AF11" s="114">
        <f>DATE(YEAR(AK4),MONTH(AK4),1+4*7)-WEEKDAY(DATE(YEAR(AK4),MONTH(AK4),8-2))</f>
        <v>45131</v>
      </c>
      <c r="AG11" s="115"/>
      <c r="AH11" s="116">
        <f>AK56</f>
        <v>0</v>
      </c>
      <c r="AI11" s="117"/>
      <c r="AJ11" s="112">
        <f t="shared" si="4"/>
        <v>0</v>
      </c>
      <c r="AK11" s="113"/>
      <c r="AL11" s="46"/>
    </row>
    <row r="12" spans="1:38">
      <c r="A12" s="46"/>
      <c r="B12" s="110" t="s">
        <v>39</v>
      </c>
      <c r="C12" s="111"/>
      <c r="D12" s="107">
        <f ca="1">SUM(D8:E12)</f>
        <v>1.5</v>
      </c>
      <c r="E12" s="108"/>
      <c r="G12" s="84">
        <f>SUM(F8:G11)</f>
        <v>540</v>
      </c>
      <c r="H12" s="46"/>
      <c r="I12" s="46"/>
      <c r="J12" s="110" t="s">
        <v>39</v>
      </c>
      <c r="K12" s="111"/>
      <c r="L12" s="107">
        <f ca="1">SUM(L8:M12)</f>
        <v>1.5</v>
      </c>
      <c r="M12" s="108"/>
      <c r="O12" s="90">
        <f>SUM(N8:O11)</f>
        <v>540</v>
      </c>
      <c r="P12" s="46"/>
      <c r="Q12" s="114">
        <f>DATE(YEAR(V4),MONTH(V4),1+5*7)-WEEKDAY(DATE(YEAR(V4),MONTH(V4),8-2))</f>
        <v>45075</v>
      </c>
      <c r="R12" s="115"/>
      <c r="S12" s="116">
        <f>V62</f>
        <v>0</v>
      </c>
      <c r="T12" s="117"/>
      <c r="U12" s="112">
        <f t="shared" si="2"/>
        <v>0</v>
      </c>
      <c r="V12" s="113"/>
      <c r="W12" s="46"/>
      <c r="X12" s="46"/>
      <c r="Y12" s="110" t="s">
        <v>39</v>
      </c>
      <c r="Z12" s="111"/>
      <c r="AA12" s="107">
        <f ca="1">SUM(AA8:AB12)</f>
        <v>1.5</v>
      </c>
      <c r="AB12" s="108"/>
      <c r="AD12" s="90">
        <f>SUM(AC8:AD11)</f>
        <v>540</v>
      </c>
      <c r="AE12" s="46"/>
      <c r="AF12" s="114">
        <f>DATE(YEAR(AK4),MONTH(AK4),1+5*7)-WEEKDAY(DATE(YEAR(AK4),MONTH(AK4),8-2))</f>
        <v>45138</v>
      </c>
      <c r="AG12" s="115"/>
      <c r="AH12" s="116">
        <f>AK60</f>
        <v>0</v>
      </c>
      <c r="AI12" s="117"/>
      <c r="AJ12" s="112">
        <f t="shared" si="4"/>
        <v>0</v>
      </c>
      <c r="AK12" s="113"/>
      <c r="AL12" s="46"/>
    </row>
    <row r="13" spans="1:38">
      <c r="A13" s="46"/>
      <c r="H13" s="91"/>
      <c r="I13" s="46"/>
      <c r="P13" s="91"/>
      <c r="Q13" s="110" t="s">
        <v>39</v>
      </c>
      <c r="R13" s="111"/>
      <c r="S13" s="107">
        <f>SUM(S8:T12)</f>
        <v>1.5</v>
      </c>
      <c r="T13" s="108"/>
      <c r="V13" s="90">
        <f>SUM(U8:V12)</f>
        <v>540</v>
      </c>
      <c r="W13" s="91"/>
      <c r="X13" s="46"/>
      <c r="AE13" s="46"/>
      <c r="AF13" s="110" t="s">
        <v>39</v>
      </c>
      <c r="AG13" s="111"/>
      <c r="AH13" s="107">
        <f>SUM(AH8:AI12)</f>
        <v>1.5</v>
      </c>
      <c r="AI13" s="108"/>
      <c r="AK13" s="90">
        <f>SUM(AJ8:AK12)</f>
        <v>540</v>
      </c>
      <c r="AL13" s="91"/>
    </row>
    <row r="14" spans="1:38">
      <c r="A14" s="46"/>
      <c r="D14" s="46"/>
      <c r="E14" s="46"/>
      <c r="F14" s="46"/>
      <c r="G14" s="46"/>
      <c r="H14" s="46"/>
      <c r="I14" s="46"/>
      <c r="L14" s="46"/>
      <c r="M14" s="46"/>
      <c r="N14" s="46"/>
      <c r="O14" s="46"/>
      <c r="P14" s="46"/>
      <c r="S14" s="46"/>
      <c r="T14" s="46"/>
      <c r="U14" s="46"/>
      <c r="V14" s="46"/>
      <c r="W14" s="46"/>
      <c r="X14" s="46"/>
      <c r="AA14" s="46"/>
      <c r="AB14" s="46"/>
      <c r="AC14" s="46"/>
      <c r="AD14" s="46"/>
      <c r="AE14" s="46"/>
      <c r="AH14" s="46"/>
      <c r="AI14" s="46"/>
      <c r="AJ14" s="46"/>
      <c r="AK14" s="46"/>
      <c r="AL14" s="46"/>
    </row>
    <row r="15" spans="1:38" ht="15.5">
      <c r="A15" s="46"/>
      <c r="B15" s="109" t="s">
        <v>51</v>
      </c>
      <c r="C15" s="109"/>
      <c r="D15" s="109"/>
      <c r="E15" s="109"/>
      <c r="F15" s="109"/>
      <c r="G15" s="109"/>
      <c r="H15" s="46"/>
      <c r="I15" s="46"/>
      <c r="J15" s="109" t="s">
        <v>51</v>
      </c>
      <c r="K15" s="109"/>
      <c r="L15" s="109"/>
      <c r="M15" s="109"/>
      <c r="N15" s="109"/>
      <c r="O15" s="109"/>
      <c r="P15" s="46"/>
      <c r="Q15" s="109" t="s">
        <v>51</v>
      </c>
      <c r="R15" s="109"/>
      <c r="S15" s="109"/>
      <c r="T15" s="109"/>
      <c r="U15" s="109"/>
      <c r="V15" s="109"/>
      <c r="W15" s="46"/>
      <c r="X15" s="46"/>
      <c r="Y15" s="109" t="s">
        <v>51</v>
      </c>
      <c r="Z15" s="109"/>
      <c r="AA15" s="109"/>
      <c r="AB15" s="109"/>
      <c r="AC15" s="109"/>
      <c r="AD15" s="109"/>
      <c r="AE15" s="46"/>
      <c r="AF15" s="109" t="s">
        <v>51</v>
      </c>
      <c r="AG15" s="109"/>
      <c r="AH15" s="109"/>
      <c r="AI15" s="109"/>
      <c r="AJ15" s="109"/>
      <c r="AK15" s="109"/>
      <c r="AL15" s="46"/>
    </row>
    <row r="16" spans="1:38">
      <c r="A16" s="49"/>
      <c r="B16" s="61" t="s">
        <v>43</v>
      </c>
      <c r="C16" s="61" t="s">
        <v>42</v>
      </c>
      <c r="D16" s="60" t="s">
        <v>40</v>
      </c>
      <c r="E16" s="57" t="s">
        <v>41</v>
      </c>
      <c r="F16" s="50" t="s">
        <v>6</v>
      </c>
      <c r="G16" s="58" t="s">
        <v>52</v>
      </c>
      <c r="H16" s="49"/>
      <c r="I16" s="49"/>
      <c r="J16" s="61" t="s">
        <v>43</v>
      </c>
      <c r="K16" s="61" t="s">
        <v>42</v>
      </c>
      <c r="L16" s="60" t="s">
        <v>40</v>
      </c>
      <c r="M16" s="57" t="s">
        <v>41</v>
      </c>
      <c r="N16" s="50" t="s">
        <v>6</v>
      </c>
      <c r="O16" s="58" t="s">
        <v>52</v>
      </c>
      <c r="P16" s="49"/>
      <c r="Q16" s="61" t="s">
        <v>43</v>
      </c>
      <c r="R16" s="61" t="s">
        <v>42</v>
      </c>
      <c r="S16" s="60" t="s">
        <v>40</v>
      </c>
      <c r="T16" s="57" t="s">
        <v>41</v>
      </c>
      <c r="U16" s="50" t="s">
        <v>6</v>
      </c>
      <c r="V16" s="58" t="s">
        <v>52</v>
      </c>
      <c r="W16" s="49"/>
      <c r="X16" s="49"/>
      <c r="Y16" s="61" t="s">
        <v>43</v>
      </c>
      <c r="Z16" s="61" t="s">
        <v>42</v>
      </c>
      <c r="AA16" s="60" t="s">
        <v>40</v>
      </c>
      <c r="AB16" s="57" t="s">
        <v>41</v>
      </c>
      <c r="AC16" s="50" t="s">
        <v>6</v>
      </c>
      <c r="AD16" s="58" t="s">
        <v>52</v>
      </c>
      <c r="AE16" s="49"/>
      <c r="AF16" s="61" t="s">
        <v>43</v>
      </c>
      <c r="AG16" s="61" t="s">
        <v>42</v>
      </c>
      <c r="AH16" s="60" t="s">
        <v>40</v>
      </c>
      <c r="AI16" s="57" t="s">
        <v>41</v>
      </c>
      <c r="AJ16" s="50" t="s">
        <v>6</v>
      </c>
      <c r="AK16" s="58" t="s">
        <v>52</v>
      </c>
      <c r="AL16" s="49"/>
    </row>
    <row r="17" spans="1:38">
      <c r="A17" s="49"/>
      <c r="B17" s="79">
        <f ca="1">B8</f>
        <v>44991</v>
      </c>
      <c r="C17" s="81" t="str">
        <f t="shared" ref="C17:C23" ca="1" si="5">CHOOSE( WEEKDAY(B17), "Sunday", "Monday", "Tuesday", "Wednesday", "Thursday", "Friday", "Saturday")</f>
        <v>Monday</v>
      </c>
      <c r="D17" s="63">
        <v>0.35416666666666669</v>
      </c>
      <c r="E17" s="64">
        <v>0.85416666666666663</v>
      </c>
      <c r="F17" s="51"/>
      <c r="G17" s="65">
        <f t="shared" ref="G17:G23" si="6">(E17-D17)</f>
        <v>0.49999999999999994</v>
      </c>
      <c r="H17" s="49"/>
      <c r="I17" s="49"/>
      <c r="J17" s="79">
        <f>J8</f>
        <v>45019</v>
      </c>
      <c r="K17" s="81" t="str">
        <f t="shared" ref="K17:K23" si="7">CHOOSE( WEEKDAY(J17), "Sunday", "Monday", "Tuesday", "Wednesday", "Thursday", "Friday", "Saturday")</f>
        <v>Monday</v>
      </c>
      <c r="L17" s="63">
        <v>0.35416666666666669</v>
      </c>
      <c r="M17" s="64">
        <v>0.85416666666666663</v>
      </c>
      <c r="N17" s="51"/>
      <c r="O17" s="65">
        <f t="shared" ref="O17:O23" si="8">(M17-L17)</f>
        <v>0.49999999999999994</v>
      </c>
      <c r="P17" s="49"/>
      <c r="Q17" s="79">
        <f>Q8</f>
        <v>45047</v>
      </c>
      <c r="R17" s="81" t="str">
        <f t="shared" ref="R17:R23" si="9">CHOOSE( WEEKDAY(Q17), "Sunday", "Monday", "Tuesday", "Wednesday", "Thursday", "Friday", "Saturday")</f>
        <v>Monday</v>
      </c>
      <c r="S17" s="63">
        <v>0.35416666666666669</v>
      </c>
      <c r="T17" s="64">
        <v>0.85416666666666663</v>
      </c>
      <c r="U17" s="51"/>
      <c r="V17" s="65">
        <f t="shared" ref="V17:V23" si="10">(T17-S17)</f>
        <v>0.49999999999999994</v>
      </c>
      <c r="W17" s="49"/>
      <c r="X17" s="49"/>
      <c r="Y17" s="79">
        <f>Y8</f>
        <v>45082</v>
      </c>
      <c r="Z17" s="81" t="str">
        <f t="shared" ref="Z17:Z23" si="11">CHOOSE( WEEKDAY(Y17), "Sunday", "Monday", "Tuesday", "Wednesday", "Thursday", "Friday", "Saturday")</f>
        <v>Monday</v>
      </c>
      <c r="AA17" s="63">
        <v>0.35416666666666669</v>
      </c>
      <c r="AB17" s="64">
        <v>0.85416666666666663</v>
      </c>
      <c r="AC17" s="51"/>
      <c r="AD17" s="65">
        <f t="shared" ref="AD17:AD23" si="12">(AB17-AA17)</f>
        <v>0.49999999999999994</v>
      </c>
      <c r="AE17" s="49"/>
      <c r="AF17" s="79">
        <f>AF8</f>
        <v>45110</v>
      </c>
      <c r="AG17" s="81" t="str">
        <f t="shared" ref="AG17:AG23" si="13">CHOOSE( WEEKDAY(AF17), "Sunday", "Monday", "Tuesday", "Wednesday", "Thursday", "Friday", "Saturday")</f>
        <v>Monday</v>
      </c>
      <c r="AH17" s="63">
        <v>0.35416666666666669</v>
      </c>
      <c r="AI17" s="64">
        <v>0.85416666666666663</v>
      </c>
      <c r="AJ17" s="51"/>
      <c r="AK17" s="65">
        <f t="shared" ref="AK17:AK23" si="14">(AI17-AH17)</f>
        <v>0.49999999999999994</v>
      </c>
      <c r="AL17" s="49"/>
    </row>
    <row r="18" spans="1:38">
      <c r="A18" s="49"/>
      <c r="B18" s="79">
        <f t="shared" ref="B18:B23" ca="1" si="15">B17+1</f>
        <v>44992</v>
      </c>
      <c r="C18" s="81" t="str">
        <f t="shared" ca="1" si="5"/>
        <v>Tuesday</v>
      </c>
      <c r="D18" s="63">
        <v>0.35416666666666669</v>
      </c>
      <c r="E18" s="64">
        <v>0.83333333333333337</v>
      </c>
      <c r="F18" s="51"/>
      <c r="G18" s="65">
        <f t="shared" si="6"/>
        <v>0.47916666666666669</v>
      </c>
      <c r="H18" s="49"/>
      <c r="I18" s="49"/>
      <c r="J18" s="79">
        <f t="shared" ref="J18:J23" si="16">J17+1</f>
        <v>45020</v>
      </c>
      <c r="K18" s="81" t="str">
        <f t="shared" si="7"/>
        <v>Tuesday</v>
      </c>
      <c r="L18" s="63">
        <v>0.35416666666666669</v>
      </c>
      <c r="M18" s="64">
        <v>0.83333333333333337</v>
      </c>
      <c r="N18" s="51"/>
      <c r="O18" s="65">
        <f t="shared" si="8"/>
        <v>0.47916666666666669</v>
      </c>
      <c r="P18" s="49"/>
      <c r="Q18" s="79">
        <f t="shared" ref="Q18:Q23" si="17">Q17+1</f>
        <v>45048</v>
      </c>
      <c r="R18" s="81" t="str">
        <f t="shared" si="9"/>
        <v>Tuesday</v>
      </c>
      <c r="S18" s="63">
        <v>0.35416666666666669</v>
      </c>
      <c r="T18" s="64">
        <v>0.83333333333333337</v>
      </c>
      <c r="U18" s="51"/>
      <c r="V18" s="65">
        <f t="shared" si="10"/>
        <v>0.47916666666666669</v>
      </c>
      <c r="W18" s="49"/>
      <c r="X18" s="49"/>
      <c r="Y18" s="79">
        <f t="shared" ref="Y18:Y23" si="18">Y17+1</f>
        <v>45083</v>
      </c>
      <c r="Z18" s="81" t="str">
        <f t="shared" si="11"/>
        <v>Tuesday</v>
      </c>
      <c r="AA18" s="63">
        <v>0.35416666666666669</v>
      </c>
      <c r="AB18" s="64">
        <v>0.83333333333333337</v>
      </c>
      <c r="AC18" s="51"/>
      <c r="AD18" s="65">
        <f t="shared" si="12"/>
        <v>0.47916666666666669</v>
      </c>
      <c r="AE18" s="49"/>
      <c r="AF18" s="79">
        <f t="shared" ref="AF18:AF23" si="19">AF17+1</f>
        <v>45111</v>
      </c>
      <c r="AG18" s="81" t="str">
        <f t="shared" si="13"/>
        <v>Tuesday</v>
      </c>
      <c r="AH18" s="63">
        <v>0.35416666666666669</v>
      </c>
      <c r="AI18" s="64">
        <v>0.83333333333333337</v>
      </c>
      <c r="AJ18" s="51"/>
      <c r="AK18" s="65">
        <f t="shared" si="14"/>
        <v>0.47916666666666669</v>
      </c>
      <c r="AL18" s="49"/>
    </row>
    <row r="19" spans="1:38">
      <c r="A19" s="49"/>
      <c r="B19" s="79">
        <f t="shared" ca="1" si="15"/>
        <v>44993</v>
      </c>
      <c r="C19" s="81" t="str">
        <f t="shared" ca="1" si="5"/>
        <v>Wednesday</v>
      </c>
      <c r="D19" s="63">
        <v>0.3125</v>
      </c>
      <c r="E19" s="64">
        <v>0.83333333333333337</v>
      </c>
      <c r="F19" s="51"/>
      <c r="G19" s="65">
        <f t="shared" si="6"/>
        <v>0.52083333333333337</v>
      </c>
      <c r="H19" s="49"/>
      <c r="I19" s="49"/>
      <c r="J19" s="79">
        <f t="shared" si="16"/>
        <v>45021</v>
      </c>
      <c r="K19" s="81" t="str">
        <f t="shared" si="7"/>
        <v>Wednesday</v>
      </c>
      <c r="L19" s="63">
        <v>0.3125</v>
      </c>
      <c r="M19" s="64">
        <v>0.83333333333333337</v>
      </c>
      <c r="N19" s="51"/>
      <c r="O19" s="65">
        <f t="shared" si="8"/>
        <v>0.52083333333333337</v>
      </c>
      <c r="P19" s="49"/>
      <c r="Q19" s="79">
        <f t="shared" si="17"/>
        <v>45049</v>
      </c>
      <c r="R19" s="81" t="str">
        <f t="shared" si="9"/>
        <v>Wednesday</v>
      </c>
      <c r="S19" s="63">
        <v>0.3125</v>
      </c>
      <c r="T19" s="64">
        <v>0.83333333333333337</v>
      </c>
      <c r="U19" s="51"/>
      <c r="V19" s="65">
        <f t="shared" si="10"/>
        <v>0.52083333333333337</v>
      </c>
      <c r="W19" s="49"/>
      <c r="X19" s="49"/>
      <c r="Y19" s="79">
        <f t="shared" si="18"/>
        <v>45084</v>
      </c>
      <c r="Z19" s="81" t="str">
        <f t="shared" si="11"/>
        <v>Wednesday</v>
      </c>
      <c r="AA19" s="63">
        <v>0.3125</v>
      </c>
      <c r="AB19" s="64">
        <v>0.83333333333333337</v>
      </c>
      <c r="AC19" s="51"/>
      <c r="AD19" s="65">
        <f t="shared" si="12"/>
        <v>0.52083333333333337</v>
      </c>
      <c r="AE19" s="49"/>
      <c r="AF19" s="79">
        <f t="shared" si="19"/>
        <v>45112</v>
      </c>
      <c r="AG19" s="81" t="str">
        <f t="shared" si="13"/>
        <v>Wednesday</v>
      </c>
      <c r="AH19" s="63">
        <v>0.3125</v>
      </c>
      <c r="AI19" s="64">
        <v>0.83333333333333337</v>
      </c>
      <c r="AJ19" s="51"/>
      <c r="AK19" s="65">
        <f t="shared" si="14"/>
        <v>0.52083333333333337</v>
      </c>
      <c r="AL19" s="49"/>
    </row>
    <row r="20" spans="1:38">
      <c r="A20" s="49"/>
      <c r="B20" s="79">
        <f t="shared" ca="1" si="15"/>
        <v>44994</v>
      </c>
      <c r="C20" s="81" t="str">
        <f t="shared" ca="1" si="5"/>
        <v>Thursday</v>
      </c>
      <c r="D20" s="63"/>
      <c r="E20" s="64"/>
      <c r="F20" s="51"/>
      <c r="G20" s="65">
        <f t="shared" si="6"/>
        <v>0</v>
      </c>
      <c r="H20" s="49"/>
      <c r="I20" s="49"/>
      <c r="J20" s="79">
        <f t="shared" si="16"/>
        <v>45022</v>
      </c>
      <c r="K20" s="81" t="str">
        <f t="shared" si="7"/>
        <v>Thursday</v>
      </c>
      <c r="L20" s="63"/>
      <c r="M20" s="64"/>
      <c r="N20" s="51"/>
      <c r="O20" s="65">
        <f t="shared" si="8"/>
        <v>0</v>
      </c>
      <c r="P20" s="49"/>
      <c r="Q20" s="79">
        <f t="shared" si="17"/>
        <v>45050</v>
      </c>
      <c r="R20" s="81" t="str">
        <f t="shared" si="9"/>
        <v>Thursday</v>
      </c>
      <c r="S20" s="63"/>
      <c r="T20" s="64"/>
      <c r="U20" s="51"/>
      <c r="V20" s="65">
        <f t="shared" si="10"/>
        <v>0</v>
      </c>
      <c r="W20" s="49"/>
      <c r="X20" s="49"/>
      <c r="Y20" s="79">
        <f t="shared" si="18"/>
        <v>45085</v>
      </c>
      <c r="Z20" s="81" t="str">
        <f t="shared" si="11"/>
        <v>Thursday</v>
      </c>
      <c r="AA20" s="63"/>
      <c r="AB20" s="64"/>
      <c r="AC20" s="51"/>
      <c r="AD20" s="65">
        <f t="shared" si="12"/>
        <v>0</v>
      </c>
      <c r="AE20" s="49"/>
      <c r="AF20" s="79">
        <f t="shared" si="19"/>
        <v>45113</v>
      </c>
      <c r="AG20" s="81" t="str">
        <f t="shared" si="13"/>
        <v>Thursday</v>
      </c>
      <c r="AH20" s="63"/>
      <c r="AI20" s="64"/>
      <c r="AJ20" s="51"/>
      <c r="AK20" s="65">
        <f t="shared" si="14"/>
        <v>0</v>
      </c>
      <c r="AL20" s="49"/>
    </row>
    <row r="21" spans="1:38">
      <c r="A21" s="49"/>
      <c r="B21" s="79">
        <f t="shared" ca="1" si="15"/>
        <v>44995</v>
      </c>
      <c r="C21" s="81" t="str">
        <f t="shared" ca="1" si="5"/>
        <v>Friday</v>
      </c>
      <c r="D21" s="63"/>
      <c r="E21" s="64"/>
      <c r="F21" s="51"/>
      <c r="G21" s="65">
        <f t="shared" si="6"/>
        <v>0</v>
      </c>
      <c r="H21" s="49"/>
      <c r="I21" s="49"/>
      <c r="J21" s="79">
        <f t="shared" si="16"/>
        <v>45023</v>
      </c>
      <c r="K21" s="81" t="str">
        <f t="shared" si="7"/>
        <v>Friday</v>
      </c>
      <c r="L21" s="63"/>
      <c r="M21" s="64"/>
      <c r="N21" s="51"/>
      <c r="O21" s="65">
        <f t="shared" si="8"/>
        <v>0</v>
      </c>
      <c r="P21" s="49"/>
      <c r="Q21" s="79">
        <f t="shared" si="17"/>
        <v>45051</v>
      </c>
      <c r="R21" s="81" t="str">
        <f t="shared" si="9"/>
        <v>Friday</v>
      </c>
      <c r="S21" s="63"/>
      <c r="T21" s="64"/>
      <c r="U21" s="51"/>
      <c r="V21" s="65">
        <f t="shared" si="10"/>
        <v>0</v>
      </c>
      <c r="W21" s="49"/>
      <c r="X21" s="49"/>
      <c r="Y21" s="79">
        <f t="shared" si="18"/>
        <v>45086</v>
      </c>
      <c r="Z21" s="81" t="str">
        <f t="shared" si="11"/>
        <v>Friday</v>
      </c>
      <c r="AA21" s="63"/>
      <c r="AB21" s="64"/>
      <c r="AC21" s="51"/>
      <c r="AD21" s="65">
        <f t="shared" si="12"/>
        <v>0</v>
      </c>
      <c r="AE21" s="49"/>
      <c r="AF21" s="79">
        <f t="shared" si="19"/>
        <v>45114</v>
      </c>
      <c r="AG21" s="81" t="str">
        <f t="shared" si="13"/>
        <v>Friday</v>
      </c>
      <c r="AH21" s="63"/>
      <c r="AI21" s="64"/>
      <c r="AJ21" s="51"/>
      <c r="AK21" s="65">
        <f t="shared" si="14"/>
        <v>0</v>
      </c>
      <c r="AL21" s="49"/>
    </row>
    <row r="22" spans="1:38">
      <c r="A22" s="49"/>
      <c r="B22" s="79">
        <f t="shared" ca="1" si="15"/>
        <v>44996</v>
      </c>
      <c r="C22" s="81" t="str">
        <f t="shared" ca="1" si="5"/>
        <v>Saturday</v>
      </c>
      <c r="D22" s="63"/>
      <c r="E22" s="64"/>
      <c r="F22" s="51"/>
      <c r="G22" s="65">
        <f t="shared" si="6"/>
        <v>0</v>
      </c>
      <c r="H22" s="49"/>
      <c r="I22" s="49"/>
      <c r="J22" s="79">
        <f t="shared" si="16"/>
        <v>45024</v>
      </c>
      <c r="K22" s="81" t="str">
        <f t="shared" si="7"/>
        <v>Saturday</v>
      </c>
      <c r="L22" s="63"/>
      <c r="M22" s="64"/>
      <c r="N22" s="51"/>
      <c r="O22" s="65">
        <f t="shared" si="8"/>
        <v>0</v>
      </c>
      <c r="P22" s="49"/>
      <c r="Q22" s="79">
        <f t="shared" si="17"/>
        <v>45052</v>
      </c>
      <c r="R22" s="81" t="str">
        <f t="shared" si="9"/>
        <v>Saturday</v>
      </c>
      <c r="S22" s="63"/>
      <c r="T22" s="64"/>
      <c r="U22" s="51"/>
      <c r="V22" s="65">
        <f t="shared" si="10"/>
        <v>0</v>
      </c>
      <c r="W22" s="49"/>
      <c r="X22" s="49"/>
      <c r="Y22" s="79">
        <f t="shared" si="18"/>
        <v>45087</v>
      </c>
      <c r="Z22" s="81" t="str">
        <f t="shared" si="11"/>
        <v>Saturday</v>
      </c>
      <c r="AA22" s="63"/>
      <c r="AB22" s="64"/>
      <c r="AC22" s="51"/>
      <c r="AD22" s="65">
        <f t="shared" si="12"/>
        <v>0</v>
      </c>
      <c r="AE22" s="49"/>
      <c r="AF22" s="79">
        <f t="shared" si="19"/>
        <v>45115</v>
      </c>
      <c r="AG22" s="81" t="str">
        <f t="shared" si="13"/>
        <v>Saturday</v>
      </c>
      <c r="AH22" s="63"/>
      <c r="AI22" s="64"/>
      <c r="AJ22" s="51"/>
      <c r="AK22" s="65">
        <f t="shared" si="14"/>
        <v>0</v>
      </c>
      <c r="AL22" s="49"/>
    </row>
    <row r="23" spans="1:38">
      <c r="A23" s="49"/>
      <c r="B23" s="79">
        <f t="shared" ca="1" si="15"/>
        <v>44997</v>
      </c>
      <c r="C23" s="81" t="str">
        <f t="shared" ca="1" si="5"/>
        <v>Sunday</v>
      </c>
      <c r="D23" s="63"/>
      <c r="E23" s="64"/>
      <c r="F23" s="52"/>
      <c r="G23" s="65">
        <f t="shared" si="6"/>
        <v>0</v>
      </c>
      <c r="H23" s="49"/>
      <c r="I23" s="49"/>
      <c r="J23" s="79">
        <f t="shared" si="16"/>
        <v>45025</v>
      </c>
      <c r="K23" s="81" t="str">
        <f t="shared" si="7"/>
        <v>Sunday</v>
      </c>
      <c r="L23" s="63"/>
      <c r="M23" s="64"/>
      <c r="N23" s="52"/>
      <c r="O23" s="65">
        <f t="shared" si="8"/>
        <v>0</v>
      </c>
      <c r="P23" s="49"/>
      <c r="Q23" s="79">
        <f t="shared" si="17"/>
        <v>45053</v>
      </c>
      <c r="R23" s="81" t="str">
        <f t="shared" si="9"/>
        <v>Sunday</v>
      </c>
      <c r="S23" s="63"/>
      <c r="T23" s="64"/>
      <c r="U23" s="52"/>
      <c r="V23" s="65">
        <f t="shared" si="10"/>
        <v>0</v>
      </c>
      <c r="W23" s="49"/>
      <c r="X23" s="49"/>
      <c r="Y23" s="79">
        <f t="shared" si="18"/>
        <v>45088</v>
      </c>
      <c r="Z23" s="81" t="str">
        <f t="shared" si="11"/>
        <v>Sunday</v>
      </c>
      <c r="AA23" s="63"/>
      <c r="AB23" s="64"/>
      <c r="AC23" s="52"/>
      <c r="AD23" s="65">
        <f t="shared" si="12"/>
        <v>0</v>
      </c>
      <c r="AE23" s="49"/>
      <c r="AF23" s="79">
        <f t="shared" si="19"/>
        <v>45116</v>
      </c>
      <c r="AG23" s="81" t="str">
        <f t="shared" si="13"/>
        <v>Sunday</v>
      </c>
      <c r="AH23" s="63"/>
      <c r="AI23" s="64"/>
      <c r="AJ23" s="52"/>
      <c r="AK23" s="65">
        <f t="shared" si="14"/>
        <v>0</v>
      </c>
      <c r="AL23" s="49"/>
    </row>
    <row r="24" spans="1:38">
      <c r="A24" s="49"/>
      <c r="B24" s="53"/>
      <c r="C24" s="53"/>
      <c r="D24" s="53"/>
      <c r="E24" s="66" t="s">
        <v>53</v>
      </c>
      <c r="F24" s="53"/>
      <c r="G24" s="67">
        <f>SUM(G17:G23)</f>
        <v>1.5</v>
      </c>
      <c r="H24" s="49"/>
      <c r="I24" s="49"/>
      <c r="J24" s="53"/>
      <c r="K24" s="53"/>
      <c r="L24" s="53"/>
      <c r="M24" s="66" t="s">
        <v>53</v>
      </c>
      <c r="N24" s="53"/>
      <c r="O24" s="67">
        <f>SUM(O17:O23)</f>
        <v>1.5</v>
      </c>
      <c r="P24" s="49"/>
      <c r="Q24" s="53"/>
      <c r="R24" s="53"/>
      <c r="S24" s="53"/>
      <c r="T24" s="66" t="s">
        <v>53</v>
      </c>
      <c r="U24" s="53"/>
      <c r="V24" s="67">
        <f>SUM(V17:V23)</f>
        <v>1.5</v>
      </c>
      <c r="W24" s="49"/>
      <c r="X24" s="49"/>
      <c r="Y24" s="53"/>
      <c r="Z24" s="53"/>
      <c r="AA24" s="53"/>
      <c r="AB24" s="66" t="s">
        <v>53</v>
      </c>
      <c r="AC24" s="53"/>
      <c r="AD24" s="67">
        <f>SUM(AD17:AD23)</f>
        <v>1.5</v>
      </c>
      <c r="AE24" s="49"/>
      <c r="AF24" s="53"/>
      <c r="AG24" s="53"/>
      <c r="AH24" s="53"/>
      <c r="AI24" s="66" t="s">
        <v>53</v>
      </c>
      <c r="AJ24" s="53"/>
      <c r="AK24" s="67">
        <f>SUM(AK17:AK23)</f>
        <v>1.5</v>
      </c>
      <c r="AL24" s="49"/>
    </row>
    <row r="25" spans="1:38" ht="13.5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</row>
    <row r="26" spans="1:38">
      <c r="A26" s="49"/>
      <c r="B26" s="61" t="s">
        <v>43</v>
      </c>
      <c r="C26" s="61" t="s">
        <v>42</v>
      </c>
      <c r="D26" s="60" t="s">
        <v>40</v>
      </c>
      <c r="E26" s="57" t="s">
        <v>41</v>
      </c>
      <c r="F26" s="50" t="s">
        <v>6</v>
      </c>
      <c r="G26" s="62" t="s">
        <v>52</v>
      </c>
      <c r="H26" s="49"/>
      <c r="I26" s="49"/>
      <c r="J26" s="61" t="s">
        <v>43</v>
      </c>
      <c r="K26" s="61" t="s">
        <v>42</v>
      </c>
      <c r="L26" s="60" t="s">
        <v>40</v>
      </c>
      <c r="M26" s="57" t="s">
        <v>41</v>
      </c>
      <c r="N26" s="50" t="s">
        <v>6</v>
      </c>
      <c r="O26" s="62" t="s">
        <v>52</v>
      </c>
      <c r="P26" s="49"/>
      <c r="Q26" s="61" t="s">
        <v>43</v>
      </c>
      <c r="R26" s="61" t="s">
        <v>42</v>
      </c>
      <c r="S26" s="60" t="s">
        <v>40</v>
      </c>
      <c r="T26" s="57" t="s">
        <v>41</v>
      </c>
      <c r="U26" s="50" t="s">
        <v>6</v>
      </c>
      <c r="V26" s="62" t="s">
        <v>52</v>
      </c>
      <c r="W26" s="49"/>
      <c r="X26" s="49"/>
      <c r="Y26" s="61" t="s">
        <v>43</v>
      </c>
      <c r="Z26" s="61" t="s">
        <v>42</v>
      </c>
      <c r="AA26" s="60" t="s">
        <v>40</v>
      </c>
      <c r="AB26" s="57" t="s">
        <v>41</v>
      </c>
      <c r="AC26" s="50" t="s">
        <v>6</v>
      </c>
      <c r="AD26" s="62" t="s">
        <v>52</v>
      </c>
      <c r="AE26" s="49"/>
      <c r="AF26" s="61" t="s">
        <v>43</v>
      </c>
      <c r="AG26" s="61" t="s">
        <v>42</v>
      </c>
      <c r="AH26" s="60" t="s">
        <v>40</v>
      </c>
      <c r="AI26" s="57" t="s">
        <v>41</v>
      </c>
      <c r="AJ26" s="50" t="s">
        <v>6</v>
      </c>
      <c r="AK26" s="62" t="s">
        <v>52</v>
      </c>
      <c r="AL26" s="49"/>
    </row>
    <row r="27" spans="1:38">
      <c r="A27" s="49"/>
      <c r="B27" s="79">
        <f ca="1">B9</f>
        <v>44998</v>
      </c>
      <c r="C27" s="81" t="str">
        <f t="shared" ref="C27:C33" ca="1" si="20">CHOOSE( WEEKDAY(B27), "Sunday", "Monday", "Tuesday", "Wednesday", "Thursday", "Friday", "Saturday")</f>
        <v>Monday</v>
      </c>
      <c r="D27" s="63"/>
      <c r="E27" s="64"/>
      <c r="F27" s="51"/>
      <c r="G27" s="65">
        <f>(E27-D27)</f>
        <v>0</v>
      </c>
      <c r="H27" s="49"/>
      <c r="I27" s="49"/>
      <c r="J27" s="79">
        <f>J9</f>
        <v>45026</v>
      </c>
      <c r="K27" s="81" t="str">
        <f t="shared" ref="K27:K33" si="21">CHOOSE( WEEKDAY(J27), "Sunday", "Monday", "Tuesday", "Wednesday", "Thursday", "Friday", "Saturday")</f>
        <v>Monday</v>
      </c>
      <c r="L27" s="63"/>
      <c r="M27" s="64"/>
      <c r="N27" s="51"/>
      <c r="O27" s="65">
        <f>(M27-L27)</f>
        <v>0</v>
      </c>
      <c r="P27" s="49"/>
      <c r="Q27" s="79">
        <f>Q9</f>
        <v>45054</v>
      </c>
      <c r="R27" s="81" t="str">
        <f t="shared" ref="R27:R33" si="22">CHOOSE( WEEKDAY(Q27), "Sunday", "Monday", "Tuesday", "Wednesday", "Thursday", "Friday", "Saturday")</f>
        <v>Monday</v>
      </c>
      <c r="S27" s="63"/>
      <c r="T27" s="64"/>
      <c r="U27" s="51"/>
      <c r="V27" s="65">
        <f>(T27-S27)</f>
        <v>0</v>
      </c>
      <c r="W27" s="49"/>
      <c r="X27" s="49"/>
      <c r="Y27" s="79">
        <f>Y9</f>
        <v>45089</v>
      </c>
      <c r="Z27" s="81" t="str">
        <f t="shared" ref="Z27:Z33" si="23">CHOOSE( WEEKDAY(Y27), "Sunday", "Monday", "Tuesday", "Wednesday", "Thursday", "Friday", "Saturday")</f>
        <v>Monday</v>
      </c>
      <c r="AA27" s="63"/>
      <c r="AB27" s="64"/>
      <c r="AC27" s="51"/>
      <c r="AD27" s="65">
        <f>(AB27-AA27)</f>
        <v>0</v>
      </c>
      <c r="AE27" s="49"/>
      <c r="AF27" s="79">
        <f>AF9</f>
        <v>45117</v>
      </c>
      <c r="AG27" s="81" t="str">
        <f t="shared" ref="AG27:AG33" si="24">CHOOSE( WEEKDAY(AF27), "Sunday", "Monday", "Tuesday", "Wednesday", "Thursday", "Friday", "Saturday")</f>
        <v>Monday</v>
      </c>
      <c r="AH27" s="63"/>
      <c r="AI27" s="64"/>
      <c r="AJ27" s="51"/>
      <c r="AK27" s="65">
        <f>(AI27-AH27)</f>
        <v>0</v>
      </c>
      <c r="AL27" s="49"/>
    </row>
    <row r="28" spans="1:38">
      <c r="A28" s="49"/>
      <c r="B28" s="79">
        <f t="shared" ref="B28:B33" ca="1" si="25">B27+1</f>
        <v>44999</v>
      </c>
      <c r="C28" s="81" t="str">
        <f t="shared" ca="1" si="20"/>
        <v>Tuesday</v>
      </c>
      <c r="D28" s="63"/>
      <c r="E28" s="64"/>
      <c r="F28" s="51"/>
      <c r="G28" s="65">
        <f>(E28-D28)</f>
        <v>0</v>
      </c>
      <c r="H28" s="49"/>
      <c r="I28" s="49"/>
      <c r="J28" s="79">
        <f t="shared" ref="J28:J33" si="26">J27+1</f>
        <v>45027</v>
      </c>
      <c r="K28" s="81" t="str">
        <f t="shared" si="21"/>
        <v>Tuesday</v>
      </c>
      <c r="L28" s="63"/>
      <c r="M28" s="64"/>
      <c r="N28" s="51"/>
      <c r="O28" s="65">
        <f>(M28-L28)</f>
        <v>0</v>
      </c>
      <c r="P28" s="49"/>
      <c r="Q28" s="79">
        <f t="shared" ref="Q28:Q33" si="27">Q27+1</f>
        <v>45055</v>
      </c>
      <c r="R28" s="81" t="str">
        <f t="shared" si="22"/>
        <v>Tuesday</v>
      </c>
      <c r="S28" s="63"/>
      <c r="T28" s="64"/>
      <c r="U28" s="51"/>
      <c r="V28" s="65">
        <f>(T28-S28)</f>
        <v>0</v>
      </c>
      <c r="W28" s="49"/>
      <c r="X28" s="49"/>
      <c r="Y28" s="79">
        <f t="shared" ref="Y28:Y33" si="28">Y27+1</f>
        <v>45090</v>
      </c>
      <c r="Z28" s="81" t="str">
        <f t="shared" si="23"/>
        <v>Tuesday</v>
      </c>
      <c r="AA28" s="63"/>
      <c r="AB28" s="64"/>
      <c r="AC28" s="51"/>
      <c r="AD28" s="65">
        <f>(AB28-AA28)</f>
        <v>0</v>
      </c>
      <c r="AE28" s="49"/>
      <c r="AF28" s="79">
        <f t="shared" ref="AF28:AF33" si="29">AF27+1</f>
        <v>45118</v>
      </c>
      <c r="AG28" s="81" t="str">
        <f t="shared" si="24"/>
        <v>Tuesday</v>
      </c>
      <c r="AH28" s="63"/>
      <c r="AI28" s="64"/>
      <c r="AJ28" s="51"/>
      <c r="AK28" s="65">
        <f>(AI28-AH28)</f>
        <v>0</v>
      </c>
      <c r="AL28" s="49"/>
    </row>
    <row r="29" spans="1:38">
      <c r="A29" s="49"/>
      <c r="B29" s="79">
        <f t="shared" ca="1" si="25"/>
        <v>45000</v>
      </c>
      <c r="C29" s="81" t="str">
        <f t="shared" ca="1" si="20"/>
        <v>Wednesday</v>
      </c>
      <c r="D29" s="63"/>
      <c r="E29" s="64"/>
      <c r="F29" s="51"/>
      <c r="G29" s="65">
        <f>(E29-D29)</f>
        <v>0</v>
      </c>
      <c r="H29" s="49"/>
      <c r="I29" s="49"/>
      <c r="J29" s="79">
        <f t="shared" si="26"/>
        <v>45028</v>
      </c>
      <c r="K29" s="81" t="str">
        <f t="shared" si="21"/>
        <v>Wednesday</v>
      </c>
      <c r="L29" s="63"/>
      <c r="M29" s="64"/>
      <c r="N29" s="51"/>
      <c r="O29" s="65">
        <f>(M29-L29)</f>
        <v>0</v>
      </c>
      <c r="P29" s="49"/>
      <c r="Q29" s="79">
        <f t="shared" si="27"/>
        <v>45056</v>
      </c>
      <c r="R29" s="81" t="str">
        <f t="shared" si="22"/>
        <v>Wednesday</v>
      </c>
      <c r="S29" s="63"/>
      <c r="T29" s="64"/>
      <c r="U29" s="51"/>
      <c r="V29" s="65">
        <f>(T29-S29)</f>
        <v>0</v>
      </c>
      <c r="W29" s="49"/>
      <c r="X29" s="49"/>
      <c r="Y29" s="79">
        <f t="shared" si="28"/>
        <v>45091</v>
      </c>
      <c r="Z29" s="81" t="str">
        <f t="shared" si="23"/>
        <v>Wednesday</v>
      </c>
      <c r="AA29" s="63"/>
      <c r="AB29" s="64"/>
      <c r="AC29" s="51"/>
      <c r="AD29" s="65">
        <f>(AB29-AA29)</f>
        <v>0</v>
      </c>
      <c r="AE29" s="49"/>
      <c r="AF29" s="79">
        <f t="shared" si="29"/>
        <v>45119</v>
      </c>
      <c r="AG29" s="81" t="str">
        <f t="shared" si="24"/>
        <v>Wednesday</v>
      </c>
      <c r="AH29" s="63"/>
      <c r="AI29" s="64"/>
      <c r="AJ29" s="51"/>
      <c r="AK29" s="65">
        <f>(AI29-AH29)</f>
        <v>0</v>
      </c>
      <c r="AL29" s="49"/>
    </row>
    <row r="30" spans="1:38">
      <c r="A30" s="49"/>
      <c r="B30" s="79">
        <f t="shared" ca="1" si="25"/>
        <v>45001</v>
      </c>
      <c r="C30" s="81" t="str">
        <f t="shared" ca="1" si="20"/>
        <v>Thursday</v>
      </c>
      <c r="D30" s="63"/>
      <c r="E30" s="64"/>
      <c r="F30" s="51"/>
      <c r="G30" s="65">
        <f t="shared" ref="G30:G33" si="30">(E30-D30)</f>
        <v>0</v>
      </c>
      <c r="H30" s="49"/>
      <c r="I30" s="49"/>
      <c r="J30" s="79">
        <f t="shared" si="26"/>
        <v>45029</v>
      </c>
      <c r="K30" s="81" t="str">
        <f t="shared" si="21"/>
        <v>Thursday</v>
      </c>
      <c r="L30" s="63"/>
      <c r="M30" s="64"/>
      <c r="N30" s="51"/>
      <c r="O30" s="65">
        <f t="shared" ref="O30:O33" si="31">(M30-L30)</f>
        <v>0</v>
      </c>
      <c r="P30" s="49"/>
      <c r="Q30" s="79">
        <f t="shared" si="27"/>
        <v>45057</v>
      </c>
      <c r="R30" s="81" t="str">
        <f t="shared" si="22"/>
        <v>Thursday</v>
      </c>
      <c r="S30" s="63"/>
      <c r="T30" s="64"/>
      <c r="U30" s="51"/>
      <c r="V30" s="65">
        <f t="shared" ref="V30:V33" si="32">(T30-S30)</f>
        <v>0</v>
      </c>
      <c r="W30" s="49"/>
      <c r="X30" s="49"/>
      <c r="Y30" s="79">
        <f t="shared" si="28"/>
        <v>45092</v>
      </c>
      <c r="Z30" s="81" t="str">
        <f t="shared" si="23"/>
        <v>Thursday</v>
      </c>
      <c r="AA30" s="63"/>
      <c r="AB30" s="64"/>
      <c r="AC30" s="51"/>
      <c r="AD30" s="65">
        <f t="shared" ref="AD30:AD33" si="33">(AB30-AA30)</f>
        <v>0</v>
      </c>
      <c r="AE30" s="49"/>
      <c r="AF30" s="79">
        <f t="shared" si="29"/>
        <v>45120</v>
      </c>
      <c r="AG30" s="81" t="str">
        <f t="shared" si="24"/>
        <v>Thursday</v>
      </c>
      <c r="AH30" s="63"/>
      <c r="AI30" s="64"/>
      <c r="AJ30" s="51"/>
      <c r="AK30" s="65">
        <f t="shared" ref="AK30:AK33" si="34">(AI30-AH30)</f>
        <v>0</v>
      </c>
      <c r="AL30" s="49"/>
    </row>
    <row r="31" spans="1:38">
      <c r="A31" s="49"/>
      <c r="B31" s="79">
        <f t="shared" ca="1" si="25"/>
        <v>45002</v>
      </c>
      <c r="C31" s="81" t="str">
        <f t="shared" ca="1" si="20"/>
        <v>Friday</v>
      </c>
      <c r="D31" s="63"/>
      <c r="E31" s="64"/>
      <c r="F31" s="51"/>
      <c r="G31" s="65">
        <f t="shared" si="30"/>
        <v>0</v>
      </c>
      <c r="H31" s="49"/>
      <c r="I31" s="49"/>
      <c r="J31" s="79">
        <f t="shared" si="26"/>
        <v>45030</v>
      </c>
      <c r="K31" s="81" t="str">
        <f t="shared" si="21"/>
        <v>Friday</v>
      </c>
      <c r="L31" s="63"/>
      <c r="M31" s="64"/>
      <c r="N31" s="51"/>
      <c r="O31" s="65">
        <f t="shared" si="31"/>
        <v>0</v>
      </c>
      <c r="P31" s="49"/>
      <c r="Q31" s="79">
        <f t="shared" si="27"/>
        <v>45058</v>
      </c>
      <c r="R31" s="81" t="str">
        <f t="shared" si="22"/>
        <v>Friday</v>
      </c>
      <c r="S31" s="63"/>
      <c r="T31" s="64"/>
      <c r="U31" s="51"/>
      <c r="V31" s="65">
        <f t="shared" si="32"/>
        <v>0</v>
      </c>
      <c r="W31" s="49"/>
      <c r="X31" s="49"/>
      <c r="Y31" s="79">
        <f t="shared" si="28"/>
        <v>45093</v>
      </c>
      <c r="Z31" s="81" t="str">
        <f t="shared" si="23"/>
        <v>Friday</v>
      </c>
      <c r="AA31" s="63"/>
      <c r="AB31" s="64"/>
      <c r="AC31" s="51"/>
      <c r="AD31" s="65">
        <f t="shared" si="33"/>
        <v>0</v>
      </c>
      <c r="AE31" s="49"/>
      <c r="AF31" s="79">
        <f t="shared" si="29"/>
        <v>45121</v>
      </c>
      <c r="AG31" s="81" t="str">
        <f t="shared" si="24"/>
        <v>Friday</v>
      </c>
      <c r="AH31" s="63"/>
      <c r="AI31" s="64"/>
      <c r="AJ31" s="51"/>
      <c r="AK31" s="65">
        <f t="shared" si="34"/>
        <v>0</v>
      </c>
      <c r="AL31" s="49"/>
    </row>
    <row r="32" spans="1:38">
      <c r="A32" s="49"/>
      <c r="B32" s="79">
        <f t="shared" ca="1" si="25"/>
        <v>45003</v>
      </c>
      <c r="C32" s="81" t="str">
        <f t="shared" ca="1" si="20"/>
        <v>Saturday</v>
      </c>
      <c r="D32" s="63"/>
      <c r="E32" s="64"/>
      <c r="F32" s="51"/>
      <c r="G32" s="65">
        <f t="shared" si="30"/>
        <v>0</v>
      </c>
      <c r="H32" s="49"/>
      <c r="I32" s="49"/>
      <c r="J32" s="79">
        <f t="shared" si="26"/>
        <v>45031</v>
      </c>
      <c r="K32" s="81" t="str">
        <f t="shared" si="21"/>
        <v>Saturday</v>
      </c>
      <c r="L32" s="63"/>
      <c r="M32" s="64"/>
      <c r="N32" s="51"/>
      <c r="O32" s="65">
        <f t="shared" si="31"/>
        <v>0</v>
      </c>
      <c r="P32" s="49"/>
      <c r="Q32" s="79">
        <f t="shared" si="27"/>
        <v>45059</v>
      </c>
      <c r="R32" s="81" t="str">
        <f t="shared" si="22"/>
        <v>Saturday</v>
      </c>
      <c r="S32" s="63"/>
      <c r="T32" s="64"/>
      <c r="U32" s="51"/>
      <c r="V32" s="65">
        <f t="shared" si="32"/>
        <v>0</v>
      </c>
      <c r="W32" s="49"/>
      <c r="X32" s="49"/>
      <c r="Y32" s="79">
        <f t="shared" si="28"/>
        <v>45094</v>
      </c>
      <c r="Z32" s="81" t="str">
        <f t="shared" si="23"/>
        <v>Saturday</v>
      </c>
      <c r="AA32" s="63"/>
      <c r="AB32" s="64"/>
      <c r="AC32" s="51"/>
      <c r="AD32" s="65">
        <f t="shared" si="33"/>
        <v>0</v>
      </c>
      <c r="AE32" s="49"/>
      <c r="AF32" s="79">
        <f t="shared" si="29"/>
        <v>45122</v>
      </c>
      <c r="AG32" s="81" t="str">
        <f t="shared" si="24"/>
        <v>Saturday</v>
      </c>
      <c r="AH32" s="63"/>
      <c r="AI32" s="64"/>
      <c r="AJ32" s="51"/>
      <c r="AK32" s="65">
        <f t="shared" si="34"/>
        <v>0</v>
      </c>
      <c r="AL32" s="49"/>
    </row>
    <row r="33" spans="1:38">
      <c r="A33" s="49"/>
      <c r="B33" s="79">
        <f t="shared" ca="1" si="25"/>
        <v>45004</v>
      </c>
      <c r="C33" s="81" t="str">
        <f t="shared" ca="1" si="20"/>
        <v>Sunday</v>
      </c>
      <c r="D33" s="63"/>
      <c r="E33" s="64"/>
      <c r="F33" s="52"/>
      <c r="G33" s="65">
        <f t="shared" si="30"/>
        <v>0</v>
      </c>
      <c r="H33" s="49"/>
      <c r="I33" s="49"/>
      <c r="J33" s="79">
        <f t="shared" si="26"/>
        <v>45032</v>
      </c>
      <c r="K33" s="81" t="str">
        <f t="shared" si="21"/>
        <v>Sunday</v>
      </c>
      <c r="L33" s="63"/>
      <c r="M33" s="64"/>
      <c r="N33" s="52"/>
      <c r="O33" s="65">
        <f t="shared" si="31"/>
        <v>0</v>
      </c>
      <c r="P33" s="49"/>
      <c r="Q33" s="79">
        <f t="shared" si="27"/>
        <v>45060</v>
      </c>
      <c r="R33" s="81" t="str">
        <f t="shared" si="22"/>
        <v>Sunday</v>
      </c>
      <c r="S33" s="63"/>
      <c r="T33" s="64"/>
      <c r="U33" s="52"/>
      <c r="V33" s="65">
        <f t="shared" si="32"/>
        <v>0</v>
      </c>
      <c r="W33" s="49"/>
      <c r="X33" s="49"/>
      <c r="Y33" s="79">
        <f t="shared" si="28"/>
        <v>45095</v>
      </c>
      <c r="Z33" s="81" t="str">
        <f t="shared" si="23"/>
        <v>Sunday</v>
      </c>
      <c r="AA33" s="63"/>
      <c r="AB33" s="64"/>
      <c r="AC33" s="52"/>
      <c r="AD33" s="65">
        <f t="shared" si="33"/>
        <v>0</v>
      </c>
      <c r="AE33" s="49"/>
      <c r="AF33" s="79">
        <f t="shared" si="29"/>
        <v>45123</v>
      </c>
      <c r="AG33" s="81" t="str">
        <f t="shared" si="24"/>
        <v>Sunday</v>
      </c>
      <c r="AH33" s="63"/>
      <c r="AI33" s="64"/>
      <c r="AJ33" s="52"/>
      <c r="AK33" s="65">
        <f t="shared" si="34"/>
        <v>0</v>
      </c>
      <c r="AL33" s="49"/>
    </row>
    <row r="34" spans="1:38">
      <c r="A34" s="49"/>
      <c r="B34" s="68"/>
      <c r="C34" s="69"/>
      <c r="D34" s="70"/>
      <c r="E34" s="71"/>
      <c r="F34" s="72"/>
      <c r="G34" s="73"/>
      <c r="H34" s="49"/>
      <c r="I34" s="49"/>
      <c r="J34" s="68"/>
      <c r="K34" s="69"/>
      <c r="L34" s="70"/>
      <c r="M34" s="71"/>
      <c r="N34" s="72"/>
      <c r="O34" s="73"/>
      <c r="P34" s="49"/>
      <c r="Q34" s="68"/>
      <c r="R34" s="69"/>
      <c r="S34" s="70"/>
      <c r="T34" s="71"/>
      <c r="U34" s="72"/>
      <c r="V34" s="73"/>
      <c r="W34" s="49"/>
      <c r="X34" s="49"/>
      <c r="Y34" s="68"/>
      <c r="Z34" s="69"/>
      <c r="AA34" s="70"/>
      <c r="AB34" s="71"/>
      <c r="AC34" s="72"/>
      <c r="AD34" s="73"/>
      <c r="AE34" s="49"/>
      <c r="AF34" s="68"/>
      <c r="AG34" s="69"/>
      <c r="AH34" s="70"/>
      <c r="AI34" s="71"/>
      <c r="AJ34" s="72"/>
      <c r="AK34" s="73"/>
      <c r="AL34" s="49"/>
    </row>
    <row r="35" spans="1:38">
      <c r="A35" s="49"/>
      <c r="B35" s="53"/>
      <c r="C35" s="53"/>
      <c r="D35" s="53"/>
      <c r="E35" s="66" t="s">
        <v>54</v>
      </c>
      <c r="F35" s="53"/>
      <c r="G35" s="67">
        <f>SUM(G27:G33)</f>
        <v>0</v>
      </c>
      <c r="H35" s="49"/>
      <c r="I35" s="49"/>
      <c r="J35" s="53"/>
      <c r="K35" s="53"/>
      <c r="L35" s="53"/>
      <c r="M35" s="66" t="s">
        <v>54</v>
      </c>
      <c r="N35" s="53"/>
      <c r="O35" s="67">
        <f>SUM(O27:O33)</f>
        <v>0</v>
      </c>
      <c r="P35" s="49"/>
      <c r="Q35" s="53"/>
      <c r="R35" s="53"/>
      <c r="S35" s="53"/>
      <c r="T35" s="66" t="s">
        <v>54</v>
      </c>
      <c r="U35" s="53"/>
      <c r="V35" s="67">
        <f>SUM(V27:V33)</f>
        <v>0</v>
      </c>
      <c r="W35" s="49"/>
      <c r="X35" s="49"/>
      <c r="Y35" s="53"/>
      <c r="Z35" s="53"/>
      <c r="AA35" s="53"/>
      <c r="AB35" s="66" t="s">
        <v>54</v>
      </c>
      <c r="AC35" s="53"/>
      <c r="AD35" s="67">
        <f>SUM(AD27:AD33)</f>
        <v>0</v>
      </c>
      <c r="AE35" s="49"/>
      <c r="AF35" s="53"/>
      <c r="AG35" s="53"/>
      <c r="AH35" s="53"/>
      <c r="AI35" s="66" t="s">
        <v>54</v>
      </c>
      <c r="AJ35" s="53"/>
      <c r="AK35" s="67">
        <f>SUM(AK27:AK33)</f>
        <v>0</v>
      </c>
      <c r="AL35" s="49"/>
    </row>
    <row r="36" spans="1:38" ht="12" customHeight="1">
      <c r="A36" s="49"/>
      <c r="B36" s="53"/>
      <c r="C36" s="53"/>
      <c r="D36" s="53"/>
      <c r="E36" s="53"/>
      <c r="F36" s="53"/>
      <c r="G36" s="53"/>
      <c r="H36" s="74"/>
      <c r="I36" s="49"/>
      <c r="J36" s="53"/>
      <c r="K36" s="53"/>
      <c r="L36" s="53"/>
      <c r="M36" s="53"/>
      <c r="N36" s="53"/>
      <c r="O36" s="53"/>
      <c r="P36" s="74"/>
      <c r="Q36" s="53"/>
      <c r="R36" s="53"/>
      <c r="S36" s="53"/>
      <c r="T36" s="53"/>
      <c r="U36" s="53"/>
      <c r="V36" s="53"/>
      <c r="W36" s="74"/>
      <c r="X36" s="49"/>
      <c r="Y36" s="53"/>
      <c r="Z36" s="53"/>
      <c r="AA36" s="53"/>
      <c r="AB36" s="53"/>
      <c r="AC36" s="53"/>
      <c r="AD36" s="53"/>
      <c r="AE36" s="49"/>
      <c r="AF36" s="53"/>
      <c r="AG36" s="53"/>
      <c r="AH36" s="53"/>
      <c r="AI36" s="53"/>
      <c r="AJ36" s="53"/>
      <c r="AK36" s="53"/>
      <c r="AL36" s="74"/>
    </row>
    <row r="37" spans="1:38">
      <c r="A37" s="49"/>
      <c r="B37" s="61" t="s">
        <v>43</v>
      </c>
      <c r="C37" s="61" t="s">
        <v>42</v>
      </c>
      <c r="D37" s="60" t="s">
        <v>40</v>
      </c>
      <c r="E37" s="57" t="s">
        <v>41</v>
      </c>
      <c r="F37" s="50" t="s">
        <v>6</v>
      </c>
      <c r="G37" s="62" t="s">
        <v>52</v>
      </c>
      <c r="H37" s="49"/>
      <c r="I37" s="49"/>
      <c r="J37" s="61" t="s">
        <v>43</v>
      </c>
      <c r="K37" s="61" t="s">
        <v>42</v>
      </c>
      <c r="L37" s="60" t="s">
        <v>40</v>
      </c>
      <c r="M37" s="57" t="s">
        <v>41</v>
      </c>
      <c r="N37" s="50" t="s">
        <v>6</v>
      </c>
      <c r="O37" s="62" t="s">
        <v>52</v>
      </c>
      <c r="P37" s="49"/>
      <c r="Q37" s="61" t="s">
        <v>43</v>
      </c>
      <c r="R37" s="61" t="s">
        <v>42</v>
      </c>
      <c r="S37" s="60" t="s">
        <v>40</v>
      </c>
      <c r="T37" s="57" t="s">
        <v>41</v>
      </c>
      <c r="U37" s="50" t="s">
        <v>6</v>
      </c>
      <c r="V37" s="62" t="s">
        <v>52</v>
      </c>
      <c r="W37" s="49"/>
      <c r="X37" s="49"/>
      <c r="Y37" s="61" t="s">
        <v>43</v>
      </c>
      <c r="Z37" s="61" t="s">
        <v>42</v>
      </c>
      <c r="AA37" s="60" t="s">
        <v>40</v>
      </c>
      <c r="AB37" s="57" t="s">
        <v>41</v>
      </c>
      <c r="AC37" s="50" t="s">
        <v>6</v>
      </c>
      <c r="AD37" s="62" t="s">
        <v>52</v>
      </c>
      <c r="AE37" s="49"/>
      <c r="AF37" s="61" t="s">
        <v>43</v>
      </c>
      <c r="AG37" s="61" t="s">
        <v>42</v>
      </c>
      <c r="AH37" s="60" t="s">
        <v>40</v>
      </c>
      <c r="AI37" s="57" t="s">
        <v>41</v>
      </c>
      <c r="AJ37" s="50" t="s">
        <v>6</v>
      </c>
      <c r="AK37" s="62" t="s">
        <v>52</v>
      </c>
      <c r="AL37" s="49"/>
    </row>
    <row r="38" spans="1:38">
      <c r="A38" s="49"/>
      <c r="B38" s="79">
        <f ca="1">B10</f>
        <v>45005</v>
      </c>
      <c r="C38" s="81" t="str">
        <f t="shared" ref="C38:C45" ca="1" si="35">CHOOSE( WEEKDAY(B38), "Sunday", "Monday", "Tuesday", "Wednesday", "Thursday", "Friday", "Saturday")</f>
        <v>Monday</v>
      </c>
      <c r="D38" s="63"/>
      <c r="E38" s="64"/>
      <c r="F38" s="51"/>
      <c r="G38" s="65">
        <f>(E38-D38)</f>
        <v>0</v>
      </c>
      <c r="H38" s="49"/>
      <c r="I38" s="49"/>
      <c r="J38" s="79">
        <f>J10</f>
        <v>45033</v>
      </c>
      <c r="K38" s="81" t="str">
        <f t="shared" ref="K38:K42" si="36">CHOOSE( WEEKDAY(J38), "Sunday", "Monday", "Tuesday", "Wednesday", "Thursday", "Friday", "Saturday")</f>
        <v>Monday</v>
      </c>
      <c r="L38" s="63"/>
      <c r="M38" s="64"/>
      <c r="N38" s="51"/>
      <c r="O38" s="65">
        <f>(M38-L38)</f>
        <v>0</v>
      </c>
      <c r="P38" s="49"/>
      <c r="Q38" s="79">
        <f>Q10</f>
        <v>45061</v>
      </c>
      <c r="R38" s="81" t="str">
        <f t="shared" ref="R38:R42" si="37">CHOOSE( WEEKDAY(Q38), "Sunday", "Monday", "Tuesday", "Wednesday", "Thursday", "Friday", "Saturday")</f>
        <v>Monday</v>
      </c>
      <c r="S38" s="63"/>
      <c r="T38" s="64"/>
      <c r="U38" s="51"/>
      <c r="V38" s="65">
        <f>(T38-S38)</f>
        <v>0</v>
      </c>
      <c r="W38" s="49"/>
      <c r="X38" s="49"/>
      <c r="Y38" s="79">
        <f>Y10</f>
        <v>45096</v>
      </c>
      <c r="Z38" s="81" t="str">
        <f t="shared" ref="Z38:Z42" si="38">CHOOSE( WEEKDAY(Y38), "Sunday", "Monday", "Tuesday", "Wednesday", "Thursday", "Friday", "Saturday")</f>
        <v>Monday</v>
      </c>
      <c r="AA38" s="63"/>
      <c r="AB38" s="64"/>
      <c r="AC38" s="51"/>
      <c r="AD38" s="65">
        <f>(AB38-AA38)</f>
        <v>0</v>
      </c>
      <c r="AE38" s="49"/>
      <c r="AF38" s="79">
        <f>AF10</f>
        <v>45124</v>
      </c>
      <c r="AG38" s="81" t="str">
        <f t="shared" ref="AG38:AG42" si="39">CHOOSE( WEEKDAY(AF38), "Sunday", "Monday", "Tuesday", "Wednesday", "Thursday", "Friday", "Saturday")</f>
        <v>Monday</v>
      </c>
      <c r="AH38" s="63"/>
      <c r="AI38" s="64"/>
      <c r="AJ38" s="51"/>
      <c r="AK38" s="65">
        <f>(AI38-AH38)</f>
        <v>0</v>
      </c>
      <c r="AL38" s="49"/>
    </row>
    <row r="39" spans="1:38">
      <c r="A39" s="49"/>
      <c r="B39" s="79">
        <f t="shared" ref="B39:B45" ca="1" si="40">B38+1</f>
        <v>45006</v>
      </c>
      <c r="C39" s="81" t="str">
        <f t="shared" ca="1" si="35"/>
        <v>Tuesday</v>
      </c>
      <c r="D39" s="63"/>
      <c r="E39" s="64"/>
      <c r="F39" s="51"/>
      <c r="G39" s="65">
        <f t="shared" ref="G39:G45" si="41">(E39-D39)</f>
        <v>0</v>
      </c>
      <c r="H39" s="49"/>
      <c r="I39" s="49"/>
      <c r="J39" s="79">
        <f t="shared" ref="J39:J45" si="42">J38+1</f>
        <v>45034</v>
      </c>
      <c r="K39" s="81" t="str">
        <f t="shared" si="36"/>
        <v>Tuesday</v>
      </c>
      <c r="L39" s="63"/>
      <c r="M39" s="64"/>
      <c r="N39" s="51"/>
      <c r="O39" s="65">
        <f t="shared" ref="O39:O42" si="43">(M39-L39)</f>
        <v>0</v>
      </c>
      <c r="P39" s="49"/>
      <c r="Q39" s="79">
        <f t="shared" ref="Q39:Q45" si="44">Q38+1</f>
        <v>45062</v>
      </c>
      <c r="R39" s="81" t="str">
        <f t="shared" si="37"/>
        <v>Tuesday</v>
      </c>
      <c r="S39" s="63"/>
      <c r="T39" s="64"/>
      <c r="U39" s="51"/>
      <c r="V39" s="65">
        <f t="shared" ref="V39:V42" si="45">(T39-S39)</f>
        <v>0</v>
      </c>
      <c r="W39" s="49"/>
      <c r="X39" s="49"/>
      <c r="Y39" s="79">
        <f t="shared" ref="Y39:Y45" si="46">Y38+1</f>
        <v>45097</v>
      </c>
      <c r="Z39" s="81" t="str">
        <f t="shared" si="38"/>
        <v>Tuesday</v>
      </c>
      <c r="AA39" s="63"/>
      <c r="AB39" s="64"/>
      <c r="AC39" s="51"/>
      <c r="AD39" s="65">
        <f t="shared" ref="AD39:AD42" si="47">(AB39-AA39)</f>
        <v>0</v>
      </c>
      <c r="AE39" s="49"/>
      <c r="AF39" s="79">
        <f t="shared" ref="AF39:AF45" si="48">AF38+1</f>
        <v>45125</v>
      </c>
      <c r="AG39" s="81" t="str">
        <f t="shared" si="39"/>
        <v>Tuesday</v>
      </c>
      <c r="AH39" s="63"/>
      <c r="AI39" s="64"/>
      <c r="AJ39" s="51"/>
      <c r="AK39" s="65">
        <f t="shared" ref="AK39:AK42" si="49">(AI39-AH39)</f>
        <v>0</v>
      </c>
      <c r="AL39" s="49"/>
    </row>
    <row r="40" spans="1:38">
      <c r="A40" s="49"/>
      <c r="B40" s="79">
        <f t="shared" ca="1" si="40"/>
        <v>45007</v>
      </c>
      <c r="C40" s="81" t="str">
        <f t="shared" ca="1" si="35"/>
        <v>Wednesday</v>
      </c>
      <c r="D40" s="63"/>
      <c r="E40" s="64"/>
      <c r="F40" s="51"/>
      <c r="G40" s="65">
        <f t="shared" si="41"/>
        <v>0</v>
      </c>
      <c r="H40" s="49"/>
      <c r="I40" s="49"/>
      <c r="J40" s="79">
        <f t="shared" si="42"/>
        <v>45035</v>
      </c>
      <c r="K40" s="81" t="str">
        <f t="shared" si="36"/>
        <v>Wednesday</v>
      </c>
      <c r="L40" s="63"/>
      <c r="M40" s="64"/>
      <c r="N40" s="51"/>
      <c r="O40" s="65">
        <f t="shared" si="43"/>
        <v>0</v>
      </c>
      <c r="P40" s="49"/>
      <c r="Q40" s="79">
        <f t="shared" si="44"/>
        <v>45063</v>
      </c>
      <c r="R40" s="81" t="str">
        <f t="shared" si="37"/>
        <v>Wednesday</v>
      </c>
      <c r="S40" s="63"/>
      <c r="T40" s="64"/>
      <c r="U40" s="51"/>
      <c r="V40" s="65">
        <f t="shared" si="45"/>
        <v>0</v>
      </c>
      <c r="W40" s="49"/>
      <c r="X40" s="49"/>
      <c r="Y40" s="79">
        <f t="shared" si="46"/>
        <v>45098</v>
      </c>
      <c r="Z40" s="81" t="str">
        <f t="shared" si="38"/>
        <v>Wednesday</v>
      </c>
      <c r="AA40" s="63"/>
      <c r="AB40" s="64"/>
      <c r="AC40" s="51"/>
      <c r="AD40" s="65">
        <f t="shared" si="47"/>
        <v>0</v>
      </c>
      <c r="AE40" s="49"/>
      <c r="AF40" s="79">
        <f t="shared" si="48"/>
        <v>45126</v>
      </c>
      <c r="AG40" s="81" t="str">
        <f t="shared" si="39"/>
        <v>Wednesday</v>
      </c>
      <c r="AH40" s="63"/>
      <c r="AI40" s="64"/>
      <c r="AJ40" s="51"/>
      <c r="AK40" s="65">
        <f t="shared" si="49"/>
        <v>0</v>
      </c>
      <c r="AL40" s="49"/>
    </row>
    <row r="41" spans="1:38">
      <c r="A41" s="49"/>
      <c r="B41" s="79">
        <f t="shared" ca="1" si="40"/>
        <v>45008</v>
      </c>
      <c r="C41" s="81" t="str">
        <f t="shared" ca="1" si="35"/>
        <v>Thursday</v>
      </c>
      <c r="D41" s="63"/>
      <c r="E41" s="64"/>
      <c r="F41" s="51"/>
      <c r="G41" s="65">
        <f t="shared" si="41"/>
        <v>0</v>
      </c>
      <c r="H41" s="49"/>
      <c r="I41" s="49"/>
      <c r="J41" s="79">
        <f t="shared" si="42"/>
        <v>45036</v>
      </c>
      <c r="K41" s="81" t="str">
        <f t="shared" si="36"/>
        <v>Thursday</v>
      </c>
      <c r="L41" s="63"/>
      <c r="M41" s="64"/>
      <c r="N41" s="51"/>
      <c r="O41" s="65">
        <f t="shared" si="43"/>
        <v>0</v>
      </c>
      <c r="P41" s="49"/>
      <c r="Q41" s="79">
        <f t="shared" si="44"/>
        <v>45064</v>
      </c>
      <c r="R41" s="81" t="str">
        <f t="shared" si="37"/>
        <v>Thursday</v>
      </c>
      <c r="S41" s="63"/>
      <c r="T41" s="64"/>
      <c r="U41" s="51"/>
      <c r="V41" s="65">
        <f t="shared" si="45"/>
        <v>0</v>
      </c>
      <c r="W41" s="49"/>
      <c r="X41" s="49"/>
      <c r="Y41" s="79">
        <f t="shared" si="46"/>
        <v>45099</v>
      </c>
      <c r="Z41" s="81" t="str">
        <f t="shared" si="38"/>
        <v>Thursday</v>
      </c>
      <c r="AA41" s="63"/>
      <c r="AB41" s="64"/>
      <c r="AC41" s="51"/>
      <c r="AD41" s="65">
        <f t="shared" si="47"/>
        <v>0</v>
      </c>
      <c r="AE41" s="49"/>
      <c r="AF41" s="79">
        <f t="shared" si="48"/>
        <v>45127</v>
      </c>
      <c r="AG41" s="81" t="str">
        <f t="shared" si="39"/>
        <v>Thursday</v>
      </c>
      <c r="AH41" s="63"/>
      <c r="AI41" s="64"/>
      <c r="AJ41" s="51"/>
      <c r="AK41" s="65">
        <f t="shared" si="49"/>
        <v>0</v>
      </c>
      <c r="AL41" s="49"/>
    </row>
    <row r="42" spans="1:38">
      <c r="A42" s="49"/>
      <c r="B42" s="79">
        <f t="shared" ca="1" si="40"/>
        <v>45009</v>
      </c>
      <c r="C42" s="81" t="str">
        <f t="shared" ca="1" si="35"/>
        <v>Friday</v>
      </c>
      <c r="D42" s="63"/>
      <c r="E42" s="64"/>
      <c r="F42" s="51"/>
      <c r="G42" s="65">
        <f t="shared" si="41"/>
        <v>0</v>
      </c>
      <c r="H42" s="49"/>
      <c r="I42" s="49"/>
      <c r="J42" s="79">
        <f t="shared" si="42"/>
        <v>45037</v>
      </c>
      <c r="K42" s="81" t="str">
        <f t="shared" si="36"/>
        <v>Friday</v>
      </c>
      <c r="L42" s="63"/>
      <c r="M42" s="64"/>
      <c r="N42" s="51"/>
      <c r="O42" s="65">
        <f t="shared" si="43"/>
        <v>0</v>
      </c>
      <c r="P42" s="49"/>
      <c r="Q42" s="79">
        <f t="shared" si="44"/>
        <v>45065</v>
      </c>
      <c r="R42" s="81" t="str">
        <f t="shared" si="37"/>
        <v>Friday</v>
      </c>
      <c r="S42" s="63"/>
      <c r="T42" s="64"/>
      <c r="U42" s="51"/>
      <c r="V42" s="65">
        <f t="shared" si="45"/>
        <v>0</v>
      </c>
      <c r="W42" s="49"/>
      <c r="X42" s="49"/>
      <c r="Y42" s="79">
        <f t="shared" si="46"/>
        <v>45100</v>
      </c>
      <c r="Z42" s="81" t="str">
        <f t="shared" si="38"/>
        <v>Friday</v>
      </c>
      <c r="AA42" s="63"/>
      <c r="AB42" s="64"/>
      <c r="AC42" s="51"/>
      <c r="AD42" s="65">
        <f t="shared" si="47"/>
        <v>0</v>
      </c>
      <c r="AE42" s="49"/>
      <c r="AF42" s="79">
        <f t="shared" si="48"/>
        <v>45128</v>
      </c>
      <c r="AG42" s="81" t="str">
        <f t="shared" si="39"/>
        <v>Friday</v>
      </c>
      <c r="AH42" s="63"/>
      <c r="AI42" s="64"/>
      <c r="AJ42" s="51"/>
      <c r="AK42" s="65">
        <f t="shared" si="49"/>
        <v>0</v>
      </c>
      <c r="AL42" s="49"/>
    </row>
    <row r="43" spans="1:38" hidden="1">
      <c r="A43" s="49"/>
      <c r="B43" s="79"/>
      <c r="C43" s="81"/>
      <c r="D43" s="63"/>
      <c r="E43" s="64"/>
      <c r="F43" s="51"/>
      <c r="G43" s="65"/>
      <c r="H43" s="49"/>
      <c r="I43" s="49"/>
      <c r="J43" s="79"/>
      <c r="K43" s="81"/>
      <c r="L43" s="63"/>
      <c r="M43" s="64"/>
      <c r="N43" s="51"/>
      <c r="O43" s="65"/>
      <c r="P43" s="49"/>
      <c r="Q43" s="79"/>
      <c r="R43" s="81"/>
      <c r="S43" s="63"/>
      <c r="T43" s="64"/>
      <c r="U43" s="51"/>
      <c r="V43" s="65"/>
      <c r="W43" s="49"/>
      <c r="X43" s="49"/>
      <c r="Y43" s="79"/>
      <c r="Z43" s="81"/>
      <c r="AA43" s="63"/>
      <c r="AB43" s="64"/>
      <c r="AC43" s="51"/>
      <c r="AD43" s="65"/>
      <c r="AE43" s="49"/>
      <c r="AF43" s="79"/>
      <c r="AG43" s="81"/>
      <c r="AH43" s="63"/>
      <c r="AI43" s="64"/>
      <c r="AJ43" s="51"/>
      <c r="AK43" s="65"/>
      <c r="AL43" s="49"/>
    </row>
    <row r="44" spans="1:38">
      <c r="A44" s="49"/>
      <c r="B44" s="79">
        <f ca="1">B42+1</f>
        <v>45010</v>
      </c>
      <c r="C44" s="81" t="str">
        <f t="shared" ca="1" si="35"/>
        <v>Saturday</v>
      </c>
      <c r="D44" s="63"/>
      <c r="E44" s="64"/>
      <c r="F44" s="51"/>
      <c r="G44" s="65">
        <f t="shared" si="41"/>
        <v>0</v>
      </c>
      <c r="H44" s="49"/>
      <c r="I44" s="49"/>
      <c r="J44" s="79">
        <f>J42+1</f>
        <v>45038</v>
      </c>
      <c r="K44" s="81" t="str">
        <f t="shared" ref="K44:K45" si="50">CHOOSE( WEEKDAY(J44), "Sunday", "Monday", "Tuesday", "Wednesday", "Thursday", "Friday", "Saturday")</f>
        <v>Saturday</v>
      </c>
      <c r="L44" s="63"/>
      <c r="M44" s="64"/>
      <c r="N44" s="51"/>
      <c r="O44" s="65">
        <f t="shared" ref="O44:O45" si="51">(M44-L44)</f>
        <v>0</v>
      </c>
      <c r="P44" s="49"/>
      <c r="Q44" s="79">
        <f>Q42+1</f>
        <v>45066</v>
      </c>
      <c r="R44" s="81" t="str">
        <f t="shared" ref="R44:R45" si="52">CHOOSE( WEEKDAY(Q44), "Sunday", "Monday", "Tuesday", "Wednesday", "Thursday", "Friday", "Saturday")</f>
        <v>Saturday</v>
      </c>
      <c r="S44" s="63"/>
      <c r="T44" s="64"/>
      <c r="U44" s="51"/>
      <c r="V44" s="65">
        <f t="shared" ref="V44:V45" si="53">(T44-S44)</f>
        <v>0</v>
      </c>
      <c r="W44" s="49"/>
      <c r="X44" s="49"/>
      <c r="Y44" s="79">
        <f>Y42+1</f>
        <v>45101</v>
      </c>
      <c r="Z44" s="81" t="str">
        <f t="shared" ref="Z44:Z45" si="54">CHOOSE( WEEKDAY(Y44), "Sunday", "Monday", "Tuesday", "Wednesday", "Thursday", "Friday", "Saturday")</f>
        <v>Saturday</v>
      </c>
      <c r="AA44" s="63"/>
      <c r="AB44" s="64"/>
      <c r="AC44" s="51"/>
      <c r="AD44" s="65">
        <f t="shared" ref="AD44:AD45" si="55">(AB44-AA44)</f>
        <v>0</v>
      </c>
      <c r="AE44" s="49"/>
      <c r="AF44" s="79">
        <f>AF42+1</f>
        <v>45129</v>
      </c>
      <c r="AG44" s="81" t="str">
        <f t="shared" ref="AG44:AG45" si="56">CHOOSE( WEEKDAY(AF44), "Sunday", "Monday", "Tuesday", "Wednesday", "Thursday", "Friday", "Saturday")</f>
        <v>Saturday</v>
      </c>
      <c r="AH44" s="63"/>
      <c r="AI44" s="64"/>
      <c r="AJ44" s="51"/>
      <c r="AK44" s="65">
        <f t="shared" ref="AK44:AK45" si="57">(AI44-AH44)</f>
        <v>0</v>
      </c>
      <c r="AL44" s="49"/>
    </row>
    <row r="45" spans="1:38">
      <c r="A45" s="49"/>
      <c r="B45" s="79">
        <f t="shared" ca="1" si="40"/>
        <v>45011</v>
      </c>
      <c r="C45" s="81" t="str">
        <f t="shared" ca="1" si="35"/>
        <v>Sunday</v>
      </c>
      <c r="D45" s="63"/>
      <c r="E45" s="64"/>
      <c r="F45" s="52"/>
      <c r="G45" s="65">
        <f t="shared" si="41"/>
        <v>0</v>
      </c>
      <c r="H45" s="49"/>
      <c r="I45" s="49"/>
      <c r="J45" s="79">
        <f t="shared" si="42"/>
        <v>45039</v>
      </c>
      <c r="K45" s="81" t="str">
        <f t="shared" si="50"/>
        <v>Sunday</v>
      </c>
      <c r="L45" s="63"/>
      <c r="M45" s="64"/>
      <c r="N45" s="52"/>
      <c r="O45" s="65">
        <f t="shared" si="51"/>
        <v>0</v>
      </c>
      <c r="P45" s="49"/>
      <c r="Q45" s="79">
        <f t="shared" si="44"/>
        <v>45067</v>
      </c>
      <c r="R45" s="81" t="str">
        <f t="shared" si="52"/>
        <v>Sunday</v>
      </c>
      <c r="S45" s="63"/>
      <c r="T45" s="64"/>
      <c r="U45" s="52"/>
      <c r="V45" s="65">
        <f t="shared" si="53"/>
        <v>0</v>
      </c>
      <c r="W45" s="49"/>
      <c r="X45" s="49"/>
      <c r="Y45" s="79">
        <f t="shared" si="46"/>
        <v>45102</v>
      </c>
      <c r="Z45" s="81" t="str">
        <f t="shared" si="54"/>
        <v>Sunday</v>
      </c>
      <c r="AA45" s="63"/>
      <c r="AB45" s="64"/>
      <c r="AC45" s="52"/>
      <c r="AD45" s="65">
        <f t="shared" si="55"/>
        <v>0</v>
      </c>
      <c r="AE45" s="49"/>
      <c r="AF45" s="79">
        <f t="shared" si="48"/>
        <v>45130</v>
      </c>
      <c r="AG45" s="81" t="str">
        <f t="shared" si="56"/>
        <v>Sunday</v>
      </c>
      <c r="AH45" s="63"/>
      <c r="AI45" s="64"/>
      <c r="AJ45" s="52"/>
      <c r="AK45" s="65">
        <f t="shared" si="57"/>
        <v>0</v>
      </c>
      <c r="AL45" s="49"/>
    </row>
    <row r="46" spans="1:38">
      <c r="A46" s="49"/>
      <c r="B46" s="53"/>
      <c r="C46" s="53"/>
      <c r="D46" s="53"/>
      <c r="E46" s="66" t="s">
        <v>55</v>
      </c>
      <c r="F46" s="53"/>
      <c r="G46" s="67">
        <f>SUM(G38:G45)</f>
        <v>0</v>
      </c>
      <c r="H46" s="49"/>
      <c r="I46" s="49"/>
      <c r="J46" s="53"/>
      <c r="K46" s="53"/>
      <c r="L46" s="53"/>
      <c r="M46" s="66" t="s">
        <v>55</v>
      </c>
      <c r="N46" s="53"/>
      <c r="O46" s="67">
        <f>SUM(O38:O45)</f>
        <v>0</v>
      </c>
      <c r="P46" s="49"/>
      <c r="Q46" s="53"/>
      <c r="R46" s="53"/>
      <c r="S46" s="53"/>
      <c r="T46" s="66" t="s">
        <v>55</v>
      </c>
      <c r="U46" s="53"/>
      <c r="V46" s="67">
        <f>SUM(V38:V45)</f>
        <v>0</v>
      </c>
      <c r="W46" s="49"/>
      <c r="X46" s="49"/>
      <c r="Y46" s="53"/>
      <c r="Z46" s="53"/>
      <c r="AA46" s="53"/>
      <c r="AB46" s="66" t="s">
        <v>55</v>
      </c>
      <c r="AC46" s="53"/>
      <c r="AD46" s="67">
        <f>SUM(AD38:AD45)</f>
        <v>0</v>
      </c>
      <c r="AE46" s="49"/>
      <c r="AF46" s="53"/>
      <c r="AG46" s="53"/>
      <c r="AH46" s="53"/>
      <c r="AI46" s="66" t="s">
        <v>55</v>
      </c>
      <c r="AJ46" s="53"/>
      <c r="AK46" s="67">
        <f>SUM(AK38:AK45)</f>
        <v>0</v>
      </c>
      <c r="AL46" s="49"/>
    </row>
    <row r="47" spans="1:38" ht="13.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</row>
    <row r="48" spans="1:38">
      <c r="A48" s="49"/>
      <c r="B48" s="61" t="s">
        <v>43</v>
      </c>
      <c r="C48" s="61" t="s">
        <v>42</v>
      </c>
      <c r="D48" s="60" t="s">
        <v>40</v>
      </c>
      <c r="E48" s="57" t="s">
        <v>41</v>
      </c>
      <c r="F48" s="50" t="s">
        <v>6</v>
      </c>
      <c r="G48" s="62" t="s">
        <v>52</v>
      </c>
      <c r="H48" s="49"/>
      <c r="I48" s="49"/>
      <c r="J48" s="61" t="s">
        <v>43</v>
      </c>
      <c r="K48" s="61" t="s">
        <v>42</v>
      </c>
      <c r="L48" s="60" t="s">
        <v>40</v>
      </c>
      <c r="M48" s="57" t="s">
        <v>41</v>
      </c>
      <c r="N48" s="50" t="s">
        <v>6</v>
      </c>
      <c r="O48" s="62" t="s">
        <v>52</v>
      </c>
      <c r="P48" s="49"/>
      <c r="Q48" s="61" t="s">
        <v>43</v>
      </c>
      <c r="R48" s="61" t="s">
        <v>42</v>
      </c>
      <c r="S48" s="60" t="s">
        <v>40</v>
      </c>
      <c r="T48" s="57" t="s">
        <v>41</v>
      </c>
      <c r="U48" s="50" t="s">
        <v>6</v>
      </c>
      <c r="V48" s="62" t="s">
        <v>52</v>
      </c>
      <c r="W48" s="49"/>
      <c r="X48" s="49"/>
      <c r="Y48" s="61" t="s">
        <v>43</v>
      </c>
      <c r="Z48" s="61" t="s">
        <v>42</v>
      </c>
      <c r="AA48" s="60" t="s">
        <v>40</v>
      </c>
      <c r="AB48" s="57" t="s">
        <v>41</v>
      </c>
      <c r="AC48" s="50" t="s">
        <v>6</v>
      </c>
      <c r="AD48" s="62" t="s">
        <v>52</v>
      </c>
      <c r="AE48" s="49"/>
      <c r="AF48" s="61" t="s">
        <v>43</v>
      </c>
      <c r="AG48" s="61" t="s">
        <v>42</v>
      </c>
      <c r="AH48" s="60" t="s">
        <v>40</v>
      </c>
      <c r="AI48" s="57" t="s">
        <v>41</v>
      </c>
      <c r="AJ48" s="50" t="s">
        <v>6</v>
      </c>
      <c r="AK48" s="62" t="s">
        <v>52</v>
      </c>
      <c r="AL48" s="49"/>
    </row>
    <row r="49" spans="1:38">
      <c r="A49" s="49"/>
      <c r="B49" s="79">
        <f ca="1">B11</f>
        <v>45012</v>
      </c>
      <c r="C49" s="81" t="str">
        <f ca="1">CHOOSE( WEEKDAY(B38), "Sunday", "Monday", "Tuesday", "Wednesday", "Thursday", "Friday", "Saturday")</f>
        <v>Monday</v>
      </c>
      <c r="D49" s="63"/>
      <c r="E49" s="64"/>
      <c r="F49" s="51"/>
      <c r="G49" s="65">
        <f>(E49-D49)</f>
        <v>0</v>
      </c>
      <c r="H49" s="49"/>
      <c r="I49" s="49"/>
      <c r="J49" s="79">
        <f>J11</f>
        <v>45040</v>
      </c>
      <c r="K49" s="81" t="str">
        <f>CHOOSE( WEEKDAY(J38), "Sunday", "Monday", "Tuesday", "Wednesday", "Thursday", "Friday", "Saturday")</f>
        <v>Monday</v>
      </c>
      <c r="L49" s="63"/>
      <c r="M49" s="64"/>
      <c r="N49" s="51"/>
      <c r="O49" s="65">
        <f>(M49-L49)</f>
        <v>0</v>
      </c>
      <c r="P49" s="49"/>
      <c r="Q49" s="79">
        <f>Q11</f>
        <v>45068</v>
      </c>
      <c r="R49" s="81" t="str">
        <f>CHOOSE( WEEKDAY(Q38), "Sunday", "Monday", "Tuesday", "Wednesday", "Thursday", "Friday", "Saturday")</f>
        <v>Monday</v>
      </c>
      <c r="S49" s="63"/>
      <c r="T49" s="64"/>
      <c r="U49" s="51"/>
      <c r="V49" s="65">
        <f>(T49-S49)</f>
        <v>0</v>
      </c>
      <c r="W49" s="49"/>
      <c r="X49" s="49"/>
      <c r="Y49" s="79">
        <f>Y11</f>
        <v>45103</v>
      </c>
      <c r="Z49" s="81" t="str">
        <f>CHOOSE( WEEKDAY(Y38), "Sunday", "Monday", "Tuesday", "Wednesday", "Thursday", "Friday", "Saturday")</f>
        <v>Monday</v>
      </c>
      <c r="AA49" s="63"/>
      <c r="AB49" s="64"/>
      <c r="AC49" s="51"/>
      <c r="AD49" s="65">
        <f>(AB49-AA49)</f>
        <v>0</v>
      </c>
      <c r="AE49" s="49"/>
      <c r="AF49" s="79">
        <f>AF11</f>
        <v>45131</v>
      </c>
      <c r="AG49" s="81" t="str">
        <f>CHOOSE( WEEKDAY(AF38), "Sunday", "Monday", "Tuesday", "Wednesday", "Thursday", "Friday", "Saturday")</f>
        <v>Monday</v>
      </c>
      <c r="AH49" s="63"/>
      <c r="AI49" s="64"/>
      <c r="AJ49" s="51"/>
      <c r="AK49" s="65">
        <f>(AI49-AH49)</f>
        <v>0</v>
      </c>
      <c r="AL49" s="49"/>
    </row>
    <row r="50" spans="1:38">
      <c r="A50" s="49"/>
      <c r="B50" s="80">
        <f t="shared" ref="B50:B53" ca="1" si="58">B49+1</f>
        <v>45013</v>
      </c>
      <c r="C50" s="81" t="str">
        <f ca="1">CHOOSE( WEEKDAY(B39), "Sunday", "Monday", "Tuesday", "Wednesday", "Thursday", "Friday", "Saturday")</f>
        <v>Tuesday</v>
      </c>
      <c r="D50" s="63"/>
      <c r="E50" s="64"/>
      <c r="F50" s="51"/>
      <c r="G50" s="65">
        <f t="shared" ref="G50:G53" si="59">(E50-D50)</f>
        <v>0</v>
      </c>
      <c r="H50" s="49"/>
      <c r="I50" s="49"/>
      <c r="J50" s="80">
        <f t="shared" ref="J50:J55" si="60">J49+1</f>
        <v>45041</v>
      </c>
      <c r="K50" s="81" t="str">
        <f>CHOOSE( WEEKDAY(J39), "Sunday", "Monday", "Tuesday", "Wednesday", "Thursday", "Friday", "Saturday")</f>
        <v>Tuesday</v>
      </c>
      <c r="L50" s="63"/>
      <c r="M50" s="64"/>
      <c r="N50" s="51"/>
      <c r="O50" s="65">
        <f t="shared" ref="O50:O55" si="61">(M50-L50)</f>
        <v>0</v>
      </c>
      <c r="P50" s="49"/>
      <c r="Q50" s="80">
        <f t="shared" ref="Q50:Q55" si="62">Q49+1</f>
        <v>45069</v>
      </c>
      <c r="R50" s="81" t="str">
        <f>CHOOSE( WEEKDAY(Q39), "Sunday", "Monday", "Tuesday", "Wednesday", "Thursday", "Friday", "Saturday")</f>
        <v>Tuesday</v>
      </c>
      <c r="S50" s="63"/>
      <c r="T50" s="64"/>
      <c r="U50" s="51"/>
      <c r="V50" s="65">
        <f t="shared" ref="V50:V55" si="63">(T50-S50)</f>
        <v>0</v>
      </c>
      <c r="W50" s="49"/>
      <c r="X50" s="49"/>
      <c r="Y50" s="80">
        <f t="shared" ref="Y50:Y53" si="64">Y49+1</f>
        <v>45104</v>
      </c>
      <c r="Z50" s="81" t="str">
        <f>CHOOSE( WEEKDAY(Y39), "Sunday", "Monday", "Tuesday", "Wednesday", "Thursday", "Friday", "Saturday")</f>
        <v>Tuesday</v>
      </c>
      <c r="AA50" s="63"/>
      <c r="AB50" s="64"/>
      <c r="AC50" s="51"/>
      <c r="AD50" s="65">
        <f t="shared" ref="AD50:AD53" si="65">(AB50-AA50)</f>
        <v>0</v>
      </c>
      <c r="AE50" s="49"/>
      <c r="AF50" s="80">
        <f t="shared" ref="AF50:AF55" si="66">AF49+1</f>
        <v>45132</v>
      </c>
      <c r="AG50" s="81" t="str">
        <f>CHOOSE( WEEKDAY(AF39), "Sunday", "Monday", "Tuesday", "Wednesday", "Thursday", "Friday", "Saturday")</f>
        <v>Tuesday</v>
      </c>
      <c r="AH50" s="63"/>
      <c r="AI50" s="64"/>
      <c r="AJ50" s="51"/>
      <c r="AK50" s="65">
        <f t="shared" ref="AK50:AK55" si="67">(AI50-AH50)</f>
        <v>0</v>
      </c>
      <c r="AL50" s="49"/>
    </row>
    <row r="51" spans="1:38">
      <c r="A51" s="49"/>
      <c r="B51" s="80">
        <f t="shared" ca="1" si="58"/>
        <v>45014</v>
      </c>
      <c r="C51" s="81" t="str">
        <f ca="1">CHOOSE( WEEKDAY(B40), "Sunday", "Monday", "Tuesday", "Wednesday", "Thursday", "Friday", "Saturday")</f>
        <v>Wednesday</v>
      </c>
      <c r="D51" s="63"/>
      <c r="E51" s="64"/>
      <c r="F51" s="51"/>
      <c r="G51" s="65">
        <f t="shared" si="59"/>
        <v>0</v>
      </c>
      <c r="H51" s="49"/>
      <c r="I51" s="49"/>
      <c r="J51" s="80">
        <f t="shared" si="60"/>
        <v>45042</v>
      </c>
      <c r="K51" s="81" t="str">
        <f>CHOOSE( WEEKDAY(J40), "Sunday", "Monday", "Tuesday", "Wednesday", "Thursday", "Friday", "Saturday")</f>
        <v>Wednesday</v>
      </c>
      <c r="L51" s="63"/>
      <c r="M51" s="64"/>
      <c r="N51" s="51"/>
      <c r="O51" s="65">
        <f t="shared" si="61"/>
        <v>0</v>
      </c>
      <c r="P51" s="49"/>
      <c r="Q51" s="80">
        <f t="shared" si="62"/>
        <v>45070</v>
      </c>
      <c r="R51" s="81" t="str">
        <f>CHOOSE( WEEKDAY(Q40), "Sunday", "Monday", "Tuesday", "Wednesday", "Thursday", "Friday", "Saturday")</f>
        <v>Wednesday</v>
      </c>
      <c r="S51" s="63"/>
      <c r="T51" s="64"/>
      <c r="U51" s="51"/>
      <c r="V51" s="65">
        <f t="shared" si="63"/>
        <v>0</v>
      </c>
      <c r="W51" s="49"/>
      <c r="X51" s="49"/>
      <c r="Y51" s="80">
        <f t="shared" si="64"/>
        <v>45105</v>
      </c>
      <c r="Z51" s="81" t="str">
        <f>CHOOSE( WEEKDAY(Y40), "Sunday", "Monday", "Tuesday", "Wednesday", "Thursday", "Friday", "Saturday")</f>
        <v>Wednesday</v>
      </c>
      <c r="AA51" s="63"/>
      <c r="AB51" s="64"/>
      <c r="AC51" s="51"/>
      <c r="AD51" s="65">
        <f t="shared" si="65"/>
        <v>0</v>
      </c>
      <c r="AE51" s="49"/>
      <c r="AF51" s="80">
        <f t="shared" si="66"/>
        <v>45133</v>
      </c>
      <c r="AG51" s="81" t="str">
        <f>CHOOSE( WEEKDAY(AF40), "Sunday", "Monday", "Tuesday", "Wednesday", "Thursday", "Friday", "Saturday")</f>
        <v>Wednesday</v>
      </c>
      <c r="AH51" s="63"/>
      <c r="AI51" s="64"/>
      <c r="AJ51" s="51"/>
      <c r="AK51" s="65">
        <f t="shared" si="67"/>
        <v>0</v>
      </c>
      <c r="AL51" s="49"/>
    </row>
    <row r="52" spans="1:38">
      <c r="A52" s="49"/>
      <c r="B52" s="80">
        <f t="shared" ca="1" si="58"/>
        <v>45015</v>
      </c>
      <c r="C52" s="81" t="str">
        <f ca="1">CHOOSE( WEEKDAY(B41), "Sunday", "Monday", "Tuesday", "Wednesday", "Thursday", "Friday", "Saturday")</f>
        <v>Thursday</v>
      </c>
      <c r="D52" s="63"/>
      <c r="E52" s="64"/>
      <c r="F52" s="51"/>
      <c r="G52" s="65">
        <f t="shared" si="59"/>
        <v>0</v>
      </c>
      <c r="H52" s="49"/>
      <c r="I52" s="49"/>
      <c r="J52" s="80">
        <f t="shared" si="60"/>
        <v>45043</v>
      </c>
      <c r="K52" s="81" t="str">
        <f>CHOOSE( WEEKDAY(J41), "Sunday", "Monday", "Tuesday", "Wednesday", "Thursday", "Friday", "Saturday")</f>
        <v>Thursday</v>
      </c>
      <c r="L52" s="63"/>
      <c r="M52" s="64"/>
      <c r="N52" s="51"/>
      <c r="O52" s="65">
        <f t="shared" si="61"/>
        <v>0</v>
      </c>
      <c r="P52" s="49"/>
      <c r="Q52" s="80">
        <f t="shared" si="62"/>
        <v>45071</v>
      </c>
      <c r="R52" s="81" t="str">
        <f>CHOOSE( WEEKDAY(Q41), "Sunday", "Monday", "Tuesday", "Wednesday", "Thursday", "Friday", "Saturday")</f>
        <v>Thursday</v>
      </c>
      <c r="S52" s="63"/>
      <c r="T52" s="64"/>
      <c r="U52" s="51"/>
      <c r="V52" s="65">
        <f t="shared" si="63"/>
        <v>0</v>
      </c>
      <c r="W52" s="49"/>
      <c r="X52" s="49"/>
      <c r="Y52" s="80">
        <f t="shared" si="64"/>
        <v>45106</v>
      </c>
      <c r="Z52" s="81" t="str">
        <f>CHOOSE( WEEKDAY(Y41), "Sunday", "Monday", "Tuesday", "Wednesday", "Thursday", "Friday", "Saturday")</f>
        <v>Thursday</v>
      </c>
      <c r="AA52" s="63"/>
      <c r="AB52" s="64"/>
      <c r="AC52" s="51"/>
      <c r="AD52" s="65">
        <f t="shared" si="65"/>
        <v>0</v>
      </c>
      <c r="AE52" s="49"/>
      <c r="AF52" s="80">
        <f t="shared" si="66"/>
        <v>45134</v>
      </c>
      <c r="AG52" s="81" t="str">
        <f>CHOOSE( WEEKDAY(AF41), "Sunday", "Monday", "Tuesday", "Wednesday", "Thursday", "Friday", "Saturday")</f>
        <v>Thursday</v>
      </c>
      <c r="AH52" s="63"/>
      <c r="AI52" s="64"/>
      <c r="AJ52" s="51"/>
      <c r="AK52" s="65">
        <f t="shared" si="67"/>
        <v>0</v>
      </c>
      <c r="AL52" s="49"/>
    </row>
    <row r="53" spans="1:38">
      <c r="A53" s="49"/>
      <c r="B53" s="87">
        <f t="shared" ca="1" si="58"/>
        <v>45016</v>
      </c>
      <c r="C53" s="88" t="str">
        <f ca="1">CHOOSE( WEEKDAY(B42), "Sunday", "Monday", "Tuesday", "Wednesday", "Thursday", "Friday", "Saturday")</f>
        <v>Friday</v>
      </c>
      <c r="D53" s="63"/>
      <c r="E53" s="64"/>
      <c r="F53" s="51"/>
      <c r="G53" s="65">
        <f t="shared" si="59"/>
        <v>0</v>
      </c>
      <c r="H53" s="49"/>
      <c r="I53" s="49"/>
      <c r="J53" s="80">
        <f t="shared" si="60"/>
        <v>45044</v>
      </c>
      <c r="K53" s="81" t="str">
        <f>CHOOSE( WEEKDAY(J42), "Sunday", "Monday", "Tuesday", "Wednesday", "Thursday", "Friday", "Saturday")</f>
        <v>Friday</v>
      </c>
      <c r="L53" s="63"/>
      <c r="M53" s="64"/>
      <c r="N53" s="51"/>
      <c r="O53" s="65">
        <f t="shared" si="61"/>
        <v>0</v>
      </c>
      <c r="P53" s="49"/>
      <c r="Q53" s="80">
        <f t="shared" si="62"/>
        <v>45072</v>
      </c>
      <c r="R53" s="81" t="str">
        <f>CHOOSE( WEEKDAY(Q42), "Sunday", "Monday", "Tuesday", "Wednesday", "Thursday", "Friday", "Saturday")</f>
        <v>Friday</v>
      </c>
      <c r="S53" s="63"/>
      <c r="T53" s="64"/>
      <c r="U53" s="51"/>
      <c r="V53" s="65">
        <f t="shared" si="63"/>
        <v>0</v>
      </c>
      <c r="W53" s="49"/>
      <c r="X53" s="49"/>
      <c r="Y53" s="104">
        <f t="shared" si="64"/>
        <v>45107</v>
      </c>
      <c r="Z53" s="105" t="str">
        <f>CHOOSE( WEEKDAY(Y42), "Sunday", "Monday", "Tuesday", "Wednesday", "Thursday", "Friday", "Saturday")</f>
        <v>Friday</v>
      </c>
      <c r="AA53" s="106"/>
      <c r="AB53" s="82"/>
      <c r="AC53" s="51"/>
      <c r="AD53" s="83">
        <f t="shared" si="65"/>
        <v>0</v>
      </c>
      <c r="AE53" s="49"/>
      <c r="AF53" s="80">
        <f t="shared" si="66"/>
        <v>45135</v>
      </c>
      <c r="AG53" s="81" t="str">
        <f>CHOOSE( WEEKDAY(AF42), "Sunday", "Monday", "Tuesday", "Wednesday", "Thursday", "Friday", "Saturday")</f>
        <v>Friday</v>
      </c>
      <c r="AH53" s="63"/>
      <c r="AI53" s="64"/>
      <c r="AJ53" s="51"/>
      <c r="AK53" s="65">
        <f t="shared" si="67"/>
        <v>0</v>
      </c>
      <c r="AL53" s="49"/>
    </row>
    <row r="54" spans="1:38">
      <c r="A54" s="49"/>
      <c r="B54" s="99"/>
      <c r="C54" s="97"/>
      <c r="D54" s="100"/>
      <c r="E54" s="66" t="s">
        <v>56</v>
      </c>
      <c r="F54" s="53"/>
      <c r="G54" s="67">
        <f>SUM(G49:G53)</f>
        <v>0</v>
      </c>
      <c r="H54" s="49"/>
      <c r="I54" s="49"/>
      <c r="J54" s="80">
        <f t="shared" si="60"/>
        <v>45045</v>
      </c>
      <c r="K54" s="81" t="str">
        <f>CHOOSE( WEEKDAY(J44), "Sunday", "Monday", "Tuesday", "Wednesday", "Thursday", "Friday", "Saturday")</f>
        <v>Saturday</v>
      </c>
      <c r="L54" s="63"/>
      <c r="M54" s="64"/>
      <c r="N54" s="51"/>
      <c r="O54" s="65">
        <f t="shared" si="61"/>
        <v>0</v>
      </c>
      <c r="P54" s="49"/>
      <c r="Q54" s="80">
        <f t="shared" si="62"/>
        <v>45073</v>
      </c>
      <c r="R54" s="81" t="str">
        <f>CHOOSE( WEEKDAY(Q44), "Sunday", "Monday", "Tuesday", "Wednesday", "Thursday", "Friday", "Saturday")</f>
        <v>Saturday</v>
      </c>
      <c r="S54" s="63"/>
      <c r="T54" s="64"/>
      <c r="U54" s="51"/>
      <c r="V54" s="65">
        <f t="shared" si="63"/>
        <v>0</v>
      </c>
      <c r="W54" s="49"/>
      <c r="X54" s="49"/>
      <c r="Y54" s="99"/>
      <c r="Z54" s="97"/>
      <c r="AA54" s="100"/>
      <c r="AB54" s="66" t="s">
        <v>56</v>
      </c>
      <c r="AC54" s="53"/>
      <c r="AD54" s="67">
        <f>SUM(AD49:AD53)</f>
        <v>0</v>
      </c>
      <c r="AE54" s="49"/>
      <c r="AF54" s="80">
        <f t="shared" si="66"/>
        <v>45136</v>
      </c>
      <c r="AG54" s="81" t="str">
        <f>CHOOSE( WEEKDAY(AF44), "Sunday", "Monday", "Tuesday", "Wednesday", "Thursday", "Friday", "Saturday")</f>
        <v>Saturday</v>
      </c>
      <c r="AH54" s="63"/>
      <c r="AI54" s="64"/>
      <c r="AJ54" s="51"/>
      <c r="AK54" s="65">
        <f t="shared" si="67"/>
        <v>0</v>
      </c>
      <c r="AL54" s="49"/>
    </row>
    <row r="55" spans="1:38">
      <c r="A55" s="49"/>
      <c r="B55" s="99"/>
      <c r="C55" s="97"/>
      <c r="D55" s="100"/>
      <c r="E55" s="100"/>
      <c r="F55" s="101"/>
      <c r="G55" s="102"/>
      <c r="H55" s="49"/>
      <c r="I55" s="49"/>
      <c r="J55" s="80">
        <f t="shared" si="60"/>
        <v>45046</v>
      </c>
      <c r="K55" s="81" t="str">
        <f>CHOOSE( WEEKDAY(J45), "Sunday", "Monday", "Tuesday", "Wednesday", "Thursday", "Friday", "Saturday")</f>
        <v>Sunday</v>
      </c>
      <c r="L55" s="63"/>
      <c r="M55" s="64"/>
      <c r="N55" s="52"/>
      <c r="O55" s="65">
        <f t="shared" si="61"/>
        <v>0</v>
      </c>
      <c r="P55" s="49"/>
      <c r="Q55" s="80">
        <f t="shared" si="62"/>
        <v>45074</v>
      </c>
      <c r="R55" s="81" t="str">
        <f>CHOOSE( WEEKDAY(Q45), "Sunday", "Monday", "Tuesday", "Wednesday", "Thursday", "Friday", "Saturday")</f>
        <v>Sunday</v>
      </c>
      <c r="S55" s="63"/>
      <c r="T55" s="64"/>
      <c r="U55" s="52"/>
      <c r="V55" s="65">
        <f t="shared" si="63"/>
        <v>0</v>
      </c>
      <c r="W55" s="49"/>
      <c r="X55" s="49"/>
      <c r="Y55" s="99"/>
      <c r="Z55" s="97"/>
      <c r="AA55" s="100"/>
      <c r="AB55" s="100"/>
      <c r="AC55" s="101"/>
      <c r="AD55" s="102"/>
      <c r="AE55" s="49"/>
      <c r="AF55" s="80">
        <f t="shared" si="66"/>
        <v>45137</v>
      </c>
      <c r="AG55" s="81" t="str">
        <f>CHOOSE( WEEKDAY(AF45), "Sunday", "Monday", "Tuesday", "Wednesday", "Thursday", "Friday", "Saturday")</f>
        <v>Sunday</v>
      </c>
      <c r="AH55" s="63"/>
      <c r="AI55" s="64"/>
      <c r="AJ55" s="52"/>
      <c r="AK55" s="65">
        <f t="shared" si="67"/>
        <v>0</v>
      </c>
      <c r="AL55" s="49"/>
    </row>
    <row r="56" spans="1:38">
      <c r="A56" s="49"/>
      <c r="B56" s="53"/>
      <c r="C56" s="53"/>
      <c r="D56" s="53"/>
      <c r="E56" s="49"/>
      <c r="F56" s="49"/>
      <c r="H56" s="49"/>
      <c r="I56" s="49"/>
      <c r="J56" s="53"/>
      <c r="K56" s="53"/>
      <c r="L56" s="53"/>
      <c r="M56" s="66" t="s">
        <v>56</v>
      </c>
      <c r="N56" s="53"/>
      <c r="O56" s="67">
        <f>SUM(O49:O55)</f>
        <v>0</v>
      </c>
      <c r="P56" s="49"/>
      <c r="Q56" s="53"/>
      <c r="R56" s="53"/>
      <c r="S56" s="53"/>
      <c r="T56" s="66" t="s">
        <v>56</v>
      </c>
      <c r="U56" s="53"/>
      <c r="V56" s="67">
        <f>SUM(V49:V55)</f>
        <v>0</v>
      </c>
      <c r="W56" s="49"/>
      <c r="X56" s="49"/>
      <c r="Y56" s="89"/>
      <c r="Z56" s="89"/>
      <c r="AA56" s="89"/>
      <c r="AE56" s="49"/>
      <c r="AF56" s="53"/>
      <c r="AG56" s="53"/>
      <c r="AH56" s="53"/>
      <c r="AI56" s="66" t="s">
        <v>56</v>
      </c>
      <c r="AJ56" s="53"/>
      <c r="AK56" s="67">
        <f>SUM(AK49:AK55)</f>
        <v>0</v>
      </c>
      <c r="AL56" s="49"/>
    </row>
    <row r="57" spans="1:38" ht="13.5" customHeight="1">
      <c r="A57" s="49"/>
      <c r="B57" s="49"/>
      <c r="C57" s="49"/>
      <c r="D57" s="49"/>
      <c r="E57" s="49"/>
      <c r="F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55"/>
      <c r="Z57" s="55"/>
      <c r="AA57" s="55"/>
      <c r="AB57" s="55"/>
      <c r="AC57" s="55"/>
      <c r="AD57" s="55"/>
      <c r="AE57" s="49"/>
      <c r="AF57" s="49"/>
      <c r="AG57" s="49"/>
      <c r="AH57" s="49"/>
      <c r="AI57" s="49"/>
      <c r="AJ57" s="49"/>
      <c r="AK57" s="49"/>
      <c r="AL57" s="49"/>
    </row>
    <row r="58" spans="1:38">
      <c r="A58" s="49"/>
      <c r="B58" s="96"/>
      <c r="C58" s="96"/>
      <c r="D58" s="97"/>
      <c r="E58" s="97"/>
      <c r="F58" s="97"/>
      <c r="G58" s="98"/>
      <c r="H58" s="49"/>
      <c r="I58" s="49"/>
      <c r="J58" s="96"/>
      <c r="K58" s="96"/>
      <c r="L58" s="97"/>
      <c r="M58" s="97"/>
      <c r="N58" s="97"/>
      <c r="O58" s="98"/>
      <c r="P58" s="49"/>
      <c r="Q58" s="61" t="s">
        <v>43</v>
      </c>
      <c r="R58" s="61" t="s">
        <v>42</v>
      </c>
      <c r="S58" s="60" t="s">
        <v>40</v>
      </c>
      <c r="T58" s="57" t="s">
        <v>41</v>
      </c>
      <c r="U58" s="50" t="s">
        <v>6</v>
      </c>
      <c r="V58" s="62" t="s">
        <v>52</v>
      </c>
      <c r="W58" s="49"/>
      <c r="X58" s="49"/>
      <c r="Y58" s="96"/>
      <c r="Z58" s="96"/>
      <c r="AA58" s="97"/>
      <c r="AB58" s="97"/>
      <c r="AC58" s="97"/>
      <c r="AD58" s="98"/>
      <c r="AE58" s="49"/>
      <c r="AF58" s="61" t="s">
        <v>43</v>
      </c>
      <c r="AG58" s="61" t="s">
        <v>42</v>
      </c>
      <c r="AH58" s="60" t="s">
        <v>40</v>
      </c>
      <c r="AI58" s="57" t="s">
        <v>41</v>
      </c>
      <c r="AJ58" s="50" t="s">
        <v>6</v>
      </c>
      <c r="AK58" s="62" t="s">
        <v>52</v>
      </c>
      <c r="AL58" s="49"/>
    </row>
    <row r="59" spans="1:38">
      <c r="A59" s="49"/>
      <c r="B59" s="99"/>
      <c r="C59" s="97"/>
      <c r="D59" s="100"/>
      <c r="E59" s="100"/>
      <c r="F59" s="101"/>
      <c r="G59" s="102"/>
      <c r="H59" s="49"/>
      <c r="I59" s="49"/>
      <c r="J59" s="99"/>
      <c r="K59" s="97"/>
      <c r="L59" s="100"/>
      <c r="M59" s="100"/>
      <c r="N59" s="101"/>
      <c r="O59" s="102"/>
      <c r="P59" s="49"/>
      <c r="Q59" s="79">
        <f>Q12</f>
        <v>45075</v>
      </c>
      <c r="R59" s="81" t="str">
        <f t="shared" ref="R59:R61" si="68">CHOOSE( WEEKDAY(Q59), "Sunday", "Monday", "Tuesday", "Wednesday", "Thursday", "Friday", "Saturday")</f>
        <v>Monday</v>
      </c>
      <c r="S59" s="63"/>
      <c r="T59" s="64"/>
      <c r="U59" s="51"/>
      <c r="V59" s="65">
        <f t="shared" ref="V59:V61" si="69">(T59-S59)</f>
        <v>0</v>
      </c>
      <c r="W59" s="49"/>
      <c r="X59" s="49"/>
      <c r="Y59" s="99"/>
      <c r="Z59" s="97"/>
      <c r="AA59" s="100"/>
      <c r="AB59" s="100"/>
      <c r="AC59" s="101"/>
      <c r="AD59" s="102"/>
      <c r="AE59" s="49"/>
      <c r="AF59" s="104">
        <f>AF12</f>
        <v>45138</v>
      </c>
      <c r="AG59" s="105" t="str">
        <f t="shared" ref="AG59" si="70">CHOOSE( WEEKDAY(AF59), "Sunday", "Monday", "Tuesday", "Wednesday", "Thursday", "Friday", "Saturday")</f>
        <v>Monday</v>
      </c>
      <c r="AH59" s="106"/>
      <c r="AI59" s="82"/>
      <c r="AJ59" s="51"/>
      <c r="AK59" s="83">
        <f>(AI59-AH59)</f>
        <v>0</v>
      </c>
      <c r="AL59" s="49"/>
    </row>
    <row r="60" spans="1:38">
      <c r="A60" s="49"/>
      <c r="B60" s="99"/>
      <c r="C60" s="97"/>
      <c r="D60" s="100"/>
      <c r="E60" s="100"/>
      <c r="F60" s="101"/>
      <c r="G60" s="102"/>
      <c r="H60" s="49"/>
      <c r="I60" s="49"/>
      <c r="J60" s="99"/>
      <c r="K60" s="97"/>
      <c r="L60" s="100"/>
      <c r="M60" s="100"/>
      <c r="N60" s="101"/>
      <c r="O60" s="102"/>
      <c r="P60" s="49"/>
      <c r="Q60" s="80">
        <f t="shared" ref="Q60:Q61" si="71">Q59+1</f>
        <v>45076</v>
      </c>
      <c r="R60" s="81" t="str">
        <f t="shared" si="68"/>
        <v>Tuesday</v>
      </c>
      <c r="S60" s="63"/>
      <c r="T60" s="64"/>
      <c r="U60" s="51"/>
      <c r="V60" s="65">
        <f t="shared" si="69"/>
        <v>0</v>
      </c>
      <c r="W60" s="49"/>
      <c r="X60" s="49"/>
      <c r="Y60" s="99"/>
      <c r="Z60" s="97"/>
      <c r="AA60" s="100"/>
      <c r="AB60" s="100"/>
      <c r="AC60" s="101"/>
      <c r="AD60" s="102"/>
      <c r="AE60" s="49"/>
      <c r="AF60" s="89"/>
      <c r="AG60" s="89"/>
      <c r="AH60" s="89"/>
      <c r="AI60" s="66" t="s">
        <v>57</v>
      </c>
      <c r="AJ60" s="53"/>
      <c r="AK60" s="67">
        <f>SUM(AK59:AK59)</f>
        <v>0</v>
      </c>
      <c r="AL60" s="49"/>
    </row>
    <row r="61" spans="1:38">
      <c r="A61" s="49"/>
      <c r="B61" s="99"/>
      <c r="C61" s="97"/>
      <c r="D61" s="100"/>
      <c r="E61" s="100"/>
      <c r="F61" s="101"/>
      <c r="G61" s="102"/>
      <c r="H61" s="49"/>
      <c r="I61" s="49"/>
      <c r="J61" s="99"/>
      <c r="K61" s="97"/>
      <c r="L61" s="100"/>
      <c r="M61" s="100"/>
      <c r="N61" s="101"/>
      <c r="O61" s="102"/>
      <c r="P61" s="49"/>
      <c r="Q61" s="104">
        <f t="shared" si="71"/>
        <v>45077</v>
      </c>
      <c r="R61" s="105" t="str">
        <f t="shared" si="68"/>
        <v>Wednesday</v>
      </c>
      <c r="S61" s="106"/>
      <c r="T61" s="82"/>
      <c r="U61" s="51"/>
      <c r="V61" s="83">
        <f t="shared" si="69"/>
        <v>0</v>
      </c>
      <c r="W61" s="49"/>
      <c r="X61" s="49"/>
      <c r="Y61" s="99"/>
      <c r="Z61" s="97"/>
      <c r="AA61" s="100"/>
      <c r="AB61" s="100"/>
      <c r="AC61" s="101"/>
      <c r="AD61" s="102"/>
      <c r="AE61" s="49"/>
      <c r="AF61" s="99"/>
      <c r="AG61" s="97"/>
      <c r="AH61" s="100"/>
      <c r="AI61" s="100"/>
      <c r="AJ61" s="101"/>
      <c r="AK61" s="102"/>
      <c r="AL61" s="49"/>
    </row>
    <row r="62" spans="1:38">
      <c r="A62" s="49"/>
      <c r="B62" s="99"/>
      <c r="C62" s="97"/>
      <c r="D62" s="100"/>
      <c r="E62" s="100"/>
      <c r="F62" s="101"/>
      <c r="G62" s="102"/>
      <c r="H62" s="49"/>
      <c r="I62" s="49"/>
      <c r="J62" s="99"/>
      <c r="K62" s="97"/>
      <c r="L62" s="100"/>
      <c r="M62" s="100"/>
      <c r="N62" s="101"/>
      <c r="O62" s="102"/>
      <c r="P62" s="49"/>
      <c r="Q62" s="99"/>
      <c r="R62" s="97"/>
      <c r="S62" s="100"/>
      <c r="T62" s="66" t="s">
        <v>57</v>
      </c>
      <c r="U62" s="53"/>
      <c r="V62" s="67">
        <f>SUM(V59:V61)</f>
        <v>0</v>
      </c>
      <c r="W62" s="49"/>
      <c r="X62" s="49"/>
      <c r="Y62" s="99"/>
      <c r="Z62" s="97"/>
      <c r="AA62" s="100"/>
      <c r="AB62" s="100"/>
      <c r="AC62" s="101"/>
      <c r="AD62" s="102"/>
      <c r="AE62" s="49"/>
      <c r="AF62" s="99"/>
      <c r="AG62" s="97"/>
      <c r="AH62" s="100"/>
      <c r="AI62" s="100"/>
      <c r="AJ62" s="101"/>
      <c r="AK62" s="102"/>
      <c r="AL62" s="49"/>
    </row>
    <row r="63" spans="1:38">
      <c r="A63" s="49"/>
      <c r="B63" s="99"/>
      <c r="C63" s="97"/>
      <c r="D63" s="100"/>
      <c r="E63" s="100"/>
      <c r="F63" s="101"/>
      <c r="G63" s="102"/>
      <c r="H63" s="49"/>
      <c r="I63" s="49"/>
      <c r="J63" s="99"/>
      <c r="K63" s="97"/>
      <c r="L63" s="100"/>
      <c r="M63" s="100"/>
      <c r="N63" s="101"/>
      <c r="O63" s="102"/>
      <c r="P63" s="49"/>
      <c r="Q63" s="99"/>
      <c r="R63" s="97"/>
      <c r="S63" s="100"/>
      <c r="T63" s="100"/>
      <c r="U63" s="101"/>
      <c r="V63" s="102"/>
      <c r="W63" s="49"/>
      <c r="X63" s="49"/>
      <c r="Y63" s="99"/>
      <c r="Z63" s="97"/>
      <c r="AA63" s="100"/>
      <c r="AB63" s="100"/>
      <c r="AC63" s="101"/>
      <c r="AD63" s="102"/>
      <c r="AE63" s="49"/>
      <c r="AF63" s="99"/>
      <c r="AG63" s="97"/>
      <c r="AH63" s="100"/>
      <c r="AI63" s="100"/>
      <c r="AJ63" s="101"/>
      <c r="AK63" s="102"/>
      <c r="AL63" s="49"/>
    </row>
    <row r="64" spans="1:38">
      <c r="A64" s="49"/>
      <c r="B64" s="99"/>
      <c r="C64" s="97"/>
      <c r="D64" s="100"/>
      <c r="E64" s="100"/>
      <c r="F64" s="101"/>
      <c r="G64" s="102"/>
      <c r="H64" s="49"/>
      <c r="I64" s="49"/>
      <c r="J64" s="99"/>
      <c r="K64" s="97"/>
      <c r="L64" s="100"/>
      <c r="M64" s="100"/>
      <c r="N64" s="101"/>
      <c r="O64" s="102"/>
      <c r="P64" s="49"/>
      <c r="Q64" s="99"/>
      <c r="R64" s="97"/>
      <c r="S64" s="100"/>
      <c r="T64" s="100"/>
      <c r="U64" s="101"/>
      <c r="V64" s="102"/>
      <c r="W64" s="49"/>
      <c r="X64" s="49"/>
      <c r="Y64" s="99"/>
      <c r="Z64" s="97"/>
      <c r="AA64" s="100"/>
      <c r="AB64" s="100"/>
      <c r="AC64" s="101"/>
      <c r="AD64" s="102"/>
      <c r="AE64" s="49"/>
      <c r="AF64" s="99"/>
      <c r="AG64" s="97"/>
      <c r="AH64" s="100"/>
      <c r="AI64" s="100"/>
      <c r="AJ64" s="101"/>
      <c r="AK64" s="102"/>
      <c r="AL64" s="49"/>
    </row>
    <row r="65" spans="1:38">
      <c r="A65" s="49"/>
      <c r="B65" s="99"/>
      <c r="C65" s="97"/>
      <c r="D65" s="100"/>
      <c r="E65" s="100"/>
      <c r="F65" s="101"/>
      <c r="G65" s="102"/>
      <c r="H65" s="49"/>
      <c r="I65" s="49"/>
      <c r="J65" s="99"/>
      <c r="K65" s="97"/>
      <c r="L65" s="100"/>
      <c r="M65" s="100"/>
      <c r="N65" s="101"/>
      <c r="O65" s="102"/>
      <c r="P65" s="49"/>
      <c r="Q65" s="99"/>
      <c r="R65" s="97"/>
      <c r="S65" s="100"/>
      <c r="T65" s="100"/>
      <c r="U65" s="101"/>
      <c r="V65" s="102"/>
      <c r="W65" s="49"/>
      <c r="X65" s="49"/>
      <c r="Y65" s="99"/>
      <c r="Z65" s="97"/>
      <c r="AA65" s="100"/>
      <c r="AB65" s="100"/>
      <c r="AC65" s="101"/>
      <c r="AD65" s="102"/>
      <c r="AE65" s="49"/>
      <c r="AF65" s="99"/>
      <c r="AG65" s="97"/>
      <c r="AH65" s="100"/>
      <c r="AI65" s="100"/>
      <c r="AJ65" s="101"/>
      <c r="AK65" s="102"/>
      <c r="AL65" s="49"/>
    </row>
    <row r="66" spans="1:38">
      <c r="A66" s="49"/>
      <c r="B66" s="89"/>
      <c r="C66" s="89"/>
      <c r="D66" s="89"/>
      <c r="E66" s="74"/>
      <c r="F66" s="89"/>
      <c r="G66" s="103"/>
      <c r="H66" s="49"/>
      <c r="I66" s="49"/>
      <c r="J66" s="89"/>
      <c r="K66" s="89"/>
      <c r="L66" s="89"/>
      <c r="M66" s="74"/>
      <c r="N66" s="89"/>
      <c r="O66" s="103"/>
      <c r="P66" s="49"/>
      <c r="Q66" s="89"/>
      <c r="R66" s="89"/>
      <c r="S66" s="89"/>
      <c r="W66" s="49"/>
      <c r="X66" s="49"/>
      <c r="Y66" s="89"/>
      <c r="Z66" s="89"/>
      <c r="AA66" s="89"/>
      <c r="AB66" s="74"/>
      <c r="AC66" s="89"/>
      <c r="AD66" s="103"/>
      <c r="AE66" s="49"/>
      <c r="AF66" s="99"/>
      <c r="AG66" s="97"/>
      <c r="AH66" s="100"/>
      <c r="AI66" s="100"/>
      <c r="AJ66" s="101"/>
      <c r="AK66" s="102"/>
      <c r="AL66" s="49"/>
    </row>
    <row r="67" spans="1:38">
      <c r="A67" s="49"/>
      <c r="B67" s="55"/>
      <c r="C67" s="55"/>
      <c r="D67" s="55"/>
      <c r="E67" s="55"/>
      <c r="F67" s="55"/>
      <c r="G67" s="55"/>
      <c r="H67" s="49"/>
      <c r="I67" s="49"/>
      <c r="J67" s="55"/>
      <c r="K67" s="55"/>
      <c r="L67" s="55"/>
      <c r="M67" s="55"/>
      <c r="N67" s="55"/>
      <c r="O67" s="55"/>
      <c r="P67" s="49"/>
      <c r="Q67" s="55"/>
      <c r="R67" s="55"/>
      <c r="S67" s="55"/>
      <c r="T67" s="55"/>
      <c r="U67" s="55"/>
      <c r="V67" s="55"/>
      <c r="W67" s="49"/>
      <c r="X67" s="49"/>
      <c r="Y67" s="55"/>
      <c r="Z67" s="55"/>
      <c r="AA67" s="55"/>
      <c r="AB67" s="55"/>
      <c r="AC67" s="55"/>
      <c r="AD67" s="55"/>
      <c r="AE67" s="49"/>
      <c r="AF67" s="55"/>
      <c r="AG67" s="55"/>
      <c r="AH67" s="55"/>
      <c r="AI67" s="55"/>
      <c r="AJ67" s="55"/>
      <c r="AK67" s="55"/>
      <c r="AL67" s="49"/>
    </row>
    <row r="68" spans="1:38">
      <c r="A68" s="49"/>
      <c r="B68" s="55"/>
      <c r="C68" s="55"/>
      <c r="D68" s="55"/>
      <c r="E68" s="86"/>
      <c r="F68" s="86"/>
      <c r="G68" s="86"/>
      <c r="H68" s="54"/>
      <c r="I68" s="49"/>
      <c r="J68" s="55"/>
      <c r="K68" s="55"/>
      <c r="L68" s="55"/>
      <c r="M68" s="86"/>
      <c r="N68" s="86"/>
      <c r="O68" s="86"/>
      <c r="P68" s="54"/>
      <c r="Q68" s="55"/>
      <c r="R68" s="55"/>
      <c r="S68" s="55"/>
      <c r="T68" s="86"/>
      <c r="U68" s="86"/>
      <c r="V68" s="86"/>
      <c r="W68" s="54"/>
      <c r="X68" s="49"/>
      <c r="Y68" s="55"/>
      <c r="Z68" s="55"/>
      <c r="AA68" s="55"/>
      <c r="AB68" s="86"/>
      <c r="AC68" s="86"/>
      <c r="AD68" s="86"/>
      <c r="AE68" s="49"/>
      <c r="AF68" s="55"/>
      <c r="AG68" s="55"/>
      <c r="AH68" s="55"/>
      <c r="AI68" s="86"/>
      <c r="AJ68" s="86"/>
      <c r="AK68" s="86"/>
      <c r="AL68" s="54"/>
    </row>
    <row r="69" spans="1:38">
      <c r="A69" s="49"/>
      <c r="B69" s="49"/>
      <c r="C69" s="49"/>
      <c r="D69" s="49"/>
      <c r="E69" s="49"/>
      <c r="F69" s="49"/>
      <c r="G69" s="49"/>
      <c r="H69" s="55"/>
    </row>
    <row r="70" spans="1:38" ht="23.5">
      <c r="A70" s="46"/>
      <c r="B70" s="123" t="s">
        <v>58</v>
      </c>
      <c r="C70" s="123"/>
      <c r="D70" s="123"/>
      <c r="E70" s="123"/>
      <c r="F70" s="123"/>
      <c r="G70" s="123"/>
      <c r="H70" s="92"/>
      <c r="I70" s="46"/>
      <c r="J70" s="123" t="s">
        <v>58</v>
      </c>
      <c r="K70" s="123"/>
      <c r="L70" s="123"/>
      <c r="M70" s="123"/>
      <c r="N70" s="123"/>
      <c r="O70" s="123"/>
      <c r="P70" s="92"/>
      <c r="Q70" s="123" t="s">
        <v>58</v>
      </c>
      <c r="R70" s="123"/>
      <c r="S70" s="123"/>
      <c r="T70" s="123"/>
      <c r="U70" s="123"/>
      <c r="V70" s="123"/>
      <c r="W70" s="92"/>
      <c r="X70" s="46"/>
      <c r="Y70" s="123" t="s">
        <v>58</v>
      </c>
      <c r="Z70" s="123"/>
      <c r="AA70" s="123"/>
      <c r="AB70" s="123"/>
      <c r="AC70" s="123"/>
      <c r="AD70" s="123"/>
      <c r="AE70" s="46"/>
      <c r="AF70" s="123" t="s">
        <v>58</v>
      </c>
      <c r="AG70" s="123"/>
      <c r="AH70" s="123"/>
      <c r="AI70" s="123"/>
      <c r="AJ70" s="123"/>
      <c r="AK70" s="123"/>
      <c r="AL70" s="92"/>
    </row>
    <row r="71" spans="1:38" ht="10" customHeight="1">
      <c r="A71" s="46"/>
      <c r="B71" s="93"/>
      <c r="C71" s="94"/>
      <c r="D71" s="94"/>
      <c r="E71" s="94"/>
      <c r="F71" s="94"/>
      <c r="G71" s="94"/>
      <c r="H71" s="85"/>
      <c r="I71" s="46"/>
      <c r="J71" s="93"/>
      <c r="K71" s="94"/>
      <c r="L71" s="94"/>
      <c r="M71" s="94"/>
      <c r="N71" s="94"/>
      <c r="O71" s="94"/>
      <c r="P71" s="85"/>
      <c r="Q71" s="93"/>
      <c r="R71" s="94"/>
      <c r="S71" s="94"/>
      <c r="T71" s="94"/>
      <c r="U71" s="94"/>
      <c r="V71" s="94"/>
      <c r="W71" s="85"/>
      <c r="X71" s="46"/>
      <c r="Y71" s="93"/>
      <c r="Z71" s="94"/>
      <c r="AA71" s="94"/>
      <c r="AB71" s="94"/>
      <c r="AC71" s="94"/>
      <c r="AD71" s="94"/>
      <c r="AE71" s="46"/>
      <c r="AF71" s="93"/>
      <c r="AG71" s="94"/>
      <c r="AH71" s="94"/>
      <c r="AI71" s="94"/>
      <c r="AJ71" s="94"/>
      <c r="AK71" s="94"/>
      <c r="AL71" s="85"/>
    </row>
    <row r="72" spans="1:38" ht="17.25" customHeight="1">
      <c r="A72" s="46"/>
      <c r="B72" s="121" t="s">
        <v>45</v>
      </c>
      <c r="C72" s="124"/>
      <c r="D72" s="76" t="s">
        <v>35</v>
      </c>
      <c r="E72" s="75" t="s">
        <v>44</v>
      </c>
      <c r="G72" s="95">
        <v>45139</v>
      </c>
      <c r="H72" s="56"/>
      <c r="I72" s="46"/>
      <c r="J72" s="121" t="s">
        <v>45</v>
      </c>
      <c r="K72" s="124"/>
      <c r="L72" s="76" t="s">
        <v>35</v>
      </c>
      <c r="M72" s="75" t="s">
        <v>44</v>
      </c>
      <c r="O72" s="95">
        <v>45170</v>
      </c>
      <c r="P72" s="56"/>
      <c r="Q72" s="121" t="s">
        <v>45</v>
      </c>
      <c r="R72" s="124"/>
      <c r="S72" s="76" t="s">
        <v>35</v>
      </c>
      <c r="T72" s="75" t="s">
        <v>44</v>
      </c>
      <c r="V72" s="95">
        <v>45200</v>
      </c>
      <c r="W72" s="56"/>
      <c r="X72" s="46"/>
      <c r="Y72" s="121" t="s">
        <v>45</v>
      </c>
      <c r="Z72" s="124"/>
      <c r="AA72" s="76" t="s">
        <v>35</v>
      </c>
      <c r="AB72" s="75" t="s">
        <v>44</v>
      </c>
      <c r="AD72" s="95">
        <v>45231</v>
      </c>
      <c r="AE72" s="46"/>
      <c r="AF72" s="121" t="s">
        <v>45</v>
      </c>
      <c r="AG72" s="124"/>
      <c r="AH72" s="76" t="s">
        <v>35</v>
      </c>
      <c r="AI72" s="75" t="s">
        <v>44</v>
      </c>
      <c r="AK72" s="95">
        <v>45261</v>
      </c>
      <c r="AL72" s="56"/>
    </row>
    <row r="73" spans="1:38" ht="11.25" customHeight="1">
      <c r="A73" s="46"/>
      <c r="B73" s="121" t="s">
        <v>46</v>
      </c>
      <c r="C73" s="122"/>
      <c r="D73" s="78"/>
      <c r="E73" s="77" t="s">
        <v>47</v>
      </c>
      <c r="G73" s="59"/>
      <c r="H73" s="46"/>
      <c r="I73" s="46"/>
      <c r="J73" s="121" t="s">
        <v>46</v>
      </c>
      <c r="K73" s="122"/>
      <c r="L73" s="78"/>
      <c r="M73" s="77" t="s">
        <v>47</v>
      </c>
      <c r="O73" s="59"/>
      <c r="P73" s="46"/>
      <c r="Q73" s="121" t="s">
        <v>46</v>
      </c>
      <c r="R73" s="122"/>
      <c r="S73" s="78"/>
      <c r="T73" s="77" t="s">
        <v>47</v>
      </c>
      <c r="V73" s="59"/>
      <c r="W73" s="46"/>
      <c r="X73" s="46"/>
      <c r="Y73" s="121" t="s">
        <v>46</v>
      </c>
      <c r="Z73" s="122"/>
      <c r="AA73" s="78"/>
      <c r="AB73" s="77" t="s">
        <v>47</v>
      </c>
      <c r="AD73" s="59"/>
      <c r="AE73" s="46"/>
      <c r="AF73" s="121" t="s">
        <v>46</v>
      </c>
      <c r="AG73" s="122"/>
      <c r="AH73" s="78"/>
      <c r="AI73" s="77" t="s">
        <v>47</v>
      </c>
      <c r="AK73" s="59"/>
      <c r="AL73" s="46"/>
    </row>
    <row r="74" spans="1:38" ht="12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</row>
    <row r="75" spans="1:38">
      <c r="A75" s="48"/>
      <c r="B75" s="118" t="s">
        <v>48</v>
      </c>
      <c r="C75" s="119"/>
      <c r="D75" s="118" t="s">
        <v>49</v>
      </c>
      <c r="E75" s="119"/>
      <c r="F75" s="118" t="s">
        <v>50</v>
      </c>
      <c r="G75" s="119"/>
      <c r="H75" s="48"/>
      <c r="I75" s="48"/>
      <c r="J75" s="118" t="s">
        <v>48</v>
      </c>
      <c r="K75" s="119"/>
      <c r="L75" s="118" t="s">
        <v>49</v>
      </c>
      <c r="M75" s="119"/>
      <c r="N75" s="118" t="s">
        <v>50</v>
      </c>
      <c r="O75" s="119"/>
      <c r="P75" s="48"/>
      <c r="Q75" s="118" t="s">
        <v>48</v>
      </c>
      <c r="R75" s="119"/>
      <c r="S75" s="118" t="s">
        <v>49</v>
      </c>
      <c r="T75" s="119"/>
      <c r="U75" s="118" t="s">
        <v>50</v>
      </c>
      <c r="V75" s="119"/>
      <c r="W75" s="48"/>
      <c r="X75" s="48"/>
      <c r="Y75" s="118" t="s">
        <v>48</v>
      </c>
      <c r="Z75" s="119"/>
      <c r="AA75" s="118" t="s">
        <v>49</v>
      </c>
      <c r="AB75" s="119"/>
      <c r="AC75" s="118" t="s">
        <v>50</v>
      </c>
      <c r="AD75" s="119"/>
      <c r="AE75" s="48"/>
      <c r="AF75" s="118" t="s">
        <v>48</v>
      </c>
      <c r="AG75" s="119"/>
      <c r="AH75" s="118" t="s">
        <v>49</v>
      </c>
      <c r="AI75" s="119"/>
      <c r="AJ75" s="118" t="s">
        <v>50</v>
      </c>
      <c r="AK75" s="119"/>
      <c r="AL75" s="48"/>
    </row>
    <row r="76" spans="1:38">
      <c r="A76" s="46"/>
      <c r="B76" s="114">
        <f>DATE(YEAR(G72),MONTH(G72),1+1*7)-WEEKDAY(DATE(YEAR(G72),MONTH(G72),8-2))</f>
        <v>45145</v>
      </c>
      <c r="C76" s="120"/>
      <c r="D76" s="116">
        <f>G92</f>
        <v>1.5</v>
      </c>
      <c r="E76" s="117"/>
      <c r="F76" s="112">
        <f>(D76*24)*15</f>
        <v>540</v>
      </c>
      <c r="G76" s="113"/>
      <c r="H76" s="46"/>
      <c r="I76" s="46"/>
      <c r="J76" s="114">
        <f>DATE(YEAR(O72),MONTH(O72),1+1*7)-WEEKDAY(DATE(YEAR(O72),MONTH(O72),8-2))</f>
        <v>45173</v>
      </c>
      <c r="K76" s="120"/>
      <c r="L76" s="116">
        <f>O92</f>
        <v>1.5</v>
      </c>
      <c r="M76" s="117"/>
      <c r="N76" s="112">
        <f>(L76*24)*15</f>
        <v>540</v>
      </c>
      <c r="O76" s="113"/>
      <c r="P76" s="46"/>
      <c r="Q76" s="114">
        <f t="shared" ref="Q76" si="72">DATE(YEAR(V72),MONTH(V72),1+1*7)-WEEKDAY(DATE(YEAR(V72),MONTH(V72),8-2))</f>
        <v>45201</v>
      </c>
      <c r="R76" s="120"/>
      <c r="S76" s="116">
        <f t="shared" ref="S76" si="73">V92</f>
        <v>1.5</v>
      </c>
      <c r="T76" s="117"/>
      <c r="U76" s="112">
        <f t="shared" ref="U76:U80" si="74">(S76*24)*15</f>
        <v>540</v>
      </c>
      <c r="V76" s="113"/>
      <c r="W76" s="46"/>
      <c r="X76" s="46"/>
      <c r="Y76" s="114">
        <f t="shared" ref="Y76" si="75">DATE(YEAR(AD72),MONTH(AD72),1+1*7)-WEEKDAY(DATE(YEAR(AD72),MONTH(AD72),8-2))</f>
        <v>45236</v>
      </c>
      <c r="Z76" s="120"/>
      <c r="AA76" s="116">
        <f t="shared" ref="AA76" si="76">AD92</f>
        <v>1.5</v>
      </c>
      <c r="AB76" s="117"/>
      <c r="AC76" s="112">
        <f t="shared" ref="AC76:AC80" si="77">(AA76*24)*15</f>
        <v>540</v>
      </c>
      <c r="AD76" s="113"/>
      <c r="AE76" s="46"/>
      <c r="AF76" s="114">
        <f t="shared" ref="AF76" si="78">DATE(YEAR(AK72),MONTH(AK72),1+1*7)-WEEKDAY(DATE(YEAR(AK72),MONTH(AK72),8-2))</f>
        <v>45264</v>
      </c>
      <c r="AG76" s="120"/>
      <c r="AH76" s="116">
        <f t="shared" ref="AH76" si="79">AK92</f>
        <v>1.5</v>
      </c>
      <c r="AI76" s="117"/>
      <c r="AJ76" s="112">
        <f t="shared" ref="AJ76:AJ79" si="80">(AH76*24)*15</f>
        <v>540</v>
      </c>
      <c r="AK76" s="113"/>
      <c r="AL76" s="46"/>
    </row>
    <row r="77" spans="1:38">
      <c r="A77" s="46"/>
      <c r="B77" s="114">
        <f>DATE(YEAR(G72),MONTH(G72),1+2*7)-WEEKDAY(DATE(YEAR(G72),MONTH(G72),8-2))</f>
        <v>45152</v>
      </c>
      <c r="C77" s="115"/>
      <c r="D77" s="116">
        <f>G103</f>
        <v>0</v>
      </c>
      <c r="E77" s="117"/>
      <c r="F77" s="112">
        <f>(D77*24)*15</f>
        <v>0</v>
      </c>
      <c r="G77" s="113"/>
      <c r="H77" s="46"/>
      <c r="I77" s="46"/>
      <c r="J77" s="114">
        <f>DATE(YEAR(O72),MONTH(O72),1+2*7)-WEEKDAY(DATE(YEAR(O72),MONTH(O72),8-2))</f>
        <v>45180</v>
      </c>
      <c r="K77" s="115"/>
      <c r="L77" s="116">
        <f>O103</f>
        <v>0</v>
      </c>
      <c r="M77" s="117"/>
      <c r="N77" s="112">
        <f>(L77*24)*15</f>
        <v>0</v>
      </c>
      <c r="O77" s="113"/>
      <c r="P77" s="46"/>
      <c r="Q77" s="114">
        <f t="shared" ref="Q77" si="81">DATE(YEAR(V72),MONTH(V72),1+2*7)-WEEKDAY(DATE(YEAR(V72),MONTH(V72),8-2))</f>
        <v>45208</v>
      </c>
      <c r="R77" s="115"/>
      <c r="S77" s="116">
        <f t="shared" ref="S77" si="82">V103</f>
        <v>0</v>
      </c>
      <c r="T77" s="117"/>
      <c r="U77" s="112">
        <f t="shared" si="74"/>
        <v>0</v>
      </c>
      <c r="V77" s="113"/>
      <c r="W77" s="46"/>
      <c r="X77" s="46"/>
      <c r="Y77" s="114">
        <f t="shared" ref="Y77" si="83">DATE(YEAR(AD72),MONTH(AD72),1+2*7)-WEEKDAY(DATE(YEAR(AD72),MONTH(AD72),8-2))</f>
        <v>45243</v>
      </c>
      <c r="Z77" s="115"/>
      <c r="AA77" s="116">
        <f t="shared" ref="AA77" si="84">AD103</f>
        <v>0</v>
      </c>
      <c r="AB77" s="117"/>
      <c r="AC77" s="112">
        <f t="shared" si="77"/>
        <v>0</v>
      </c>
      <c r="AD77" s="113"/>
      <c r="AE77" s="46"/>
      <c r="AF77" s="114">
        <f t="shared" ref="AF77" si="85">DATE(YEAR(AK72),MONTH(AK72),1+2*7)-WEEKDAY(DATE(YEAR(AK72),MONTH(AK72),8-2))</f>
        <v>45271</v>
      </c>
      <c r="AG77" s="115"/>
      <c r="AH77" s="116">
        <f t="shared" ref="AH77" si="86">AK103</f>
        <v>0</v>
      </c>
      <c r="AI77" s="117"/>
      <c r="AJ77" s="112">
        <f t="shared" si="80"/>
        <v>0</v>
      </c>
      <c r="AK77" s="113"/>
      <c r="AL77" s="46"/>
    </row>
    <row r="78" spans="1:38">
      <c r="A78" s="46"/>
      <c r="B78" s="114">
        <f>DATE(YEAR(G72),MONTH(G72),1+3*7)-WEEKDAY(DATE(YEAR(G72),MONTH(G72),8-2))</f>
        <v>45159</v>
      </c>
      <c r="C78" s="115"/>
      <c r="D78" s="116">
        <f>G114</f>
        <v>0</v>
      </c>
      <c r="E78" s="117"/>
      <c r="F78" s="112">
        <f t="shared" ref="F78:F79" si="87">(D78*24)*15</f>
        <v>0</v>
      </c>
      <c r="G78" s="113"/>
      <c r="H78" s="46"/>
      <c r="I78" s="46"/>
      <c r="J78" s="114">
        <f>DATE(YEAR(O72),MONTH(O72),1+3*7)-WEEKDAY(DATE(YEAR(O72),MONTH(O72),8-2))</f>
        <v>45187</v>
      </c>
      <c r="K78" s="115"/>
      <c r="L78" s="116">
        <f>O114</f>
        <v>0</v>
      </c>
      <c r="M78" s="117"/>
      <c r="N78" s="112">
        <f t="shared" ref="N78:N79" si="88">(L78*24)*15</f>
        <v>0</v>
      </c>
      <c r="O78" s="113"/>
      <c r="P78" s="46"/>
      <c r="Q78" s="114">
        <f t="shared" ref="Q78" si="89">DATE(YEAR(V72),MONTH(V72),1+3*7)-WEEKDAY(DATE(YEAR(V72),MONTH(V72),8-2))</f>
        <v>45215</v>
      </c>
      <c r="R78" s="115"/>
      <c r="S78" s="116">
        <f t="shared" ref="S78" si="90">V114</f>
        <v>0</v>
      </c>
      <c r="T78" s="117"/>
      <c r="U78" s="112">
        <f t="shared" si="74"/>
        <v>0</v>
      </c>
      <c r="V78" s="113"/>
      <c r="W78" s="46"/>
      <c r="X78" s="46"/>
      <c r="Y78" s="114">
        <f t="shared" ref="Y78" si="91">DATE(YEAR(AD72),MONTH(AD72),1+3*7)-WEEKDAY(DATE(YEAR(AD72),MONTH(AD72),8-2))</f>
        <v>45250</v>
      </c>
      <c r="Z78" s="115"/>
      <c r="AA78" s="116">
        <f t="shared" ref="AA78" si="92">AD114</f>
        <v>0</v>
      </c>
      <c r="AB78" s="117"/>
      <c r="AC78" s="112">
        <f t="shared" si="77"/>
        <v>0</v>
      </c>
      <c r="AD78" s="113"/>
      <c r="AE78" s="46"/>
      <c r="AF78" s="114">
        <f t="shared" ref="AF78" si="93">DATE(YEAR(AK72),MONTH(AK72),1+3*7)-WEEKDAY(DATE(YEAR(AK72),MONTH(AK72),8-2))</f>
        <v>45278</v>
      </c>
      <c r="AG78" s="115"/>
      <c r="AH78" s="116">
        <f t="shared" ref="AH78" si="94">AK114</f>
        <v>0</v>
      </c>
      <c r="AI78" s="117"/>
      <c r="AJ78" s="112">
        <f t="shared" si="80"/>
        <v>0</v>
      </c>
      <c r="AK78" s="113"/>
      <c r="AL78" s="46"/>
    </row>
    <row r="79" spans="1:38">
      <c r="A79" s="46"/>
      <c r="B79" s="125">
        <f>DATE(YEAR(G72),MONTH(G72),1+4*7)-WEEKDAY(DATE(YEAR(G72),MONTH(G72),8-2))</f>
        <v>45166</v>
      </c>
      <c r="C79" s="126"/>
      <c r="D79" s="127">
        <f>G121</f>
        <v>0</v>
      </c>
      <c r="E79" s="128"/>
      <c r="F79" s="129">
        <f t="shared" si="87"/>
        <v>0</v>
      </c>
      <c r="G79" s="130"/>
      <c r="H79" s="46"/>
      <c r="I79" s="46"/>
      <c r="J79" s="125">
        <f>DATE(YEAR(O72),MONTH(O72),1+4*7)-WEEKDAY(DATE(YEAR(O72),MONTH(O72),8-2))</f>
        <v>45194</v>
      </c>
      <c r="K79" s="126"/>
      <c r="L79" s="127">
        <f>O123</f>
        <v>0</v>
      </c>
      <c r="M79" s="128"/>
      <c r="N79" s="129">
        <f t="shared" si="88"/>
        <v>0</v>
      </c>
      <c r="O79" s="130"/>
      <c r="P79" s="46"/>
      <c r="Q79" s="114">
        <f t="shared" ref="Q79" si="95">DATE(YEAR(V72),MONTH(V72),1+4*7)-WEEKDAY(DATE(YEAR(V72),MONTH(V72),8-2))</f>
        <v>45222</v>
      </c>
      <c r="R79" s="115"/>
      <c r="S79" s="116">
        <f t="shared" ref="S79" si="96">V124</f>
        <v>0</v>
      </c>
      <c r="T79" s="117"/>
      <c r="U79" s="112">
        <f t="shared" si="74"/>
        <v>0</v>
      </c>
      <c r="V79" s="113"/>
      <c r="W79" s="46"/>
      <c r="X79" s="46"/>
      <c r="Y79" s="114">
        <f t="shared" ref="Y79" si="97">DATE(YEAR(AD72),MONTH(AD72),1+4*7)-WEEKDAY(DATE(YEAR(AD72),MONTH(AD72),8-2))</f>
        <v>45257</v>
      </c>
      <c r="Z79" s="115"/>
      <c r="AA79" s="116">
        <f>AD121</f>
        <v>0</v>
      </c>
      <c r="AB79" s="117"/>
      <c r="AC79" s="112">
        <f t="shared" si="77"/>
        <v>0</v>
      </c>
      <c r="AD79" s="113"/>
      <c r="AE79" s="46"/>
      <c r="AF79" s="114">
        <f t="shared" ref="AF79" si="98">DATE(YEAR(AK72),MONTH(AK72),1+4*7)-WEEKDAY(DATE(YEAR(AK72),MONTH(AK72),8-2))</f>
        <v>45285</v>
      </c>
      <c r="AG79" s="115"/>
      <c r="AH79" s="116">
        <f t="shared" ref="AH79" si="99">AK124</f>
        <v>0</v>
      </c>
      <c r="AI79" s="117"/>
      <c r="AJ79" s="112">
        <f t="shared" si="80"/>
        <v>0</v>
      </c>
      <c r="AK79" s="113"/>
      <c r="AL79" s="46"/>
    </row>
    <row r="80" spans="1:38">
      <c r="A80" s="46"/>
      <c r="B80" s="110" t="s">
        <v>39</v>
      </c>
      <c r="C80" s="111"/>
      <c r="D80" s="107">
        <f ca="1">SUM(D76:E80)</f>
        <v>1.5</v>
      </c>
      <c r="E80" s="108"/>
      <c r="G80" s="90">
        <f>SUM(F76:G79)</f>
        <v>540</v>
      </c>
      <c r="H80" s="46"/>
      <c r="I80" s="46"/>
      <c r="J80" s="110" t="s">
        <v>39</v>
      </c>
      <c r="K80" s="111"/>
      <c r="L80" s="107">
        <f ca="1">SUM(L76:M80)</f>
        <v>1.5</v>
      </c>
      <c r="M80" s="108"/>
      <c r="O80" s="90">
        <f>SUM(N76:O79)</f>
        <v>540</v>
      </c>
      <c r="P80" s="46"/>
      <c r="Q80" s="114">
        <f t="shared" ref="Q80" si="100">DATE(YEAR(V72),MONTH(V72),1+5*7)-WEEKDAY(DATE(YEAR(V72),MONTH(V72),8-2))</f>
        <v>45229</v>
      </c>
      <c r="R80" s="115"/>
      <c r="S80" s="116">
        <f ca="1">V129</f>
        <v>0</v>
      </c>
      <c r="T80" s="117"/>
      <c r="U80" s="112">
        <f t="shared" ca="1" si="74"/>
        <v>0</v>
      </c>
      <c r="V80" s="113"/>
      <c r="W80" s="46"/>
      <c r="X80" s="46"/>
      <c r="Y80" s="114">
        <f t="shared" ref="Y80" si="101">DATE(YEAR(AD72),MONTH(AD72),1+5*7)-WEEKDAY(DATE(YEAR(AD72),MONTH(AD72),8-2))</f>
        <v>45264</v>
      </c>
      <c r="Z80" s="115"/>
      <c r="AA80" s="116">
        <f t="shared" ref="AA80" si="102">AD134</f>
        <v>0</v>
      </c>
      <c r="AB80" s="117"/>
      <c r="AC80" s="112">
        <f t="shared" si="77"/>
        <v>0</v>
      </c>
      <c r="AD80" s="113"/>
      <c r="AE80" s="46"/>
      <c r="AF80" s="110" t="s">
        <v>39</v>
      </c>
      <c r="AG80" s="111"/>
      <c r="AH80" s="107">
        <f ca="1">SUM(AH76:AI80)</f>
        <v>1.5</v>
      </c>
      <c r="AI80" s="108"/>
      <c r="AK80" s="90">
        <f ca="1">SUM(AJ76:AK80)</f>
        <v>540</v>
      </c>
      <c r="AL80" s="46"/>
    </row>
    <row r="81" spans="1:38">
      <c r="A81" s="46"/>
      <c r="H81" s="91"/>
      <c r="I81" s="46"/>
      <c r="P81" s="91"/>
      <c r="Q81" s="110" t="s">
        <v>39</v>
      </c>
      <c r="R81" s="111"/>
      <c r="S81" s="107">
        <f t="shared" ref="S81" ca="1" si="103">SUM(S76:T80)</f>
        <v>1.5</v>
      </c>
      <c r="T81" s="108"/>
      <c r="V81" s="90">
        <f t="shared" ref="V81" ca="1" si="104">SUM(U76:V80)</f>
        <v>540</v>
      </c>
      <c r="W81" s="91"/>
      <c r="X81" s="46"/>
      <c r="Y81" s="110" t="s">
        <v>39</v>
      </c>
      <c r="Z81" s="111"/>
      <c r="AA81" s="107">
        <f t="shared" ref="AA81" si="105">SUM(AA76:AB80)</f>
        <v>1.5</v>
      </c>
      <c r="AB81" s="108"/>
      <c r="AD81" s="90">
        <f t="shared" ref="AD81" si="106">SUM(AC76:AD80)</f>
        <v>540</v>
      </c>
      <c r="AE81" s="46"/>
      <c r="AL81" s="91"/>
    </row>
    <row r="82" spans="1:38">
      <c r="A82" s="46"/>
      <c r="D82" s="46"/>
      <c r="E82" s="46"/>
      <c r="F82" s="46"/>
      <c r="G82" s="46"/>
      <c r="H82" s="46"/>
      <c r="I82" s="46"/>
      <c r="L82" s="46"/>
      <c r="M82" s="46"/>
      <c r="N82" s="46"/>
      <c r="O82" s="46"/>
      <c r="P82" s="46"/>
      <c r="S82" s="46"/>
      <c r="T82" s="46"/>
      <c r="U82" s="46"/>
      <c r="V82" s="46"/>
      <c r="W82" s="46"/>
      <c r="X82" s="46"/>
      <c r="AA82" s="46"/>
      <c r="AB82" s="46"/>
      <c r="AC82" s="46"/>
      <c r="AD82" s="46"/>
      <c r="AE82" s="46"/>
      <c r="AH82" s="46"/>
      <c r="AI82" s="46"/>
      <c r="AJ82" s="46"/>
      <c r="AK82" s="46"/>
      <c r="AL82" s="46"/>
    </row>
    <row r="83" spans="1:38" ht="15.5">
      <c r="A83" s="46"/>
      <c r="B83" s="109" t="s">
        <v>51</v>
      </c>
      <c r="C83" s="109"/>
      <c r="D83" s="109"/>
      <c r="E83" s="109"/>
      <c r="F83" s="109"/>
      <c r="G83" s="109"/>
      <c r="H83" s="46"/>
      <c r="I83" s="46"/>
      <c r="J83" s="109" t="s">
        <v>51</v>
      </c>
      <c r="K83" s="109"/>
      <c r="L83" s="109"/>
      <c r="M83" s="109"/>
      <c r="N83" s="109"/>
      <c r="O83" s="109"/>
      <c r="P83" s="46"/>
      <c r="Q83" s="109" t="s">
        <v>51</v>
      </c>
      <c r="R83" s="109"/>
      <c r="S83" s="109"/>
      <c r="T83" s="109"/>
      <c r="U83" s="109"/>
      <c r="V83" s="109"/>
      <c r="W83" s="46"/>
      <c r="X83" s="46"/>
      <c r="Y83" s="109" t="s">
        <v>51</v>
      </c>
      <c r="Z83" s="109"/>
      <c r="AA83" s="109"/>
      <c r="AB83" s="109"/>
      <c r="AC83" s="109"/>
      <c r="AD83" s="109"/>
      <c r="AE83" s="46"/>
      <c r="AF83" s="109" t="s">
        <v>51</v>
      </c>
      <c r="AG83" s="109"/>
      <c r="AH83" s="109"/>
      <c r="AI83" s="109"/>
      <c r="AJ83" s="109"/>
      <c r="AK83" s="109"/>
      <c r="AL83" s="46"/>
    </row>
    <row r="84" spans="1:38">
      <c r="A84" s="49"/>
      <c r="B84" s="61" t="s">
        <v>43</v>
      </c>
      <c r="C84" s="61" t="s">
        <v>42</v>
      </c>
      <c r="D84" s="60" t="s">
        <v>40</v>
      </c>
      <c r="E84" s="57" t="s">
        <v>41</v>
      </c>
      <c r="F84" s="50" t="s">
        <v>6</v>
      </c>
      <c r="G84" s="58" t="s">
        <v>52</v>
      </c>
      <c r="H84" s="49"/>
      <c r="I84" s="49"/>
      <c r="J84" s="61" t="s">
        <v>43</v>
      </c>
      <c r="K84" s="61" t="s">
        <v>42</v>
      </c>
      <c r="L84" s="60" t="s">
        <v>40</v>
      </c>
      <c r="M84" s="57" t="s">
        <v>41</v>
      </c>
      <c r="N84" s="50" t="s">
        <v>6</v>
      </c>
      <c r="O84" s="58" t="s">
        <v>52</v>
      </c>
      <c r="P84" s="49"/>
      <c r="Q84" s="61" t="s">
        <v>43</v>
      </c>
      <c r="R84" s="61" t="s">
        <v>42</v>
      </c>
      <c r="S84" s="60" t="s">
        <v>40</v>
      </c>
      <c r="T84" s="57" t="s">
        <v>41</v>
      </c>
      <c r="U84" s="50" t="s">
        <v>6</v>
      </c>
      <c r="V84" s="58" t="s">
        <v>52</v>
      </c>
      <c r="W84" s="49"/>
      <c r="X84" s="49"/>
      <c r="Y84" s="61" t="s">
        <v>43</v>
      </c>
      <c r="Z84" s="61" t="s">
        <v>42</v>
      </c>
      <c r="AA84" s="60" t="s">
        <v>40</v>
      </c>
      <c r="AB84" s="57" t="s">
        <v>41</v>
      </c>
      <c r="AC84" s="50" t="s">
        <v>6</v>
      </c>
      <c r="AD84" s="58" t="s">
        <v>52</v>
      </c>
      <c r="AE84" s="49"/>
      <c r="AF84" s="61" t="s">
        <v>43</v>
      </c>
      <c r="AG84" s="61" t="s">
        <v>42</v>
      </c>
      <c r="AH84" s="60" t="s">
        <v>40</v>
      </c>
      <c r="AI84" s="57" t="s">
        <v>41</v>
      </c>
      <c r="AJ84" s="50" t="s">
        <v>6</v>
      </c>
      <c r="AK84" s="58" t="s">
        <v>52</v>
      </c>
      <c r="AL84" s="49"/>
    </row>
    <row r="85" spans="1:38">
      <c r="A85" s="49"/>
      <c r="B85" s="79">
        <f>B76</f>
        <v>45145</v>
      </c>
      <c r="C85" s="81" t="str">
        <f t="shared" ref="C85:C91" si="107">CHOOSE( WEEKDAY(B85), "Sunday", "Monday", "Tuesday", "Wednesday", "Thursday", "Friday", "Saturday")</f>
        <v>Monday</v>
      </c>
      <c r="D85" s="63">
        <v>0.35416666666666669</v>
      </c>
      <c r="E85" s="64">
        <v>0.85416666666666663</v>
      </c>
      <c r="F85" s="51"/>
      <c r="G85" s="65">
        <f t="shared" ref="G85:G91" si="108">(E85-D85)</f>
        <v>0.49999999999999994</v>
      </c>
      <c r="H85" s="49"/>
      <c r="I85" s="49"/>
      <c r="J85" s="79">
        <f>J76</f>
        <v>45173</v>
      </c>
      <c r="K85" s="81" t="str">
        <f t="shared" ref="K85:K91" si="109">CHOOSE( WEEKDAY(J85), "Sunday", "Monday", "Tuesday", "Wednesday", "Thursday", "Friday", "Saturday")</f>
        <v>Monday</v>
      </c>
      <c r="L85" s="63">
        <v>0.35416666666666669</v>
      </c>
      <c r="M85" s="64">
        <v>0.85416666666666663</v>
      </c>
      <c r="N85" s="51"/>
      <c r="O85" s="65">
        <f t="shared" ref="O85:O91" si="110">(M85-L85)</f>
        <v>0.49999999999999994</v>
      </c>
      <c r="P85" s="49"/>
      <c r="Q85" s="79">
        <f t="shared" ref="Q85" si="111">Q76</f>
        <v>45201</v>
      </c>
      <c r="R85" s="81" t="str">
        <f t="shared" ref="R85:R91" si="112">CHOOSE( WEEKDAY(Q85), "Sunday", "Monday", "Tuesday", "Wednesday", "Thursday", "Friday", "Saturday")</f>
        <v>Monday</v>
      </c>
      <c r="S85" s="63">
        <v>0.35416666666666669</v>
      </c>
      <c r="T85" s="64">
        <v>0.85416666666666663</v>
      </c>
      <c r="U85" s="51"/>
      <c r="V85" s="65">
        <f t="shared" ref="V85:V91" si="113">(T85-S85)</f>
        <v>0.49999999999999994</v>
      </c>
      <c r="W85" s="49"/>
      <c r="X85" s="49"/>
      <c r="Y85" s="79">
        <f t="shared" ref="Y85" si="114">Y76</f>
        <v>45236</v>
      </c>
      <c r="Z85" s="81" t="str">
        <f t="shared" ref="Z85:Z91" si="115">CHOOSE( WEEKDAY(Y85), "Sunday", "Monday", "Tuesday", "Wednesday", "Thursday", "Friday", "Saturday")</f>
        <v>Monday</v>
      </c>
      <c r="AA85" s="63">
        <v>0.35416666666666669</v>
      </c>
      <c r="AB85" s="64">
        <v>0.85416666666666663</v>
      </c>
      <c r="AC85" s="51"/>
      <c r="AD85" s="65">
        <f t="shared" ref="AD85:AD91" si="116">(AB85-AA85)</f>
        <v>0.49999999999999994</v>
      </c>
      <c r="AE85" s="49"/>
      <c r="AF85" s="79">
        <f t="shared" ref="AF85" si="117">AF76</f>
        <v>45264</v>
      </c>
      <c r="AG85" s="81" t="str">
        <f t="shared" ref="AG85:AG91" si="118">CHOOSE( WEEKDAY(AF85), "Sunday", "Monday", "Tuesday", "Wednesday", "Thursday", "Friday", "Saturday")</f>
        <v>Monday</v>
      </c>
      <c r="AH85" s="63">
        <v>0.35416666666666669</v>
      </c>
      <c r="AI85" s="64">
        <v>0.85416666666666663</v>
      </c>
      <c r="AJ85" s="51"/>
      <c r="AK85" s="65">
        <f t="shared" ref="AK85:AK91" si="119">(AI85-AH85)</f>
        <v>0.49999999999999994</v>
      </c>
      <c r="AL85" s="49"/>
    </row>
    <row r="86" spans="1:38">
      <c r="A86" s="49"/>
      <c r="B86" s="79">
        <f t="shared" ref="B86:B91" si="120">B85+1</f>
        <v>45146</v>
      </c>
      <c r="C86" s="81" t="str">
        <f t="shared" si="107"/>
        <v>Tuesday</v>
      </c>
      <c r="D86" s="63">
        <v>0.35416666666666669</v>
      </c>
      <c r="E86" s="64">
        <v>0.83333333333333337</v>
      </c>
      <c r="F86" s="51"/>
      <c r="G86" s="65">
        <f t="shared" si="108"/>
        <v>0.47916666666666669</v>
      </c>
      <c r="H86" s="49"/>
      <c r="I86" s="49"/>
      <c r="J86" s="79">
        <f t="shared" ref="J86:J91" si="121">J85+1</f>
        <v>45174</v>
      </c>
      <c r="K86" s="81" t="str">
        <f t="shared" si="109"/>
        <v>Tuesday</v>
      </c>
      <c r="L86" s="63">
        <v>0.35416666666666669</v>
      </c>
      <c r="M86" s="64">
        <v>0.83333333333333337</v>
      </c>
      <c r="N86" s="51"/>
      <c r="O86" s="65">
        <f t="shared" si="110"/>
        <v>0.47916666666666669</v>
      </c>
      <c r="P86" s="49"/>
      <c r="Q86" s="79">
        <f t="shared" ref="Q86:AF91" si="122">Q85+1</f>
        <v>45202</v>
      </c>
      <c r="R86" s="81" t="str">
        <f t="shared" si="112"/>
        <v>Tuesday</v>
      </c>
      <c r="S86" s="63">
        <v>0.35416666666666669</v>
      </c>
      <c r="T86" s="64">
        <v>0.83333333333333337</v>
      </c>
      <c r="U86" s="51"/>
      <c r="V86" s="65">
        <f t="shared" si="113"/>
        <v>0.47916666666666669</v>
      </c>
      <c r="W86" s="49"/>
      <c r="X86" s="49"/>
      <c r="Y86" s="79">
        <f t="shared" si="122"/>
        <v>45237</v>
      </c>
      <c r="Z86" s="81" t="str">
        <f t="shared" si="115"/>
        <v>Tuesday</v>
      </c>
      <c r="AA86" s="63">
        <v>0.35416666666666669</v>
      </c>
      <c r="AB86" s="64">
        <v>0.83333333333333337</v>
      </c>
      <c r="AC86" s="51"/>
      <c r="AD86" s="65">
        <f t="shared" si="116"/>
        <v>0.47916666666666669</v>
      </c>
      <c r="AE86" s="49"/>
      <c r="AF86" s="79">
        <f t="shared" si="122"/>
        <v>45265</v>
      </c>
      <c r="AG86" s="81" t="str">
        <f t="shared" si="118"/>
        <v>Tuesday</v>
      </c>
      <c r="AH86" s="63">
        <v>0.35416666666666669</v>
      </c>
      <c r="AI86" s="64">
        <v>0.83333333333333337</v>
      </c>
      <c r="AJ86" s="51"/>
      <c r="AK86" s="65">
        <f t="shared" si="119"/>
        <v>0.47916666666666669</v>
      </c>
      <c r="AL86" s="49"/>
    </row>
    <row r="87" spans="1:38">
      <c r="A87" s="49"/>
      <c r="B87" s="79">
        <f t="shared" si="120"/>
        <v>45147</v>
      </c>
      <c r="C87" s="81" t="str">
        <f t="shared" si="107"/>
        <v>Wednesday</v>
      </c>
      <c r="D87" s="63">
        <v>0.3125</v>
      </c>
      <c r="E87" s="64">
        <v>0.83333333333333337</v>
      </c>
      <c r="F87" s="51"/>
      <c r="G87" s="65">
        <f t="shared" si="108"/>
        <v>0.52083333333333337</v>
      </c>
      <c r="H87" s="49"/>
      <c r="I87" s="49"/>
      <c r="J87" s="79">
        <f t="shared" si="121"/>
        <v>45175</v>
      </c>
      <c r="K87" s="81" t="str">
        <f t="shared" si="109"/>
        <v>Wednesday</v>
      </c>
      <c r="L87" s="63">
        <v>0.3125</v>
      </c>
      <c r="M87" s="64">
        <v>0.83333333333333337</v>
      </c>
      <c r="N87" s="51"/>
      <c r="O87" s="65">
        <f t="shared" si="110"/>
        <v>0.52083333333333337</v>
      </c>
      <c r="P87" s="49"/>
      <c r="Q87" s="79">
        <f t="shared" si="122"/>
        <v>45203</v>
      </c>
      <c r="R87" s="81" t="str">
        <f t="shared" si="112"/>
        <v>Wednesday</v>
      </c>
      <c r="S87" s="63">
        <v>0.3125</v>
      </c>
      <c r="T87" s="64">
        <v>0.83333333333333337</v>
      </c>
      <c r="U87" s="51"/>
      <c r="V87" s="65">
        <f t="shared" si="113"/>
        <v>0.52083333333333337</v>
      </c>
      <c r="W87" s="49"/>
      <c r="X87" s="49"/>
      <c r="Y87" s="79">
        <f t="shared" si="122"/>
        <v>45238</v>
      </c>
      <c r="Z87" s="81" t="str">
        <f t="shared" si="115"/>
        <v>Wednesday</v>
      </c>
      <c r="AA87" s="63">
        <v>0.3125</v>
      </c>
      <c r="AB87" s="64">
        <v>0.83333333333333337</v>
      </c>
      <c r="AC87" s="51"/>
      <c r="AD87" s="65">
        <f t="shared" si="116"/>
        <v>0.52083333333333337</v>
      </c>
      <c r="AE87" s="49"/>
      <c r="AF87" s="79">
        <f t="shared" si="122"/>
        <v>45266</v>
      </c>
      <c r="AG87" s="81" t="str">
        <f t="shared" si="118"/>
        <v>Wednesday</v>
      </c>
      <c r="AH87" s="63">
        <v>0.3125</v>
      </c>
      <c r="AI87" s="64">
        <v>0.83333333333333337</v>
      </c>
      <c r="AJ87" s="51"/>
      <c r="AK87" s="65">
        <f t="shared" si="119"/>
        <v>0.52083333333333337</v>
      </c>
      <c r="AL87" s="49"/>
    </row>
    <row r="88" spans="1:38">
      <c r="A88" s="49"/>
      <c r="B88" s="79">
        <f t="shared" si="120"/>
        <v>45148</v>
      </c>
      <c r="C88" s="81" t="str">
        <f t="shared" si="107"/>
        <v>Thursday</v>
      </c>
      <c r="D88" s="63"/>
      <c r="E88" s="64"/>
      <c r="F88" s="51"/>
      <c r="G88" s="65">
        <f t="shared" si="108"/>
        <v>0</v>
      </c>
      <c r="H88" s="49"/>
      <c r="I88" s="49"/>
      <c r="J88" s="79">
        <f t="shared" si="121"/>
        <v>45176</v>
      </c>
      <c r="K88" s="81" t="str">
        <f t="shared" si="109"/>
        <v>Thursday</v>
      </c>
      <c r="L88" s="63"/>
      <c r="M88" s="64"/>
      <c r="N88" s="51"/>
      <c r="O88" s="65">
        <f t="shared" si="110"/>
        <v>0</v>
      </c>
      <c r="P88" s="49"/>
      <c r="Q88" s="79">
        <f t="shared" si="122"/>
        <v>45204</v>
      </c>
      <c r="R88" s="81" t="str">
        <f t="shared" si="112"/>
        <v>Thursday</v>
      </c>
      <c r="S88" s="63"/>
      <c r="T88" s="64"/>
      <c r="U88" s="51"/>
      <c r="V88" s="65">
        <f t="shared" si="113"/>
        <v>0</v>
      </c>
      <c r="W88" s="49"/>
      <c r="X88" s="49"/>
      <c r="Y88" s="79">
        <f t="shared" si="122"/>
        <v>45239</v>
      </c>
      <c r="Z88" s="81" t="str">
        <f t="shared" si="115"/>
        <v>Thursday</v>
      </c>
      <c r="AA88" s="63"/>
      <c r="AB88" s="64"/>
      <c r="AC88" s="51"/>
      <c r="AD88" s="65">
        <f t="shared" si="116"/>
        <v>0</v>
      </c>
      <c r="AE88" s="49"/>
      <c r="AF88" s="79">
        <f t="shared" si="122"/>
        <v>45267</v>
      </c>
      <c r="AG88" s="81" t="str">
        <f t="shared" si="118"/>
        <v>Thursday</v>
      </c>
      <c r="AH88" s="63"/>
      <c r="AI88" s="64"/>
      <c r="AJ88" s="51"/>
      <c r="AK88" s="65">
        <f t="shared" si="119"/>
        <v>0</v>
      </c>
      <c r="AL88" s="49"/>
    </row>
    <row r="89" spans="1:38">
      <c r="A89" s="49"/>
      <c r="B89" s="79">
        <f t="shared" si="120"/>
        <v>45149</v>
      </c>
      <c r="C89" s="81" t="str">
        <f t="shared" si="107"/>
        <v>Friday</v>
      </c>
      <c r="D89" s="63"/>
      <c r="E89" s="64"/>
      <c r="F89" s="51"/>
      <c r="G89" s="65">
        <f t="shared" si="108"/>
        <v>0</v>
      </c>
      <c r="H89" s="49"/>
      <c r="I89" s="49"/>
      <c r="J89" s="79">
        <f t="shared" si="121"/>
        <v>45177</v>
      </c>
      <c r="K89" s="81" t="str">
        <f t="shared" si="109"/>
        <v>Friday</v>
      </c>
      <c r="L89" s="63"/>
      <c r="M89" s="64"/>
      <c r="N89" s="51"/>
      <c r="O89" s="65">
        <f t="shared" si="110"/>
        <v>0</v>
      </c>
      <c r="P89" s="49"/>
      <c r="Q89" s="79">
        <f t="shared" si="122"/>
        <v>45205</v>
      </c>
      <c r="R89" s="81" t="str">
        <f t="shared" si="112"/>
        <v>Friday</v>
      </c>
      <c r="S89" s="63"/>
      <c r="T89" s="64"/>
      <c r="U89" s="51"/>
      <c r="V89" s="65">
        <f t="shared" si="113"/>
        <v>0</v>
      </c>
      <c r="W89" s="49"/>
      <c r="X89" s="49"/>
      <c r="Y89" s="79">
        <f t="shared" si="122"/>
        <v>45240</v>
      </c>
      <c r="Z89" s="81" t="str">
        <f t="shared" si="115"/>
        <v>Friday</v>
      </c>
      <c r="AA89" s="63"/>
      <c r="AB89" s="64"/>
      <c r="AC89" s="51"/>
      <c r="AD89" s="65">
        <f t="shared" si="116"/>
        <v>0</v>
      </c>
      <c r="AE89" s="49"/>
      <c r="AF89" s="79">
        <f t="shared" si="122"/>
        <v>45268</v>
      </c>
      <c r="AG89" s="81" t="str">
        <f t="shared" si="118"/>
        <v>Friday</v>
      </c>
      <c r="AH89" s="63"/>
      <c r="AI89" s="64"/>
      <c r="AJ89" s="51"/>
      <c r="AK89" s="65">
        <f t="shared" si="119"/>
        <v>0</v>
      </c>
      <c r="AL89" s="49"/>
    </row>
    <row r="90" spans="1:38">
      <c r="A90" s="49"/>
      <c r="B90" s="79">
        <f t="shared" si="120"/>
        <v>45150</v>
      </c>
      <c r="C90" s="81" t="str">
        <f t="shared" si="107"/>
        <v>Saturday</v>
      </c>
      <c r="D90" s="63"/>
      <c r="E90" s="64"/>
      <c r="F90" s="51"/>
      <c r="G90" s="65">
        <f t="shared" si="108"/>
        <v>0</v>
      </c>
      <c r="H90" s="49"/>
      <c r="I90" s="49"/>
      <c r="J90" s="79">
        <f t="shared" si="121"/>
        <v>45178</v>
      </c>
      <c r="K90" s="81" t="str">
        <f t="shared" si="109"/>
        <v>Saturday</v>
      </c>
      <c r="L90" s="63"/>
      <c r="M90" s="64"/>
      <c r="N90" s="51"/>
      <c r="O90" s="65">
        <f t="shared" si="110"/>
        <v>0</v>
      </c>
      <c r="P90" s="49"/>
      <c r="Q90" s="79">
        <f t="shared" si="122"/>
        <v>45206</v>
      </c>
      <c r="R90" s="81" t="str">
        <f t="shared" si="112"/>
        <v>Saturday</v>
      </c>
      <c r="S90" s="63"/>
      <c r="T90" s="64"/>
      <c r="U90" s="51"/>
      <c r="V90" s="65">
        <f t="shared" si="113"/>
        <v>0</v>
      </c>
      <c r="W90" s="49"/>
      <c r="X90" s="49"/>
      <c r="Y90" s="79">
        <f t="shared" si="122"/>
        <v>45241</v>
      </c>
      <c r="Z90" s="81" t="str">
        <f t="shared" si="115"/>
        <v>Saturday</v>
      </c>
      <c r="AA90" s="63"/>
      <c r="AB90" s="64"/>
      <c r="AC90" s="51"/>
      <c r="AD90" s="65">
        <f t="shared" si="116"/>
        <v>0</v>
      </c>
      <c r="AE90" s="49"/>
      <c r="AF90" s="79">
        <f t="shared" si="122"/>
        <v>45269</v>
      </c>
      <c r="AG90" s="81" t="str">
        <f t="shared" si="118"/>
        <v>Saturday</v>
      </c>
      <c r="AH90" s="63"/>
      <c r="AI90" s="64"/>
      <c r="AJ90" s="51"/>
      <c r="AK90" s="65">
        <f t="shared" si="119"/>
        <v>0</v>
      </c>
      <c r="AL90" s="49"/>
    </row>
    <row r="91" spans="1:38">
      <c r="A91" s="49"/>
      <c r="B91" s="79">
        <f t="shared" si="120"/>
        <v>45151</v>
      </c>
      <c r="C91" s="81" t="str">
        <f t="shared" si="107"/>
        <v>Sunday</v>
      </c>
      <c r="D91" s="63"/>
      <c r="E91" s="64"/>
      <c r="F91" s="52"/>
      <c r="G91" s="65">
        <f t="shared" si="108"/>
        <v>0</v>
      </c>
      <c r="H91" s="49"/>
      <c r="I91" s="49"/>
      <c r="J91" s="79">
        <f t="shared" si="121"/>
        <v>45179</v>
      </c>
      <c r="K91" s="81" t="str">
        <f t="shared" si="109"/>
        <v>Sunday</v>
      </c>
      <c r="L91" s="63"/>
      <c r="M91" s="64"/>
      <c r="N91" s="52"/>
      <c r="O91" s="65">
        <f t="shared" si="110"/>
        <v>0</v>
      </c>
      <c r="P91" s="49"/>
      <c r="Q91" s="79">
        <f t="shared" si="122"/>
        <v>45207</v>
      </c>
      <c r="R91" s="81" t="str">
        <f t="shared" si="112"/>
        <v>Sunday</v>
      </c>
      <c r="S91" s="63"/>
      <c r="T91" s="64"/>
      <c r="U91" s="52"/>
      <c r="V91" s="65">
        <f t="shared" si="113"/>
        <v>0</v>
      </c>
      <c r="W91" s="49"/>
      <c r="X91" s="49"/>
      <c r="Y91" s="79">
        <f t="shared" si="122"/>
        <v>45242</v>
      </c>
      <c r="Z91" s="81" t="str">
        <f t="shared" si="115"/>
        <v>Sunday</v>
      </c>
      <c r="AA91" s="63"/>
      <c r="AB91" s="64"/>
      <c r="AC91" s="52"/>
      <c r="AD91" s="65">
        <f t="shared" si="116"/>
        <v>0</v>
      </c>
      <c r="AE91" s="49"/>
      <c r="AF91" s="79">
        <f t="shared" si="122"/>
        <v>45270</v>
      </c>
      <c r="AG91" s="81" t="str">
        <f t="shared" si="118"/>
        <v>Sunday</v>
      </c>
      <c r="AH91" s="63"/>
      <c r="AI91" s="64"/>
      <c r="AJ91" s="52"/>
      <c r="AK91" s="65">
        <f t="shared" si="119"/>
        <v>0</v>
      </c>
      <c r="AL91" s="49"/>
    </row>
    <row r="92" spans="1:38">
      <c r="A92" s="49"/>
      <c r="B92" s="53"/>
      <c r="C92" s="53"/>
      <c r="D92" s="53"/>
      <c r="E92" s="66" t="s">
        <v>53</v>
      </c>
      <c r="F92" s="53"/>
      <c r="G92" s="67">
        <f>SUM(G85:G91)</f>
        <v>1.5</v>
      </c>
      <c r="H92" s="49"/>
      <c r="I92" s="49"/>
      <c r="J92" s="53"/>
      <c r="K92" s="53"/>
      <c r="L92" s="53"/>
      <c r="M92" s="66" t="s">
        <v>53</v>
      </c>
      <c r="N92" s="53"/>
      <c r="O92" s="67">
        <f>SUM(O85:O91)</f>
        <v>1.5</v>
      </c>
      <c r="P92" s="49"/>
      <c r="Q92" s="53"/>
      <c r="R92" s="53"/>
      <c r="S92" s="53"/>
      <c r="T92" s="66" t="s">
        <v>53</v>
      </c>
      <c r="U92" s="53"/>
      <c r="V92" s="67">
        <f t="shared" ref="V92" si="123">SUM(V85:V91)</f>
        <v>1.5</v>
      </c>
      <c r="W92" s="49"/>
      <c r="X92" s="49"/>
      <c r="Y92" s="53"/>
      <c r="Z92" s="53"/>
      <c r="AA92" s="53"/>
      <c r="AB92" s="66" t="s">
        <v>53</v>
      </c>
      <c r="AC92" s="53"/>
      <c r="AD92" s="67">
        <f t="shared" ref="AD92" si="124">SUM(AD85:AD91)</f>
        <v>1.5</v>
      </c>
      <c r="AE92" s="49"/>
      <c r="AF92" s="53"/>
      <c r="AG92" s="53"/>
      <c r="AH92" s="53"/>
      <c r="AI92" s="66" t="s">
        <v>53</v>
      </c>
      <c r="AJ92" s="53"/>
      <c r="AK92" s="67">
        <f t="shared" ref="AK92" si="125">SUM(AK85:AK91)</f>
        <v>1.5</v>
      </c>
      <c r="AL92" s="49"/>
    </row>
    <row r="93" spans="1:38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</row>
    <row r="94" spans="1:38">
      <c r="A94" s="49"/>
      <c r="B94" s="61" t="s">
        <v>43</v>
      </c>
      <c r="C94" s="61" t="s">
        <v>42</v>
      </c>
      <c r="D94" s="60" t="s">
        <v>40</v>
      </c>
      <c r="E94" s="57" t="s">
        <v>41</v>
      </c>
      <c r="F94" s="50" t="s">
        <v>6</v>
      </c>
      <c r="G94" s="62" t="s">
        <v>52</v>
      </c>
      <c r="H94" s="49"/>
      <c r="I94" s="49"/>
      <c r="J94" s="61" t="s">
        <v>43</v>
      </c>
      <c r="K94" s="61" t="s">
        <v>42</v>
      </c>
      <c r="L94" s="60" t="s">
        <v>40</v>
      </c>
      <c r="M94" s="57" t="s">
        <v>41</v>
      </c>
      <c r="N94" s="50" t="s">
        <v>6</v>
      </c>
      <c r="O94" s="62" t="s">
        <v>52</v>
      </c>
      <c r="P94" s="49"/>
      <c r="Q94" s="61" t="s">
        <v>43</v>
      </c>
      <c r="R94" s="61" t="s">
        <v>42</v>
      </c>
      <c r="S94" s="60" t="s">
        <v>40</v>
      </c>
      <c r="T94" s="57" t="s">
        <v>41</v>
      </c>
      <c r="U94" s="50" t="s">
        <v>6</v>
      </c>
      <c r="V94" s="62" t="s">
        <v>52</v>
      </c>
      <c r="W94" s="49"/>
      <c r="X94" s="49"/>
      <c r="Y94" s="61" t="s">
        <v>43</v>
      </c>
      <c r="Z94" s="61" t="s">
        <v>42</v>
      </c>
      <c r="AA94" s="60" t="s">
        <v>40</v>
      </c>
      <c r="AB94" s="57" t="s">
        <v>41</v>
      </c>
      <c r="AC94" s="50" t="s">
        <v>6</v>
      </c>
      <c r="AD94" s="62" t="s">
        <v>52</v>
      </c>
      <c r="AE94" s="49"/>
      <c r="AF94" s="61" t="s">
        <v>43</v>
      </c>
      <c r="AG94" s="61" t="s">
        <v>42</v>
      </c>
      <c r="AH94" s="60" t="s">
        <v>40</v>
      </c>
      <c r="AI94" s="57" t="s">
        <v>41</v>
      </c>
      <c r="AJ94" s="50" t="s">
        <v>6</v>
      </c>
      <c r="AK94" s="62" t="s">
        <v>52</v>
      </c>
      <c r="AL94" s="49"/>
    </row>
    <row r="95" spans="1:38">
      <c r="A95" s="49"/>
      <c r="B95" s="79">
        <f>B77</f>
        <v>45152</v>
      </c>
      <c r="C95" s="81" t="str">
        <f t="shared" ref="C95:C101" si="126">CHOOSE( WEEKDAY(B95), "Sunday", "Monday", "Tuesday", "Wednesday", "Thursday", "Friday", "Saturday")</f>
        <v>Monday</v>
      </c>
      <c r="D95" s="63"/>
      <c r="E95" s="64"/>
      <c r="F95" s="51"/>
      <c r="G95" s="65">
        <f>(E95-D95)</f>
        <v>0</v>
      </c>
      <c r="H95" s="49"/>
      <c r="I95" s="49"/>
      <c r="J95" s="79">
        <f>J77</f>
        <v>45180</v>
      </c>
      <c r="K95" s="81" t="str">
        <f t="shared" ref="K95:K101" si="127">CHOOSE( WEEKDAY(J95), "Sunday", "Monday", "Tuesday", "Wednesday", "Thursday", "Friday", "Saturday")</f>
        <v>Monday</v>
      </c>
      <c r="L95" s="63"/>
      <c r="M95" s="64"/>
      <c r="N95" s="51"/>
      <c r="O95" s="65">
        <f>(M95-L95)</f>
        <v>0</v>
      </c>
      <c r="P95" s="49"/>
      <c r="Q95" s="79">
        <f t="shared" ref="Q95" si="128">Q77</f>
        <v>45208</v>
      </c>
      <c r="R95" s="81" t="str">
        <f t="shared" ref="R95:R101" si="129">CHOOSE( WEEKDAY(Q95), "Sunday", "Monday", "Tuesday", "Wednesday", "Thursday", "Friday", "Saturday")</f>
        <v>Monday</v>
      </c>
      <c r="S95" s="63"/>
      <c r="T95" s="64"/>
      <c r="U95" s="51"/>
      <c r="V95" s="65">
        <f t="shared" ref="V95:V101" si="130">(T95-S95)</f>
        <v>0</v>
      </c>
      <c r="W95" s="49"/>
      <c r="X95" s="49"/>
      <c r="Y95" s="79">
        <f t="shared" ref="Y95" si="131">Y77</f>
        <v>45243</v>
      </c>
      <c r="Z95" s="81" t="str">
        <f t="shared" ref="Z95:Z101" si="132">CHOOSE( WEEKDAY(Y95), "Sunday", "Monday", "Tuesday", "Wednesday", "Thursday", "Friday", "Saturday")</f>
        <v>Monday</v>
      </c>
      <c r="AA95" s="63"/>
      <c r="AB95" s="64"/>
      <c r="AC95" s="51"/>
      <c r="AD95" s="65">
        <f t="shared" ref="AD95:AD101" si="133">(AB95-AA95)</f>
        <v>0</v>
      </c>
      <c r="AE95" s="49"/>
      <c r="AF95" s="79">
        <f t="shared" ref="AF95" si="134">AF77</f>
        <v>45271</v>
      </c>
      <c r="AG95" s="81" t="str">
        <f t="shared" ref="AG95:AG101" si="135">CHOOSE( WEEKDAY(AF95), "Sunday", "Monday", "Tuesday", "Wednesday", "Thursday", "Friday", "Saturday")</f>
        <v>Monday</v>
      </c>
      <c r="AH95" s="63"/>
      <c r="AI95" s="64"/>
      <c r="AJ95" s="51"/>
      <c r="AK95" s="65">
        <f t="shared" ref="AK95:AK101" si="136">(AI95-AH95)</f>
        <v>0</v>
      </c>
      <c r="AL95" s="49"/>
    </row>
    <row r="96" spans="1:38">
      <c r="A96" s="49"/>
      <c r="B96" s="79">
        <f t="shared" ref="B96:B101" si="137">B95+1</f>
        <v>45153</v>
      </c>
      <c r="C96" s="81" t="str">
        <f t="shared" si="126"/>
        <v>Tuesday</v>
      </c>
      <c r="D96" s="63"/>
      <c r="E96" s="64"/>
      <c r="F96" s="51"/>
      <c r="G96" s="65">
        <f>(E96-D96)</f>
        <v>0</v>
      </c>
      <c r="H96" s="49"/>
      <c r="I96" s="49"/>
      <c r="J96" s="79">
        <f t="shared" ref="J96:J101" si="138">J95+1</f>
        <v>45181</v>
      </c>
      <c r="K96" s="81" t="str">
        <f t="shared" si="127"/>
        <v>Tuesday</v>
      </c>
      <c r="L96" s="63"/>
      <c r="M96" s="64"/>
      <c r="N96" s="51"/>
      <c r="O96" s="65">
        <f>(M96-L96)</f>
        <v>0</v>
      </c>
      <c r="P96" s="49"/>
      <c r="Q96" s="79">
        <f t="shared" ref="Q96:AF101" si="139">Q95+1</f>
        <v>45209</v>
      </c>
      <c r="R96" s="81" t="str">
        <f t="shared" si="129"/>
        <v>Tuesday</v>
      </c>
      <c r="S96" s="63"/>
      <c r="T96" s="64"/>
      <c r="U96" s="51"/>
      <c r="V96" s="65">
        <f t="shared" si="130"/>
        <v>0</v>
      </c>
      <c r="W96" s="49"/>
      <c r="X96" s="49"/>
      <c r="Y96" s="79">
        <f t="shared" si="139"/>
        <v>45244</v>
      </c>
      <c r="Z96" s="81" t="str">
        <f t="shared" si="132"/>
        <v>Tuesday</v>
      </c>
      <c r="AA96" s="63"/>
      <c r="AB96" s="64"/>
      <c r="AC96" s="51"/>
      <c r="AD96" s="65">
        <f t="shared" si="133"/>
        <v>0</v>
      </c>
      <c r="AE96" s="49"/>
      <c r="AF96" s="79">
        <f t="shared" si="139"/>
        <v>45272</v>
      </c>
      <c r="AG96" s="81" t="str">
        <f t="shared" si="135"/>
        <v>Tuesday</v>
      </c>
      <c r="AH96" s="63"/>
      <c r="AI96" s="64"/>
      <c r="AJ96" s="51"/>
      <c r="AK96" s="65">
        <f t="shared" si="136"/>
        <v>0</v>
      </c>
      <c r="AL96" s="49"/>
    </row>
    <row r="97" spans="1:38">
      <c r="A97" s="49"/>
      <c r="B97" s="79">
        <f t="shared" si="137"/>
        <v>45154</v>
      </c>
      <c r="C97" s="81" t="str">
        <f t="shared" si="126"/>
        <v>Wednesday</v>
      </c>
      <c r="D97" s="63"/>
      <c r="E97" s="64"/>
      <c r="F97" s="51"/>
      <c r="G97" s="65">
        <f>(E97-D97)</f>
        <v>0</v>
      </c>
      <c r="H97" s="49"/>
      <c r="I97" s="49"/>
      <c r="J97" s="79">
        <f t="shared" si="138"/>
        <v>45182</v>
      </c>
      <c r="K97" s="81" t="str">
        <f t="shared" si="127"/>
        <v>Wednesday</v>
      </c>
      <c r="L97" s="63"/>
      <c r="M97" s="64"/>
      <c r="N97" s="51"/>
      <c r="O97" s="65">
        <f>(M97-L97)</f>
        <v>0</v>
      </c>
      <c r="P97" s="49"/>
      <c r="Q97" s="79">
        <f t="shared" si="139"/>
        <v>45210</v>
      </c>
      <c r="R97" s="81" t="str">
        <f t="shared" si="129"/>
        <v>Wednesday</v>
      </c>
      <c r="S97" s="63"/>
      <c r="T97" s="64"/>
      <c r="U97" s="51"/>
      <c r="V97" s="65">
        <f t="shared" si="130"/>
        <v>0</v>
      </c>
      <c r="W97" s="49"/>
      <c r="X97" s="49"/>
      <c r="Y97" s="79">
        <f t="shared" si="139"/>
        <v>45245</v>
      </c>
      <c r="Z97" s="81" t="str">
        <f t="shared" si="132"/>
        <v>Wednesday</v>
      </c>
      <c r="AA97" s="63"/>
      <c r="AB97" s="64"/>
      <c r="AC97" s="51"/>
      <c r="AD97" s="65">
        <f t="shared" si="133"/>
        <v>0</v>
      </c>
      <c r="AE97" s="49"/>
      <c r="AF97" s="79">
        <f t="shared" si="139"/>
        <v>45273</v>
      </c>
      <c r="AG97" s="81" t="str">
        <f t="shared" si="135"/>
        <v>Wednesday</v>
      </c>
      <c r="AH97" s="63"/>
      <c r="AI97" s="64"/>
      <c r="AJ97" s="51"/>
      <c r="AK97" s="65">
        <f t="shared" si="136"/>
        <v>0</v>
      </c>
      <c r="AL97" s="49"/>
    </row>
    <row r="98" spans="1:38">
      <c r="A98" s="49"/>
      <c r="B98" s="79">
        <f t="shared" si="137"/>
        <v>45155</v>
      </c>
      <c r="C98" s="81" t="str">
        <f t="shared" si="126"/>
        <v>Thursday</v>
      </c>
      <c r="D98" s="63"/>
      <c r="E98" s="64"/>
      <c r="F98" s="51"/>
      <c r="G98" s="65">
        <f t="shared" ref="G98:G101" si="140">(E98-D98)</f>
        <v>0</v>
      </c>
      <c r="H98" s="49"/>
      <c r="I98" s="49"/>
      <c r="J98" s="79">
        <f t="shared" si="138"/>
        <v>45183</v>
      </c>
      <c r="K98" s="81" t="str">
        <f t="shared" si="127"/>
        <v>Thursday</v>
      </c>
      <c r="L98" s="63"/>
      <c r="M98" s="64"/>
      <c r="N98" s="51"/>
      <c r="O98" s="65">
        <f t="shared" ref="O98:O101" si="141">(M98-L98)</f>
        <v>0</v>
      </c>
      <c r="P98" s="49"/>
      <c r="Q98" s="79">
        <f t="shared" si="139"/>
        <v>45211</v>
      </c>
      <c r="R98" s="81" t="str">
        <f t="shared" si="129"/>
        <v>Thursday</v>
      </c>
      <c r="S98" s="63"/>
      <c r="T98" s="64"/>
      <c r="U98" s="51"/>
      <c r="V98" s="65">
        <f t="shared" si="130"/>
        <v>0</v>
      </c>
      <c r="W98" s="49"/>
      <c r="X98" s="49"/>
      <c r="Y98" s="79">
        <f t="shared" si="139"/>
        <v>45246</v>
      </c>
      <c r="Z98" s="81" t="str">
        <f t="shared" si="132"/>
        <v>Thursday</v>
      </c>
      <c r="AA98" s="63"/>
      <c r="AB98" s="64"/>
      <c r="AC98" s="51"/>
      <c r="AD98" s="65">
        <f t="shared" si="133"/>
        <v>0</v>
      </c>
      <c r="AE98" s="49"/>
      <c r="AF98" s="79">
        <f t="shared" si="139"/>
        <v>45274</v>
      </c>
      <c r="AG98" s="81" t="str">
        <f t="shared" si="135"/>
        <v>Thursday</v>
      </c>
      <c r="AH98" s="63"/>
      <c r="AI98" s="64"/>
      <c r="AJ98" s="51"/>
      <c r="AK98" s="65">
        <f t="shared" si="136"/>
        <v>0</v>
      </c>
      <c r="AL98" s="49"/>
    </row>
    <row r="99" spans="1:38">
      <c r="A99" s="49"/>
      <c r="B99" s="79">
        <f t="shared" si="137"/>
        <v>45156</v>
      </c>
      <c r="C99" s="81" t="str">
        <f t="shared" si="126"/>
        <v>Friday</v>
      </c>
      <c r="D99" s="63"/>
      <c r="E99" s="64"/>
      <c r="F99" s="51"/>
      <c r="G99" s="65">
        <f t="shared" si="140"/>
        <v>0</v>
      </c>
      <c r="H99" s="49"/>
      <c r="I99" s="49"/>
      <c r="J99" s="79">
        <f t="shared" si="138"/>
        <v>45184</v>
      </c>
      <c r="K99" s="81" t="str">
        <f t="shared" si="127"/>
        <v>Friday</v>
      </c>
      <c r="L99" s="63"/>
      <c r="M99" s="64"/>
      <c r="N99" s="51"/>
      <c r="O99" s="65">
        <f t="shared" si="141"/>
        <v>0</v>
      </c>
      <c r="P99" s="49"/>
      <c r="Q99" s="79">
        <f t="shared" si="139"/>
        <v>45212</v>
      </c>
      <c r="R99" s="81" t="str">
        <f t="shared" si="129"/>
        <v>Friday</v>
      </c>
      <c r="S99" s="63"/>
      <c r="T99" s="64"/>
      <c r="U99" s="51"/>
      <c r="V99" s="65">
        <f t="shared" si="130"/>
        <v>0</v>
      </c>
      <c r="W99" s="49"/>
      <c r="X99" s="49"/>
      <c r="Y99" s="79">
        <f t="shared" si="139"/>
        <v>45247</v>
      </c>
      <c r="Z99" s="81" t="str">
        <f t="shared" si="132"/>
        <v>Friday</v>
      </c>
      <c r="AA99" s="63"/>
      <c r="AB99" s="64"/>
      <c r="AC99" s="51"/>
      <c r="AD99" s="65">
        <f t="shared" si="133"/>
        <v>0</v>
      </c>
      <c r="AE99" s="49"/>
      <c r="AF99" s="79">
        <f t="shared" si="139"/>
        <v>45275</v>
      </c>
      <c r="AG99" s="81" t="str">
        <f t="shared" si="135"/>
        <v>Friday</v>
      </c>
      <c r="AH99" s="63"/>
      <c r="AI99" s="64"/>
      <c r="AJ99" s="51"/>
      <c r="AK99" s="65">
        <f t="shared" si="136"/>
        <v>0</v>
      </c>
      <c r="AL99" s="49"/>
    </row>
    <row r="100" spans="1:38">
      <c r="A100" s="49"/>
      <c r="B100" s="79">
        <f t="shared" si="137"/>
        <v>45157</v>
      </c>
      <c r="C100" s="81" t="str">
        <f t="shared" si="126"/>
        <v>Saturday</v>
      </c>
      <c r="D100" s="63"/>
      <c r="E100" s="64"/>
      <c r="F100" s="51"/>
      <c r="G100" s="65">
        <f t="shared" si="140"/>
        <v>0</v>
      </c>
      <c r="H100" s="49"/>
      <c r="I100" s="49"/>
      <c r="J100" s="79">
        <f t="shared" si="138"/>
        <v>45185</v>
      </c>
      <c r="K100" s="81" t="str">
        <f t="shared" si="127"/>
        <v>Saturday</v>
      </c>
      <c r="L100" s="63"/>
      <c r="M100" s="64"/>
      <c r="N100" s="51"/>
      <c r="O100" s="65">
        <f t="shared" si="141"/>
        <v>0</v>
      </c>
      <c r="P100" s="49"/>
      <c r="Q100" s="79">
        <f t="shared" si="139"/>
        <v>45213</v>
      </c>
      <c r="R100" s="81" t="str">
        <f t="shared" si="129"/>
        <v>Saturday</v>
      </c>
      <c r="S100" s="63"/>
      <c r="T100" s="64"/>
      <c r="U100" s="51"/>
      <c r="V100" s="65">
        <f t="shared" si="130"/>
        <v>0</v>
      </c>
      <c r="W100" s="49"/>
      <c r="X100" s="49"/>
      <c r="Y100" s="79">
        <f t="shared" si="139"/>
        <v>45248</v>
      </c>
      <c r="Z100" s="81" t="str">
        <f t="shared" si="132"/>
        <v>Saturday</v>
      </c>
      <c r="AA100" s="63"/>
      <c r="AB100" s="64"/>
      <c r="AC100" s="51"/>
      <c r="AD100" s="65">
        <f t="shared" si="133"/>
        <v>0</v>
      </c>
      <c r="AE100" s="49"/>
      <c r="AF100" s="79">
        <f t="shared" si="139"/>
        <v>45276</v>
      </c>
      <c r="AG100" s="81" t="str">
        <f t="shared" si="135"/>
        <v>Saturday</v>
      </c>
      <c r="AH100" s="63"/>
      <c r="AI100" s="64"/>
      <c r="AJ100" s="51"/>
      <c r="AK100" s="65">
        <f t="shared" si="136"/>
        <v>0</v>
      </c>
      <c r="AL100" s="49"/>
    </row>
    <row r="101" spans="1:38">
      <c r="A101" s="49"/>
      <c r="B101" s="79">
        <f t="shared" si="137"/>
        <v>45158</v>
      </c>
      <c r="C101" s="81" t="str">
        <f t="shared" si="126"/>
        <v>Sunday</v>
      </c>
      <c r="D101" s="63"/>
      <c r="E101" s="64"/>
      <c r="F101" s="52"/>
      <c r="G101" s="65">
        <f t="shared" si="140"/>
        <v>0</v>
      </c>
      <c r="H101" s="49"/>
      <c r="I101" s="49"/>
      <c r="J101" s="79">
        <f t="shared" si="138"/>
        <v>45186</v>
      </c>
      <c r="K101" s="81" t="str">
        <f t="shared" si="127"/>
        <v>Sunday</v>
      </c>
      <c r="L101" s="63"/>
      <c r="M101" s="64"/>
      <c r="N101" s="52"/>
      <c r="O101" s="65">
        <f t="shared" si="141"/>
        <v>0</v>
      </c>
      <c r="P101" s="49"/>
      <c r="Q101" s="79">
        <f t="shared" si="139"/>
        <v>45214</v>
      </c>
      <c r="R101" s="81" t="str">
        <f t="shared" si="129"/>
        <v>Sunday</v>
      </c>
      <c r="S101" s="63"/>
      <c r="T101" s="64"/>
      <c r="U101" s="52"/>
      <c r="V101" s="65">
        <f t="shared" si="130"/>
        <v>0</v>
      </c>
      <c r="W101" s="49"/>
      <c r="X101" s="49"/>
      <c r="Y101" s="79">
        <f t="shared" si="139"/>
        <v>45249</v>
      </c>
      <c r="Z101" s="81" t="str">
        <f t="shared" si="132"/>
        <v>Sunday</v>
      </c>
      <c r="AA101" s="63"/>
      <c r="AB101" s="64"/>
      <c r="AC101" s="52"/>
      <c r="AD101" s="65">
        <f t="shared" si="133"/>
        <v>0</v>
      </c>
      <c r="AE101" s="49"/>
      <c r="AF101" s="79">
        <f t="shared" si="139"/>
        <v>45277</v>
      </c>
      <c r="AG101" s="81" t="str">
        <f t="shared" si="135"/>
        <v>Sunday</v>
      </c>
      <c r="AH101" s="63"/>
      <c r="AI101" s="64"/>
      <c r="AJ101" s="52"/>
      <c r="AK101" s="65">
        <f t="shared" si="136"/>
        <v>0</v>
      </c>
      <c r="AL101" s="49"/>
    </row>
    <row r="102" spans="1:38">
      <c r="A102" s="49"/>
      <c r="B102" s="68"/>
      <c r="C102" s="69"/>
      <c r="D102" s="70"/>
      <c r="E102" s="71"/>
      <c r="F102" s="72"/>
      <c r="G102" s="73"/>
      <c r="H102" s="49"/>
      <c r="I102" s="49"/>
      <c r="J102" s="68"/>
      <c r="K102" s="69"/>
      <c r="L102" s="70"/>
      <c r="M102" s="71"/>
      <c r="N102" s="72"/>
      <c r="O102" s="73"/>
      <c r="P102" s="49"/>
      <c r="Q102" s="68"/>
      <c r="R102" s="69"/>
      <c r="S102" s="70"/>
      <c r="T102" s="71"/>
      <c r="U102" s="72"/>
      <c r="V102" s="73"/>
      <c r="W102" s="49"/>
      <c r="X102" s="49"/>
      <c r="Y102" s="68"/>
      <c r="Z102" s="69"/>
      <c r="AA102" s="70"/>
      <c r="AB102" s="71"/>
      <c r="AC102" s="72"/>
      <c r="AD102" s="73"/>
      <c r="AE102" s="49"/>
      <c r="AF102" s="68"/>
      <c r="AG102" s="69"/>
      <c r="AH102" s="70"/>
      <c r="AI102" s="71"/>
      <c r="AJ102" s="72"/>
      <c r="AK102" s="73"/>
      <c r="AL102" s="49"/>
    </row>
    <row r="103" spans="1:38">
      <c r="A103" s="49"/>
      <c r="B103" s="53"/>
      <c r="C103" s="53"/>
      <c r="D103" s="53"/>
      <c r="E103" s="66" t="s">
        <v>54</v>
      </c>
      <c r="F103" s="53"/>
      <c r="G103" s="67">
        <f>SUM(G95:G101)</f>
        <v>0</v>
      </c>
      <c r="H103" s="49"/>
      <c r="I103" s="49"/>
      <c r="J103" s="53"/>
      <c r="K103" s="53"/>
      <c r="L103" s="53"/>
      <c r="M103" s="66" t="s">
        <v>54</v>
      </c>
      <c r="N103" s="53"/>
      <c r="O103" s="67">
        <f>SUM(O95:O101)</f>
        <v>0</v>
      </c>
      <c r="P103" s="49"/>
      <c r="Q103" s="53"/>
      <c r="R103" s="53"/>
      <c r="S103" s="53"/>
      <c r="T103" s="66" t="s">
        <v>54</v>
      </c>
      <c r="U103" s="53"/>
      <c r="V103" s="67">
        <f t="shared" ref="V103" si="142">SUM(V95:V101)</f>
        <v>0</v>
      </c>
      <c r="W103" s="49"/>
      <c r="X103" s="49"/>
      <c r="Y103" s="53"/>
      <c r="Z103" s="53"/>
      <c r="AA103" s="53"/>
      <c r="AB103" s="66" t="s">
        <v>54</v>
      </c>
      <c r="AC103" s="53"/>
      <c r="AD103" s="67">
        <f t="shared" ref="AD103" si="143">SUM(AD95:AD101)</f>
        <v>0</v>
      </c>
      <c r="AE103" s="49"/>
      <c r="AF103" s="53"/>
      <c r="AG103" s="53"/>
      <c r="AH103" s="53"/>
      <c r="AI103" s="66" t="s">
        <v>54</v>
      </c>
      <c r="AJ103" s="53"/>
      <c r="AK103" s="67">
        <f t="shared" ref="AK103" si="144">SUM(AK95:AK101)</f>
        <v>0</v>
      </c>
      <c r="AL103" s="49"/>
    </row>
    <row r="104" spans="1:38">
      <c r="A104" s="49"/>
      <c r="B104" s="53"/>
      <c r="C104" s="53"/>
      <c r="D104" s="53"/>
      <c r="E104" s="53"/>
      <c r="F104" s="53"/>
      <c r="G104" s="53"/>
      <c r="H104" s="74"/>
      <c r="I104" s="49"/>
      <c r="J104" s="53"/>
      <c r="K104" s="53"/>
      <c r="L104" s="53"/>
      <c r="M104" s="53"/>
      <c r="N104" s="53"/>
      <c r="O104" s="53"/>
      <c r="P104" s="74"/>
      <c r="Q104" s="53"/>
      <c r="R104" s="53"/>
      <c r="S104" s="53"/>
      <c r="T104" s="53"/>
      <c r="U104" s="53"/>
      <c r="V104" s="53"/>
      <c r="W104" s="74"/>
      <c r="X104" s="49"/>
      <c r="Y104" s="53"/>
      <c r="Z104" s="53"/>
      <c r="AA104" s="53"/>
      <c r="AB104" s="53"/>
      <c r="AC104" s="53"/>
      <c r="AD104" s="53"/>
      <c r="AE104" s="49"/>
      <c r="AF104" s="53"/>
      <c r="AG104" s="53"/>
      <c r="AH104" s="53"/>
      <c r="AI104" s="53"/>
      <c r="AJ104" s="53"/>
      <c r="AK104" s="53"/>
      <c r="AL104" s="74"/>
    </row>
    <row r="105" spans="1:38">
      <c r="A105" s="49"/>
      <c r="B105" s="61" t="s">
        <v>43</v>
      </c>
      <c r="C105" s="61" t="s">
        <v>42</v>
      </c>
      <c r="D105" s="60" t="s">
        <v>40</v>
      </c>
      <c r="E105" s="57" t="s">
        <v>41</v>
      </c>
      <c r="F105" s="50" t="s">
        <v>6</v>
      </c>
      <c r="G105" s="62" t="s">
        <v>52</v>
      </c>
      <c r="H105" s="49"/>
      <c r="I105" s="49"/>
      <c r="J105" s="61" t="s">
        <v>43</v>
      </c>
      <c r="K105" s="61" t="s">
        <v>42</v>
      </c>
      <c r="L105" s="60" t="s">
        <v>40</v>
      </c>
      <c r="M105" s="57" t="s">
        <v>41</v>
      </c>
      <c r="N105" s="50" t="s">
        <v>6</v>
      </c>
      <c r="O105" s="62" t="s">
        <v>52</v>
      </c>
      <c r="P105" s="49"/>
      <c r="Q105" s="61" t="s">
        <v>43</v>
      </c>
      <c r="R105" s="61" t="s">
        <v>42</v>
      </c>
      <c r="S105" s="60" t="s">
        <v>40</v>
      </c>
      <c r="T105" s="57" t="s">
        <v>41</v>
      </c>
      <c r="U105" s="50" t="s">
        <v>6</v>
      </c>
      <c r="V105" s="62" t="s">
        <v>52</v>
      </c>
      <c r="W105" s="49"/>
      <c r="X105" s="49"/>
      <c r="Y105" s="61" t="s">
        <v>43</v>
      </c>
      <c r="Z105" s="61" t="s">
        <v>42</v>
      </c>
      <c r="AA105" s="60" t="s">
        <v>40</v>
      </c>
      <c r="AB105" s="57" t="s">
        <v>41</v>
      </c>
      <c r="AC105" s="50" t="s">
        <v>6</v>
      </c>
      <c r="AD105" s="62" t="s">
        <v>52</v>
      </c>
      <c r="AE105" s="49"/>
      <c r="AF105" s="61" t="s">
        <v>43</v>
      </c>
      <c r="AG105" s="61" t="s">
        <v>42</v>
      </c>
      <c r="AH105" s="60" t="s">
        <v>40</v>
      </c>
      <c r="AI105" s="57" t="s">
        <v>41</v>
      </c>
      <c r="AJ105" s="50" t="s">
        <v>6</v>
      </c>
      <c r="AK105" s="62" t="s">
        <v>52</v>
      </c>
      <c r="AL105" s="49"/>
    </row>
    <row r="106" spans="1:38">
      <c r="A106" s="49"/>
      <c r="B106" s="79">
        <f>B78</f>
        <v>45159</v>
      </c>
      <c r="C106" s="81" t="str">
        <f t="shared" ref="C106:C110" si="145">CHOOSE( WEEKDAY(B106), "Sunday", "Monday", "Tuesday", "Wednesday", "Thursday", "Friday", "Saturday")</f>
        <v>Monday</v>
      </c>
      <c r="D106" s="63"/>
      <c r="E106" s="64"/>
      <c r="F106" s="51"/>
      <c r="G106" s="65">
        <f>(E106-D106)</f>
        <v>0</v>
      </c>
      <c r="H106" s="49"/>
      <c r="I106" s="49"/>
      <c r="J106" s="79">
        <f>J78</f>
        <v>45187</v>
      </c>
      <c r="K106" s="81" t="str">
        <f t="shared" ref="K106:K110" si="146">CHOOSE( WEEKDAY(J106), "Sunday", "Monday", "Tuesday", "Wednesday", "Thursday", "Friday", "Saturday")</f>
        <v>Monday</v>
      </c>
      <c r="L106" s="63"/>
      <c r="M106" s="64"/>
      <c r="N106" s="51"/>
      <c r="O106" s="65">
        <f>(M106-L106)</f>
        <v>0</v>
      </c>
      <c r="P106" s="49"/>
      <c r="Q106" s="79">
        <f t="shared" ref="Q106" si="147">Q78</f>
        <v>45215</v>
      </c>
      <c r="R106" s="81" t="str">
        <f t="shared" ref="R106:R110" si="148">CHOOSE( WEEKDAY(Q106), "Sunday", "Monday", "Tuesday", "Wednesday", "Thursday", "Friday", "Saturday")</f>
        <v>Monday</v>
      </c>
      <c r="S106" s="63"/>
      <c r="T106" s="64"/>
      <c r="U106" s="51"/>
      <c r="V106" s="65">
        <f t="shared" ref="V106:V110" si="149">(T106-S106)</f>
        <v>0</v>
      </c>
      <c r="W106" s="49"/>
      <c r="X106" s="49"/>
      <c r="Y106" s="79">
        <f t="shared" ref="Y106" si="150">Y78</f>
        <v>45250</v>
      </c>
      <c r="Z106" s="81" t="str">
        <f t="shared" ref="Z106:Z110" si="151">CHOOSE( WEEKDAY(Y106), "Sunday", "Monday", "Tuesday", "Wednesday", "Thursday", "Friday", "Saturday")</f>
        <v>Monday</v>
      </c>
      <c r="AA106" s="63"/>
      <c r="AB106" s="64"/>
      <c r="AC106" s="51"/>
      <c r="AD106" s="65">
        <f t="shared" ref="AD106:AD110" si="152">(AB106-AA106)</f>
        <v>0</v>
      </c>
      <c r="AE106" s="49"/>
      <c r="AF106" s="79">
        <f t="shared" ref="AF106" si="153">AF78</f>
        <v>45278</v>
      </c>
      <c r="AG106" s="81" t="str">
        <f t="shared" ref="AG106:AG110" si="154">CHOOSE( WEEKDAY(AF106), "Sunday", "Monday", "Tuesday", "Wednesday", "Thursday", "Friday", "Saturday")</f>
        <v>Monday</v>
      </c>
      <c r="AH106" s="63"/>
      <c r="AI106" s="64"/>
      <c r="AJ106" s="51"/>
      <c r="AK106" s="65">
        <f t="shared" ref="AK106:AK110" si="155">(AI106-AH106)</f>
        <v>0</v>
      </c>
      <c r="AL106" s="49"/>
    </row>
    <row r="107" spans="1:38">
      <c r="A107" s="49"/>
      <c r="B107" s="79">
        <f t="shared" ref="B107:B113" si="156">B106+1</f>
        <v>45160</v>
      </c>
      <c r="C107" s="81" t="str">
        <f t="shared" si="145"/>
        <v>Tuesday</v>
      </c>
      <c r="D107" s="63"/>
      <c r="E107" s="64"/>
      <c r="F107" s="51"/>
      <c r="G107" s="65">
        <f t="shared" ref="G107:G110" si="157">(E107-D107)</f>
        <v>0</v>
      </c>
      <c r="H107" s="49"/>
      <c r="I107" s="49"/>
      <c r="J107" s="79">
        <f t="shared" ref="J107:J113" si="158">J106+1</f>
        <v>45188</v>
      </c>
      <c r="K107" s="81" t="str">
        <f t="shared" si="146"/>
        <v>Tuesday</v>
      </c>
      <c r="L107" s="63"/>
      <c r="M107" s="64"/>
      <c r="N107" s="51"/>
      <c r="O107" s="65">
        <f t="shared" ref="O107:O110" si="159">(M107-L107)</f>
        <v>0</v>
      </c>
      <c r="P107" s="49"/>
      <c r="Q107" s="79">
        <f t="shared" ref="Q107:AF113" si="160">Q106+1</f>
        <v>45216</v>
      </c>
      <c r="R107" s="81" t="str">
        <f t="shared" si="148"/>
        <v>Tuesday</v>
      </c>
      <c r="S107" s="63"/>
      <c r="T107" s="64"/>
      <c r="U107" s="51"/>
      <c r="V107" s="65">
        <f t="shared" si="149"/>
        <v>0</v>
      </c>
      <c r="W107" s="49"/>
      <c r="X107" s="49"/>
      <c r="Y107" s="79">
        <f t="shared" si="160"/>
        <v>45251</v>
      </c>
      <c r="Z107" s="81" t="str">
        <f t="shared" si="151"/>
        <v>Tuesday</v>
      </c>
      <c r="AA107" s="63"/>
      <c r="AB107" s="64"/>
      <c r="AC107" s="51"/>
      <c r="AD107" s="65">
        <f t="shared" si="152"/>
        <v>0</v>
      </c>
      <c r="AE107" s="49"/>
      <c r="AF107" s="79">
        <f t="shared" si="160"/>
        <v>45279</v>
      </c>
      <c r="AG107" s="81" t="str">
        <f t="shared" si="154"/>
        <v>Tuesday</v>
      </c>
      <c r="AH107" s="63"/>
      <c r="AI107" s="64"/>
      <c r="AJ107" s="51"/>
      <c r="AK107" s="65">
        <f t="shared" si="155"/>
        <v>0</v>
      </c>
      <c r="AL107" s="49"/>
    </row>
    <row r="108" spans="1:38">
      <c r="A108" s="49"/>
      <c r="B108" s="79">
        <f t="shared" si="156"/>
        <v>45161</v>
      </c>
      <c r="C108" s="81" t="str">
        <f t="shared" si="145"/>
        <v>Wednesday</v>
      </c>
      <c r="D108" s="63"/>
      <c r="E108" s="64"/>
      <c r="F108" s="51"/>
      <c r="G108" s="65">
        <f t="shared" si="157"/>
        <v>0</v>
      </c>
      <c r="H108" s="49"/>
      <c r="I108" s="49"/>
      <c r="J108" s="79">
        <f t="shared" si="158"/>
        <v>45189</v>
      </c>
      <c r="K108" s="81" t="str">
        <f t="shared" si="146"/>
        <v>Wednesday</v>
      </c>
      <c r="L108" s="63"/>
      <c r="M108" s="64"/>
      <c r="N108" s="51"/>
      <c r="O108" s="65">
        <f t="shared" si="159"/>
        <v>0</v>
      </c>
      <c r="P108" s="49"/>
      <c r="Q108" s="79">
        <f t="shared" si="160"/>
        <v>45217</v>
      </c>
      <c r="R108" s="81" t="str">
        <f t="shared" si="148"/>
        <v>Wednesday</v>
      </c>
      <c r="S108" s="63"/>
      <c r="T108" s="64"/>
      <c r="U108" s="51"/>
      <c r="V108" s="65">
        <f t="shared" si="149"/>
        <v>0</v>
      </c>
      <c r="W108" s="49"/>
      <c r="X108" s="49"/>
      <c r="Y108" s="79">
        <f t="shared" si="160"/>
        <v>45252</v>
      </c>
      <c r="Z108" s="81" t="str">
        <f t="shared" si="151"/>
        <v>Wednesday</v>
      </c>
      <c r="AA108" s="63"/>
      <c r="AB108" s="64"/>
      <c r="AC108" s="51"/>
      <c r="AD108" s="65">
        <f t="shared" si="152"/>
        <v>0</v>
      </c>
      <c r="AE108" s="49"/>
      <c r="AF108" s="79">
        <f t="shared" si="160"/>
        <v>45280</v>
      </c>
      <c r="AG108" s="81" t="str">
        <f t="shared" si="154"/>
        <v>Wednesday</v>
      </c>
      <c r="AH108" s="63"/>
      <c r="AI108" s="64"/>
      <c r="AJ108" s="51"/>
      <c r="AK108" s="65">
        <f t="shared" si="155"/>
        <v>0</v>
      </c>
      <c r="AL108" s="49"/>
    </row>
    <row r="109" spans="1:38">
      <c r="A109" s="49"/>
      <c r="B109" s="79">
        <f t="shared" si="156"/>
        <v>45162</v>
      </c>
      <c r="C109" s="81" t="str">
        <f t="shared" si="145"/>
        <v>Thursday</v>
      </c>
      <c r="D109" s="63"/>
      <c r="E109" s="64"/>
      <c r="F109" s="51"/>
      <c r="G109" s="65">
        <f t="shared" si="157"/>
        <v>0</v>
      </c>
      <c r="H109" s="49"/>
      <c r="I109" s="49"/>
      <c r="J109" s="79">
        <f t="shared" si="158"/>
        <v>45190</v>
      </c>
      <c r="K109" s="81" t="str">
        <f t="shared" si="146"/>
        <v>Thursday</v>
      </c>
      <c r="L109" s="63"/>
      <c r="M109" s="64"/>
      <c r="N109" s="51"/>
      <c r="O109" s="65">
        <f t="shared" si="159"/>
        <v>0</v>
      </c>
      <c r="P109" s="49"/>
      <c r="Q109" s="79">
        <f t="shared" si="160"/>
        <v>45218</v>
      </c>
      <c r="R109" s="81" t="str">
        <f t="shared" si="148"/>
        <v>Thursday</v>
      </c>
      <c r="S109" s="63"/>
      <c r="T109" s="64"/>
      <c r="U109" s="51"/>
      <c r="V109" s="65">
        <f t="shared" si="149"/>
        <v>0</v>
      </c>
      <c r="W109" s="49"/>
      <c r="X109" s="49"/>
      <c r="Y109" s="79">
        <f t="shared" si="160"/>
        <v>45253</v>
      </c>
      <c r="Z109" s="81" t="str">
        <f t="shared" si="151"/>
        <v>Thursday</v>
      </c>
      <c r="AA109" s="63"/>
      <c r="AB109" s="64"/>
      <c r="AC109" s="51"/>
      <c r="AD109" s="65">
        <f t="shared" si="152"/>
        <v>0</v>
      </c>
      <c r="AE109" s="49"/>
      <c r="AF109" s="79">
        <f t="shared" si="160"/>
        <v>45281</v>
      </c>
      <c r="AG109" s="81" t="str">
        <f t="shared" si="154"/>
        <v>Thursday</v>
      </c>
      <c r="AH109" s="63"/>
      <c r="AI109" s="64"/>
      <c r="AJ109" s="51"/>
      <c r="AK109" s="65">
        <f t="shared" si="155"/>
        <v>0</v>
      </c>
      <c r="AL109" s="49"/>
    </row>
    <row r="110" spans="1:38">
      <c r="A110" s="49"/>
      <c r="B110" s="79">
        <f t="shared" si="156"/>
        <v>45163</v>
      </c>
      <c r="C110" s="81" t="str">
        <f t="shared" si="145"/>
        <v>Friday</v>
      </c>
      <c r="D110" s="63"/>
      <c r="E110" s="64"/>
      <c r="F110" s="51"/>
      <c r="G110" s="65">
        <f t="shared" si="157"/>
        <v>0</v>
      </c>
      <c r="H110" s="49"/>
      <c r="I110" s="49"/>
      <c r="J110" s="79">
        <f t="shared" si="158"/>
        <v>45191</v>
      </c>
      <c r="K110" s="81" t="str">
        <f t="shared" si="146"/>
        <v>Friday</v>
      </c>
      <c r="L110" s="63"/>
      <c r="M110" s="64"/>
      <c r="N110" s="51"/>
      <c r="O110" s="65">
        <f t="shared" si="159"/>
        <v>0</v>
      </c>
      <c r="P110" s="49"/>
      <c r="Q110" s="79">
        <f t="shared" si="160"/>
        <v>45219</v>
      </c>
      <c r="R110" s="81" t="str">
        <f t="shared" si="148"/>
        <v>Friday</v>
      </c>
      <c r="S110" s="63"/>
      <c r="T110" s="64"/>
      <c r="U110" s="51"/>
      <c r="V110" s="65">
        <f t="shared" si="149"/>
        <v>0</v>
      </c>
      <c r="W110" s="49"/>
      <c r="X110" s="49"/>
      <c r="Y110" s="79">
        <f t="shared" si="160"/>
        <v>45254</v>
      </c>
      <c r="Z110" s="81" t="str">
        <f t="shared" si="151"/>
        <v>Friday</v>
      </c>
      <c r="AA110" s="63"/>
      <c r="AB110" s="64"/>
      <c r="AC110" s="51"/>
      <c r="AD110" s="65">
        <f t="shared" si="152"/>
        <v>0</v>
      </c>
      <c r="AE110" s="49"/>
      <c r="AF110" s="79">
        <f t="shared" si="160"/>
        <v>45282</v>
      </c>
      <c r="AG110" s="81" t="str">
        <f t="shared" si="154"/>
        <v>Friday</v>
      </c>
      <c r="AH110" s="63"/>
      <c r="AI110" s="64"/>
      <c r="AJ110" s="51"/>
      <c r="AK110" s="65">
        <f t="shared" si="155"/>
        <v>0</v>
      </c>
      <c r="AL110" s="49"/>
    </row>
    <row r="111" spans="1:38">
      <c r="A111" s="49"/>
      <c r="B111" s="79"/>
      <c r="C111" s="81"/>
      <c r="D111" s="63"/>
      <c r="E111" s="64"/>
      <c r="F111" s="51"/>
      <c r="G111" s="65"/>
      <c r="H111" s="49"/>
      <c r="I111" s="49"/>
      <c r="J111" s="79"/>
      <c r="K111" s="81"/>
      <c r="L111" s="63"/>
      <c r="M111" s="64"/>
      <c r="N111" s="51"/>
      <c r="O111" s="65"/>
      <c r="P111" s="49"/>
      <c r="Q111" s="79"/>
      <c r="R111" s="81"/>
      <c r="S111" s="63"/>
      <c r="T111" s="64"/>
      <c r="U111" s="51"/>
      <c r="V111" s="65"/>
      <c r="W111" s="49"/>
      <c r="X111" s="49"/>
      <c r="Y111" s="79"/>
      <c r="Z111" s="81"/>
      <c r="AA111" s="63"/>
      <c r="AB111" s="64"/>
      <c r="AC111" s="51"/>
      <c r="AD111" s="65"/>
      <c r="AE111" s="49"/>
      <c r="AF111" s="79"/>
      <c r="AG111" s="81"/>
      <c r="AH111" s="63"/>
      <c r="AI111" s="64"/>
      <c r="AJ111" s="51"/>
      <c r="AK111" s="65"/>
      <c r="AL111" s="49"/>
    </row>
    <row r="112" spans="1:38">
      <c r="A112" s="49"/>
      <c r="B112" s="79">
        <f>B110+1</f>
        <v>45164</v>
      </c>
      <c r="C112" s="81" t="str">
        <f t="shared" ref="C112:C113" si="161">CHOOSE( WEEKDAY(B112), "Sunday", "Monday", "Tuesday", "Wednesday", "Thursday", "Friday", "Saturday")</f>
        <v>Saturday</v>
      </c>
      <c r="D112" s="63"/>
      <c r="E112" s="64"/>
      <c r="F112" s="51"/>
      <c r="G112" s="65">
        <f t="shared" ref="G112:G113" si="162">(E112-D112)</f>
        <v>0</v>
      </c>
      <c r="H112" s="49"/>
      <c r="I112" s="49"/>
      <c r="J112" s="79">
        <f>J110+1</f>
        <v>45192</v>
      </c>
      <c r="K112" s="81" t="str">
        <f t="shared" ref="K112:K113" si="163">CHOOSE( WEEKDAY(J112), "Sunday", "Monday", "Tuesday", "Wednesday", "Thursday", "Friday", "Saturday")</f>
        <v>Saturday</v>
      </c>
      <c r="L112" s="63"/>
      <c r="M112" s="64"/>
      <c r="N112" s="51"/>
      <c r="O112" s="65">
        <f t="shared" ref="O112:O113" si="164">(M112-L112)</f>
        <v>0</v>
      </c>
      <c r="P112" s="49"/>
      <c r="Q112" s="79">
        <f t="shared" ref="Q112" si="165">Q110+1</f>
        <v>45220</v>
      </c>
      <c r="R112" s="81" t="str">
        <f t="shared" ref="R112:R113" si="166">CHOOSE( WEEKDAY(Q112), "Sunday", "Monday", "Tuesday", "Wednesday", "Thursday", "Friday", "Saturday")</f>
        <v>Saturday</v>
      </c>
      <c r="S112" s="63"/>
      <c r="T112" s="64"/>
      <c r="U112" s="51"/>
      <c r="V112" s="65">
        <f t="shared" ref="V112:V113" si="167">(T112-S112)</f>
        <v>0</v>
      </c>
      <c r="W112" s="49"/>
      <c r="X112" s="49"/>
      <c r="Y112" s="79">
        <f t="shared" ref="Y112" si="168">Y110+1</f>
        <v>45255</v>
      </c>
      <c r="Z112" s="81" t="str">
        <f t="shared" ref="Z112:Z113" si="169">CHOOSE( WEEKDAY(Y112), "Sunday", "Monday", "Tuesday", "Wednesday", "Thursday", "Friday", "Saturday")</f>
        <v>Saturday</v>
      </c>
      <c r="AA112" s="63"/>
      <c r="AB112" s="64"/>
      <c r="AC112" s="51"/>
      <c r="AD112" s="65">
        <f t="shared" ref="AD112:AD113" si="170">(AB112-AA112)</f>
        <v>0</v>
      </c>
      <c r="AE112" s="49"/>
      <c r="AF112" s="79">
        <f t="shared" ref="AF112" si="171">AF110+1</f>
        <v>45283</v>
      </c>
      <c r="AG112" s="81" t="str">
        <f t="shared" ref="AG112:AG113" si="172">CHOOSE( WEEKDAY(AF112), "Sunday", "Monday", "Tuesday", "Wednesday", "Thursday", "Friday", "Saturday")</f>
        <v>Saturday</v>
      </c>
      <c r="AH112" s="63"/>
      <c r="AI112" s="64"/>
      <c r="AJ112" s="51"/>
      <c r="AK112" s="65">
        <f t="shared" ref="AK112:AK113" si="173">(AI112-AH112)</f>
        <v>0</v>
      </c>
      <c r="AL112" s="49"/>
    </row>
    <row r="113" spans="1:38">
      <c r="A113" s="49"/>
      <c r="B113" s="79">
        <f t="shared" si="156"/>
        <v>45165</v>
      </c>
      <c r="C113" s="81" t="str">
        <f t="shared" si="161"/>
        <v>Sunday</v>
      </c>
      <c r="D113" s="63"/>
      <c r="E113" s="64"/>
      <c r="F113" s="52"/>
      <c r="G113" s="65">
        <f t="shared" si="162"/>
        <v>0</v>
      </c>
      <c r="H113" s="49"/>
      <c r="I113" s="49"/>
      <c r="J113" s="79">
        <f t="shared" si="158"/>
        <v>45193</v>
      </c>
      <c r="K113" s="81" t="str">
        <f t="shared" si="163"/>
        <v>Sunday</v>
      </c>
      <c r="L113" s="63"/>
      <c r="M113" s="64"/>
      <c r="N113" s="52"/>
      <c r="O113" s="65">
        <f t="shared" si="164"/>
        <v>0</v>
      </c>
      <c r="P113" s="49"/>
      <c r="Q113" s="79">
        <f t="shared" si="160"/>
        <v>45221</v>
      </c>
      <c r="R113" s="81" t="str">
        <f t="shared" si="166"/>
        <v>Sunday</v>
      </c>
      <c r="S113" s="63"/>
      <c r="T113" s="64"/>
      <c r="U113" s="52"/>
      <c r="V113" s="65">
        <f t="shared" si="167"/>
        <v>0</v>
      </c>
      <c r="W113" s="49"/>
      <c r="X113" s="49"/>
      <c r="Y113" s="79">
        <f t="shared" si="160"/>
        <v>45256</v>
      </c>
      <c r="Z113" s="81" t="str">
        <f t="shared" si="169"/>
        <v>Sunday</v>
      </c>
      <c r="AA113" s="63"/>
      <c r="AB113" s="64"/>
      <c r="AC113" s="52"/>
      <c r="AD113" s="65">
        <f t="shared" si="170"/>
        <v>0</v>
      </c>
      <c r="AE113" s="49"/>
      <c r="AF113" s="79">
        <f t="shared" si="160"/>
        <v>45284</v>
      </c>
      <c r="AG113" s="81" t="str">
        <f t="shared" si="172"/>
        <v>Sunday</v>
      </c>
      <c r="AH113" s="63"/>
      <c r="AI113" s="64"/>
      <c r="AJ113" s="52"/>
      <c r="AK113" s="65">
        <f t="shared" si="173"/>
        <v>0</v>
      </c>
      <c r="AL113" s="49"/>
    </row>
    <row r="114" spans="1:38">
      <c r="A114" s="49"/>
      <c r="B114" s="53"/>
      <c r="C114" s="53"/>
      <c r="D114" s="53"/>
      <c r="E114" s="66" t="s">
        <v>55</v>
      </c>
      <c r="F114" s="53"/>
      <c r="G114" s="67">
        <f>SUM(G106:G113)</f>
        <v>0</v>
      </c>
      <c r="H114" s="49"/>
      <c r="I114" s="49"/>
      <c r="J114" s="53"/>
      <c r="K114" s="53"/>
      <c r="L114" s="53"/>
      <c r="M114" s="66" t="s">
        <v>55</v>
      </c>
      <c r="N114" s="53"/>
      <c r="O114" s="67">
        <f>SUM(O106:O113)</f>
        <v>0</v>
      </c>
      <c r="P114" s="49"/>
      <c r="Q114" s="53"/>
      <c r="R114" s="53"/>
      <c r="S114" s="53"/>
      <c r="T114" s="66" t="s">
        <v>55</v>
      </c>
      <c r="U114" s="53"/>
      <c r="V114" s="67">
        <f t="shared" ref="V114" si="174">SUM(V106:V113)</f>
        <v>0</v>
      </c>
      <c r="W114" s="49"/>
      <c r="X114" s="49"/>
      <c r="Y114" s="53"/>
      <c r="Z114" s="53"/>
      <c r="AA114" s="53"/>
      <c r="AB114" s="66" t="s">
        <v>55</v>
      </c>
      <c r="AC114" s="53"/>
      <c r="AD114" s="67">
        <f t="shared" ref="AD114" si="175">SUM(AD106:AD113)</f>
        <v>0</v>
      </c>
      <c r="AE114" s="49"/>
      <c r="AF114" s="53"/>
      <c r="AG114" s="53"/>
      <c r="AH114" s="53"/>
      <c r="AI114" s="66" t="s">
        <v>55</v>
      </c>
      <c r="AJ114" s="53"/>
      <c r="AK114" s="67">
        <f t="shared" ref="AK114" si="176">SUM(AK106:AK113)</f>
        <v>0</v>
      </c>
      <c r="AL114" s="49"/>
    </row>
    <row r="115" spans="1:38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</row>
    <row r="116" spans="1:38">
      <c r="A116" s="49"/>
      <c r="B116" s="61" t="s">
        <v>43</v>
      </c>
      <c r="C116" s="61" t="s">
        <v>42</v>
      </c>
      <c r="D116" s="60" t="s">
        <v>40</v>
      </c>
      <c r="E116" s="57" t="s">
        <v>41</v>
      </c>
      <c r="F116" s="50" t="s">
        <v>6</v>
      </c>
      <c r="G116" s="62" t="s">
        <v>52</v>
      </c>
      <c r="H116" s="49"/>
      <c r="I116" s="49"/>
      <c r="J116" s="61" t="s">
        <v>43</v>
      </c>
      <c r="K116" s="61" t="s">
        <v>42</v>
      </c>
      <c r="L116" s="60" t="s">
        <v>40</v>
      </c>
      <c r="M116" s="57" t="s">
        <v>41</v>
      </c>
      <c r="N116" s="50" t="s">
        <v>6</v>
      </c>
      <c r="O116" s="62" t="s">
        <v>52</v>
      </c>
      <c r="P116" s="49"/>
      <c r="Q116" s="61" t="s">
        <v>43</v>
      </c>
      <c r="R116" s="61" t="s">
        <v>42</v>
      </c>
      <c r="S116" s="60" t="s">
        <v>40</v>
      </c>
      <c r="T116" s="57" t="s">
        <v>41</v>
      </c>
      <c r="U116" s="50" t="s">
        <v>6</v>
      </c>
      <c r="V116" s="62" t="s">
        <v>52</v>
      </c>
      <c r="W116" s="49"/>
      <c r="X116" s="49"/>
      <c r="Y116" s="61" t="s">
        <v>43</v>
      </c>
      <c r="Z116" s="61" t="s">
        <v>42</v>
      </c>
      <c r="AA116" s="60" t="s">
        <v>40</v>
      </c>
      <c r="AB116" s="57" t="s">
        <v>41</v>
      </c>
      <c r="AC116" s="50" t="s">
        <v>6</v>
      </c>
      <c r="AD116" s="62" t="s">
        <v>52</v>
      </c>
      <c r="AE116" s="49"/>
      <c r="AF116" s="61" t="s">
        <v>43</v>
      </c>
      <c r="AG116" s="61" t="s">
        <v>42</v>
      </c>
      <c r="AH116" s="60" t="s">
        <v>40</v>
      </c>
      <c r="AI116" s="57" t="s">
        <v>41</v>
      </c>
      <c r="AJ116" s="50" t="s">
        <v>6</v>
      </c>
      <c r="AK116" s="62" t="s">
        <v>52</v>
      </c>
      <c r="AL116" s="49"/>
    </row>
    <row r="117" spans="1:38">
      <c r="A117" s="49"/>
      <c r="B117" s="79">
        <f>B79</f>
        <v>45166</v>
      </c>
      <c r="C117" s="81" t="str">
        <f>CHOOSE( WEEKDAY(B106), "Sunday", "Monday", "Tuesday", "Wednesday", "Thursday", "Friday", "Saturday")</f>
        <v>Monday</v>
      </c>
      <c r="D117" s="63"/>
      <c r="E117" s="64"/>
      <c r="F117" s="51"/>
      <c r="G117" s="65">
        <f>(E117-D117)</f>
        <v>0</v>
      </c>
      <c r="H117" s="49"/>
      <c r="I117" s="49"/>
      <c r="J117" s="79">
        <f>J79</f>
        <v>45194</v>
      </c>
      <c r="K117" s="81" t="str">
        <f>CHOOSE( WEEKDAY(J106), "Sunday", "Monday", "Tuesday", "Wednesday", "Thursday", "Friday", "Saturday")</f>
        <v>Monday</v>
      </c>
      <c r="L117" s="63"/>
      <c r="M117" s="64"/>
      <c r="N117" s="51"/>
      <c r="O117" s="65">
        <f>(M117-L117)</f>
        <v>0</v>
      </c>
      <c r="P117" s="49"/>
      <c r="Q117" s="79">
        <f t="shared" ref="Q117" si="177">Q79</f>
        <v>45222</v>
      </c>
      <c r="R117" s="81" t="str">
        <f t="shared" ref="R117" si="178">CHOOSE( WEEKDAY(Q106), "Sunday", "Monday", "Tuesday", "Wednesday", "Thursday", "Friday", "Saturday")</f>
        <v>Monday</v>
      </c>
      <c r="S117" s="63"/>
      <c r="T117" s="64"/>
      <c r="U117" s="51"/>
      <c r="V117" s="65">
        <f t="shared" ref="V117:V123" si="179">(T117-S117)</f>
        <v>0</v>
      </c>
      <c r="W117" s="49"/>
      <c r="X117" s="49"/>
      <c r="Y117" s="79">
        <f t="shared" ref="Y117" si="180">Y79</f>
        <v>45257</v>
      </c>
      <c r="Z117" s="81" t="str">
        <f t="shared" ref="Z117" si="181">CHOOSE( WEEKDAY(Y106), "Sunday", "Monday", "Tuesday", "Wednesday", "Thursday", "Friday", "Saturday")</f>
        <v>Monday</v>
      </c>
      <c r="AA117" s="63"/>
      <c r="AB117" s="64"/>
      <c r="AC117" s="51"/>
      <c r="AD117" s="65">
        <f t="shared" ref="AD117:AD120" si="182">(AB117-AA117)</f>
        <v>0</v>
      </c>
      <c r="AE117" s="49"/>
      <c r="AF117" s="79">
        <f t="shared" ref="AF117" si="183">AF79</f>
        <v>45285</v>
      </c>
      <c r="AG117" s="81" t="str">
        <f t="shared" ref="AG117" si="184">CHOOSE( WEEKDAY(AF106), "Sunday", "Monday", "Tuesday", "Wednesday", "Thursday", "Friday", "Saturday")</f>
        <v>Monday</v>
      </c>
      <c r="AH117" s="63"/>
      <c r="AI117" s="64"/>
      <c r="AJ117" s="51"/>
      <c r="AK117" s="65">
        <f t="shared" ref="AK117:AK123" si="185">(AI117-AH117)</f>
        <v>0</v>
      </c>
      <c r="AL117" s="49"/>
    </row>
    <row r="118" spans="1:38">
      <c r="A118" s="49"/>
      <c r="B118" s="80">
        <f t="shared" ref="B118:B120" si="186">B117+1</f>
        <v>45167</v>
      </c>
      <c r="C118" s="81" t="str">
        <f>CHOOSE( WEEKDAY(B107), "Sunday", "Monday", "Tuesday", "Wednesday", "Thursday", "Friday", "Saturday")</f>
        <v>Tuesday</v>
      </c>
      <c r="D118" s="63"/>
      <c r="E118" s="64"/>
      <c r="F118" s="51"/>
      <c r="G118" s="65">
        <f t="shared" ref="G118:G120" si="187">(E118-D118)</f>
        <v>0</v>
      </c>
      <c r="H118" s="49"/>
      <c r="I118" s="49"/>
      <c r="J118" s="80">
        <f t="shared" ref="J118:J122" si="188">J117+1</f>
        <v>45195</v>
      </c>
      <c r="K118" s="81" t="str">
        <f>CHOOSE( WEEKDAY(J107), "Sunday", "Monday", "Tuesday", "Wednesday", "Thursday", "Friday", "Saturday")</f>
        <v>Tuesday</v>
      </c>
      <c r="L118" s="63"/>
      <c r="M118" s="64"/>
      <c r="N118" s="51"/>
      <c r="O118" s="65">
        <f t="shared" ref="O118:O122" si="189">(M118-L118)</f>
        <v>0</v>
      </c>
      <c r="P118" s="49"/>
      <c r="Q118" s="80">
        <f t="shared" ref="Q118:AF123" si="190">Q117+1</f>
        <v>45223</v>
      </c>
      <c r="R118" s="81" t="str">
        <f t="shared" ref="R118" si="191">CHOOSE( WEEKDAY(Q107), "Sunday", "Monday", "Tuesday", "Wednesday", "Thursday", "Friday", "Saturday")</f>
        <v>Tuesday</v>
      </c>
      <c r="S118" s="63"/>
      <c r="T118" s="64"/>
      <c r="U118" s="51"/>
      <c r="V118" s="65">
        <f t="shared" si="179"/>
        <v>0</v>
      </c>
      <c r="W118" s="49"/>
      <c r="X118" s="49"/>
      <c r="Y118" s="80">
        <f t="shared" si="190"/>
        <v>45258</v>
      </c>
      <c r="Z118" s="81" t="str">
        <f t="shared" ref="Z118" si="192">CHOOSE( WEEKDAY(Y107), "Sunday", "Monday", "Tuesday", "Wednesday", "Thursday", "Friday", "Saturday")</f>
        <v>Tuesday</v>
      </c>
      <c r="AA118" s="63"/>
      <c r="AB118" s="64"/>
      <c r="AC118" s="51"/>
      <c r="AD118" s="65">
        <f t="shared" si="182"/>
        <v>0</v>
      </c>
      <c r="AE118" s="49"/>
      <c r="AF118" s="80">
        <f t="shared" si="190"/>
        <v>45286</v>
      </c>
      <c r="AG118" s="81" t="str">
        <f t="shared" ref="AG118" si="193">CHOOSE( WEEKDAY(AF107), "Sunday", "Monday", "Tuesday", "Wednesday", "Thursday", "Friday", "Saturday")</f>
        <v>Tuesday</v>
      </c>
      <c r="AH118" s="63"/>
      <c r="AI118" s="64"/>
      <c r="AJ118" s="51"/>
      <c r="AK118" s="65">
        <f t="shared" si="185"/>
        <v>0</v>
      </c>
      <c r="AL118" s="49"/>
    </row>
    <row r="119" spans="1:38">
      <c r="A119" s="49"/>
      <c r="B119" s="80">
        <f t="shared" si="186"/>
        <v>45168</v>
      </c>
      <c r="C119" s="81" t="str">
        <f>CHOOSE( WEEKDAY(B108), "Sunday", "Monday", "Tuesday", "Wednesday", "Thursday", "Friday", "Saturday")</f>
        <v>Wednesday</v>
      </c>
      <c r="D119" s="63"/>
      <c r="E119" s="64"/>
      <c r="F119" s="51"/>
      <c r="G119" s="65">
        <f t="shared" si="187"/>
        <v>0</v>
      </c>
      <c r="H119" s="49"/>
      <c r="I119" s="49"/>
      <c r="J119" s="80">
        <f t="shared" si="188"/>
        <v>45196</v>
      </c>
      <c r="K119" s="81" t="str">
        <f>CHOOSE( WEEKDAY(J108), "Sunday", "Monday", "Tuesday", "Wednesday", "Thursday", "Friday", "Saturday")</f>
        <v>Wednesday</v>
      </c>
      <c r="L119" s="63"/>
      <c r="M119" s="64"/>
      <c r="N119" s="51"/>
      <c r="O119" s="65">
        <f t="shared" si="189"/>
        <v>0</v>
      </c>
      <c r="P119" s="49"/>
      <c r="Q119" s="80">
        <f t="shared" si="190"/>
        <v>45224</v>
      </c>
      <c r="R119" s="81" t="str">
        <f t="shared" ref="R119" si="194">CHOOSE( WEEKDAY(Q108), "Sunday", "Monday", "Tuesday", "Wednesday", "Thursday", "Friday", "Saturday")</f>
        <v>Wednesday</v>
      </c>
      <c r="S119" s="63"/>
      <c r="T119" s="64"/>
      <c r="U119" s="51"/>
      <c r="V119" s="65">
        <f t="shared" si="179"/>
        <v>0</v>
      </c>
      <c r="W119" s="49"/>
      <c r="X119" s="49"/>
      <c r="Y119" s="80">
        <f t="shared" si="190"/>
        <v>45259</v>
      </c>
      <c r="Z119" s="81" t="str">
        <f t="shared" ref="Z119" si="195">CHOOSE( WEEKDAY(Y108), "Sunday", "Monday", "Tuesday", "Wednesday", "Thursday", "Friday", "Saturday")</f>
        <v>Wednesday</v>
      </c>
      <c r="AA119" s="63"/>
      <c r="AB119" s="64"/>
      <c r="AC119" s="51"/>
      <c r="AD119" s="65">
        <f t="shared" si="182"/>
        <v>0</v>
      </c>
      <c r="AE119" s="49"/>
      <c r="AF119" s="80">
        <f t="shared" si="190"/>
        <v>45287</v>
      </c>
      <c r="AG119" s="81" t="str">
        <f t="shared" ref="AG119" si="196">CHOOSE( WEEKDAY(AF108), "Sunday", "Monday", "Tuesday", "Wednesday", "Thursday", "Friday", "Saturday")</f>
        <v>Wednesday</v>
      </c>
      <c r="AH119" s="63"/>
      <c r="AI119" s="64"/>
      <c r="AJ119" s="51"/>
      <c r="AK119" s="65">
        <f t="shared" si="185"/>
        <v>0</v>
      </c>
      <c r="AL119" s="49"/>
    </row>
    <row r="120" spans="1:38">
      <c r="A120" s="49"/>
      <c r="B120" s="104">
        <f t="shared" si="186"/>
        <v>45169</v>
      </c>
      <c r="C120" s="105" t="str">
        <f>CHOOSE( WEEKDAY(B109), "Sunday", "Monday", "Tuesday", "Wednesday", "Thursday", "Friday", "Saturday")</f>
        <v>Thursday</v>
      </c>
      <c r="D120" s="106"/>
      <c r="E120" s="82"/>
      <c r="F120" s="51"/>
      <c r="G120" s="83">
        <f t="shared" si="187"/>
        <v>0</v>
      </c>
      <c r="H120" s="49"/>
      <c r="I120" s="49"/>
      <c r="J120" s="80">
        <f t="shared" si="188"/>
        <v>45197</v>
      </c>
      <c r="K120" s="81" t="str">
        <f>CHOOSE( WEEKDAY(J109), "Sunday", "Monday", "Tuesday", "Wednesday", "Thursday", "Friday", "Saturday")</f>
        <v>Thursday</v>
      </c>
      <c r="L120" s="63"/>
      <c r="M120" s="64"/>
      <c r="N120" s="51"/>
      <c r="O120" s="65">
        <f t="shared" si="189"/>
        <v>0</v>
      </c>
      <c r="P120" s="49"/>
      <c r="Q120" s="80">
        <f t="shared" si="190"/>
        <v>45225</v>
      </c>
      <c r="R120" s="81" t="str">
        <f t="shared" ref="R120" si="197">CHOOSE( WEEKDAY(Q109), "Sunday", "Monday", "Tuesday", "Wednesday", "Thursday", "Friday", "Saturday")</f>
        <v>Thursday</v>
      </c>
      <c r="S120" s="63"/>
      <c r="T120" s="64"/>
      <c r="U120" s="51"/>
      <c r="V120" s="65">
        <f t="shared" si="179"/>
        <v>0</v>
      </c>
      <c r="W120" s="49"/>
      <c r="X120" s="49"/>
      <c r="Y120" s="104">
        <f t="shared" si="190"/>
        <v>45260</v>
      </c>
      <c r="Z120" s="105" t="str">
        <f t="shared" ref="Z120" si="198">CHOOSE( WEEKDAY(Y109), "Sunday", "Monday", "Tuesday", "Wednesday", "Thursday", "Friday", "Saturday")</f>
        <v>Thursday</v>
      </c>
      <c r="AA120" s="106"/>
      <c r="AB120" s="82"/>
      <c r="AC120" s="51"/>
      <c r="AD120" s="83">
        <f t="shared" si="182"/>
        <v>0</v>
      </c>
      <c r="AE120" s="49"/>
      <c r="AF120" s="80">
        <f t="shared" si="190"/>
        <v>45288</v>
      </c>
      <c r="AG120" s="81" t="str">
        <f t="shared" ref="AG120" si="199">CHOOSE( WEEKDAY(AF109), "Sunday", "Monday", "Tuesday", "Wednesday", "Thursday", "Friday", "Saturday")</f>
        <v>Thursday</v>
      </c>
      <c r="AH120" s="63"/>
      <c r="AI120" s="64"/>
      <c r="AJ120" s="51"/>
      <c r="AK120" s="65">
        <f t="shared" si="185"/>
        <v>0</v>
      </c>
      <c r="AL120" s="49"/>
    </row>
    <row r="121" spans="1:38">
      <c r="A121" s="49"/>
      <c r="B121" s="99"/>
      <c r="C121" s="97"/>
      <c r="D121" s="100"/>
      <c r="E121" s="66" t="s">
        <v>56</v>
      </c>
      <c r="F121" s="53"/>
      <c r="G121" s="67">
        <f>SUM(G117:G120)</f>
        <v>0</v>
      </c>
      <c r="H121" s="49"/>
      <c r="I121" s="49"/>
      <c r="J121" s="80">
        <f t="shared" si="188"/>
        <v>45198</v>
      </c>
      <c r="K121" s="81" t="str">
        <f>CHOOSE( WEEKDAY(J110), "Sunday", "Monday", "Tuesday", "Wednesday", "Thursday", "Friday", "Saturday")</f>
        <v>Friday</v>
      </c>
      <c r="L121" s="63"/>
      <c r="M121" s="64"/>
      <c r="N121" s="51"/>
      <c r="O121" s="65">
        <f t="shared" si="189"/>
        <v>0</v>
      </c>
      <c r="P121" s="49"/>
      <c r="Q121" s="80">
        <f t="shared" si="190"/>
        <v>45226</v>
      </c>
      <c r="R121" s="81" t="str">
        <f t="shared" ref="R121" si="200">CHOOSE( WEEKDAY(Q110), "Sunday", "Monday", "Tuesday", "Wednesday", "Thursday", "Friday", "Saturday")</f>
        <v>Friday</v>
      </c>
      <c r="S121" s="63"/>
      <c r="T121" s="64"/>
      <c r="U121" s="51"/>
      <c r="V121" s="65">
        <f t="shared" si="179"/>
        <v>0</v>
      </c>
      <c r="W121" s="49"/>
      <c r="X121" s="49"/>
      <c r="Y121" s="99"/>
      <c r="Z121" s="97"/>
      <c r="AA121" s="100"/>
      <c r="AB121" s="66" t="s">
        <v>56</v>
      </c>
      <c r="AC121" s="53"/>
      <c r="AD121" s="67">
        <f>SUM(AD117:AD120)</f>
        <v>0</v>
      </c>
      <c r="AE121" s="49"/>
      <c r="AF121" s="80">
        <f t="shared" si="190"/>
        <v>45289</v>
      </c>
      <c r="AG121" s="81" t="str">
        <f t="shared" ref="AG121" si="201">CHOOSE( WEEKDAY(AF110), "Sunday", "Monday", "Tuesday", "Wednesday", "Thursday", "Friday", "Saturday")</f>
        <v>Friday</v>
      </c>
      <c r="AH121" s="63"/>
      <c r="AI121" s="64"/>
      <c r="AJ121" s="51"/>
      <c r="AK121" s="65">
        <f t="shared" si="185"/>
        <v>0</v>
      </c>
      <c r="AL121" s="49"/>
    </row>
    <row r="122" spans="1:38">
      <c r="A122" s="49"/>
      <c r="B122" s="99"/>
      <c r="C122" s="97"/>
      <c r="D122" s="100"/>
      <c r="E122" s="100"/>
      <c r="F122" s="101"/>
      <c r="G122" s="102"/>
      <c r="H122" s="49"/>
      <c r="I122" s="49"/>
      <c r="J122" s="104">
        <f t="shared" si="188"/>
        <v>45199</v>
      </c>
      <c r="K122" s="105" t="str">
        <f>CHOOSE( WEEKDAY(J112), "Sunday", "Monday", "Tuesday", "Wednesday", "Thursday", "Friday", "Saturday")</f>
        <v>Saturday</v>
      </c>
      <c r="L122" s="106"/>
      <c r="M122" s="82"/>
      <c r="N122" s="51"/>
      <c r="O122" s="83">
        <f t="shared" si="189"/>
        <v>0</v>
      </c>
      <c r="P122" s="49"/>
      <c r="Q122" s="80">
        <f t="shared" si="190"/>
        <v>45227</v>
      </c>
      <c r="R122" s="81" t="str">
        <f t="shared" ref="R122" si="202">CHOOSE( WEEKDAY(Q112), "Sunday", "Monday", "Tuesday", "Wednesday", "Thursday", "Friday", "Saturday")</f>
        <v>Saturday</v>
      </c>
      <c r="S122" s="63"/>
      <c r="T122" s="64"/>
      <c r="U122" s="51"/>
      <c r="V122" s="65">
        <f t="shared" si="179"/>
        <v>0</v>
      </c>
      <c r="W122" s="49"/>
      <c r="X122" s="49"/>
      <c r="Y122" s="99"/>
      <c r="Z122" s="97"/>
      <c r="AA122" s="100"/>
      <c r="AB122" s="100"/>
      <c r="AC122" s="101"/>
      <c r="AD122" s="102"/>
      <c r="AE122" s="49"/>
      <c r="AF122" s="80">
        <f t="shared" si="190"/>
        <v>45290</v>
      </c>
      <c r="AG122" s="81" t="str">
        <f t="shared" ref="AG122" si="203">CHOOSE( WEEKDAY(AF112), "Sunday", "Monday", "Tuesday", "Wednesday", "Thursday", "Friday", "Saturday")</f>
        <v>Saturday</v>
      </c>
      <c r="AH122" s="63"/>
      <c r="AI122" s="64"/>
      <c r="AJ122" s="51"/>
      <c r="AK122" s="65">
        <f t="shared" si="185"/>
        <v>0</v>
      </c>
      <c r="AL122" s="49"/>
    </row>
    <row r="123" spans="1:38">
      <c r="A123" s="49"/>
      <c r="B123" s="99"/>
      <c r="C123" s="97"/>
      <c r="D123" s="100"/>
      <c r="H123" s="49"/>
      <c r="I123" s="49"/>
      <c r="J123" s="99"/>
      <c r="K123" s="97"/>
      <c r="L123" s="100"/>
      <c r="M123" s="66" t="s">
        <v>56</v>
      </c>
      <c r="N123" s="53"/>
      <c r="O123" s="67">
        <f>SUM(O117:O122)</f>
        <v>0</v>
      </c>
      <c r="P123" s="49"/>
      <c r="Q123" s="80">
        <f t="shared" si="190"/>
        <v>45228</v>
      </c>
      <c r="R123" s="81" t="str">
        <f t="shared" ref="R123" si="204">CHOOSE( WEEKDAY(Q113), "Sunday", "Monday", "Tuesday", "Wednesday", "Thursday", "Friday", "Saturday")</f>
        <v>Sunday</v>
      </c>
      <c r="S123" s="63"/>
      <c r="T123" s="64"/>
      <c r="U123" s="52"/>
      <c r="V123" s="65">
        <f t="shared" si="179"/>
        <v>0</v>
      </c>
      <c r="W123" s="49"/>
      <c r="X123" s="49"/>
      <c r="Y123" s="99"/>
      <c r="Z123" s="97"/>
      <c r="AA123" s="100"/>
      <c r="AB123" s="100"/>
      <c r="AC123" s="101"/>
      <c r="AD123" s="102"/>
      <c r="AE123" s="49"/>
      <c r="AF123" s="80">
        <f t="shared" si="190"/>
        <v>45291</v>
      </c>
      <c r="AG123" s="81" t="str">
        <f t="shared" ref="AG123" si="205">CHOOSE( WEEKDAY(AF113), "Sunday", "Monday", "Tuesday", "Wednesday", "Thursday", "Friday", "Saturday")</f>
        <v>Sunday</v>
      </c>
      <c r="AH123" s="63"/>
      <c r="AI123" s="64"/>
      <c r="AJ123" s="52"/>
      <c r="AK123" s="65">
        <f t="shared" si="185"/>
        <v>0</v>
      </c>
      <c r="AL123" s="49"/>
    </row>
    <row r="124" spans="1:38">
      <c r="A124" s="49"/>
      <c r="B124" s="53"/>
      <c r="C124" s="53"/>
      <c r="D124" s="53"/>
      <c r="H124" s="49"/>
      <c r="I124" s="49"/>
      <c r="J124" s="53"/>
      <c r="K124" s="53"/>
      <c r="L124" s="53"/>
      <c r="P124" s="49"/>
      <c r="Q124" s="53"/>
      <c r="R124" s="53"/>
      <c r="S124" s="53"/>
      <c r="T124" s="66" t="s">
        <v>56</v>
      </c>
      <c r="U124" s="53"/>
      <c r="V124" s="67">
        <f t="shared" ref="V124" si="206">SUM(V117:V123)</f>
        <v>0</v>
      </c>
      <c r="W124" s="49"/>
      <c r="X124" s="49"/>
      <c r="Y124" s="89"/>
      <c r="Z124" s="89"/>
      <c r="AA124" s="89"/>
      <c r="AE124" s="49"/>
      <c r="AF124" s="53"/>
      <c r="AG124" s="53"/>
      <c r="AH124" s="53"/>
      <c r="AI124" s="66" t="s">
        <v>56</v>
      </c>
      <c r="AJ124" s="53"/>
      <c r="AK124" s="67">
        <f t="shared" ref="AK124" si="207">SUM(AK117:AK123)</f>
        <v>0</v>
      </c>
      <c r="AL124" s="49"/>
    </row>
    <row r="125" spans="1:38">
      <c r="A125" s="49"/>
      <c r="B125" s="55"/>
      <c r="C125" s="55"/>
      <c r="D125" s="55"/>
      <c r="E125" s="55"/>
      <c r="F125" s="55"/>
      <c r="G125" s="55"/>
      <c r="H125" s="49"/>
      <c r="I125" s="49"/>
      <c r="J125" s="55"/>
      <c r="K125" s="55"/>
      <c r="L125" s="55"/>
      <c r="M125" s="55"/>
      <c r="N125" s="55"/>
      <c r="O125" s="55"/>
      <c r="P125" s="49"/>
      <c r="Q125" s="49"/>
      <c r="R125" s="49"/>
      <c r="S125" s="49"/>
      <c r="T125" s="49"/>
      <c r="U125" s="49"/>
      <c r="V125" s="49"/>
      <c r="W125" s="49"/>
      <c r="X125" s="49"/>
      <c r="Y125" s="55"/>
      <c r="Z125" s="55"/>
      <c r="AA125" s="55"/>
      <c r="AB125" s="55"/>
      <c r="AC125" s="55"/>
      <c r="AD125" s="55"/>
      <c r="AE125" s="49"/>
      <c r="AF125" s="55"/>
      <c r="AG125" s="55"/>
      <c r="AH125" s="55"/>
      <c r="AI125" s="55"/>
      <c r="AJ125" s="55"/>
      <c r="AK125" s="55"/>
      <c r="AL125" s="49"/>
    </row>
    <row r="126" spans="1:38">
      <c r="A126" s="49"/>
      <c r="B126" s="96"/>
      <c r="C126" s="96"/>
      <c r="D126" s="97"/>
      <c r="E126" s="97"/>
      <c r="F126" s="97"/>
      <c r="G126" s="98"/>
      <c r="H126" s="49"/>
      <c r="I126" s="49"/>
      <c r="J126" s="96"/>
      <c r="K126" s="96"/>
      <c r="L126" s="97"/>
      <c r="M126" s="97"/>
      <c r="N126" s="97"/>
      <c r="O126" s="98"/>
      <c r="P126" s="49"/>
      <c r="Q126" s="61" t="s">
        <v>43</v>
      </c>
      <c r="R126" s="61" t="s">
        <v>42</v>
      </c>
      <c r="S126" s="60" t="s">
        <v>40</v>
      </c>
      <c r="T126" s="57" t="s">
        <v>41</v>
      </c>
      <c r="U126" s="50" t="s">
        <v>6</v>
      </c>
      <c r="V126" s="62" t="s">
        <v>52</v>
      </c>
      <c r="W126" s="49"/>
      <c r="X126" s="49"/>
      <c r="Y126" s="96"/>
      <c r="Z126" s="96"/>
      <c r="AA126" s="97"/>
      <c r="AB126" s="97"/>
      <c r="AC126" s="97"/>
      <c r="AD126" s="98"/>
      <c r="AE126" s="49"/>
      <c r="AF126" s="96"/>
      <c r="AG126" s="96"/>
      <c r="AH126" s="97"/>
      <c r="AI126" s="97"/>
      <c r="AJ126" s="97"/>
      <c r="AK126" s="98"/>
      <c r="AL126" s="49"/>
    </row>
    <row r="127" spans="1:38">
      <c r="A127" s="49"/>
      <c r="B127" s="99"/>
      <c r="C127" s="97"/>
      <c r="D127" s="100"/>
      <c r="E127" s="100"/>
      <c r="F127" s="101"/>
      <c r="G127" s="102"/>
      <c r="H127" s="49"/>
      <c r="I127" s="49"/>
      <c r="J127" s="99"/>
      <c r="K127" s="97"/>
      <c r="L127" s="100"/>
      <c r="M127" s="100"/>
      <c r="N127" s="101"/>
      <c r="O127" s="102"/>
      <c r="P127" s="49"/>
      <c r="Q127" s="79">
        <f t="shared" ref="Q127" si="208">Q80</f>
        <v>45229</v>
      </c>
      <c r="R127" s="81" t="str">
        <f t="shared" ref="R127:R128" si="209">CHOOSE( WEEKDAY(Q127), "Sunday", "Monday", "Tuesday", "Wednesday", "Thursday", "Friday", "Saturday")</f>
        <v>Monday</v>
      </c>
      <c r="S127" s="63"/>
      <c r="T127" s="64"/>
      <c r="U127" s="51"/>
      <c r="V127" s="65">
        <f t="shared" ref="V127:V128" si="210">(T127-S127)</f>
        <v>0</v>
      </c>
      <c r="W127" s="49"/>
      <c r="X127" s="49"/>
      <c r="Y127" s="99"/>
      <c r="Z127" s="97"/>
      <c r="AA127" s="100"/>
      <c r="AB127" s="100"/>
      <c r="AC127" s="101"/>
      <c r="AD127" s="102"/>
      <c r="AE127" s="49"/>
      <c r="AF127" s="99"/>
      <c r="AG127" s="97"/>
      <c r="AH127" s="100"/>
      <c r="AI127" s="100"/>
      <c r="AJ127" s="101"/>
      <c r="AK127" s="102"/>
      <c r="AL127" s="49"/>
    </row>
    <row r="128" spans="1:38">
      <c r="A128" s="49"/>
      <c r="B128" s="99"/>
      <c r="C128" s="97"/>
      <c r="D128" s="100"/>
      <c r="E128" s="100"/>
      <c r="F128" s="101"/>
      <c r="G128" s="102"/>
      <c r="H128" s="49"/>
      <c r="I128" s="49"/>
      <c r="J128" s="99"/>
      <c r="K128" s="97"/>
      <c r="L128" s="100"/>
      <c r="M128" s="100"/>
      <c r="N128" s="101"/>
      <c r="O128" s="102"/>
      <c r="P128" s="49"/>
      <c r="Q128" s="104">
        <f t="shared" ref="Q128" si="211">Q127+1</f>
        <v>45230</v>
      </c>
      <c r="R128" s="105" t="str">
        <f t="shared" si="209"/>
        <v>Tuesday</v>
      </c>
      <c r="S128" s="106"/>
      <c r="T128" s="82"/>
      <c r="U128" s="51"/>
      <c r="V128" s="83">
        <f t="shared" si="210"/>
        <v>0</v>
      </c>
      <c r="W128" s="49"/>
      <c r="X128" s="49"/>
      <c r="Y128" s="99"/>
      <c r="Z128" s="97"/>
      <c r="AA128" s="100"/>
      <c r="AB128" s="100"/>
      <c r="AC128" s="101"/>
      <c r="AD128" s="102"/>
      <c r="AE128" s="49"/>
      <c r="AF128" s="99"/>
      <c r="AG128" s="97"/>
      <c r="AH128" s="100"/>
      <c r="AI128" s="100"/>
      <c r="AJ128" s="101"/>
      <c r="AK128" s="102"/>
      <c r="AL128" s="49"/>
    </row>
    <row r="129" spans="1:38">
      <c r="A129" s="49"/>
      <c r="B129" s="99"/>
      <c r="C129" s="97"/>
      <c r="D129" s="100"/>
      <c r="E129" s="100"/>
      <c r="F129" s="101"/>
      <c r="G129" s="102"/>
      <c r="H129" s="49"/>
      <c r="I129" s="49"/>
      <c r="J129" s="99"/>
      <c r="K129" s="97"/>
      <c r="L129" s="100"/>
      <c r="M129" s="100"/>
      <c r="N129" s="101"/>
      <c r="O129" s="102"/>
      <c r="P129" s="49"/>
      <c r="Q129" s="99"/>
      <c r="R129" s="97"/>
      <c r="S129" s="100"/>
      <c r="T129" s="66" t="s">
        <v>57</v>
      </c>
      <c r="U129" s="53"/>
      <c r="V129" s="67">
        <f ca="1">SUM(V127:V129)</f>
        <v>0</v>
      </c>
      <c r="W129" s="49"/>
      <c r="X129" s="49"/>
      <c r="Y129" s="99"/>
      <c r="Z129" s="97"/>
      <c r="AA129" s="100"/>
      <c r="AB129" s="100"/>
      <c r="AC129" s="101"/>
      <c r="AD129" s="102"/>
      <c r="AE129" s="49"/>
      <c r="AF129" s="99"/>
      <c r="AG129" s="97"/>
      <c r="AH129" s="100"/>
      <c r="AI129" s="100"/>
      <c r="AJ129" s="101"/>
      <c r="AK129" s="102"/>
      <c r="AL129" s="49"/>
    </row>
    <row r="130" spans="1:38">
      <c r="A130" s="49"/>
      <c r="B130" s="99"/>
      <c r="C130" s="97"/>
      <c r="D130" s="100"/>
      <c r="E130" s="100"/>
      <c r="F130" s="101"/>
      <c r="G130" s="102"/>
      <c r="H130" s="49"/>
      <c r="I130" s="49"/>
      <c r="J130" s="99"/>
      <c r="K130" s="97"/>
      <c r="L130" s="100"/>
      <c r="M130" s="100"/>
      <c r="N130" s="101"/>
      <c r="O130" s="102"/>
      <c r="P130" s="49"/>
      <c r="Q130" s="99"/>
      <c r="R130" s="97"/>
      <c r="S130" s="100"/>
      <c r="T130" s="100"/>
      <c r="U130" s="101"/>
      <c r="V130" s="102"/>
      <c r="W130" s="49"/>
      <c r="X130" s="49"/>
      <c r="Y130" s="99"/>
      <c r="Z130" s="97"/>
      <c r="AA130" s="100"/>
      <c r="AB130" s="100"/>
      <c r="AC130" s="101"/>
      <c r="AD130" s="102"/>
      <c r="AE130" s="49"/>
      <c r="AF130" s="99"/>
      <c r="AG130" s="97"/>
      <c r="AH130" s="100"/>
      <c r="AI130" s="100"/>
      <c r="AJ130" s="101"/>
      <c r="AK130" s="102"/>
      <c r="AL130" s="49"/>
    </row>
    <row r="131" spans="1:38">
      <c r="A131" s="49"/>
      <c r="B131" s="99"/>
      <c r="C131" s="97"/>
      <c r="D131" s="100"/>
      <c r="E131" s="100"/>
      <c r="F131" s="101"/>
      <c r="G131" s="102"/>
      <c r="H131" s="49"/>
      <c r="I131" s="49"/>
      <c r="J131" s="99"/>
      <c r="K131" s="97"/>
      <c r="L131" s="100"/>
      <c r="M131" s="100"/>
      <c r="N131" s="101"/>
      <c r="O131" s="102"/>
      <c r="P131" s="49"/>
      <c r="Q131" s="99"/>
      <c r="R131" s="97"/>
      <c r="S131" s="100"/>
      <c r="T131" s="100"/>
      <c r="U131" s="101"/>
      <c r="V131" s="102"/>
      <c r="W131" s="49"/>
      <c r="X131" s="49"/>
      <c r="Y131" s="99"/>
      <c r="Z131" s="97"/>
      <c r="AA131" s="100"/>
      <c r="AB131" s="100"/>
      <c r="AC131" s="101"/>
      <c r="AD131" s="102"/>
      <c r="AE131" s="49"/>
      <c r="AF131" s="99"/>
      <c r="AG131" s="97"/>
      <c r="AH131" s="100"/>
      <c r="AI131" s="100"/>
      <c r="AJ131" s="101"/>
      <c r="AK131" s="102"/>
      <c r="AL131" s="49"/>
    </row>
    <row r="132" spans="1:38">
      <c r="A132" s="49"/>
      <c r="B132" s="99"/>
      <c r="C132" s="97"/>
      <c r="D132" s="100"/>
      <c r="E132" s="100"/>
      <c r="F132" s="101"/>
      <c r="G132" s="102"/>
      <c r="H132" s="49"/>
      <c r="I132" s="49"/>
      <c r="J132" s="99"/>
      <c r="K132" s="97"/>
      <c r="L132" s="100"/>
      <c r="M132" s="100"/>
      <c r="N132" s="101"/>
      <c r="O132" s="102"/>
      <c r="P132" s="49"/>
      <c r="Q132" s="99"/>
      <c r="R132" s="97"/>
      <c r="S132" s="100"/>
      <c r="T132" s="100"/>
      <c r="U132" s="101"/>
      <c r="V132" s="102"/>
      <c r="W132" s="49"/>
      <c r="X132" s="49"/>
      <c r="Y132" s="99"/>
      <c r="Z132" s="97"/>
      <c r="AA132" s="100"/>
      <c r="AB132" s="100"/>
      <c r="AC132" s="101"/>
      <c r="AD132" s="102"/>
      <c r="AE132" s="49"/>
      <c r="AF132" s="99"/>
      <c r="AG132" s="97"/>
      <c r="AH132" s="100"/>
      <c r="AI132" s="100"/>
      <c r="AJ132" s="101"/>
      <c r="AK132" s="102"/>
      <c r="AL132" s="49"/>
    </row>
    <row r="133" spans="1:38">
      <c r="A133" s="49"/>
      <c r="B133" s="99"/>
      <c r="C133" s="97"/>
      <c r="D133" s="100"/>
      <c r="E133" s="100"/>
      <c r="F133" s="101"/>
      <c r="G133" s="102"/>
      <c r="H133" s="49"/>
      <c r="I133" s="49"/>
      <c r="J133" s="99"/>
      <c r="K133" s="97"/>
      <c r="L133" s="100"/>
      <c r="M133" s="100"/>
      <c r="N133" s="101"/>
      <c r="O133" s="102"/>
      <c r="P133" s="49"/>
      <c r="Q133" s="99"/>
      <c r="R133" s="97"/>
      <c r="S133" s="100"/>
      <c r="T133" s="100"/>
      <c r="U133" s="101"/>
      <c r="V133" s="102"/>
      <c r="W133" s="49"/>
      <c r="X133" s="49"/>
      <c r="Y133" s="99"/>
      <c r="Z133" s="97"/>
      <c r="AA133" s="100"/>
      <c r="AB133" s="100"/>
      <c r="AC133" s="101"/>
      <c r="AD133" s="102"/>
      <c r="AE133" s="49"/>
      <c r="AF133" s="99"/>
      <c r="AG133" s="97"/>
      <c r="AH133" s="100"/>
      <c r="AI133" s="100"/>
      <c r="AJ133" s="101"/>
      <c r="AK133" s="102"/>
      <c r="AL133" s="49"/>
    </row>
    <row r="134" spans="1:38">
      <c r="A134" s="49"/>
      <c r="B134" s="89"/>
      <c r="C134" s="89"/>
      <c r="D134" s="89"/>
      <c r="E134" s="74"/>
      <c r="F134" s="89"/>
      <c r="G134" s="103"/>
      <c r="H134" s="49"/>
      <c r="I134" s="49"/>
      <c r="J134" s="89"/>
      <c r="K134" s="89"/>
      <c r="L134" s="89"/>
      <c r="M134" s="74"/>
      <c r="N134" s="89"/>
      <c r="O134" s="103"/>
      <c r="P134" s="49"/>
      <c r="Q134" s="89"/>
      <c r="R134" s="89"/>
      <c r="S134" s="89"/>
      <c r="W134" s="49"/>
      <c r="X134" s="49"/>
      <c r="Y134" s="89"/>
      <c r="Z134" s="89"/>
      <c r="AA134" s="89"/>
      <c r="AB134" s="74"/>
      <c r="AC134" s="89"/>
      <c r="AD134" s="103"/>
      <c r="AE134" s="49"/>
      <c r="AF134" s="89"/>
      <c r="AG134" s="89"/>
      <c r="AH134" s="89"/>
      <c r="AI134" s="74"/>
      <c r="AJ134" s="89"/>
      <c r="AK134" s="103"/>
      <c r="AL134" s="49"/>
    </row>
    <row r="135" spans="1:38">
      <c r="A135" s="49"/>
      <c r="B135" s="55"/>
      <c r="C135" s="55"/>
      <c r="D135" s="55"/>
      <c r="E135" s="55"/>
      <c r="F135" s="55"/>
      <c r="G135" s="55"/>
      <c r="H135" s="49"/>
      <c r="I135" s="49"/>
      <c r="J135" s="55"/>
      <c r="K135" s="55"/>
      <c r="L135" s="55"/>
      <c r="M135" s="55"/>
      <c r="N135" s="55"/>
      <c r="O135" s="55"/>
      <c r="P135" s="49"/>
      <c r="Q135" s="55"/>
      <c r="R135" s="55"/>
      <c r="S135" s="55"/>
      <c r="T135" s="55"/>
      <c r="U135" s="55"/>
      <c r="V135" s="55"/>
      <c r="W135" s="49"/>
      <c r="X135" s="49"/>
      <c r="Y135" s="55"/>
      <c r="Z135" s="55"/>
      <c r="AA135" s="55"/>
      <c r="AB135" s="55"/>
      <c r="AC135" s="55"/>
      <c r="AD135" s="55"/>
      <c r="AE135" s="49"/>
      <c r="AF135" s="55"/>
      <c r="AG135" s="55"/>
      <c r="AH135" s="55"/>
      <c r="AI135" s="55"/>
      <c r="AJ135" s="55"/>
      <c r="AK135" s="55"/>
      <c r="AL135" s="49"/>
    </row>
    <row r="136" spans="1:38">
      <c r="A136" s="49"/>
      <c r="B136" s="55"/>
      <c r="C136" s="55"/>
      <c r="D136" s="55"/>
      <c r="E136" s="86"/>
      <c r="F136" s="86"/>
      <c r="G136" s="86"/>
      <c r="H136" s="54"/>
      <c r="I136" s="49"/>
      <c r="J136" s="55"/>
      <c r="K136" s="55"/>
      <c r="L136" s="55"/>
      <c r="M136" s="86"/>
      <c r="N136" s="86"/>
      <c r="O136" s="86"/>
      <c r="P136" s="54"/>
      <c r="Q136" s="55"/>
      <c r="R136" s="55"/>
      <c r="S136" s="55"/>
      <c r="T136" s="86"/>
      <c r="U136" s="86"/>
      <c r="V136" s="86"/>
      <c r="W136" s="54"/>
      <c r="X136" s="49"/>
      <c r="Y136" s="55"/>
      <c r="Z136" s="55"/>
      <c r="AA136" s="55"/>
      <c r="AB136" s="86"/>
      <c r="AC136" s="86"/>
      <c r="AD136" s="86"/>
      <c r="AE136" s="49"/>
      <c r="AF136" s="55"/>
      <c r="AG136" s="55"/>
      <c r="AH136" s="55"/>
      <c r="AI136" s="86"/>
      <c r="AJ136" s="86"/>
      <c r="AK136" s="86"/>
      <c r="AL136" s="54"/>
    </row>
    <row r="138" spans="1:38" ht="9" customHeight="1">
      <c r="H138" s="85"/>
    </row>
    <row r="141" spans="1:38">
      <c r="H141" s="46"/>
    </row>
    <row r="142" spans="1:38">
      <c r="H142" s="48"/>
    </row>
    <row r="143" spans="1:38">
      <c r="H143" s="46"/>
    </row>
    <row r="144" spans="1:38">
      <c r="H144" s="46"/>
    </row>
    <row r="145" spans="8:8">
      <c r="H145" s="46"/>
    </row>
    <row r="146" spans="8:8">
      <c r="H146" s="46"/>
    </row>
    <row r="147" spans="8:8">
      <c r="H147" s="46"/>
    </row>
    <row r="148" spans="8:8">
      <c r="H148" s="46"/>
    </row>
    <row r="149" spans="8:8">
      <c r="H149" s="46"/>
    </row>
    <row r="150" spans="8:8">
      <c r="H150" s="46"/>
    </row>
    <row r="151" spans="8:8">
      <c r="H151" s="49"/>
    </row>
    <row r="152" spans="8:8">
      <c r="H152" s="49"/>
    </row>
    <row r="153" spans="8:8">
      <c r="H153" s="49"/>
    </row>
    <row r="154" spans="8:8">
      <c r="H154" s="49"/>
    </row>
    <row r="155" spans="8:8">
      <c r="H155" s="49"/>
    </row>
    <row r="156" spans="8:8">
      <c r="H156" s="49"/>
    </row>
    <row r="157" spans="8:8">
      <c r="H157" s="49"/>
    </row>
    <row r="158" spans="8:8">
      <c r="H158" s="49"/>
    </row>
    <row r="159" spans="8:8">
      <c r="H159" s="49"/>
    </row>
    <row r="160" spans="8:8">
      <c r="H160" s="49"/>
    </row>
    <row r="161" spans="8:8">
      <c r="H161" s="49"/>
    </row>
    <row r="162" spans="8:8">
      <c r="H162" s="49"/>
    </row>
    <row r="163" spans="8:8">
      <c r="H163" s="49"/>
    </row>
    <row r="164" spans="8:8">
      <c r="H164" s="49"/>
    </row>
    <row r="165" spans="8:8">
      <c r="H165" s="49"/>
    </row>
    <row r="166" spans="8:8">
      <c r="H166" s="49"/>
    </row>
    <row r="167" spans="8:8">
      <c r="H167" s="49"/>
    </row>
    <row r="168" spans="8:8">
      <c r="H168" s="49"/>
    </row>
    <row r="169" spans="8:8">
      <c r="H169" s="49"/>
    </row>
    <row r="170" spans="8:8">
      <c r="H170" s="49"/>
    </row>
    <row r="171" spans="8:8">
      <c r="H171" s="49"/>
    </row>
    <row r="172" spans="8:8">
      <c r="H172" s="49"/>
    </row>
    <row r="173" spans="8:8">
      <c r="H173" s="49"/>
    </row>
    <row r="174" spans="8:8">
      <c r="H174" s="49"/>
    </row>
    <row r="175" spans="8:8">
      <c r="H175" s="49"/>
    </row>
    <row r="176" spans="8:8">
      <c r="H176" s="49"/>
    </row>
    <row r="177" spans="8:8">
      <c r="H177" s="49"/>
    </row>
    <row r="178" spans="8:8">
      <c r="H178" s="49"/>
    </row>
    <row r="179" spans="8:8">
      <c r="H179" s="49"/>
    </row>
    <row r="180" spans="8:8">
      <c r="H180" s="49"/>
    </row>
    <row r="181" spans="8:8">
      <c r="H181" s="49"/>
    </row>
    <row r="182" spans="8:8">
      <c r="H182" s="49"/>
    </row>
    <row r="183" spans="8:8">
      <c r="H183" s="49"/>
    </row>
    <row r="184" spans="8:8">
      <c r="H184" s="49"/>
    </row>
    <row r="185" spans="8:8">
      <c r="H185" s="49"/>
    </row>
    <row r="186" spans="8:8">
      <c r="H186" s="49"/>
    </row>
    <row r="187" spans="8:8">
      <c r="H187" s="49"/>
    </row>
    <row r="188" spans="8:8">
      <c r="H188" s="49"/>
    </row>
    <row r="189" spans="8:8">
      <c r="H189" s="49"/>
    </row>
    <row r="190" spans="8:8">
      <c r="H190" s="49"/>
    </row>
    <row r="191" spans="8:8">
      <c r="H191" s="49"/>
    </row>
    <row r="192" spans="8:8">
      <c r="H192" s="49"/>
    </row>
    <row r="193" spans="8:8">
      <c r="H193" s="49"/>
    </row>
    <row r="194" spans="8:8">
      <c r="H194" s="49"/>
    </row>
    <row r="195" spans="8:8">
      <c r="H195" s="49"/>
    </row>
    <row r="196" spans="8:8">
      <c r="H196" s="49"/>
    </row>
    <row r="197" spans="8:8">
      <c r="H197" s="49"/>
    </row>
    <row r="198" spans="8:8">
      <c r="H198" s="49"/>
    </row>
    <row r="199" spans="8:8">
      <c r="H199" s="49"/>
    </row>
    <row r="200" spans="8:8">
      <c r="H200" s="49"/>
    </row>
    <row r="201" spans="8:8">
      <c r="H201" s="49"/>
    </row>
    <row r="202" spans="8:8" ht="21" customHeight="1">
      <c r="H202" s="56"/>
    </row>
    <row r="203" spans="8:8" ht="19" customHeight="1">
      <c r="H203" s="54"/>
    </row>
    <row r="204" spans="8:8">
      <c r="H204" s="46"/>
    </row>
    <row r="205" spans="8:8">
      <c r="H205" s="85"/>
    </row>
    <row r="208" spans="8:8">
      <c r="H208" s="46"/>
    </row>
    <row r="209" spans="8:8">
      <c r="H209" s="48"/>
    </row>
    <row r="210" spans="8:8">
      <c r="H210" s="46"/>
    </row>
    <row r="211" spans="8:8">
      <c r="H211" s="46"/>
    </row>
    <row r="212" spans="8:8">
      <c r="H212" s="46"/>
    </row>
    <row r="213" spans="8:8">
      <c r="H213" s="46"/>
    </row>
    <row r="214" spans="8:8">
      <c r="H214" s="46"/>
    </row>
    <row r="215" spans="8:8">
      <c r="H215" s="46"/>
    </row>
    <row r="216" spans="8:8">
      <c r="H216" s="46"/>
    </row>
    <row r="217" spans="8:8">
      <c r="H217" s="46"/>
    </row>
    <row r="218" spans="8:8">
      <c r="H218" s="49"/>
    </row>
    <row r="219" spans="8:8">
      <c r="H219" s="49"/>
    </row>
    <row r="220" spans="8:8">
      <c r="H220" s="49"/>
    </row>
    <row r="221" spans="8:8">
      <c r="H221" s="49"/>
    </row>
    <row r="222" spans="8:8">
      <c r="H222" s="49"/>
    </row>
    <row r="223" spans="8:8">
      <c r="H223" s="49"/>
    </row>
    <row r="224" spans="8:8">
      <c r="H224" s="49"/>
    </row>
    <row r="225" spans="8:8">
      <c r="H225" s="49"/>
    </row>
    <row r="226" spans="8:8">
      <c r="H226" s="49"/>
    </row>
    <row r="227" spans="8:8">
      <c r="H227" s="49"/>
    </row>
    <row r="228" spans="8:8">
      <c r="H228" s="49"/>
    </row>
    <row r="229" spans="8:8">
      <c r="H229" s="49"/>
    </row>
    <row r="230" spans="8:8">
      <c r="H230" s="49"/>
    </row>
    <row r="231" spans="8:8">
      <c r="H231" s="49"/>
    </row>
    <row r="232" spans="8:8">
      <c r="H232" s="49"/>
    </row>
    <row r="233" spans="8:8">
      <c r="H233" s="49"/>
    </row>
    <row r="234" spans="8:8">
      <c r="H234" s="49"/>
    </row>
    <row r="235" spans="8:8">
      <c r="H235" s="49"/>
    </row>
    <row r="236" spans="8:8">
      <c r="H236" s="49"/>
    </row>
    <row r="237" spans="8:8">
      <c r="H237" s="49"/>
    </row>
    <row r="238" spans="8:8">
      <c r="H238" s="49"/>
    </row>
    <row r="239" spans="8:8">
      <c r="H239" s="49"/>
    </row>
    <row r="240" spans="8:8">
      <c r="H240" s="49"/>
    </row>
    <row r="241" spans="8:8">
      <c r="H241" s="49"/>
    </row>
    <row r="242" spans="8:8">
      <c r="H242" s="49"/>
    </row>
    <row r="243" spans="8:8">
      <c r="H243" s="49"/>
    </row>
    <row r="244" spans="8:8">
      <c r="H244" s="49"/>
    </row>
    <row r="245" spans="8:8">
      <c r="H245" s="49"/>
    </row>
    <row r="246" spans="8:8">
      <c r="H246" s="49"/>
    </row>
    <row r="247" spans="8:8">
      <c r="H247" s="49"/>
    </row>
    <row r="248" spans="8:8">
      <c r="H248" s="49"/>
    </row>
    <row r="249" spans="8:8">
      <c r="H249" s="49"/>
    </row>
    <row r="250" spans="8:8">
      <c r="H250" s="49"/>
    </row>
    <row r="251" spans="8:8">
      <c r="H251" s="49"/>
    </row>
    <row r="252" spans="8:8">
      <c r="H252" s="49"/>
    </row>
    <row r="253" spans="8:8">
      <c r="H253" s="49"/>
    </row>
    <row r="254" spans="8:8">
      <c r="H254" s="49"/>
    </row>
    <row r="255" spans="8:8">
      <c r="H255" s="49"/>
    </row>
    <row r="256" spans="8:8">
      <c r="H256" s="49"/>
    </row>
    <row r="257" spans="8:8">
      <c r="H257" s="49"/>
    </row>
    <row r="258" spans="8:8">
      <c r="H258" s="49"/>
    </row>
    <row r="259" spans="8:8">
      <c r="H259" s="49"/>
    </row>
    <row r="260" spans="8:8">
      <c r="H260" s="49"/>
    </row>
    <row r="261" spans="8:8">
      <c r="H261" s="49"/>
    </row>
    <row r="262" spans="8:8">
      <c r="H262" s="49"/>
    </row>
    <row r="263" spans="8:8">
      <c r="H263" s="49"/>
    </row>
    <row r="264" spans="8:8">
      <c r="H264" s="49"/>
    </row>
    <row r="265" spans="8:8">
      <c r="H265" s="49"/>
    </row>
    <row r="266" spans="8:8">
      <c r="H266" s="49"/>
    </row>
    <row r="267" spans="8:8">
      <c r="H267" s="49"/>
    </row>
    <row r="268" spans="8:8">
      <c r="H268" s="49"/>
    </row>
    <row r="269" spans="8:8">
      <c r="H269" s="56"/>
    </row>
    <row r="270" spans="8:8">
      <c r="H270" s="54"/>
    </row>
  </sheetData>
  <mergeCells count="222">
    <mergeCell ref="B4:C4"/>
    <mergeCell ref="B5:C5"/>
    <mergeCell ref="B8:C8"/>
    <mergeCell ref="D8:E8"/>
    <mergeCell ref="F8:G8"/>
    <mergeCell ref="B12:C12"/>
    <mergeCell ref="D12:E12"/>
    <mergeCell ref="D7:E7"/>
    <mergeCell ref="F7:G7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L11:M11"/>
    <mergeCell ref="N11:O11"/>
    <mergeCell ref="B2:G2"/>
    <mergeCell ref="B70:G70"/>
    <mergeCell ref="B80:C80"/>
    <mergeCell ref="D80:E80"/>
    <mergeCell ref="B79:C79"/>
    <mergeCell ref="D79:E79"/>
    <mergeCell ref="F79:G79"/>
    <mergeCell ref="B77:C77"/>
    <mergeCell ref="D77:E77"/>
    <mergeCell ref="F77:G77"/>
    <mergeCell ref="B78:C78"/>
    <mergeCell ref="D78:E78"/>
    <mergeCell ref="F78:G78"/>
    <mergeCell ref="B75:C75"/>
    <mergeCell ref="D75:E75"/>
    <mergeCell ref="F75:G75"/>
    <mergeCell ref="B76:C76"/>
    <mergeCell ref="D76:E76"/>
    <mergeCell ref="F76:G76"/>
    <mergeCell ref="B72:C72"/>
    <mergeCell ref="B73:C73"/>
    <mergeCell ref="B7:C7"/>
    <mergeCell ref="B15:G15"/>
    <mergeCell ref="B83:G83"/>
    <mergeCell ref="J15:O15"/>
    <mergeCell ref="J70:O70"/>
    <mergeCell ref="J72:K72"/>
    <mergeCell ref="J73:K73"/>
    <mergeCell ref="J75:K75"/>
    <mergeCell ref="L75:M75"/>
    <mergeCell ref="N75:O75"/>
    <mergeCell ref="J76:K76"/>
    <mergeCell ref="L76:M76"/>
    <mergeCell ref="N76:O76"/>
    <mergeCell ref="J83:O83"/>
    <mergeCell ref="J80:K80"/>
    <mergeCell ref="L80:M80"/>
    <mergeCell ref="J77:K77"/>
    <mergeCell ref="L77:M77"/>
    <mergeCell ref="N77:O77"/>
    <mergeCell ref="J78:K78"/>
    <mergeCell ref="L78:M78"/>
    <mergeCell ref="N78:O78"/>
    <mergeCell ref="J79:K79"/>
    <mergeCell ref="L79:M79"/>
    <mergeCell ref="N79:O79"/>
    <mergeCell ref="J2:O2"/>
    <mergeCell ref="J4:K4"/>
    <mergeCell ref="J5:K5"/>
    <mergeCell ref="J7:K7"/>
    <mergeCell ref="L7:M7"/>
    <mergeCell ref="N7:O7"/>
    <mergeCell ref="J8:K8"/>
    <mergeCell ref="L8:M8"/>
    <mergeCell ref="N8:O8"/>
    <mergeCell ref="J9:K9"/>
    <mergeCell ref="L9:M9"/>
    <mergeCell ref="N9:O9"/>
    <mergeCell ref="J12:K12"/>
    <mergeCell ref="L12:M12"/>
    <mergeCell ref="J10:K10"/>
    <mergeCell ref="L10:M10"/>
    <mergeCell ref="N10:O10"/>
    <mergeCell ref="J11:K11"/>
    <mergeCell ref="Q8:R8"/>
    <mergeCell ref="S8:T8"/>
    <mergeCell ref="U8:V8"/>
    <mergeCell ref="Q9:R9"/>
    <mergeCell ref="S9:T9"/>
    <mergeCell ref="U9:V9"/>
    <mergeCell ref="Q2:V2"/>
    <mergeCell ref="Q4:R4"/>
    <mergeCell ref="Q5:R5"/>
    <mergeCell ref="Q7:R7"/>
    <mergeCell ref="S7:T7"/>
    <mergeCell ref="U7:V7"/>
    <mergeCell ref="Y9:Z9"/>
    <mergeCell ref="AA9:AB9"/>
    <mergeCell ref="AC9:AD9"/>
    <mergeCell ref="Y10:Z10"/>
    <mergeCell ref="AA10:AB10"/>
    <mergeCell ref="AC10:AD10"/>
    <mergeCell ref="Q12:R12"/>
    <mergeCell ref="S12:T12"/>
    <mergeCell ref="U12:V12"/>
    <mergeCell ref="Q10:R10"/>
    <mergeCell ref="S10:T10"/>
    <mergeCell ref="U10:V10"/>
    <mergeCell ref="Q11:R11"/>
    <mergeCell ref="S11:T11"/>
    <mergeCell ref="U11:V11"/>
    <mergeCell ref="Y2:AD2"/>
    <mergeCell ref="Y4:Z4"/>
    <mergeCell ref="Y5:Z5"/>
    <mergeCell ref="Y7:Z7"/>
    <mergeCell ref="AA7:AB7"/>
    <mergeCell ref="AC7:AD7"/>
    <mergeCell ref="Y8:Z8"/>
    <mergeCell ref="AA8:AB8"/>
    <mergeCell ref="AC8:AD8"/>
    <mergeCell ref="AH10:AI10"/>
    <mergeCell ref="AJ10:AK10"/>
    <mergeCell ref="AF11:AG11"/>
    <mergeCell ref="AH11:AI11"/>
    <mergeCell ref="AJ11:AK11"/>
    <mergeCell ref="Y12:Z12"/>
    <mergeCell ref="AA12:AB12"/>
    <mergeCell ref="Y15:AD15"/>
    <mergeCell ref="AF2:AK2"/>
    <mergeCell ref="AF4:AG4"/>
    <mergeCell ref="AF5:AG5"/>
    <mergeCell ref="AF7:AG7"/>
    <mergeCell ref="AH7:AI7"/>
    <mergeCell ref="AJ7:AK7"/>
    <mergeCell ref="AF8:AG8"/>
    <mergeCell ref="AH8:AI8"/>
    <mergeCell ref="AJ8:AK8"/>
    <mergeCell ref="AF9:AG9"/>
    <mergeCell ref="AH9:AI9"/>
    <mergeCell ref="AJ9:AK9"/>
    <mergeCell ref="AF10:AG10"/>
    <mergeCell ref="Y11:Z11"/>
    <mergeCell ref="AA11:AB11"/>
    <mergeCell ref="AC11:AD11"/>
    <mergeCell ref="AF15:AK15"/>
    <mergeCell ref="Q70:V70"/>
    <mergeCell ref="Y70:AD70"/>
    <mergeCell ref="AF70:AK70"/>
    <mergeCell ref="Q72:R72"/>
    <mergeCell ref="Y72:Z72"/>
    <mergeCell ref="AF72:AG72"/>
    <mergeCell ref="AF12:AG12"/>
    <mergeCell ref="AH12:AI12"/>
    <mergeCell ref="AJ12:AK12"/>
    <mergeCell ref="AF13:AG13"/>
    <mergeCell ref="AH13:AI13"/>
    <mergeCell ref="Q15:V15"/>
    <mergeCell ref="Q13:R13"/>
    <mergeCell ref="S13:T13"/>
    <mergeCell ref="Q73:R73"/>
    <mergeCell ref="Y73:Z73"/>
    <mergeCell ref="AF73:AG73"/>
    <mergeCell ref="Q75:R75"/>
    <mergeCell ref="S75:T75"/>
    <mergeCell ref="U75:V75"/>
    <mergeCell ref="Y75:Z75"/>
    <mergeCell ref="AA75:AB75"/>
    <mergeCell ref="AC75:AD75"/>
    <mergeCell ref="AF75:AG75"/>
    <mergeCell ref="AH75:AI75"/>
    <mergeCell ref="AJ75:AK75"/>
    <mergeCell ref="Q76:R76"/>
    <mergeCell ref="S76:T76"/>
    <mergeCell ref="U76:V76"/>
    <mergeCell ref="Y76:Z76"/>
    <mergeCell ref="AA76:AB76"/>
    <mergeCell ref="AC76:AD76"/>
    <mergeCell ref="AF76:AG76"/>
    <mergeCell ref="AH76:AI76"/>
    <mergeCell ref="AJ76:AK76"/>
    <mergeCell ref="AC77:AD77"/>
    <mergeCell ref="AF77:AG77"/>
    <mergeCell ref="AH77:AI77"/>
    <mergeCell ref="AJ77:AK77"/>
    <mergeCell ref="Q78:R78"/>
    <mergeCell ref="S78:T78"/>
    <mergeCell ref="U78:V78"/>
    <mergeCell ref="Y78:Z78"/>
    <mergeCell ref="AA78:AB78"/>
    <mergeCell ref="AC78:AD78"/>
    <mergeCell ref="AF78:AG78"/>
    <mergeCell ref="AH78:AI78"/>
    <mergeCell ref="AJ78:AK78"/>
    <mergeCell ref="Q77:R77"/>
    <mergeCell ref="S77:T77"/>
    <mergeCell ref="U77:V77"/>
    <mergeCell ref="Y77:Z77"/>
    <mergeCell ref="AA77:AB77"/>
    <mergeCell ref="AC79:AD79"/>
    <mergeCell ref="AF79:AG79"/>
    <mergeCell ref="AH79:AI79"/>
    <mergeCell ref="AJ79:AK79"/>
    <mergeCell ref="Q80:R80"/>
    <mergeCell ref="S80:T80"/>
    <mergeCell ref="U80:V80"/>
    <mergeCell ref="Y80:Z80"/>
    <mergeCell ref="AA80:AB80"/>
    <mergeCell ref="AC80:AD80"/>
    <mergeCell ref="Q79:R79"/>
    <mergeCell ref="S79:T79"/>
    <mergeCell ref="U79:V79"/>
    <mergeCell ref="Y79:Z79"/>
    <mergeCell ref="AA79:AB79"/>
    <mergeCell ref="AH80:AI80"/>
    <mergeCell ref="Q83:V83"/>
    <mergeCell ref="Y83:AD83"/>
    <mergeCell ref="AF83:AK83"/>
    <mergeCell ref="Q81:R81"/>
    <mergeCell ref="S81:T81"/>
    <mergeCell ref="Y81:Z81"/>
    <mergeCell ref="AA81:AB81"/>
    <mergeCell ref="AF80:AG80"/>
  </mergeCells>
  <pageMargins left="0.25" right="0.25" top="0.75" bottom="0.75" header="0.3" footer="0.3"/>
  <pageSetup paperSize="5" orientation="portrait" horizontalDpi="0" verticalDpi="0" r:id="rId1"/>
  <tableParts count="3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TRANSFER</vt:lpstr>
      <vt:lpstr>INQUIRY</vt:lpstr>
      <vt:lpstr>CALL SUMMARY</vt:lpstr>
      <vt:lpstr>ATTENDANCE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CC-03</dc:creator>
  <cp:lastModifiedBy>Evangelyn</cp:lastModifiedBy>
  <cp:lastPrinted>2023-03-08T00:50:26Z</cp:lastPrinted>
  <dcterms:created xsi:type="dcterms:W3CDTF">2022-08-19T09:16:00Z</dcterms:created>
  <dcterms:modified xsi:type="dcterms:W3CDTF">2023-03-08T01:36:12Z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E09B0830B90D42779E8289B41655CAC3</vt:lpwstr>
  </property>
  <property fmtid="{D5CDD505-2E9C-101B-9397-08002B2CF9AE}" pid="3" name="KSOProductBuildVer">
    <vt:lpwstr>1033-11.2.0.11486</vt:lpwstr>
  </property>
  <property fmtid="{D5CDD505-2E9C-101B-9397-08002B2CF9AE}" pid="4" name="KSOReadingLayout">
    <vt:bool>true</vt:bool>
  </property>
</Properties>
</file>