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daiva.meilute\Desktop\"/>
    </mc:Choice>
  </mc:AlternateContent>
  <xr:revisionPtr revIDLastSave="0" documentId="13_ncr:1_{844A74B2-9A08-4922-8C62-730B512CD942}" xr6:coauthVersionLast="44" xr6:coauthVersionMax="44" xr10:uidLastSave="{00000000-0000-0000-0000-000000000000}"/>
  <bookViews>
    <workbookView xWindow="-120" yWindow="-120" windowWidth="29040" windowHeight="15840" xr2:uid="{00000000-000D-0000-FFFF-FFFF00000000}"/>
  </bookViews>
  <sheets>
    <sheet name="Teatrai, KC ir kt. " sheetId="4" r:id="rId1"/>
  </sheets>
  <definedNames>
    <definedName name="_ftn1" localSheetId="0">'Teatrai, KC ir kt. '!$A$79</definedName>
    <definedName name="_ftnref1" localSheetId="0">'Teatrai, KC ir kt. '!$A$73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5" i="4" l="1"/>
  <c r="J25" i="4" s="1"/>
  <c r="G24" i="4"/>
  <c r="J24" i="4" s="1"/>
  <c r="H45" i="4" l="1"/>
  <c r="G45" i="4" l="1"/>
  <c r="G35" i="4"/>
  <c r="H29" i="4"/>
  <c r="B45" i="4" l="1"/>
  <c r="C45" i="4"/>
  <c r="D45" i="4"/>
  <c r="E45" i="4" l="1"/>
  <c r="F45" i="4"/>
  <c r="F72" i="4"/>
  <c r="E72" i="4"/>
  <c r="K45" i="4" s="1"/>
  <c r="D41" i="4"/>
  <c r="D40" i="4"/>
  <c r="D36" i="4"/>
  <c r="G36" i="4" s="1"/>
  <c r="D25" i="4"/>
  <c r="K46" i="4" l="1"/>
  <c r="I45" i="4"/>
  <c r="J45" i="4"/>
  <c r="G46" i="4"/>
  <c r="B46" i="4"/>
  <c r="C46" i="4"/>
  <c r="D46" i="4"/>
  <c r="J46" i="4" l="1"/>
  <c r="E46" i="4"/>
  <c r="I46" i="4"/>
  <c r="H46" i="4"/>
  <c r="F46" i="4"/>
  <c r="H30"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Daiva Meilutė</author>
    <author>Arunas B</author>
  </authors>
  <commentList>
    <comment ref="E33" authorId="0" shapeId="0" xr:uid="{00000000-0006-0000-0000-000001000000}">
      <text>
        <r>
          <rPr>
            <b/>
            <sz val="9"/>
            <color indexed="81"/>
            <rFont val="Tahoma"/>
            <family val="2"/>
            <charset val="186"/>
          </rPr>
          <t>Daiva Meilutė:</t>
        </r>
        <r>
          <rPr>
            <sz val="9"/>
            <color indexed="81"/>
            <rFont val="Tahoma"/>
            <family val="2"/>
            <charset val="186"/>
          </rPr>
          <t xml:space="preserve">
Įskaičiuojami komunaliniai mokesčiai, ryšių išlaidos</t>
        </r>
      </text>
    </comment>
    <comment ref="A75" authorId="1" shapeId="0" xr:uid="{00000000-0006-0000-0000-000002000000}">
      <text>
        <r>
          <rPr>
            <b/>
            <sz val="9"/>
            <color indexed="81"/>
            <rFont val="Tahoma"/>
            <family val="2"/>
            <charset val="186"/>
          </rPr>
          <t>Priede pateikite edukacinių užsiėmimų temų sąrašą.</t>
        </r>
      </text>
    </comment>
    <comment ref="A77" authorId="1" shapeId="0" xr:uid="{00000000-0006-0000-0000-000003000000}">
      <text>
        <r>
          <rPr>
            <b/>
            <sz val="9"/>
            <color indexed="81"/>
            <rFont val="Tahoma"/>
            <family val="2"/>
            <charset val="186"/>
          </rPr>
          <t>Priede patekite temų sąrašą.</t>
        </r>
      </text>
    </comment>
    <comment ref="A93" authorId="1" shapeId="0" xr:uid="{00000000-0006-0000-0000-000004000000}">
      <text>
        <r>
          <rPr>
            <b/>
            <sz val="9"/>
            <color indexed="81"/>
            <rFont val="Tahoma"/>
            <family val="2"/>
            <charset val="186"/>
          </rPr>
          <t>Priede pateikti rinkos tyrimų temas.</t>
        </r>
      </text>
    </comment>
  </commentList>
</comments>
</file>

<file path=xl/sharedStrings.xml><?xml version="1.0" encoding="utf-8"?>
<sst xmlns="http://schemas.openxmlformats.org/spreadsheetml/2006/main" count="138" uniqueCount="113">
  <si>
    <t>Savivaldybės asignavimai</t>
  </si>
  <si>
    <t>Investicijos</t>
  </si>
  <si>
    <t>Iš viso</t>
  </si>
  <si>
    <t>Projektinis finansavimas</t>
  </si>
  <si>
    <t xml:space="preserve">Neatlygintinai gauta parama </t>
  </si>
  <si>
    <t xml:space="preserve">Išlaidos darbo užmokesčiui ir socialiniam draudimui </t>
  </si>
  <si>
    <t>Išlaidos kvalifikacijos tobulinimui</t>
  </si>
  <si>
    <t>Darbuotojų skaičius</t>
  </si>
  <si>
    <t>Administracija</t>
  </si>
  <si>
    <t>Išlaidų darbo užmokesčiui ir socialiniam draudimui dalis nuo visų įstaigos išlaidų, proc.</t>
  </si>
  <si>
    <t>Išlaidų įstaigos išlaikymui dalis nuo visų įstaigos išlaidų, proc.</t>
  </si>
  <si>
    <t>Etatų skaičius</t>
  </si>
  <si>
    <t xml:space="preserve">Pajamų už suteiktas paslaugas ar parduotas prekes dalis nuo visų įstaigos uždirbtų pajamų, proc. </t>
  </si>
  <si>
    <t xml:space="preserve">Projektinio finansavimo dalis nuo visų įstaigos uždirbtų pajamų, proc. </t>
  </si>
  <si>
    <t>Gautos paramos dalis nuo visų įstaigos uždirbtų pajamų, proc.</t>
  </si>
  <si>
    <t>Išlaidų dalis įstaigos veiklai nuo visų įstaigos išlaidų, proc.</t>
  </si>
  <si>
    <t>Vieno apsilankymo kaina (EUR)</t>
  </si>
  <si>
    <t>2. Naujų (atnaujintų) edukacinių užsiėmimų skaičius</t>
  </si>
  <si>
    <t xml:space="preserve">Pajamos iš bilietų pardavimo </t>
  </si>
  <si>
    <t>Pajamos iš edukacinių užsiėmimų</t>
  </si>
  <si>
    <t xml:space="preserve">Pajamos iš ekskursijų </t>
  </si>
  <si>
    <t xml:space="preserve">Pajamos iš nekilnojamojo turto, įrangos ir inventoriaus nuomos </t>
  </si>
  <si>
    <t>1. Įstaigoje veikiančių kolektyvų, klubų, organizacijų skaičius</t>
  </si>
  <si>
    <t>2. Įstaigoje veikiančių kolektyvų, klubų, organizacijų dalyvių skaičius</t>
  </si>
  <si>
    <t>2. Lankytojų skaičius įstaigos kolektyvų ir atlikėjų pasirodymuose Lietuvoje</t>
  </si>
  <si>
    <t xml:space="preserve">3. Lankytojų skaičius įstaigos kolektyvų ir atlikėjų pasirodymuose užsienyje </t>
  </si>
  <si>
    <t xml:space="preserve">4. Lankytojų skaičius įstaigos organizuotuose pasirodymuose vaikams ir mokiniams </t>
  </si>
  <si>
    <t xml:space="preserve">5. Lankytojų skaičius įstaigos organizuotuose savo kolektyvų ir atlikėjų nemokamuose pasirodymuose </t>
  </si>
  <si>
    <t>6. Lankytojų su specialiais poreikiais skaičius įstaigos kolektyvų pasirodymuose Lietuvoje</t>
  </si>
  <si>
    <t>1. Atspausdintų lankstinukų skaičius</t>
  </si>
  <si>
    <t>3. Atspausdintų plakatų skaičius</t>
  </si>
  <si>
    <t xml:space="preserve">5. Informacinių ir reklamos žinučių paviešinimo Lietuvos žiniasklaidoje skaičius </t>
  </si>
  <si>
    <t>6. Įstaigos interneto svetainės lankytojų skaičius per metus</t>
  </si>
  <si>
    <t>7. Apsilankymų įstaigos socialinių tinklų paskyrose skaičius per metus</t>
  </si>
  <si>
    <t>8. Gerbėjų ir sekėjų skaičius įstaigos socialiniuose tinkluose</t>
  </si>
  <si>
    <t>9. Įstaigos pasirodymų/ekspozicijų video peržiūrų skaičius įstaigos portale ar paskyroje</t>
  </si>
  <si>
    <t xml:space="preserve">10. Rinkos tyrimų skaičius </t>
  </si>
  <si>
    <t>4. Išplatintų plakatų skaičius</t>
  </si>
  <si>
    <t xml:space="preserve">2. Išplatintų lankstinukų skaičius </t>
  </si>
  <si>
    <t xml:space="preserve">4. Surengtų edukacinių užsiėmimų skaičius </t>
  </si>
  <si>
    <t xml:space="preserve">5. Edukacinių užsiėmimų dalyvių skaičius </t>
  </si>
  <si>
    <t>3. Edukacinių užsiėmimų, pritaikytų žmonėms su specialiais poreikiais, skaičius</t>
  </si>
  <si>
    <t xml:space="preserve">2. Įstaigos pajamos </t>
  </si>
  <si>
    <t>3. Istaigos išlaidos</t>
  </si>
  <si>
    <t>4. Darbuotojų skaičius</t>
  </si>
  <si>
    <t>5. Išvestiniai finansiniai rodikliai</t>
  </si>
  <si>
    <t>6. Pagrindinės veiklos produktai ir rezultatai</t>
  </si>
  <si>
    <t>Planas</t>
  </si>
  <si>
    <t>Rezultatas</t>
  </si>
  <si>
    <t xml:space="preserve">Planas </t>
  </si>
  <si>
    <t>Rodiklių analizė</t>
  </si>
  <si>
    <t>Iš viso (be investicijų)</t>
  </si>
  <si>
    <t>Savivaldybės projektai</t>
  </si>
  <si>
    <t>Kiti projektai</t>
  </si>
  <si>
    <t>Iš viso darbuotojams</t>
  </si>
  <si>
    <t>Uždirbtų pajamų dalis vienam etatui (EUR)</t>
  </si>
  <si>
    <t>Biudžeto lėšos (tūkst. EUR)</t>
  </si>
  <si>
    <t>Uždirbtos pajamos (tūkst. EUR)</t>
  </si>
  <si>
    <t>Pasiekimas:</t>
  </si>
  <si>
    <t>Išlaidos darbuotojams (tūkst. EUR)</t>
  </si>
  <si>
    <t>Išlaidos įstaigos veiklai (tūkst. EUR)</t>
  </si>
  <si>
    <t>Iš viso (be pagalbinių ir techninių darbuotojų)</t>
  </si>
  <si>
    <t>Pagalbiniai ir techniniai darbuotojai</t>
  </si>
  <si>
    <t>Pagrindinę funkciją atliekantys darbuotojai</t>
  </si>
  <si>
    <t>Uždirbtų pajamų dalis nuo visų įstaigos pajamų (neįskaičiuojant investicijų), proc.</t>
  </si>
  <si>
    <t>6.1. Produkto rodikliai</t>
  </si>
  <si>
    <t>6.3. Edukacinė veikla</t>
  </si>
  <si>
    <t>6.4. Rinkodara</t>
  </si>
  <si>
    <t>(parašas)</t>
  </si>
  <si>
    <t>Pajamos iš renginių organizavimo</t>
  </si>
  <si>
    <t>Pajamos iš parduodamų suvenyrų ir leidinių</t>
  </si>
  <si>
    <t>Išlaidos įstaigos išlaikymui (tūkst. EUR)</t>
  </si>
  <si>
    <t>6.2. Rezultato rodikliai (lankytojai)</t>
  </si>
  <si>
    <t>Pajamos iš suteiktų paslaugų ar parduotų prekių*</t>
  </si>
  <si>
    <t>*Pajamos iš suteiktų paslaugų ar parduotų prekių (tūkst. EUR)</t>
  </si>
  <si>
    <t>3.  Įstaigoje veikiančių kolektyvų, klubų, organizacijų dalyvių su specialiais poreikiais skaičius</t>
  </si>
  <si>
    <t xml:space="preserve">4. Įstaigos organizuotų renginių (spektaklių, koncertų, festivalių ir pan.) skaičius </t>
  </si>
  <si>
    <t xml:space="preserve">5. Įstaigos organizuotų savo kolektyvų ir atlikėjų pasirodymų skaičius </t>
  </si>
  <si>
    <t>5.1. Įstaigos organizuotų savo kolektyvų ir atlikėjų pasirodymų skaičius Lietuvoje</t>
  </si>
  <si>
    <t>5.1.1. Pasirodymų skaičius Vilniuje</t>
  </si>
  <si>
    <t>5.1.2. Pasirodymų skaičius kituose miestuose</t>
  </si>
  <si>
    <t>5.2. Įstaigos organizuotų savo kolektyvų ir atlikėjų pasirodymų skaičius užsienyje</t>
  </si>
  <si>
    <t xml:space="preserve">6. Įstaigos organizuotų kitų kolektyvų ir atlikėjų pasirodymų skaičius </t>
  </si>
  <si>
    <t xml:space="preserve">7. Įstaigos kolektyvų bendrų pasirodymų su kitomis įstaigomis skaičius </t>
  </si>
  <si>
    <t xml:space="preserve">8. Įstaigos organizuotų pasirodymų skaičius vaikams ir jaunimui </t>
  </si>
  <si>
    <t xml:space="preserve">9. Įstaigos kolektyvų parengtų naujų arba atnaujintų programų skaičius </t>
  </si>
  <si>
    <t xml:space="preserve">10. Įstaigos organizuotų savo kolektyvų ir atlikėjų nemokamų pasirodymų skaičius </t>
  </si>
  <si>
    <t xml:space="preserve">1. Lankytojų skaičius per metus įstaigos organizuotuose renginiuose </t>
  </si>
  <si>
    <t>6. Edukacinių užsiėmimų dalyvių su specialiais poreikias skaičius</t>
  </si>
  <si>
    <t>Uždirbamų pajamų dalis vienam etatui, neįskaičiuojant aptarnaujančio ir techninio personalo (EUR)</t>
  </si>
  <si>
    <t>PATVIRTINTA</t>
  </si>
  <si>
    <t>(VILNIAUS MIESTO SAVIVALDYBĖS ADMINISTRACIJOS</t>
  </si>
  <si>
    <t>KULTŪROS SKYRIAUS KURUOJAMŲ ĮSTAIGŲ VEIKLOS ATASKAITOS FORMA)</t>
  </si>
  <si>
    <t>Vilnius</t>
  </si>
  <si>
    <t>Vilniaus miesto savivaldybės administracijos Švietimo, kultūros</t>
  </si>
  <si>
    <t>ir sporto departamento Kultūros skyriaus vedėjo</t>
  </si>
  <si>
    <r>
      <rPr>
        <sz val="10"/>
        <color theme="1"/>
        <rFont val="Calibri"/>
        <family val="2"/>
        <charset val="186"/>
      </rPr>
      <t>*</t>
    </r>
    <r>
      <rPr>
        <sz val="10"/>
        <color theme="1"/>
        <rFont val="Calibri"/>
        <family val="2"/>
      </rPr>
      <t xml:space="preserve"> </t>
    </r>
    <r>
      <rPr>
        <sz val="10"/>
        <color theme="1"/>
        <rFont val="Calibri"/>
        <family val="2"/>
        <scheme val="minor"/>
      </rPr>
      <t xml:space="preserve">Edukacinis užsiėmimas – tai vienkartinė laike nepertraukiama veikla, kuria siekiama švietimo ir mokymosi tikslų. Skaičiuojamas, jei trunka 1 akademinę valandą ir daugiau. Įstaigos kolektyvų pasirodymas švietimo įstaigose nelaikomas edukaciniu užsiėmimu. </t>
    </r>
  </si>
  <si>
    <r>
      <t>1. Įgyvendinamų edukacinių</t>
    </r>
    <r>
      <rPr>
        <sz val="10"/>
        <color theme="1"/>
        <rFont val="Calibri"/>
        <family val="2"/>
        <charset val="186"/>
      </rPr>
      <t>*</t>
    </r>
    <r>
      <rPr>
        <sz val="10"/>
        <color theme="1"/>
        <rFont val="Calibri"/>
        <family val="2"/>
        <scheme val="minor"/>
      </rPr>
      <t xml:space="preserve"> užsiėmimų temų skaičius </t>
    </r>
  </si>
  <si>
    <t>2018 m. sausio 11 d. įsakymu Nr. A15-85/18(2.1.4E-KS3)</t>
  </si>
  <si>
    <t>BIUDŽETINĖS ĮSTAIGOS GRIGIŠKIŲ KULTŪROS CENTRO 2019 METŲ VEIKLOS ATASKAITA</t>
  </si>
  <si>
    <t>3."Knygų pintinėlė" - literatūrinės kūrybos dirbtuvėlės</t>
  </si>
  <si>
    <t>1,2</t>
  </si>
  <si>
    <t xml:space="preserve">1. Įstaigos veiklos 2019 metų prioritetai </t>
  </si>
  <si>
    <t>1. Šventinis koncertas "Mūsų šalelėj mylimoj"</t>
  </si>
  <si>
    <t>2. Lietuvos valstybės atkūrimo dienai paminėti skirti koncertai</t>
  </si>
  <si>
    <t>4. Mėgėjų meno festivalis "Šalia kelio vieškelėlio"</t>
  </si>
  <si>
    <t>5. Lietuvos karaliaus Mindaugo karūnavimo diena</t>
  </si>
  <si>
    <t>2020.02.04</t>
  </si>
  <si>
    <t>Išvados</t>
  </si>
  <si>
    <t>Direktorius Jonas Auriukas</t>
  </si>
  <si>
    <t>Vyr. buhalterė Vilma Siaurusaitienė</t>
  </si>
  <si>
    <t xml:space="preserve">Mėgėjų meno kolektyvų ir kolektyvų narių  skaičius nekito. Tačiau įstaigoje veikiančių kolektyvų, klubų, organizacijų dalyvių su specialiais poreikiais skaičius išaugo beveik dvigubai. Suorganizuota 13 renginių daugiau, nei planuota. Sumažėjo įstaigos kolektyvų pasirodymų skaičius užsienyje (vietoje planuotų 10 įgyvendinta 7) bei kolektyvų ir atlikėjų pasirodymų skaičius Vilniuje (vietoje planuotų 32 įgyvendinta 28), tačiau atitinkamai surengta daugiau kolektyvų pasirodymų Lietuvoje (vietoje planuotų 40 surengta 57), rodikliai buvo trečdaliu didesni lyginant su suplanuotais. Surengta daugiau nei buvo planuota pasirodymų vaikams ir jaunimui bei  įstaigos kolektyvų bendrų pasirodymų su kitomis įstaigomis. Rezultatų rodikliai (lankytojai): visi planuoti rodikliai buvo pasiekti. Ryškiausias šių rodiklių augimas:  įstaigos organizuotuose pasirodymuose vaikams ir mokiniams (vietoje planuotų 3582 įgyvendinta 8020).  Visi rodikliai susiję su edukacine veikla (išskyrus vieno) buvo viršyti. Sumažėjo surengtų edukacinių užsiėmimų skaičius (vietoje planuotų 35 įgyvendinta 34), bet ženkliai padidėjo  edukacinių užsiėmimų dalyvių skaičius (padidėjo apie 37%).            </t>
  </si>
  <si>
    <t xml:space="preserve">Didžioji dalis 2019 m. Grigiškių kultūros centro veiklos plane numatytų rodiklių buvo pasiekta ir viršyta. Nepaisant to, kad įstaigos kolektyvų pasirodymų skaičius užsienyje ir edukacinių renginių skaičius buvo mažesnis, juos aplankė daugiau žmonių nei buvo numatyta plane.  Prie Grigiškių kultūros centro organizuojamo literatūrinio projekto iš renginių ciklo "Knygų pintinėlė" prisijungė ir susidomėjo visos Grigiškių miestelio gimnazijos bei pradinės mokyklos. Lietuvos Karaliaus Mindaugo karūnavimo dienos koncertas sulaukė didelio Grigiškių gyventojų susidomėjimo, palaikymo ir pritraukė didžiausius lankytojų srautus. Įgyvendintas mėgėjų meno festivalio "Šalia kelio vieškelėlio" projektas, kurio metu į Grigiškių kultūros centrą suvažiuodavo daug mėgėjų meno kolektyvų ir atlikėjų iš visos Lietuvos. Būtent per šį festivalį įstaigos kolektyvai turėjo galimybę koncertuoti su kitų įstaigų kolektyvais. Projektinio finansavimo planas 2019 m. buvo įvykdytas.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</si>
</sst>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charset val="186"/>
      <scheme val="minor"/>
    </font>
    <font>
      <b/>
      <sz val="11"/>
      <color theme="1"/>
      <name val="Calibri"/>
      <family val="2"/>
      <charset val="186"/>
      <scheme val="minor"/>
    </font>
    <font>
      <sz val="10"/>
      <color theme="1"/>
      <name val="Calibri"/>
      <family val="2"/>
      <charset val="186"/>
      <scheme val="minor"/>
    </font>
    <font>
      <sz val="9"/>
      <color theme="1"/>
      <name val="Calibri"/>
      <family val="2"/>
      <charset val="186"/>
      <scheme val="minor"/>
    </font>
    <font>
      <sz val="12"/>
      <color theme="1"/>
      <name val="Times New Roman"/>
      <family val="1"/>
      <charset val="186"/>
    </font>
    <font>
      <sz val="10"/>
      <color theme="1"/>
      <name val="Calibri"/>
      <family val="2"/>
      <charset val="186"/>
    </font>
    <font>
      <sz val="9"/>
      <color indexed="81"/>
      <name val="Tahoma"/>
      <family val="2"/>
      <charset val="186"/>
    </font>
    <font>
      <b/>
      <sz val="9"/>
      <color indexed="81"/>
      <name val="Tahoma"/>
      <family val="2"/>
      <charset val="186"/>
    </font>
    <font>
      <b/>
      <sz val="11"/>
      <color theme="1"/>
      <name val="Calibri"/>
      <family val="2"/>
      <charset val="186"/>
    </font>
    <font>
      <sz val="10"/>
      <color theme="1"/>
      <name val="Calibri"/>
      <family val="2"/>
      <scheme val="minor"/>
    </font>
    <font>
      <b/>
      <i/>
      <sz val="10"/>
      <color theme="1"/>
      <name val="Calibri"/>
      <family val="2"/>
      <scheme val="minor"/>
    </font>
    <font>
      <b/>
      <sz val="10"/>
      <color theme="1"/>
      <name val="Calibri"/>
      <family val="2"/>
      <scheme val="minor"/>
    </font>
    <font>
      <i/>
      <sz val="10"/>
      <color theme="1"/>
      <name val="Calibri"/>
      <family val="2"/>
      <scheme val="minor"/>
    </font>
    <font>
      <b/>
      <sz val="10"/>
      <color theme="1"/>
      <name val="Calibri"/>
      <family val="2"/>
      <charset val="186"/>
      <scheme val="minor"/>
    </font>
    <font>
      <sz val="10"/>
      <color theme="1"/>
      <name val="Calibri"/>
      <family val="2"/>
    </font>
  </fonts>
  <fills count="6">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1">
    <xf numFmtId="0" fontId="0" fillId="0" borderId="0"/>
  </cellStyleXfs>
  <cellXfs count="130">
    <xf numFmtId="0" fontId="0" fillId="0" borderId="0" xfId="0"/>
    <xf numFmtId="0" fontId="0" fillId="0" borderId="0" xfId="0" applyAlignment="1">
      <alignment vertical="center"/>
    </xf>
    <xf numFmtId="0" fontId="0" fillId="0" borderId="0" xfId="0" applyBorder="1" applyAlignment="1">
      <alignment vertical="top"/>
    </xf>
    <xf numFmtId="0" fontId="2" fillId="3" borderId="1"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1" fillId="4"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3" borderId="1" xfId="0" applyFont="1" applyFill="1" applyBorder="1" applyAlignment="1">
      <alignment horizontal="center" vertical="center" wrapText="1"/>
    </xf>
    <xf numFmtId="0" fontId="2" fillId="0" borderId="1" xfId="0" applyFont="1" applyBorder="1" applyAlignment="1">
      <alignment horizontal="center"/>
    </xf>
    <xf numFmtId="0" fontId="2"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3" borderId="1" xfId="0" applyFont="1" applyFill="1" applyBorder="1" applyAlignment="1">
      <alignment horizontal="center" vertical="center" wrapText="1"/>
    </xf>
    <xf numFmtId="0" fontId="9" fillId="0" borderId="1" xfId="0" applyFont="1" applyBorder="1" applyAlignment="1">
      <alignment horizontal="center" vertical="top"/>
    </xf>
    <xf numFmtId="0" fontId="11" fillId="3" borderId="1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9" fillId="0" borderId="1" xfId="0" applyFont="1" applyBorder="1" applyAlignment="1">
      <alignment horizontal="center" vertical="center"/>
    </xf>
    <xf numFmtId="0" fontId="11" fillId="5" borderId="0" xfId="0" applyFont="1" applyFill="1" applyBorder="1" applyAlignment="1">
      <alignment horizontal="center" vertical="center"/>
    </xf>
    <xf numFmtId="0" fontId="11" fillId="0" borderId="5" xfId="0" applyFont="1" applyBorder="1" applyAlignment="1">
      <alignment horizontal="center" vertical="center" wrapText="1"/>
    </xf>
    <xf numFmtId="0" fontId="11" fillId="0" borderId="0" xfId="0" applyFont="1" applyBorder="1" applyAlignment="1">
      <alignment horizontal="center" vertical="center" wrapText="1"/>
    </xf>
    <xf numFmtId="0" fontId="3" fillId="0" borderId="0" xfId="0" applyFont="1" applyBorder="1" applyAlignment="1">
      <alignment horizontal="center" vertical="center" wrapText="1"/>
    </xf>
    <xf numFmtId="0" fontId="2" fillId="0" borderId="1" xfId="0" applyFont="1" applyBorder="1" applyAlignment="1">
      <alignment horizontal="center" vertical="center"/>
    </xf>
    <xf numFmtId="0" fontId="0" fillId="0" borderId="0" xfId="0" applyAlignment="1">
      <alignment horizontal="left"/>
    </xf>
    <xf numFmtId="164" fontId="2" fillId="0" borderId="1" xfId="0" applyNumberFormat="1" applyFont="1" applyBorder="1" applyAlignment="1">
      <alignment horizontal="center" vertical="center" wrapText="1"/>
    </xf>
    <xf numFmtId="0" fontId="9" fillId="0" borderId="1" xfId="0" applyFont="1" applyBorder="1" applyAlignment="1">
      <alignment horizontal="center"/>
    </xf>
    <xf numFmtId="0" fontId="2" fillId="0" borderId="1" xfId="0" applyFont="1" applyBorder="1" applyAlignment="1">
      <alignment horizontal="center" vertical="top"/>
    </xf>
    <xf numFmtId="0" fontId="2" fillId="5" borderId="1" xfId="0" applyFont="1" applyFill="1" applyBorder="1" applyAlignment="1">
      <alignment horizontal="center" vertical="center" wrapText="1"/>
    </xf>
    <xf numFmtId="0" fontId="11" fillId="5" borderId="0" xfId="0" applyFont="1" applyFill="1"/>
    <xf numFmtId="0" fontId="9" fillId="0" borderId="0" xfId="0" applyFont="1" applyAlignment="1">
      <alignment horizontal="center" vertical="center"/>
    </xf>
    <xf numFmtId="0" fontId="0" fillId="0" borderId="0" xfId="0" applyAlignment="1">
      <alignment horizontal="left"/>
    </xf>
    <xf numFmtId="0" fontId="9" fillId="3" borderId="1" xfId="0" applyFont="1" applyFill="1" applyBorder="1" applyAlignment="1">
      <alignment horizontal="left" vertical="top" wrapText="1"/>
    </xf>
    <xf numFmtId="0" fontId="9" fillId="3" borderId="1" xfId="0" applyFont="1" applyFill="1" applyBorder="1" applyAlignment="1">
      <alignment horizontal="left" vertical="center" wrapText="1"/>
    </xf>
    <xf numFmtId="0" fontId="9" fillId="3" borderId="2" xfId="0" applyFont="1" applyFill="1" applyBorder="1" applyAlignment="1">
      <alignment horizontal="left" vertical="top" wrapText="1"/>
    </xf>
    <xf numFmtId="0" fontId="9" fillId="3" borderId="3" xfId="0" applyFont="1" applyFill="1" applyBorder="1" applyAlignment="1">
      <alignment horizontal="left" vertical="top" wrapText="1"/>
    </xf>
    <xf numFmtId="0" fontId="9" fillId="3" borderId="4" xfId="0" applyFont="1" applyFill="1" applyBorder="1" applyAlignment="1">
      <alignment horizontal="left" vertical="top" wrapText="1"/>
    </xf>
    <xf numFmtId="0" fontId="11" fillId="4" borderId="5" xfId="0" applyFont="1" applyFill="1" applyBorder="1" applyAlignment="1">
      <alignment horizontal="center" vertical="center" wrapText="1"/>
    </xf>
    <xf numFmtId="0" fontId="11" fillId="4" borderId="10" xfId="0" applyFont="1" applyFill="1" applyBorder="1" applyAlignment="1">
      <alignment horizontal="center" vertical="center" wrapText="1"/>
    </xf>
    <xf numFmtId="0" fontId="11" fillId="4" borderId="12"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12" xfId="0" applyFont="1" applyFill="1" applyBorder="1" applyAlignment="1">
      <alignment horizontal="center" vertical="center" wrapText="1"/>
    </xf>
    <xf numFmtId="0" fontId="13" fillId="4" borderId="1" xfId="0" applyFont="1" applyFill="1" applyBorder="1" applyAlignment="1">
      <alignment horizontal="right" vertical="top" wrapText="1"/>
    </xf>
    <xf numFmtId="0" fontId="2" fillId="3" borderId="10" xfId="0" applyFont="1" applyFill="1" applyBorder="1" applyAlignment="1">
      <alignment horizontal="center" vertical="center" wrapText="1"/>
    </xf>
    <xf numFmtId="0" fontId="10" fillId="4" borderId="2"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10" fillId="4" borderId="4" xfId="0" applyFont="1" applyFill="1" applyBorder="1" applyAlignment="1">
      <alignment horizontal="center" vertical="center" wrapText="1"/>
    </xf>
    <xf numFmtId="0" fontId="11" fillId="3" borderId="2"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2" fillId="3" borderId="2"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11" fillId="4" borderId="7"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11" fillId="4" borderId="6"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3"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2" fillId="3" borderId="1" xfId="0" applyFont="1" applyFill="1" applyBorder="1" applyAlignment="1">
      <alignment horizontal="left" vertical="top" wrapText="1"/>
    </xf>
    <xf numFmtId="0" fontId="11" fillId="4" borderId="2"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2" fillId="3" borderId="2" xfId="0" applyFont="1" applyFill="1" applyBorder="1" applyAlignment="1">
      <alignment horizontal="left" vertical="top" wrapText="1" indent="2"/>
    </xf>
    <xf numFmtId="0" fontId="2" fillId="3" borderId="3" xfId="0" applyFont="1" applyFill="1" applyBorder="1" applyAlignment="1">
      <alignment horizontal="left" vertical="top" wrapText="1" indent="2"/>
    </xf>
    <xf numFmtId="0" fontId="2" fillId="3" borderId="4" xfId="0" applyFont="1" applyFill="1" applyBorder="1" applyAlignment="1">
      <alignment horizontal="left" vertical="top" wrapText="1" indent="2"/>
    </xf>
    <xf numFmtId="0" fontId="2" fillId="3" borderId="2" xfId="0" applyFont="1" applyFill="1" applyBorder="1" applyAlignment="1">
      <alignment horizontal="left" vertical="top" wrapText="1" indent="4"/>
    </xf>
    <xf numFmtId="0" fontId="2" fillId="3" borderId="3" xfId="0" applyFont="1" applyFill="1" applyBorder="1" applyAlignment="1">
      <alignment horizontal="left" vertical="top" wrapText="1" indent="4"/>
    </xf>
    <xf numFmtId="0" fontId="2" fillId="3" borderId="4" xfId="0" applyFont="1" applyFill="1" applyBorder="1" applyAlignment="1">
      <alignment horizontal="left" vertical="top" wrapText="1" indent="4"/>
    </xf>
    <xf numFmtId="0" fontId="0" fillId="0" borderId="3" xfId="0" applyBorder="1" applyAlignment="1">
      <alignment horizontal="center"/>
    </xf>
    <xf numFmtId="0" fontId="11" fillId="0" borderId="0" xfId="0" applyFont="1" applyAlignment="1">
      <alignment horizontal="center"/>
    </xf>
    <xf numFmtId="0" fontId="13" fillId="0" borderId="0" xfId="0" applyFont="1" applyAlignment="1">
      <alignment horizontal="center"/>
    </xf>
    <xf numFmtId="0" fontId="9" fillId="0" borderId="0" xfId="0" applyFont="1" applyAlignment="1">
      <alignment horizontal="center" vertical="top" wrapText="1"/>
    </xf>
    <xf numFmtId="0" fontId="4" fillId="0" borderId="6" xfId="0" applyFont="1" applyBorder="1" applyAlignment="1">
      <alignment horizontal="center"/>
    </xf>
    <xf numFmtId="0" fontId="1" fillId="2" borderId="1" xfId="0" applyFont="1" applyFill="1" applyBorder="1" applyAlignment="1">
      <alignment horizontal="left"/>
    </xf>
    <xf numFmtId="0" fontId="3" fillId="0" borderId="8" xfId="0" applyFont="1" applyBorder="1" applyAlignment="1">
      <alignment horizontal="center"/>
    </xf>
    <xf numFmtId="0" fontId="11" fillId="5" borderId="0" xfId="0" applyFont="1" applyFill="1" applyBorder="1" applyAlignment="1">
      <alignment horizontal="center" vertical="center"/>
    </xf>
    <xf numFmtId="0" fontId="3" fillId="0" borderId="3" xfId="0" applyFont="1" applyBorder="1" applyAlignment="1">
      <alignment horizontal="center"/>
    </xf>
    <xf numFmtId="0" fontId="8" fillId="2" borderId="1" xfId="0" applyFont="1" applyFill="1" applyBorder="1" applyAlignment="1">
      <alignment horizontal="left"/>
    </xf>
    <xf numFmtId="0" fontId="9" fillId="3" borderId="1" xfId="0" applyFont="1" applyFill="1" applyBorder="1" applyAlignment="1">
      <alignment horizontal="left"/>
    </xf>
    <xf numFmtId="0" fontId="3" fillId="0" borderId="0" xfId="0" applyFont="1" applyBorder="1" applyAlignment="1">
      <alignment horizontal="center" vertical="center" wrapText="1"/>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1" fillId="2" borderId="4" xfId="0" applyFont="1" applyFill="1" applyBorder="1" applyAlignment="1">
      <alignment horizontal="left" vertical="center"/>
    </xf>
    <xf numFmtId="0" fontId="2" fillId="3" borderId="7"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9" xfId="0" applyFont="1" applyFill="1" applyBorder="1" applyAlignment="1">
      <alignment horizontal="left" vertical="top" wrapText="1"/>
    </xf>
    <xf numFmtId="0" fontId="3" fillId="0" borderId="3" xfId="0" applyFont="1" applyBorder="1" applyAlignment="1">
      <alignment horizontal="center" vertical="top" wrapText="1"/>
    </xf>
    <xf numFmtId="0" fontId="1" fillId="2" borderId="1" xfId="0" applyFont="1" applyFill="1" applyBorder="1" applyAlignment="1">
      <alignment horizontal="center" vertical="center" wrapText="1"/>
    </xf>
    <xf numFmtId="0" fontId="11" fillId="4" borderId="5" xfId="0" applyFont="1" applyFill="1" applyBorder="1" applyAlignment="1">
      <alignment horizontal="center" vertical="center"/>
    </xf>
    <xf numFmtId="0" fontId="11" fillId="4" borderId="12" xfId="0" applyFont="1" applyFill="1" applyBorder="1" applyAlignment="1">
      <alignment horizontal="center" vertical="center"/>
    </xf>
    <xf numFmtId="0" fontId="3" fillId="0" borderId="0" xfId="0" applyFont="1" applyAlignment="1">
      <alignment horizontal="center"/>
    </xf>
    <xf numFmtId="0" fontId="1" fillId="0" borderId="0" xfId="0" applyFont="1" applyBorder="1" applyAlignment="1">
      <alignment horizontal="center"/>
    </xf>
    <xf numFmtId="0" fontId="3" fillId="0" borderId="0" xfId="0" applyFont="1" applyBorder="1" applyAlignment="1">
      <alignment horizontal="center" vertical="top"/>
    </xf>
    <xf numFmtId="0" fontId="0" fillId="0" borderId="11" xfId="0" applyBorder="1" applyAlignment="1">
      <alignment horizontal="center"/>
    </xf>
    <xf numFmtId="0" fontId="3" fillId="0" borderId="3" xfId="0" applyFont="1" applyBorder="1" applyAlignment="1">
      <alignment horizontal="center" vertical="top"/>
    </xf>
    <xf numFmtId="0" fontId="11" fillId="4" borderId="13" xfId="0" applyFont="1" applyFill="1" applyBorder="1" applyAlignment="1">
      <alignment horizontal="center" vertical="center" wrapText="1"/>
    </xf>
    <xf numFmtId="0" fontId="2" fillId="3" borderId="2" xfId="0" applyFont="1" applyFill="1" applyBorder="1" applyAlignment="1">
      <alignment horizontal="left" vertical="top"/>
    </xf>
    <xf numFmtId="0" fontId="2" fillId="3" borderId="3" xfId="0" applyFont="1" applyFill="1" applyBorder="1" applyAlignment="1">
      <alignment horizontal="left" vertical="top"/>
    </xf>
    <xf numFmtId="0" fontId="2" fillId="3" borderId="4" xfId="0" applyFont="1" applyFill="1" applyBorder="1" applyAlignment="1">
      <alignment horizontal="left" vertical="top"/>
    </xf>
    <xf numFmtId="0" fontId="1" fillId="4" borderId="2" xfId="0" applyFont="1" applyFill="1" applyBorder="1" applyAlignment="1">
      <alignment horizontal="center"/>
    </xf>
    <xf numFmtId="0" fontId="1" fillId="4" borderId="3" xfId="0" applyFont="1" applyFill="1" applyBorder="1" applyAlignment="1">
      <alignment horizontal="center"/>
    </xf>
    <xf numFmtId="0" fontId="1" fillId="4" borderId="4" xfId="0" applyFont="1" applyFill="1" applyBorder="1" applyAlignment="1">
      <alignment horizontal="center"/>
    </xf>
    <xf numFmtId="0" fontId="9" fillId="3" borderId="1" xfId="0" applyFont="1" applyFill="1" applyBorder="1" applyAlignment="1">
      <alignment horizontal="left" vertical="top"/>
    </xf>
    <xf numFmtId="0" fontId="2" fillId="3" borderId="1" xfId="0" applyFont="1" applyFill="1" applyBorder="1" applyAlignment="1">
      <alignment vertical="top" wrapText="1"/>
    </xf>
    <xf numFmtId="0" fontId="9" fillId="3" borderId="1" xfId="0" applyFont="1" applyFill="1" applyBorder="1" applyAlignment="1">
      <alignment vertical="top" wrapText="1"/>
    </xf>
    <xf numFmtId="0" fontId="0" fillId="0" borderId="3" xfId="0" applyBorder="1" applyAlignment="1">
      <alignment horizontal="center" vertical="top" wrapText="1"/>
    </xf>
    <xf numFmtId="0" fontId="3" fillId="0" borderId="3" xfId="0" applyFont="1" applyBorder="1" applyAlignment="1">
      <alignment horizontal="center" wrapText="1"/>
    </xf>
    <xf numFmtId="0" fontId="2" fillId="5" borderId="7" xfId="0" applyFont="1" applyFill="1" applyBorder="1" applyAlignment="1">
      <alignment horizontal="left" vertical="center" wrapText="1"/>
    </xf>
    <xf numFmtId="0" fontId="2" fillId="5" borderId="8" xfId="0" applyFont="1" applyFill="1" applyBorder="1" applyAlignment="1">
      <alignment horizontal="left" vertical="center" wrapText="1"/>
    </xf>
    <xf numFmtId="0" fontId="2" fillId="5" borderId="9" xfId="0" applyFont="1" applyFill="1" applyBorder="1" applyAlignment="1">
      <alignment horizontal="left" vertical="center" wrapText="1"/>
    </xf>
    <xf numFmtId="0" fontId="2" fillId="5" borderId="11" xfId="0" applyFont="1" applyFill="1" applyBorder="1" applyAlignment="1">
      <alignment horizontal="left" vertical="center" wrapText="1"/>
    </xf>
    <xf numFmtId="0" fontId="2" fillId="5" borderId="0" xfId="0" applyFont="1" applyFill="1" applyBorder="1" applyAlignment="1">
      <alignment horizontal="left" vertical="center" wrapText="1"/>
    </xf>
    <xf numFmtId="0" fontId="2" fillId="5" borderId="15" xfId="0" applyFont="1" applyFill="1" applyBorder="1" applyAlignment="1">
      <alignment horizontal="left" vertical="center" wrapText="1"/>
    </xf>
    <xf numFmtId="0" fontId="2" fillId="5" borderId="13" xfId="0" applyFont="1" applyFill="1" applyBorder="1" applyAlignment="1">
      <alignment horizontal="left" vertical="center" wrapText="1"/>
    </xf>
    <xf numFmtId="0" fontId="2" fillId="5" borderId="6" xfId="0" applyFont="1" applyFill="1" applyBorder="1" applyAlignment="1">
      <alignment horizontal="left" vertical="center" wrapText="1"/>
    </xf>
    <xf numFmtId="0" fontId="2" fillId="5" borderId="14" xfId="0" applyFont="1" applyFill="1" applyBorder="1" applyAlignment="1">
      <alignment horizontal="left" vertical="center" wrapText="1"/>
    </xf>
    <xf numFmtId="0" fontId="12" fillId="0" borderId="0" xfId="0" applyFont="1" applyAlignment="1">
      <alignment horizontal="center"/>
    </xf>
    <xf numFmtId="0" fontId="0" fillId="0" borderId="0" xfId="0" applyAlignment="1">
      <alignment horizontal="center"/>
    </xf>
    <xf numFmtId="0" fontId="2" fillId="3" borderId="1" xfId="0" applyFont="1" applyFill="1" applyBorder="1" applyAlignment="1">
      <alignment horizontal="left" vertical="top"/>
    </xf>
    <xf numFmtId="0" fontId="1" fillId="4" borderId="1" xfId="0" applyFont="1" applyFill="1" applyBorder="1" applyAlignment="1">
      <alignment horizontal="center"/>
    </xf>
  </cellXfs>
  <cellStyles count="1">
    <cellStyle name="Įprastas"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11"/>
  <sheetViews>
    <sheetView tabSelected="1" workbookViewId="0">
      <selection activeCell="A111" sqref="A111:D111"/>
    </sheetView>
  </sheetViews>
  <sheetFormatPr defaultRowHeight="15" x14ac:dyDescent="0.25"/>
  <cols>
    <col min="1" max="1" width="12.5703125" customWidth="1"/>
    <col min="2" max="2" width="12.28515625" customWidth="1"/>
    <col min="3" max="3" width="11.5703125" customWidth="1"/>
    <col min="4" max="4" width="11.85546875" customWidth="1"/>
    <col min="5" max="5" width="13.42578125" customWidth="1"/>
    <col min="6" max="6" width="14.42578125" customWidth="1"/>
    <col min="7" max="7" width="11.28515625" customWidth="1"/>
    <col min="8" max="8" width="12.5703125" customWidth="1"/>
    <col min="9" max="9" width="12" customWidth="1"/>
    <col min="10" max="10" width="16.42578125" customWidth="1"/>
    <col min="11" max="11" width="10.85546875" customWidth="1"/>
  </cols>
  <sheetData>
    <row r="1" spans="1:12" x14ac:dyDescent="0.25">
      <c r="H1" s="32" t="s">
        <v>90</v>
      </c>
      <c r="I1" s="32"/>
      <c r="J1" s="32"/>
      <c r="K1" s="32"/>
      <c r="L1" s="32"/>
    </row>
    <row r="2" spans="1:12" x14ac:dyDescent="0.25">
      <c r="H2" s="32" t="s">
        <v>94</v>
      </c>
      <c r="I2" s="32"/>
      <c r="J2" s="32"/>
      <c r="K2" s="32"/>
      <c r="L2" s="32"/>
    </row>
    <row r="3" spans="1:12" x14ac:dyDescent="0.25">
      <c r="H3" s="32" t="s">
        <v>95</v>
      </c>
      <c r="I3" s="32"/>
      <c r="J3" s="32"/>
      <c r="K3" s="32"/>
      <c r="L3" s="32"/>
    </row>
    <row r="4" spans="1:12" x14ac:dyDescent="0.25">
      <c r="H4" s="32" t="s">
        <v>98</v>
      </c>
      <c r="I4" s="32"/>
      <c r="J4" s="32"/>
      <c r="K4" s="32"/>
      <c r="L4" s="32"/>
    </row>
    <row r="5" spans="1:12" x14ac:dyDescent="0.25">
      <c r="H5" s="25"/>
      <c r="I5" s="25"/>
      <c r="J5" s="25"/>
      <c r="K5" s="25"/>
      <c r="L5" s="25"/>
    </row>
    <row r="6" spans="1:12" x14ac:dyDescent="0.25">
      <c r="H6" s="25"/>
      <c r="I6" s="25"/>
      <c r="J6" s="25"/>
      <c r="K6" s="25"/>
      <c r="L6" s="25"/>
    </row>
    <row r="7" spans="1:12" x14ac:dyDescent="0.25">
      <c r="A7" s="79" t="s">
        <v>91</v>
      </c>
      <c r="B7" s="79"/>
      <c r="C7" s="79"/>
      <c r="D7" s="79"/>
      <c r="E7" s="79"/>
      <c r="F7" s="79"/>
      <c r="G7" s="79"/>
      <c r="H7" s="79"/>
      <c r="I7" s="79"/>
      <c r="J7" s="79"/>
      <c r="K7" s="79"/>
      <c r="L7" s="79"/>
    </row>
    <row r="8" spans="1:12" x14ac:dyDescent="0.25">
      <c r="A8" s="80" t="s">
        <v>92</v>
      </c>
      <c r="B8" s="80"/>
      <c r="C8" s="80"/>
      <c r="D8" s="80"/>
      <c r="E8" s="80"/>
      <c r="F8" s="80"/>
      <c r="G8" s="80"/>
      <c r="H8" s="80"/>
      <c r="I8" s="80"/>
      <c r="J8" s="80"/>
      <c r="K8" s="80"/>
      <c r="L8" s="80"/>
    </row>
    <row r="9" spans="1:12" x14ac:dyDescent="0.25">
      <c r="A9" s="81" t="s">
        <v>99</v>
      </c>
      <c r="B9" s="81"/>
      <c r="C9" s="81"/>
      <c r="D9" s="81"/>
      <c r="E9" s="81"/>
      <c r="F9" s="81"/>
      <c r="G9" s="81"/>
      <c r="H9" s="81"/>
      <c r="I9" s="81"/>
      <c r="J9" s="81"/>
      <c r="K9" s="81"/>
      <c r="L9" s="81"/>
    </row>
    <row r="10" spans="1:12" ht="15" customHeight="1" x14ac:dyDescent="0.25">
      <c r="A10" s="31" t="s">
        <v>107</v>
      </c>
      <c r="B10" s="31"/>
      <c r="C10" s="31"/>
      <c r="D10" s="31"/>
      <c r="E10" s="31"/>
      <c r="F10" s="31"/>
      <c r="G10" s="31"/>
      <c r="H10" s="31"/>
      <c r="I10" s="31"/>
      <c r="J10" s="31"/>
      <c r="K10" s="31"/>
      <c r="L10" s="31"/>
    </row>
    <row r="11" spans="1:12" ht="15" customHeight="1" x14ac:dyDescent="0.25">
      <c r="A11" s="31" t="s">
        <v>93</v>
      </c>
      <c r="B11" s="31"/>
      <c r="C11" s="31"/>
      <c r="D11" s="31"/>
      <c r="E11" s="31"/>
      <c r="F11" s="31"/>
      <c r="G11" s="31"/>
      <c r="H11" s="31"/>
      <c r="I11" s="31"/>
      <c r="J11" s="31"/>
      <c r="K11" s="31"/>
      <c r="L11" s="31"/>
    </row>
    <row r="12" spans="1:12" ht="15.75" x14ac:dyDescent="0.25">
      <c r="A12" s="82"/>
      <c r="B12" s="82"/>
      <c r="C12" s="82"/>
      <c r="D12" s="82"/>
      <c r="E12" s="82"/>
      <c r="F12" s="82"/>
      <c r="G12" s="82"/>
      <c r="H12" s="82"/>
      <c r="I12" s="82"/>
      <c r="J12" s="82"/>
      <c r="K12" s="82"/>
      <c r="L12" s="82"/>
    </row>
    <row r="13" spans="1:12" x14ac:dyDescent="0.25">
      <c r="A13" s="87" t="s">
        <v>102</v>
      </c>
      <c r="B13" s="87"/>
      <c r="C13" s="87"/>
      <c r="D13" s="87"/>
      <c r="E13" s="87"/>
      <c r="F13" s="87"/>
      <c r="G13" s="87"/>
      <c r="H13" s="87"/>
      <c r="I13" s="87"/>
      <c r="J13" s="87"/>
      <c r="K13" s="87"/>
      <c r="L13" s="87"/>
    </row>
    <row r="14" spans="1:12" x14ac:dyDescent="0.25">
      <c r="A14" s="88" t="s">
        <v>103</v>
      </c>
      <c r="B14" s="88"/>
      <c r="C14" s="88"/>
      <c r="D14" s="88"/>
      <c r="E14" s="88"/>
      <c r="F14" s="88"/>
      <c r="G14" s="88"/>
      <c r="H14" s="88"/>
      <c r="I14" s="88"/>
      <c r="J14" s="88"/>
      <c r="K14" s="88"/>
      <c r="L14" s="88"/>
    </row>
    <row r="15" spans="1:12" x14ac:dyDescent="0.25">
      <c r="A15" s="88" t="s">
        <v>104</v>
      </c>
      <c r="B15" s="88"/>
      <c r="C15" s="88"/>
      <c r="D15" s="88"/>
      <c r="E15" s="88"/>
      <c r="F15" s="88"/>
      <c r="G15" s="88"/>
      <c r="H15" s="88"/>
      <c r="I15" s="88"/>
      <c r="J15" s="88"/>
      <c r="K15" s="88"/>
      <c r="L15" s="88"/>
    </row>
    <row r="16" spans="1:12" x14ac:dyDescent="0.25">
      <c r="A16" s="88" t="s">
        <v>100</v>
      </c>
      <c r="B16" s="88"/>
      <c r="C16" s="88"/>
      <c r="D16" s="88"/>
      <c r="E16" s="88"/>
      <c r="F16" s="88"/>
      <c r="G16" s="88"/>
      <c r="H16" s="88"/>
      <c r="I16" s="88"/>
      <c r="J16" s="88"/>
      <c r="K16" s="88"/>
      <c r="L16" s="88"/>
    </row>
    <row r="17" spans="1:12" x14ac:dyDescent="0.25">
      <c r="A17" s="88" t="s">
        <v>105</v>
      </c>
      <c r="B17" s="88"/>
      <c r="C17" s="88"/>
      <c r="D17" s="88"/>
      <c r="E17" s="88"/>
      <c r="F17" s="88"/>
      <c r="G17" s="88"/>
      <c r="H17" s="88"/>
      <c r="I17" s="88"/>
      <c r="J17" s="88"/>
      <c r="K17" s="88"/>
      <c r="L17" s="88"/>
    </row>
    <row r="18" spans="1:12" x14ac:dyDescent="0.25">
      <c r="A18" s="88" t="s">
        <v>106</v>
      </c>
      <c r="B18" s="88"/>
      <c r="C18" s="88"/>
      <c r="D18" s="88"/>
      <c r="E18" s="88"/>
      <c r="F18" s="88"/>
      <c r="G18" s="88"/>
      <c r="H18" s="88"/>
      <c r="I18" s="88"/>
      <c r="J18" s="88"/>
      <c r="K18" s="88"/>
      <c r="L18" s="88"/>
    </row>
    <row r="19" spans="1:12" x14ac:dyDescent="0.25">
      <c r="A19" s="86"/>
      <c r="B19" s="86"/>
      <c r="C19" s="86"/>
      <c r="D19" s="86"/>
      <c r="E19" s="86"/>
      <c r="F19" s="86"/>
      <c r="G19" s="86"/>
      <c r="H19" s="86"/>
      <c r="I19" s="86"/>
      <c r="J19" s="86"/>
      <c r="K19" s="86"/>
      <c r="L19" s="86"/>
    </row>
    <row r="20" spans="1:12" x14ac:dyDescent="0.25">
      <c r="A20" s="83" t="s">
        <v>42</v>
      </c>
      <c r="B20" s="83"/>
      <c r="C20" s="83"/>
      <c r="D20" s="83"/>
      <c r="E20" s="83"/>
      <c r="F20" s="83"/>
      <c r="G20" s="83"/>
      <c r="H20" s="83"/>
      <c r="I20" s="83"/>
      <c r="J20" s="83"/>
      <c r="K20" s="83"/>
      <c r="L20" s="83"/>
    </row>
    <row r="21" spans="1:12" ht="15" customHeight="1" x14ac:dyDescent="0.25">
      <c r="A21" s="62" t="s">
        <v>56</v>
      </c>
      <c r="B21" s="63"/>
      <c r="C21" s="63"/>
      <c r="D21" s="64"/>
      <c r="E21" s="47" t="s">
        <v>57</v>
      </c>
      <c r="F21" s="48"/>
      <c r="G21" s="48"/>
      <c r="H21" s="48"/>
      <c r="I21" s="48"/>
      <c r="J21" s="49"/>
      <c r="K21" s="41" t="s">
        <v>51</v>
      </c>
      <c r="L21" s="38" t="s">
        <v>2</v>
      </c>
    </row>
    <row r="22" spans="1:12" ht="15" customHeight="1" x14ac:dyDescent="0.25">
      <c r="A22" s="65"/>
      <c r="B22" s="66"/>
      <c r="C22" s="66"/>
      <c r="D22" s="67"/>
      <c r="E22" s="50" t="s">
        <v>3</v>
      </c>
      <c r="F22" s="51"/>
      <c r="G22" s="52"/>
      <c r="H22" s="41" t="s">
        <v>73</v>
      </c>
      <c r="I22" s="41" t="s">
        <v>4</v>
      </c>
      <c r="J22" s="43" t="s">
        <v>2</v>
      </c>
      <c r="K22" s="46"/>
      <c r="L22" s="39"/>
    </row>
    <row r="23" spans="1:12" s="1" customFormat="1" ht="51.75" customHeight="1" x14ac:dyDescent="0.25">
      <c r="A23" s="9" t="s">
        <v>58</v>
      </c>
      <c r="B23" s="5" t="s">
        <v>0</v>
      </c>
      <c r="C23" s="5" t="s">
        <v>1</v>
      </c>
      <c r="D23" s="17" t="s">
        <v>2</v>
      </c>
      <c r="E23" s="4" t="s">
        <v>52</v>
      </c>
      <c r="F23" s="4" t="s">
        <v>53</v>
      </c>
      <c r="G23" s="15" t="s">
        <v>2</v>
      </c>
      <c r="H23" s="42"/>
      <c r="I23" s="42"/>
      <c r="J23" s="44"/>
      <c r="K23" s="42"/>
      <c r="L23" s="40"/>
    </row>
    <row r="24" spans="1:12" ht="14.25" customHeight="1" x14ac:dyDescent="0.25">
      <c r="A24" s="8" t="s">
        <v>49</v>
      </c>
      <c r="B24" s="7">
        <v>338.5</v>
      </c>
      <c r="C24" s="7">
        <v>0</v>
      </c>
      <c r="D24" s="7">
        <v>338.5</v>
      </c>
      <c r="E24" s="7">
        <v>10.5</v>
      </c>
      <c r="F24" s="7">
        <v>3.1</v>
      </c>
      <c r="G24" s="7">
        <f>SUM(E24:F24)</f>
        <v>13.6</v>
      </c>
      <c r="H24" s="26">
        <v>0.7</v>
      </c>
      <c r="I24" s="26">
        <v>0.5</v>
      </c>
      <c r="J24" s="7">
        <f>SUM(G24:I24)</f>
        <v>14.799999999999999</v>
      </c>
      <c r="K24" s="7">
        <v>353.3</v>
      </c>
      <c r="L24" s="7">
        <v>353.3</v>
      </c>
    </row>
    <row r="25" spans="1:12" ht="13.5" customHeight="1" x14ac:dyDescent="0.25">
      <c r="A25" s="8" t="s">
        <v>48</v>
      </c>
      <c r="B25" s="7">
        <v>391.1</v>
      </c>
      <c r="C25" s="7">
        <v>0</v>
      </c>
      <c r="D25" s="7">
        <f>SUM(B25:C25)</f>
        <v>391.1</v>
      </c>
      <c r="E25" s="7">
        <v>10.5</v>
      </c>
      <c r="F25" s="7">
        <v>4.8</v>
      </c>
      <c r="G25" s="7">
        <f>SUM(E25:F25)</f>
        <v>15.3</v>
      </c>
      <c r="H25" s="7">
        <v>0.7</v>
      </c>
      <c r="I25" s="7">
        <v>1</v>
      </c>
      <c r="J25" s="7">
        <f>SUM(G25:I25)</f>
        <v>17</v>
      </c>
      <c r="K25" s="7">
        <v>408.1</v>
      </c>
      <c r="L25" s="7">
        <v>408.1</v>
      </c>
    </row>
    <row r="26" spans="1:12" x14ac:dyDescent="0.25">
      <c r="A26" s="84"/>
      <c r="B26" s="84"/>
      <c r="C26" s="84"/>
      <c r="D26" s="84"/>
      <c r="E26" s="84"/>
      <c r="F26" s="84"/>
      <c r="G26" s="84"/>
      <c r="H26" s="84"/>
      <c r="I26" s="84"/>
      <c r="J26" s="84"/>
      <c r="K26" s="84"/>
      <c r="L26" s="84"/>
    </row>
    <row r="27" spans="1:12" x14ac:dyDescent="0.25">
      <c r="A27" s="53" t="s">
        <v>58</v>
      </c>
      <c r="B27" s="69" t="s">
        <v>74</v>
      </c>
      <c r="C27" s="70"/>
      <c r="D27" s="70"/>
      <c r="E27" s="70"/>
      <c r="F27" s="70"/>
      <c r="G27" s="70"/>
      <c r="H27" s="71"/>
      <c r="I27" s="85"/>
      <c r="J27" s="85"/>
      <c r="K27" s="85"/>
      <c r="L27" s="85"/>
    </row>
    <row r="28" spans="1:12" ht="63.75" x14ac:dyDescent="0.25">
      <c r="A28" s="53"/>
      <c r="B28" s="4" t="s">
        <v>18</v>
      </c>
      <c r="C28" s="4" t="s">
        <v>19</v>
      </c>
      <c r="D28" s="4" t="s">
        <v>20</v>
      </c>
      <c r="E28" s="4" t="s">
        <v>21</v>
      </c>
      <c r="F28" s="4" t="s">
        <v>69</v>
      </c>
      <c r="G28" s="4" t="s">
        <v>70</v>
      </c>
      <c r="H28" s="21" t="s">
        <v>2</v>
      </c>
      <c r="I28" s="85"/>
      <c r="J28" s="85"/>
      <c r="K28" s="85"/>
      <c r="L28" s="85"/>
    </row>
    <row r="29" spans="1:12" x14ac:dyDescent="0.25">
      <c r="A29" s="8" t="s">
        <v>49</v>
      </c>
      <c r="B29" s="7">
        <v>0.7</v>
      </c>
      <c r="C29" s="7">
        <v>0</v>
      </c>
      <c r="D29" s="7">
        <v>0</v>
      </c>
      <c r="E29" s="7">
        <v>0</v>
      </c>
      <c r="F29" s="7">
        <v>0</v>
      </c>
      <c r="G29" s="7">
        <v>0</v>
      </c>
      <c r="H29" s="7">
        <f>SUM(B29:G29)</f>
        <v>0.7</v>
      </c>
      <c r="I29" s="85"/>
      <c r="J29" s="85"/>
      <c r="K29" s="85"/>
      <c r="L29" s="85"/>
    </row>
    <row r="30" spans="1:12" s="1" customFormat="1" ht="15" customHeight="1" x14ac:dyDescent="0.25">
      <c r="A30" s="8" t="s">
        <v>48</v>
      </c>
      <c r="B30" s="7">
        <v>0.7</v>
      </c>
      <c r="C30" s="7">
        <v>0</v>
      </c>
      <c r="D30" s="7">
        <v>0</v>
      </c>
      <c r="E30" s="7">
        <v>0</v>
      </c>
      <c r="F30" s="7">
        <v>0</v>
      </c>
      <c r="G30" s="7">
        <v>0</v>
      </c>
      <c r="H30" s="7">
        <f>SUM(B30:G30)</f>
        <v>0.7</v>
      </c>
      <c r="I30" s="85"/>
      <c r="J30" s="85"/>
      <c r="K30" s="85"/>
      <c r="L30" s="85"/>
    </row>
    <row r="31" spans="1:12" s="1" customFormat="1" ht="15" customHeight="1" x14ac:dyDescent="0.25">
      <c r="A31" s="22"/>
      <c r="B31" s="23"/>
      <c r="C31" s="23"/>
      <c r="D31" s="23"/>
      <c r="E31" s="23"/>
      <c r="F31" s="23"/>
      <c r="G31" s="23"/>
      <c r="H31" s="89"/>
      <c r="I31" s="85"/>
      <c r="J31" s="85"/>
      <c r="K31" s="85"/>
      <c r="L31" s="85"/>
    </row>
    <row r="32" spans="1:12" s="1" customFormat="1" x14ac:dyDescent="0.25">
      <c r="A32" s="83" t="s">
        <v>43</v>
      </c>
      <c r="B32" s="83"/>
      <c r="C32" s="83"/>
      <c r="D32" s="83"/>
      <c r="E32" s="83"/>
      <c r="F32" s="83"/>
      <c r="G32" s="83"/>
      <c r="H32" s="89"/>
      <c r="I32" s="85"/>
      <c r="J32" s="85"/>
      <c r="K32" s="85"/>
      <c r="L32" s="85"/>
    </row>
    <row r="33" spans="1:14" s="1" customFormat="1" x14ac:dyDescent="0.25">
      <c r="A33" s="98" t="s">
        <v>58</v>
      </c>
      <c r="B33" s="57" t="s">
        <v>59</v>
      </c>
      <c r="C33" s="58"/>
      <c r="D33" s="59"/>
      <c r="E33" s="41" t="s">
        <v>71</v>
      </c>
      <c r="F33" s="41" t="s">
        <v>60</v>
      </c>
      <c r="G33" s="53" t="s">
        <v>2</v>
      </c>
      <c r="H33" s="89"/>
      <c r="I33" s="20"/>
      <c r="J33" s="20"/>
      <c r="K33" s="20"/>
      <c r="L33" s="20"/>
    </row>
    <row r="34" spans="1:14" s="1" customFormat="1" ht="51.75" customHeight="1" x14ac:dyDescent="0.25">
      <c r="A34" s="99"/>
      <c r="B34" s="3" t="s">
        <v>5</v>
      </c>
      <c r="C34" s="3" t="s">
        <v>6</v>
      </c>
      <c r="D34" s="3" t="s">
        <v>54</v>
      </c>
      <c r="E34" s="42"/>
      <c r="F34" s="42"/>
      <c r="G34" s="53"/>
      <c r="H34" s="89"/>
      <c r="I34" s="20"/>
      <c r="J34" s="20"/>
      <c r="K34" s="20"/>
      <c r="L34" s="20"/>
    </row>
    <row r="35" spans="1:14" s="1" customFormat="1" ht="13.5" customHeight="1" x14ac:dyDescent="0.25">
      <c r="A35" s="8" t="s">
        <v>47</v>
      </c>
      <c r="B35" s="7">
        <v>242</v>
      </c>
      <c r="C35" s="7" t="s">
        <v>101</v>
      </c>
      <c r="D35" s="7">
        <v>243.2</v>
      </c>
      <c r="E35" s="7">
        <v>88.4</v>
      </c>
      <c r="F35" s="7">
        <v>35.799999999999997</v>
      </c>
      <c r="G35" s="7">
        <f>SUM(D35:F35)</f>
        <v>367.40000000000003</v>
      </c>
      <c r="H35" s="89"/>
      <c r="I35" s="20"/>
      <c r="J35" s="20"/>
      <c r="K35" s="20"/>
      <c r="L35" s="20"/>
    </row>
    <row r="36" spans="1:14" s="1" customFormat="1" ht="13.5" customHeight="1" x14ac:dyDescent="0.25">
      <c r="A36" s="8" t="s">
        <v>48</v>
      </c>
      <c r="B36" s="7">
        <v>245.7</v>
      </c>
      <c r="C36" s="7">
        <v>1.1000000000000001</v>
      </c>
      <c r="D36" s="7">
        <f>SUM(B36:C36)</f>
        <v>246.79999999999998</v>
      </c>
      <c r="E36" s="7">
        <v>63.7</v>
      </c>
      <c r="F36" s="7">
        <v>80.599999999999994</v>
      </c>
      <c r="G36" s="7">
        <f>SUM(D36:F36)</f>
        <v>391.1</v>
      </c>
      <c r="H36" s="89"/>
      <c r="I36" s="20"/>
      <c r="J36" s="20"/>
      <c r="K36" s="20"/>
      <c r="L36" s="20"/>
    </row>
    <row r="37" spans="1:14" s="1" customFormat="1" x14ac:dyDescent="0.25">
      <c r="A37" s="101"/>
      <c r="B37" s="101"/>
      <c r="C37" s="101"/>
      <c r="D37" s="101"/>
      <c r="E37" s="101"/>
      <c r="F37" s="101"/>
      <c r="G37" s="101"/>
      <c r="H37" s="101"/>
      <c r="I37" s="101"/>
      <c r="J37" s="101"/>
      <c r="K37" s="101"/>
      <c r="L37" s="101"/>
    </row>
    <row r="38" spans="1:14" ht="15" customHeight="1" x14ac:dyDescent="0.25">
      <c r="A38" s="90" t="s">
        <v>44</v>
      </c>
      <c r="B38" s="91"/>
      <c r="C38" s="91"/>
      <c r="D38" s="91"/>
      <c r="E38" s="91"/>
      <c r="F38" s="92"/>
      <c r="G38" s="100"/>
      <c r="H38" s="100"/>
      <c r="I38" s="100"/>
      <c r="J38" s="100"/>
      <c r="K38" s="100"/>
      <c r="L38" s="100"/>
    </row>
    <row r="39" spans="1:14" ht="52.5" customHeight="1" x14ac:dyDescent="0.25">
      <c r="A39" s="14" t="s">
        <v>58</v>
      </c>
      <c r="B39" s="13" t="s">
        <v>8</v>
      </c>
      <c r="C39" s="3" t="s">
        <v>63</v>
      </c>
      <c r="D39" s="3" t="s">
        <v>61</v>
      </c>
      <c r="E39" s="3" t="s">
        <v>62</v>
      </c>
      <c r="F39" s="14" t="s">
        <v>2</v>
      </c>
      <c r="G39" s="100"/>
      <c r="H39" s="100"/>
      <c r="I39" s="100"/>
      <c r="J39" s="100"/>
      <c r="K39" s="100"/>
      <c r="L39" s="100"/>
    </row>
    <row r="40" spans="1:14" ht="13.5" customHeight="1" x14ac:dyDescent="0.25">
      <c r="A40" s="8" t="s">
        <v>11</v>
      </c>
      <c r="B40" s="10">
        <v>2</v>
      </c>
      <c r="C40" s="10">
        <v>12.5</v>
      </c>
      <c r="D40" s="10">
        <f>SUM(B40:C40)</f>
        <v>14.5</v>
      </c>
      <c r="E40" s="10">
        <v>4</v>
      </c>
      <c r="F40" s="10">
        <v>18.5</v>
      </c>
      <c r="G40" s="100"/>
      <c r="H40" s="100"/>
      <c r="I40" s="100"/>
      <c r="J40" s="100"/>
      <c r="K40" s="100"/>
      <c r="L40" s="100"/>
      <c r="N40" s="2"/>
    </row>
    <row r="41" spans="1:14" ht="25.5" x14ac:dyDescent="0.25">
      <c r="A41" s="8" t="s">
        <v>7</v>
      </c>
      <c r="B41" s="10">
        <v>2</v>
      </c>
      <c r="C41" s="10">
        <v>15</v>
      </c>
      <c r="D41" s="10">
        <f>SUM(B41:C41)</f>
        <v>17</v>
      </c>
      <c r="E41" s="10">
        <v>4</v>
      </c>
      <c r="F41" s="10">
        <v>23</v>
      </c>
      <c r="G41" s="100"/>
      <c r="H41" s="100"/>
      <c r="I41" s="100"/>
      <c r="J41" s="100"/>
      <c r="K41" s="100"/>
      <c r="L41" s="100"/>
      <c r="N41" s="2"/>
    </row>
    <row r="42" spans="1:14" x14ac:dyDescent="0.25">
      <c r="A42" s="116"/>
      <c r="B42" s="116"/>
      <c r="C42" s="116"/>
      <c r="D42" s="116"/>
      <c r="E42" s="116"/>
      <c r="F42" s="116"/>
      <c r="G42" s="100"/>
      <c r="H42" s="100"/>
      <c r="I42" s="100"/>
      <c r="J42" s="100"/>
      <c r="K42" s="100"/>
      <c r="L42" s="100"/>
      <c r="N42" s="2"/>
    </row>
    <row r="43" spans="1:14" x14ac:dyDescent="0.25">
      <c r="A43" s="83" t="s">
        <v>45</v>
      </c>
      <c r="B43" s="83"/>
      <c r="C43" s="83"/>
      <c r="D43" s="83"/>
      <c r="E43" s="83"/>
      <c r="F43" s="83"/>
      <c r="G43" s="83"/>
      <c r="H43" s="83"/>
      <c r="I43" s="83"/>
      <c r="J43" s="83"/>
      <c r="K43" s="83"/>
      <c r="L43" s="103"/>
    </row>
    <row r="44" spans="1:14" ht="92.25" customHeight="1" x14ac:dyDescent="0.25">
      <c r="A44" s="9" t="s">
        <v>58</v>
      </c>
      <c r="B44" s="11" t="s">
        <v>9</v>
      </c>
      <c r="C44" s="11" t="s">
        <v>10</v>
      </c>
      <c r="D44" s="11" t="s">
        <v>15</v>
      </c>
      <c r="E44" s="11" t="s">
        <v>64</v>
      </c>
      <c r="F44" s="11" t="s">
        <v>12</v>
      </c>
      <c r="G44" s="11" t="s">
        <v>13</v>
      </c>
      <c r="H44" s="11" t="s">
        <v>14</v>
      </c>
      <c r="I44" s="11" t="s">
        <v>55</v>
      </c>
      <c r="J44" s="11" t="s">
        <v>89</v>
      </c>
      <c r="K44" s="18" t="s">
        <v>16</v>
      </c>
      <c r="L44" s="103"/>
    </row>
    <row r="45" spans="1:14" x14ac:dyDescent="0.25">
      <c r="A45" s="8" t="s">
        <v>47</v>
      </c>
      <c r="B45" s="10">
        <f>B35/G35*100</f>
        <v>65.868263473053887</v>
      </c>
      <c r="C45" s="10">
        <f>E35/G35*100</f>
        <v>24.060968971148611</v>
      </c>
      <c r="D45" s="10">
        <f>F35/G35*100</f>
        <v>9.7441480675013601</v>
      </c>
      <c r="E45" s="10">
        <f>J24/K24*100</f>
        <v>4.1890744409849985</v>
      </c>
      <c r="F45" s="10">
        <f>H24/J24*100</f>
        <v>4.7297297297297298</v>
      </c>
      <c r="G45" s="10">
        <f>G24/J24*100</f>
        <v>91.891891891891902</v>
      </c>
      <c r="H45" s="10">
        <f>I24/J24*100</f>
        <v>3.3783783783783785</v>
      </c>
      <c r="I45" s="10">
        <f>J24/F40*1000</f>
        <v>799.99999999999989</v>
      </c>
      <c r="J45" s="10">
        <f>J24/D40*1000</f>
        <v>1020.6896551724136</v>
      </c>
      <c r="K45" s="27">
        <f>G35/E72*1000</f>
        <v>4.9830462498304628</v>
      </c>
      <c r="L45" s="103"/>
    </row>
    <row r="46" spans="1:14" x14ac:dyDescent="0.25">
      <c r="A46" s="8" t="s">
        <v>48</v>
      </c>
      <c r="B46" s="10">
        <f>B36/G36*100</f>
        <v>62.822807466121191</v>
      </c>
      <c r="C46" s="10">
        <f>E36/G36*100</f>
        <v>16.287394528253643</v>
      </c>
      <c r="D46" s="10">
        <f>F36/G36*100</f>
        <v>20.608540015341344</v>
      </c>
      <c r="E46" s="10">
        <f>J25/K25*100</f>
        <v>4.1656456750796371</v>
      </c>
      <c r="F46" s="10">
        <f>H25/J25*100</f>
        <v>4.117647058823529</v>
      </c>
      <c r="G46" s="10">
        <f>G25/J25*100</f>
        <v>90</v>
      </c>
      <c r="H46" s="10">
        <f>I25/J25*100</f>
        <v>5.8823529411764701</v>
      </c>
      <c r="I46" s="10">
        <f>J25/F40*1000</f>
        <v>918.91891891891896</v>
      </c>
      <c r="J46" s="10">
        <f>J25/D40*1000</f>
        <v>1172.4137931034481</v>
      </c>
      <c r="K46" s="27">
        <f>G36/F72*1000</f>
        <v>4.5804834629438771</v>
      </c>
      <c r="L46" s="103"/>
    </row>
    <row r="47" spans="1:14" ht="14.25" customHeight="1" x14ac:dyDescent="0.25">
      <c r="A47" s="104"/>
      <c r="B47" s="104"/>
      <c r="C47" s="104"/>
      <c r="D47" s="104"/>
      <c r="E47" s="104"/>
      <c r="F47" s="104"/>
      <c r="G47" s="102"/>
      <c r="H47" s="102"/>
      <c r="I47" s="102"/>
      <c r="J47" s="102"/>
      <c r="K47" s="102"/>
      <c r="L47" s="102"/>
    </row>
    <row r="48" spans="1:14" ht="16.5" customHeight="1" x14ac:dyDescent="0.25">
      <c r="A48" s="97" t="s">
        <v>46</v>
      </c>
      <c r="B48" s="97"/>
      <c r="C48" s="97"/>
      <c r="D48" s="97"/>
      <c r="E48" s="9" t="s">
        <v>47</v>
      </c>
      <c r="F48" s="9" t="s">
        <v>48</v>
      </c>
      <c r="G48" s="102"/>
      <c r="H48" s="102"/>
      <c r="I48" s="102"/>
      <c r="J48" s="102"/>
      <c r="K48" s="102"/>
      <c r="L48" s="102"/>
    </row>
    <row r="49" spans="1:12" ht="15.75" customHeight="1" x14ac:dyDescent="0.25">
      <c r="A49" s="69" t="s">
        <v>65</v>
      </c>
      <c r="B49" s="70"/>
      <c r="C49" s="70"/>
      <c r="D49" s="71"/>
      <c r="E49" s="7"/>
      <c r="F49" s="7"/>
      <c r="G49" s="102"/>
      <c r="H49" s="102"/>
      <c r="I49" s="102"/>
      <c r="J49" s="102"/>
      <c r="K49" s="102"/>
      <c r="L49" s="102"/>
    </row>
    <row r="50" spans="1:12" ht="26.25" customHeight="1" x14ac:dyDescent="0.25">
      <c r="A50" s="54" t="s">
        <v>22</v>
      </c>
      <c r="B50" s="55"/>
      <c r="C50" s="55"/>
      <c r="D50" s="56"/>
      <c r="E50" s="7">
        <v>20</v>
      </c>
      <c r="F50" s="7">
        <v>20</v>
      </c>
      <c r="G50" s="102"/>
      <c r="H50" s="102"/>
      <c r="I50" s="102"/>
      <c r="J50" s="102"/>
      <c r="K50" s="102"/>
      <c r="L50" s="102"/>
    </row>
    <row r="51" spans="1:12" ht="26.25" customHeight="1" x14ac:dyDescent="0.25">
      <c r="A51" s="54" t="s">
        <v>23</v>
      </c>
      <c r="B51" s="55"/>
      <c r="C51" s="55"/>
      <c r="D51" s="56"/>
      <c r="E51" s="7">
        <v>289</v>
      </c>
      <c r="F51" s="7">
        <v>289</v>
      </c>
      <c r="G51" s="102"/>
      <c r="H51" s="102"/>
      <c r="I51" s="102"/>
      <c r="J51" s="102"/>
      <c r="K51" s="102"/>
      <c r="L51" s="102"/>
    </row>
    <row r="52" spans="1:12" ht="26.25" customHeight="1" x14ac:dyDescent="0.25">
      <c r="A52" s="54" t="s">
        <v>75</v>
      </c>
      <c r="B52" s="55"/>
      <c r="C52" s="55"/>
      <c r="D52" s="56"/>
      <c r="E52" s="7">
        <v>10</v>
      </c>
      <c r="F52" s="7">
        <v>19</v>
      </c>
      <c r="G52" s="102"/>
      <c r="H52" s="102"/>
      <c r="I52" s="102"/>
      <c r="J52" s="102"/>
      <c r="K52" s="102"/>
      <c r="L52" s="102"/>
    </row>
    <row r="53" spans="1:12" ht="26.25" customHeight="1" x14ac:dyDescent="0.25">
      <c r="A53" s="54" t="s">
        <v>76</v>
      </c>
      <c r="B53" s="55"/>
      <c r="C53" s="55"/>
      <c r="D53" s="56"/>
      <c r="E53" s="7">
        <v>120</v>
      </c>
      <c r="F53" s="7">
        <v>143</v>
      </c>
      <c r="G53" s="102"/>
      <c r="H53" s="102"/>
      <c r="I53" s="102"/>
      <c r="J53" s="102"/>
      <c r="K53" s="102"/>
      <c r="L53" s="102"/>
    </row>
    <row r="54" spans="1:12" ht="26.25" customHeight="1" x14ac:dyDescent="0.25">
      <c r="A54" s="54" t="s">
        <v>77</v>
      </c>
      <c r="B54" s="55"/>
      <c r="C54" s="55"/>
      <c r="D54" s="56"/>
      <c r="E54" s="7">
        <v>78</v>
      </c>
      <c r="F54" s="7">
        <v>80</v>
      </c>
      <c r="G54" s="102"/>
      <c r="H54" s="102"/>
      <c r="I54" s="102"/>
      <c r="J54" s="102"/>
      <c r="K54" s="102"/>
      <c r="L54" s="102"/>
    </row>
    <row r="55" spans="1:12" ht="25.5" customHeight="1" x14ac:dyDescent="0.25">
      <c r="A55" s="72" t="s">
        <v>78</v>
      </c>
      <c r="B55" s="73"/>
      <c r="C55" s="73"/>
      <c r="D55" s="74"/>
      <c r="E55" s="7">
        <v>40</v>
      </c>
      <c r="F55" s="29">
        <v>57</v>
      </c>
      <c r="G55" s="102"/>
      <c r="H55" s="102"/>
      <c r="I55" s="102"/>
      <c r="J55" s="102"/>
      <c r="K55" s="102"/>
      <c r="L55" s="102"/>
    </row>
    <row r="56" spans="1:12" ht="14.25" customHeight="1" x14ac:dyDescent="0.25">
      <c r="A56" s="75" t="s">
        <v>79</v>
      </c>
      <c r="B56" s="76"/>
      <c r="C56" s="76"/>
      <c r="D56" s="77"/>
      <c r="E56" s="7">
        <v>32</v>
      </c>
      <c r="F56" s="7">
        <v>31</v>
      </c>
      <c r="G56" s="102"/>
      <c r="H56" s="102"/>
      <c r="I56" s="102"/>
      <c r="J56" s="102"/>
      <c r="K56" s="102"/>
      <c r="L56" s="102"/>
    </row>
    <row r="57" spans="1:12" ht="14.25" customHeight="1" x14ac:dyDescent="0.25">
      <c r="A57" s="75" t="s">
        <v>80</v>
      </c>
      <c r="B57" s="76"/>
      <c r="C57" s="76"/>
      <c r="D57" s="77"/>
      <c r="E57" s="7">
        <v>27</v>
      </c>
      <c r="F57" s="29">
        <v>29</v>
      </c>
      <c r="G57" s="102"/>
      <c r="H57" s="102"/>
      <c r="I57" s="102"/>
      <c r="J57" s="102"/>
      <c r="K57" s="102"/>
      <c r="L57" s="102"/>
    </row>
    <row r="58" spans="1:12" ht="13.5" customHeight="1" x14ac:dyDescent="0.25">
      <c r="A58" s="72" t="s">
        <v>81</v>
      </c>
      <c r="B58" s="73"/>
      <c r="C58" s="73"/>
      <c r="D58" s="74"/>
      <c r="E58" s="7">
        <v>10</v>
      </c>
      <c r="F58" s="7">
        <v>7</v>
      </c>
      <c r="G58" s="102"/>
      <c r="H58" s="102"/>
      <c r="I58" s="102"/>
      <c r="J58" s="102"/>
      <c r="K58" s="102"/>
      <c r="L58" s="102"/>
    </row>
    <row r="59" spans="1:12" ht="25.5" customHeight="1" x14ac:dyDescent="0.25">
      <c r="A59" s="54" t="s">
        <v>82</v>
      </c>
      <c r="B59" s="55"/>
      <c r="C59" s="55"/>
      <c r="D59" s="56"/>
      <c r="E59" s="7">
        <v>22</v>
      </c>
      <c r="F59" s="29">
        <v>24</v>
      </c>
      <c r="G59" s="102"/>
      <c r="H59" s="102"/>
      <c r="I59" s="102"/>
      <c r="J59" s="102"/>
      <c r="K59" s="102"/>
      <c r="L59" s="102"/>
    </row>
    <row r="60" spans="1:12" ht="26.25" customHeight="1" x14ac:dyDescent="0.25">
      <c r="A60" s="54" t="s">
        <v>83</v>
      </c>
      <c r="B60" s="55"/>
      <c r="C60" s="55"/>
      <c r="D60" s="56"/>
      <c r="E60" s="7">
        <v>78</v>
      </c>
      <c r="F60" s="7">
        <v>70</v>
      </c>
      <c r="G60" s="102"/>
      <c r="H60" s="102"/>
      <c r="I60" s="102"/>
      <c r="J60" s="102"/>
      <c r="K60" s="102"/>
      <c r="L60" s="102"/>
    </row>
    <row r="61" spans="1:12" ht="25.5" customHeight="1" x14ac:dyDescent="0.25">
      <c r="A61" s="54" t="s">
        <v>84</v>
      </c>
      <c r="B61" s="55"/>
      <c r="C61" s="55"/>
      <c r="D61" s="56"/>
      <c r="E61" s="7">
        <v>49</v>
      </c>
      <c r="F61" s="7">
        <v>52</v>
      </c>
      <c r="G61" s="102"/>
      <c r="H61" s="102"/>
      <c r="I61" s="102"/>
      <c r="J61" s="102"/>
      <c r="K61" s="102"/>
      <c r="L61" s="102"/>
    </row>
    <row r="62" spans="1:12" ht="26.25" customHeight="1" x14ac:dyDescent="0.25">
      <c r="A62" s="54" t="s">
        <v>85</v>
      </c>
      <c r="B62" s="55"/>
      <c r="C62" s="55"/>
      <c r="D62" s="56"/>
      <c r="E62" s="7">
        <v>20</v>
      </c>
      <c r="F62" s="7">
        <v>20</v>
      </c>
      <c r="G62" s="102"/>
      <c r="H62" s="102"/>
      <c r="I62" s="102"/>
      <c r="J62" s="102"/>
      <c r="K62" s="102"/>
      <c r="L62" s="102"/>
    </row>
    <row r="63" spans="1:12" ht="25.5" customHeight="1" x14ac:dyDescent="0.25">
      <c r="A63" s="93" t="s">
        <v>86</v>
      </c>
      <c r="B63" s="94"/>
      <c r="C63" s="94"/>
      <c r="D63" s="95"/>
      <c r="E63" s="6">
        <v>120</v>
      </c>
      <c r="F63" s="6">
        <v>133</v>
      </c>
      <c r="G63" s="102"/>
      <c r="H63" s="102"/>
      <c r="I63" s="102"/>
      <c r="J63" s="102"/>
      <c r="K63" s="102"/>
      <c r="L63" s="102"/>
    </row>
    <row r="64" spans="1:12" ht="12.75" customHeight="1" x14ac:dyDescent="0.25">
      <c r="A64" s="96"/>
      <c r="B64" s="96"/>
      <c r="C64" s="96"/>
      <c r="D64" s="96"/>
      <c r="E64" s="96"/>
      <c r="F64" s="96"/>
      <c r="G64" s="102"/>
      <c r="H64" s="102"/>
      <c r="I64" s="102"/>
      <c r="J64" s="102"/>
      <c r="K64" s="102"/>
      <c r="L64" s="102"/>
    </row>
    <row r="65" spans="1:12" ht="15" customHeight="1" x14ac:dyDescent="0.25">
      <c r="A65" s="105" t="s">
        <v>72</v>
      </c>
      <c r="B65" s="60"/>
      <c r="C65" s="60"/>
      <c r="D65" s="61"/>
      <c r="E65" s="9" t="s">
        <v>47</v>
      </c>
      <c r="F65" s="9" t="s">
        <v>48</v>
      </c>
      <c r="G65" s="102"/>
      <c r="H65" s="102"/>
      <c r="I65" s="102"/>
      <c r="J65" s="102"/>
      <c r="K65" s="102"/>
      <c r="L65" s="102"/>
    </row>
    <row r="66" spans="1:12" ht="27" customHeight="1" x14ac:dyDescent="0.25">
      <c r="A66" s="68" t="s">
        <v>87</v>
      </c>
      <c r="B66" s="68"/>
      <c r="C66" s="68"/>
      <c r="D66" s="68"/>
      <c r="E66" s="7">
        <v>6016</v>
      </c>
      <c r="F66" s="7">
        <v>6772</v>
      </c>
      <c r="G66" s="102"/>
      <c r="H66" s="102"/>
      <c r="I66" s="102"/>
      <c r="J66" s="102"/>
      <c r="K66" s="102"/>
      <c r="L66" s="102"/>
    </row>
    <row r="67" spans="1:12" ht="28.5" customHeight="1" x14ac:dyDescent="0.25">
      <c r="A67" s="68" t="s">
        <v>24</v>
      </c>
      <c r="B67" s="68"/>
      <c r="C67" s="68"/>
      <c r="D67" s="68"/>
      <c r="E67" s="7">
        <v>24368</v>
      </c>
      <c r="F67" s="7">
        <v>26532</v>
      </c>
      <c r="G67" s="102"/>
      <c r="H67" s="102"/>
      <c r="I67" s="102"/>
      <c r="J67" s="102"/>
      <c r="K67" s="102"/>
      <c r="L67" s="102"/>
    </row>
    <row r="68" spans="1:12" ht="27" customHeight="1" x14ac:dyDescent="0.25">
      <c r="A68" s="68" t="s">
        <v>25</v>
      </c>
      <c r="B68" s="68"/>
      <c r="C68" s="68"/>
      <c r="D68" s="68"/>
      <c r="E68" s="7">
        <v>20000</v>
      </c>
      <c r="F68" s="7">
        <v>22000</v>
      </c>
      <c r="G68" s="102"/>
      <c r="H68" s="102"/>
      <c r="I68" s="102"/>
      <c r="J68" s="102"/>
      <c r="K68" s="102"/>
      <c r="L68" s="102"/>
    </row>
    <row r="69" spans="1:12" ht="27" customHeight="1" x14ac:dyDescent="0.25">
      <c r="A69" s="68" t="s">
        <v>26</v>
      </c>
      <c r="B69" s="68"/>
      <c r="C69" s="68"/>
      <c r="D69" s="68"/>
      <c r="E69" s="7">
        <v>3582</v>
      </c>
      <c r="F69" s="7">
        <v>8020</v>
      </c>
      <c r="G69" s="102"/>
      <c r="H69" s="102"/>
      <c r="I69" s="102"/>
      <c r="J69" s="102"/>
      <c r="K69" s="102"/>
      <c r="L69" s="102"/>
    </row>
    <row r="70" spans="1:12" ht="26.25" customHeight="1" x14ac:dyDescent="0.25">
      <c r="A70" s="68" t="s">
        <v>27</v>
      </c>
      <c r="B70" s="68"/>
      <c r="C70" s="68"/>
      <c r="D70" s="68"/>
      <c r="E70" s="7">
        <v>19764</v>
      </c>
      <c r="F70" s="7">
        <v>21060</v>
      </c>
      <c r="G70" s="102"/>
      <c r="H70" s="102"/>
      <c r="I70" s="102"/>
      <c r="J70" s="102"/>
      <c r="K70" s="102"/>
      <c r="L70" s="102"/>
    </row>
    <row r="71" spans="1:12" ht="26.25" customHeight="1" x14ac:dyDescent="0.25">
      <c r="A71" s="68" t="s">
        <v>28</v>
      </c>
      <c r="B71" s="68"/>
      <c r="C71" s="68"/>
      <c r="D71" s="68"/>
      <c r="E71" s="7">
        <v>0</v>
      </c>
      <c r="F71" s="7">
        <v>1000</v>
      </c>
      <c r="G71" s="102"/>
      <c r="H71" s="102"/>
      <c r="I71" s="102"/>
      <c r="J71" s="102"/>
      <c r="K71" s="102"/>
      <c r="L71" s="102"/>
    </row>
    <row r="72" spans="1:12" ht="15.75" customHeight="1" x14ac:dyDescent="0.25">
      <c r="A72" s="45" t="s">
        <v>2</v>
      </c>
      <c r="B72" s="45"/>
      <c r="C72" s="45"/>
      <c r="D72" s="45"/>
      <c r="E72" s="7">
        <f>SUM(E66:E71)</f>
        <v>73730</v>
      </c>
      <c r="F72" s="7">
        <f>SUM(F66:F71)</f>
        <v>85384</v>
      </c>
      <c r="G72" s="102"/>
      <c r="H72" s="102"/>
      <c r="I72" s="102"/>
      <c r="J72" s="102"/>
      <c r="K72" s="102"/>
      <c r="L72" s="102"/>
    </row>
    <row r="73" spans="1:12" ht="12.75" customHeight="1" x14ac:dyDescent="0.25">
      <c r="A73" s="78"/>
      <c r="B73" s="78"/>
      <c r="C73" s="78"/>
      <c r="D73" s="78"/>
      <c r="E73" s="78"/>
      <c r="F73" s="78"/>
      <c r="G73" s="102"/>
      <c r="H73" s="102"/>
      <c r="I73" s="102"/>
      <c r="J73" s="102"/>
      <c r="K73" s="102"/>
      <c r="L73" s="102"/>
    </row>
    <row r="74" spans="1:12" ht="15" customHeight="1" x14ac:dyDescent="0.25">
      <c r="A74" s="60" t="s">
        <v>66</v>
      </c>
      <c r="B74" s="60"/>
      <c r="C74" s="60"/>
      <c r="D74" s="61"/>
      <c r="E74" s="9" t="s">
        <v>47</v>
      </c>
      <c r="F74" s="9" t="s">
        <v>48</v>
      </c>
      <c r="G74" s="102"/>
      <c r="H74" s="102"/>
      <c r="I74" s="102"/>
      <c r="J74" s="102"/>
      <c r="K74" s="102"/>
      <c r="L74" s="102"/>
    </row>
    <row r="75" spans="1:12" ht="16.5" customHeight="1" x14ac:dyDescent="0.25">
      <c r="A75" s="33" t="s">
        <v>97</v>
      </c>
      <c r="B75" s="33"/>
      <c r="C75" s="33"/>
      <c r="D75" s="33"/>
      <c r="E75" s="16">
        <v>4</v>
      </c>
      <c r="F75" s="16">
        <v>5</v>
      </c>
      <c r="G75" s="102"/>
      <c r="H75" s="102"/>
      <c r="I75" s="102"/>
      <c r="J75" s="102"/>
      <c r="K75" s="102"/>
      <c r="L75" s="102"/>
    </row>
    <row r="76" spans="1:12" ht="17.25" customHeight="1" x14ac:dyDescent="0.25">
      <c r="A76" s="34" t="s">
        <v>17</v>
      </c>
      <c r="B76" s="34"/>
      <c r="C76" s="34"/>
      <c r="D76" s="34"/>
      <c r="E76" s="19">
        <v>2</v>
      </c>
      <c r="F76" s="27">
        <v>3</v>
      </c>
      <c r="G76" s="102"/>
      <c r="H76" s="102"/>
      <c r="I76" s="102"/>
      <c r="J76" s="102"/>
      <c r="K76" s="102"/>
      <c r="L76" s="102"/>
    </row>
    <row r="77" spans="1:12" ht="27.75" customHeight="1" x14ac:dyDescent="0.25">
      <c r="A77" s="35" t="s">
        <v>41</v>
      </c>
      <c r="B77" s="36"/>
      <c r="C77" s="36"/>
      <c r="D77" s="37"/>
      <c r="E77" s="19">
        <v>4</v>
      </c>
      <c r="F77" s="19">
        <v>6</v>
      </c>
      <c r="G77" s="102"/>
      <c r="H77" s="102"/>
      <c r="I77" s="102"/>
      <c r="J77" s="102"/>
      <c r="K77" s="102"/>
      <c r="L77" s="102"/>
    </row>
    <row r="78" spans="1:12" x14ac:dyDescent="0.25">
      <c r="A78" s="112" t="s">
        <v>39</v>
      </c>
      <c r="B78" s="112"/>
      <c r="C78" s="112"/>
      <c r="D78" s="112"/>
      <c r="E78" s="27">
        <v>35</v>
      </c>
      <c r="F78" s="19">
        <v>34</v>
      </c>
      <c r="G78" s="102"/>
      <c r="H78" s="102"/>
      <c r="I78" s="102"/>
      <c r="J78" s="102"/>
      <c r="K78" s="102"/>
      <c r="L78" s="102"/>
    </row>
    <row r="79" spans="1:12" ht="15" customHeight="1" x14ac:dyDescent="0.25">
      <c r="A79" s="112" t="s">
        <v>40</v>
      </c>
      <c r="B79" s="112"/>
      <c r="C79" s="112"/>
      <c r="D79" s="112"/>
      <c r="E79" s="27">
        <v>2525</v>
      </c>
      <c r="F79" s="27">
        <v>3454</v>
      </c>
      <c r="G79" s="102"/>
      <c r="H79" s="102"/>
      <c r="I79" s="102"/>
      <c r="J79" s="102"/>
      <c r="K79" s="102"/>
      <c r="L79" s="102"/>
    </row>
    <row r="80" spans="1:12" ht="27" customHeight="1" x14ac:dyDescent="0.25">
      <c r="A80" s="33" t="s">
        <v>88</v>
      </c>
      <c r="B80" s="33"/>
      <c r="C80" s="33"/>
      <c r="D80" s="33"/>
      <c r="E80" s="27">
        <v>0</v>
      </c>
      <c r="F80" s="27">
        <v>0</v>
      </c>
      <c r="G80" s="102"/>
      <c r="H80" s="102"/>
      <c r="I80" s="102"/>
      <c r="J80" s="102"/>
      <c r="K80" s="102"/>
      <c r="L80" s="102"/>
    </row>
    <row r="81" spans="1:12" ht="40.5" customHeight="1" x14ac:dyDescent="0.25">
      <c r="A81" s="113" t="s">
        <v>96</v>
      </c>
      <c r="B81" s="114"/>
      <c r="C81" s="114"/>
      <c r="D81" s="114"/>
      <c r="E81" s="114"/>
      <c r="F81" s="114"/>
      <c r="G81" s="102"/>
      <c r="H81" s="102"/>
      <c r="I81" s="102"/>
      <c r="J81" s="102"/>
      <c r="K81" s="102"/>
      <c r="L81" s="102"/>
    </row>
    <row r="82" spans="1:12" ht="13.5" customHeight="1" x14ac:dyDescent="0.25">
      <c r="A82" s="115"/>
      <c r="B82" s="115"/>
      <c r="C82" s="115"/>
      <c r="D82" s="115"/>
      <c r="E82" s="115"/>
      <c r="F82" s="115"/>
      <c r="G82" s="102"/>
      <c r="H82" s="102"/>
      <c r="I82" s="102"/>
      <c r="J82" s="102"/>
      <c r="K82" s="102"/>
      <c r="L82" s="102"/>
    </row>
    <row r="83" spans="1:12" ht="15.75" customHeight="1" x14ac:dyDescent="0.25">
      <c r="A83" s="53" t="s">
        <v>67</v>
      </c>
      <c r="B83" s="53"/>
      <c r="C83" s="53"/>
      <c r="D83" s="53"/>
      <c r="E83" s="9" t="s">
        <v>47</v>
      </c>
      <c r="F83" s="9" t="s">
        <v>48</v>
      </c>
      <c r="G83" s="102"/>
      <c r="H83" s="102"/>
      <c r="I83" s="102"/>
      <c r="J83" s="102"/>
      <c r="K83" s="102"/>
      <c r="L83" s="102"/>
    </row>
    <row r="84" spans="1:12" ht="16.5" customHeight="1" x14ac:dyDescent="0.25">
      <c r="A84" s="106" t="s">
        <v>29</v>
      </c>
      <c r="B84" s="107"/>
      <c r="C84" s="107"/>
      <c r="D84" s="108"/>
      <c r="E84" s="28">
        <v>0</v>
      </c>
      <c r="F84" s="28">
        <v>0</v>
      </c>
      <c r="G84" s="102"/>
      <c r="H84" s="102"/>
      <c r="I84" s="102"/>
      <c r="J84" s="102"/>
      <c r="K84" s="102"/>
      <c r="L84" s="102"/>
    </row>
    <row r="85" spans="1:12" ht="15.75" customHeight="1" x14ac:dyDescent="0.25">
      <c r="A85" s="106" t="s">
        <v>38</v>
      </c>
      <c r="B85" s="107"/>
      <c r="C85" s="107"/>
      <c r="D85" s="108"/>
      <c r="E85" s="28">
        <v>0</v>
      </c>
      <c r="F85" s="28">
        <v>0</v>
      </c>
      <c r="G85" s="102"/>
      <c r="H85" s="102"/>
      <c r="I85" s="102"/>
      <c r="J85" s="102"/>
      <c r="K85" s="102"/>
      <c r="L85" s="102"/>
    </row>
    <row r="86" spans="1:12" ht="15" customHeight="1" x14ac:dyDescent="0.25">
      <c r="A86" s="106" t="s">
        <v>30</v>
      </c>
      <c r="B86" s="107"/>
      <c r="C86" s="107"/>
      <c r="D86" s="108"/>
      <c r="E86" s="28">
        <v>400</v>
      </c>
      <c r="F86" s="28">
        <v>415</v>
      </c>
      <c r="G86" s="102"/>
      <c r="H86" s="102"/>
      <c r="I86" s="102"/>
      <c r="J86" s="102"/>
      <c r="K86" s="102"/>
      <c r="L86" s="102"/>
    </row>
    <row r="87" spans="1:12" ht="15" customHeight="1" x14ac:dyDescent="0.25">
      <c r="A87" s="106" t="s">
        <v>37</v>
      </c>
      <c r="B87" s="107"/>
      <c r="C87" s="107"/>
      <c r="D87" s="108"/>
      <c r="E87" s="28">
        <v>400</v>
      </c>
      <c r="F87" s="28">
        <v>415</v>
      </c>
      <c r="G87" s="102"/>
      <c r="H87" s="102"/>
      <c r="I87" s="102"/>
      <c r="J87" s="102"/>
      <c r="K87" s="102"/>
      <c r="L87" s="102"/>
    </row>
    <row r="88" spans="1:12" ht="15" customHeight="1" x14ac:dyDescent="0.25">
      <c r="A88" s="68" t="s">
        <v>31</v>
      </c>
      <c r="B88" s="68"/>
      <c r="C88" s="68"/>
      <c r="D88" s="68"/>
      <c r="E88" s="12">
        <v>10</v>
      </c>
      <c r="F88" s="24">
        <v>10</v>
      </c>
      <c r="G88" s="102"/>
      <c r="H88" s="102"/>
      <c r="I88" s="102"/>
      <c r="J88" s="102"/>
      <c r="K88" s="102"/>
      <c r="L88" s="102"/>
    </row>
    <row r="89" spans="1:12" ht="15" customHeight="1" x14ac:dyDescent="0.25">
      <c r="A89" s="68" t="s">
        <v>32</v>
      </c>
      <c r="B89" s="68"/>
      <c r="C89" s="68"/>
      <c r="D89" s="68"/>
      <c r="E89" s="12">
        <v>90000</v>
      </c>
      <c r="F89" s="12">
        <v>91236</v>
      </c>
      <c r="G89" s="102"/>
      <c r="H89" s="102"/>
      <c r="I89" s="102"/>
      <c r="J89" s="102"/>
      <c r="K89" s="102"/>
      <c r="L89" s="102"/>
    </row>
    <row r="90" spans="1:12" ht="15" customHeight="1" x14ac:dyDescent="0.25">
      <c r="A90" s="68" t="s">
        <v>33</v>
      </c>
      <c r="B90" s="68"/>
      <c r="C90" s="68"/>
      <c r="D90" s="68"/>
      <c r="E90" s="12">
        <v>38000</v>
      </c>
      <c r="F90" s="12">
        <v>40021</v>
      </c>
      <c r="G90" s="102"/>
      <c r="H90" s="102"/>
      <c r="I90" s="102"/>
      <c r="J90" s="102"/>
      <c r="K90" s="102"/>
      <c r="L90" s="102"/>
    </row>
    <row r="91" spans="1:12" x14ac:dyDescent="0.25">
      <c r="A91" s="68" t="s">
        <v>34</v>
      </c>
      <c r="B91" s="68"/>
      <c r="C91" s="68"/>
      <c r="D91" s="68"/>
      <c r="E91" s="24">
        <v>750</v>
      </c>
      <c r="F91" s="12">
        <v>862</v>
      </c>
      <c r="G91" s="102"/>
      <c r="H91" s="102"/>
      <c r="I91" s="102"/>
      <c r="J91" s="102"/>
      <c r="K91" s="102"/>
      <c r="L91" s="102"/>
    </row>
    <row r="92" spans="1:12" x14ac:dyDescent="0.25">
      <c r="A92" s="68" t="s">
        <v>35</v>
      </c>
      <c r="B92" s="68"/>
      <c r="C92" s="68"/>
      <c r="D92" s="68"/>
      <c r="E92" s="12">
        <v>0</v>
      </c>
      <c r="F92" s="12">
        <v>0</v>
      </c>
      <c r="G92" s="102"/>
      <c r="H92" s="102"/>
      <c r="I92" s="102"/>
      <c r="J92" s="102"/>
      <c r="K92" s="102"/>
      <c r="L92" s="102"/>
    </row>
    <row r="93" spans="1:12" x14ac:dyDescent="0.25">
      <c r="A93" s="128" t="s">
        <v>36</v>
      </c>
      <c r="B93" s="128"/>
      <c r="C93" s="128"/>
      <c r="D93" s="128"/>
      <c r="E93" s="12">
        <v>1</v>
      </c>
      <c r="F93" s="12">
        <v>1</v>
      </c>
      <c r="G93" s="102"/>
      <c r="H93" s="102"/>
      <c r="I93" s="102"/>
      <c r="J93" s="102"/>
      <c r="K93" s="102"/>
      <c r="L93" s="102"/>
    </row>
    <row r="94" spans="1:12" ht="12" customHeight="1" x14ac:dyDescent="0.25">
      <c r="A94" s="78"/>
      <c r="B94" s="78"/>
      <c r="C94" s="78"/>
      <c r="D94" s="78"/>
      <c r="E94" s="78"/>
      <c r="F94" s="78"/>
      <c r="G94" s="102"/>
      <c r="H94" s="102"/>
      <c r="I94" s="102"/>
      <c r="J94" s="102"/>
      <c r="K94" s="102"/>
      <c r="L94" s="102"/>
    </row>
    <row r="95" spans="1:12" x14ac:dyDescent="0.25">
      <c r="A95" s="129" t="s">
        <v>50</v>
      </c>
      <c r="B95" s="129"/>
      <c r="C95" s="129"/>
      <c r="D95" s="129"/>
      <c r="E95" s="129"/>
      <c r="F95" s="129"/>
      <c r="G95" s="102"/>
      <c r="H95" s="102"/>
      <c r="I95" s="102"/>
      <c r="J95" s="102"/>
      <c r="K95" s="102"/>
      <c r="L95" s="102"/>
    </row>
    <row r="96" spans="1:12" x14ac:dyDescent="0.25">
      <c r="A96" s="117" t="s">
        <v>111</v>
      </c>
      <c r="B96" s="118"/>
      <c r="C96" s="118"/>
      <c r="D96" s="118"/>
      <c r="E96" s="118"/>
      <c r="F96" s="119"/>
      <c r="G96" s="102"/>
      <c r="H96" s="102"/>
      <c r="I96" s="102"/>
      <c r="J96" s="102"/>
      <c r="K96" s="102"/>
      <c r="L96" s="102"/>
    </row>
    <row r="97" spans="1:12" x14ac:dyDescent="0.25">
      <c r="A97" s="120"/>
      <c r="B97" s="121"/>
      <c r="C97" s="121"/>
      <c r="D97" s="121"/>
      <c r="E97" s="121"/>
      <c r="F97" s="122"/>
      <c r="G97" s="102"/>
      <c r="H97" s="102"/>
      <c r="I97" s="102"/>
      <c r="J97" s="102"/>
      <c r="K97" s="102"/>
      <c r="L97" s="102"/>
    </row>
    <row r="98" spans="1:12" x14ac:dyDescent="0.25">
      <c r="A98" s="120"/>
      <c r="B98" s="121"/>
      <c r="C98" s="121"/>
      <c r="D98" s="121"/>
      <c r="E98" s="121"/>
      <c r="F98" s="122"/>
      <c r="G98" s="102"/>
      <c r="H98" s="102"/>
      <c r="I98" s="102"/>
      <c r="J98" s="102"/>
      <c r="K98" s="102"/>
      <c r="L98" s="102"/>
    </row>
    <row r="99" spans="1:12" ht="29.25" customHeight="1" x14ac:dyDescent="0.25">
      <c r="A99" s="120"/>
      <c r="B99" s="121"/>
      <c r="C99" s="121"/>
      <c r="D99" s="121"/>
      <c r="E99" s="121"/>
      <c r="F99" s="122"/>
      <c r="G99" s="102"/>
      <c r="H99" s="102"/>
      <c r="I99" s="102"/>
      <c r="J99" s="102"/>
      <c r="K99" s="102"/>
      <c r="L99" s="102"/>
    </row>
    <row r="100" spans="1:12" x14ac:dyDescent="0.25">
      <c r="A100" s="120"/>
      <c r="B100" s="121"/>
      <c r="C100" s="121"/>
      <c r="D100" s="121"/>
      <c r="E100" s="121"/>
      <c r="F100" s="122"/>
      <c r="G100" s="102"/>
      <c r="H100" s="102"/>
      <c r="I100" s="102"/>
      <c r="J100" s="102"/>
      <c r="K100" s="102"/>
      <c r="L100" s="102"/>
    </row>
    <row r="101" spans="1:12" ht="81.75" customHeight="1" x14ac:dyDescent="0.25">
      <c r="A101" s="123"/>
      <c r="B101" s="124"/>
      <c r="C101" s="124"/>
      <c r="D101" s="124"/>
      <c r="E101" s="124"/>
      <c r="F101" s="125"/>
      <c r="G101" s="102"/>
      <c r="H101" s="102"/>
      <c r="I101" s="102"/>
      <c r="J101" s="102"/>
      <c r="K101" s="102"/>
      <c r="L101" s="102"/>
    </row>
    <row r="102" spans="1:12" x14ac:dyDescent="0.25">
      <c r="A102" s="109" t="s">
        <v>108</v>
      </c>
      <c r="B102" s="110"/>
      <c r="C102" s="110"/>
      <c r="D102" s="110"/>
      <c r="E102" s="110"/>
      <c r="F102" s="111"/>
      <c r="G102" s="102"/>
      <c r="H102" s="102"/>
      <c r="I102" s="102"/>
      <c r="J102" s="102"/>
      <c r="K102" s="102"/>
      <c r="L102" s="102"/>
    </row>
    <row r="103" spans="1:12" x14ac:dyDescent="0.25">
      <c r="A103" s="117" t="s">
        <v>112</v>
      </c>
      <c r="B103" s="118"/>
      <c r="C103" s="118"/>
      <c r="D103" s="118"/>
      <c r="E103" s="118"/>
      <c r="F103" s="119"/>
      <c r="G103" s="102"/>
      <c r="H103" s="102"/>
      <c r="I103" s="102"/>
      <c r="J103" s="102"/>
      <c r="K103" s="102"/>
      <c r="L103" s="102"/>
    </row>
    <row r="104" spans="1:12" x14ac:dyDescent="0.25">
      <c r="A104" s="120"/>
      <c r="B104" s="121"/>
      <c r="C104" s="121"/>
      <c r="D104" s="121"/>
      <c r="E104" s="121"/>
      <c r="F104" s="122"/>
      <c r="G104" s="102"/>
      <c r="H104" s="102"/>
      <c r="I104" s="102"/>
      <c r="J104" s="102"/>
      <c r="K104" s="102"/>
      <c r="L104" s="102"/>
    </row>
    <row r="105" spans="1:12" ht="27" customHeight="1" x14ac:dyDescent="0.25">
      <c r="A105" s="120"/>
      <c r="B105" s="121"/>
      <c r="C105" s="121"/>
      <c r="D105" s="121"/>
      <c r="E105" s="121"/>
      <c r="F105" s="122"/>
      <c r="G105" s="102"/>
      <c r="H105" s="102"/>
      <c r="I105" s="102"/>
      <c r="J105" s="102"/>
      <c r="K105" s="102"/>
      <c r="L105" s="102"/>
    </row>
    <row r="106" spans="1:12" ht="87.75" customHeight="1" x14ac:dyDescent="0.25">
      <c r="A106" s="123"/>
      <c r="B106" s="124"/>
      <c r="C106" s="124"/>
      <c r="D106" s="124"/>
      <c r="E106" s="124"/>
      <c r="F106" s="125"/>
      <c r="G106" s="102"/>
      <c r="H106" s="102"/>
      <c r="I106" s="102"/>
      <c r="J106" s="102"/>
      <c r="K106" s="102"/>
      <c r="L106" s="102"/>
    </row>
    <row r="109" spans="1:12" x14ac:dyDescent="0.25">
      <c r="A109" s="126" t="s">
        <v>68</v>
      </c>
      <c r="B109" s="126"/>
      <c r="C109" s="126"/>
      <c r="D109" s="126"/>
      <c r="E109" s="30" t="s">
        <v>109</v>
      </c>
    </row>
    <row r="110" spans="1:12" x14ac:dyDescent="0.25">
      <c r="A110" s="127"/>
      <c r="B110" s="127"/>
      <c r="C110" s="127"/>
      <c r="D110" s="127"/>
      <c r="E110" s="127"/>
      <c r="F110" s="127"/>
    </row>
    <row r="111" spans="1:12" x14ac:dyDescent="0.25">
      <c r="A111" s="126" t="s">
        <v>68</v>
      </c>
      <c r="B111" s="126"/>
      <c r="C111" s="126"/>
      <c r="D111" s="126"/>
      <c r="E111" s="30" t="s">
        <v>110</v>
      </c>
    </row>
  </sheetData>
  <mergeCells count="99">
    <mergeCell ref="A42:F42"/>
    <mergeCell ref="A103:F106"/>
    <mergeCell ref="A109:D109"/>
    <mergeCell ref="A110:F110"/>
    <mergeCell ref="A111:D111"/>
    <mergeCell ref="A83:D83"/>
    <mergeCell ref="A92:D92"/>
    <mergeCell ref="A93:D93"/>
    <mergeCell ref="A95:F95"/>
    <mergeCell ref="A96:F101"/>
    <mergeCell ref="A91:D91"/>
    <mergeCell ref="A86:D86"/>
    <mergeCell ref="A87:D87"/>
    <mergeCell ref="A88:D88"/>
    <mergeCell ref="A89:D89"/>
    <mergeCell ref="A90:D90"/>
    <mergeCell ref="A84:D84"/>
    <mergeCell ref="A85:D85"/>
    <mergeCell ref="A94:F94"/>
    <mergeCell ref="A102:F102"/>
    <mergeCell ref="A78:D78"/>
    <mergeCell ref="A79:D79"/>
    <mergeCell ref="A80:D80"/>
    <mergeCell ref="A81:F81"/>
    <mergeCell ref="A82:F82"/>
    <mergeCell ref="A38:F38"/>
    <mergeCell ref="A43:K43"/>
    <mergeCell ref="A18:L18"/>
    <mergeCell ref="A63:D63"/>
    <mergeCell ref="A64:F64"/>
    <mergeCell ref="A48:D48"/>
    <mergeCell ref="A50:D50"/>
    <mergeCell ref="A33:A34"/>
    <mergeCell ref="A61:D61"/>
    <mergeCell ref="A62:D62"/>
    <mergeCell ref="G38:L42"/>
    <mergeCell ref="A37:L37"/>
    <mergeCell ref="G47:L106"/>
    <mergeCell ref="L43:L46"/>
    <mergeCell ref="A47:F47"/>
    <mergeCell ref="A65:D65"/>
    <mergeCell ref="A15:L15"/>
    <mergeCell ref="A16:L16"/>
    <mergeCell ref="A17:L17"/>
    <mergeCell ref="A32:G32"/>
    <mergeCell ref="H31:H36"/>
    <mergeCell ref="A69:D69"/>
    <mergeCell ref="A71:D71"/>
    <mergeCell ref="A73:F73"/>
    <mergeCell ref="A7:L7"/>
    <mergeCell ref="A8:L8"/>
    <mergeCell ref="A9:L9"/>
    <mergeCell ref="A10:L10"/>
    <mergeCell ref="A12:L12"/>
    <mergeCell ref="A20:L20"/>
    <mergeCell ref="A27:A28"/>
    <mergeCell ref="B27:H27"/>
    <mergeCell ref="A26:L26"/>
    <mergeCell ref="I27:L32"/>
    <mergeCell ref="A19:L19"/>
    <mergeCell ref="A13:L13"/>
    <mergeCell ref="A14:L14"/>
    <mergeCell ref="A74:D74"/>
    <mergeCell ref="A21:D22"/>
    <mergeCell ref="A70:D70"/>
    <mergeCell ref="A60:D60"/>
    <mergeCell ref="A49:D49"/>
    <mergeCell ref="A51:D51"/>
    <mergeCell ref="A53:D53"/>
    <mergeCell ref="A54:D54"/>
    <mergeCell ref="A52:D52"/>
    <mergeCell ref="A55:D55"/>
    <mergeCell ref="A56:D56"/>
    <mergeCell ref="A57:D57"/>
    <mergeCell ref="A58:D58"/>
    <mergeCell ref="A66:D66"/>
    <mergeCell ref="A67:D67"/>
    <mergeCell ref="A68:D68"/>
    <mergeCell ref="A75:D75"/>
    <mergeCell ref="A76:D76"/>
    <mergeCell ref="A77:D77"/>
    <mergeCell ref="L21:L23"/>
    <mergeCell ref="H22:H23"/>
    <mergeCell ref="I22:I23"/>
    <mergeCell ref="J22:J23"/>
    <mergeCell ref="A72:D72"/>
    <mergeCell ref="K21:K23"/>
    <mergeCell ref="E33:E34"/>
    <mergeCell ref="F33:F34"/>
    <mergeCell ref="E21:J21"/>
    <mergeCell ref="E22:G22"/>
    <mergeCell ref="G33:G34"/>
    <mergeCell ref="A59:D59"/>
    <mergeCell ref="B33:D33"/>
    <mergeCell ref="A11:L11"/>
    <mergeCell ref="H1:L1"/>
    <mergeCell ref="H2:L2"/>
    <mergeCell ref="H3:L3"/>
    <mergeCell ref="H4:L4"/>
  </mergeCells>
  <pageMargins left="0.7" right="0.7" top="0.75" bottom="0.75" header="0.3" footer="0.3"/>
  <pageSetup paperSize="9" orientation="landscape" r:id="rId1"/>
  <rowBreaks count="3" manualBreakCount="3">
    <brk id="43" max="16383" man="1"/>
    <brk id="58" max="16383" man="1"/>
    <brk id="87" max="16383"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Darbalapiai</vt:lpstr>
      </vt:variant>
      <vt:variant>
        <vt:i4>1</vt:i4>
      </vt:variant>
      <vt:variant>
        <vt:lpstr>Įvardytieji diapazonai</vt:lpstr>
      </vt:variant>
      <vt:variant>
        <vt:i4>2</vt:i4>
      </vt:variant>
    </vt:vector>
  </HeadingPairs>
  <TitlesOfParts>
    <vt:vector size="3" baseType="lpstr">
      <vt:lpstr>Teatrai, KC ir kt. </vt:lpstr>
      <vt:lpstr>'Teatrai, KC ir kt. '!_ftn1</vt:lpstr>
      <vt:lpstr>'Teatrai, KC ir kt. '!_ftnref1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Arunas B</dc:creator>
  <cp:lastModifiedBy>Daiva Meilutė</cp:lastModifiedBy>
  <cp:lastPrinted>2020-02-04T08:44:02Z</cp:lastPrinted>
  <dcterms:created xsi:type="dcterms:W3CDTF">2017-05-09T07:10:11Z</dcterms:created>
  <dcterms:modified xsi:type="dcterms:W3CDTF">2020-02-04T09:54:54Z</dcterms:modified>
</cp:coreProperties>
</file>