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aimonda\Desktop\KKC Ataskaitos-20200805T204425Z-001\KKC Ataskaitos\"/>
    </mc:Choice>
  </mc:AlternateContent>
  <bookViews>
    <workbookView xWindow="0" yWindow="0" windowWidth="15345" windowHeight="5445"/>
  </bookViews>
  <sheets>
    <sheet name="Teatrai, KC ir kt. " sheetId="4" r:id="rId1"/>
  </sheets>
  <definedNames>
    <definedName name="_ftn1" localSheetId="0">'Teatrai, KC ir kt. '!$A$80</definedName>
    <definedName name="_ftnref1" localSheetId="0">'Teatrai, KC ir kt. '!$A$74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41" i="4" l="1"/>
  <c r="D36" i="4" l="1"/>
  <c r="G36" i="4" s="1"/>
  <c r="H30" i="4"/>
  <c r="G25" i="4"/>
  <c r="D25" i="4"/>
  <c r="B46" i="4" l="1"/>
  <c r="C46" i="4"/>
  <c r="J25" i="4"/>
  <c r="D46" i="4"/>
  <c r="G46" i="4" l="1"/>
  <c r="K25" i="4"/>
  <c r="E46" i="4" s="1"/>
  <c r="H46" i="4"/>
  <c r="F46" i="4"/>
  <c r="L25" i="4"/>
  <c r="F73" i="4"/>
  <c r="E73" i="4"/>
  <c r="K46" i="4" s="1"/>
  <c r="D42" i="4"/>
  <c r="F42" i="4" s="1"/>
  <c r="D37" i="4"/>
  <c r="G37" i="4" s="1"/>
  <c r="G26" i="4"/>
  <c r="D26" i="4"/>
  <c r="K47" i="4" l="1"/>
  <c r="F41" i="4"/>
  <c r="I46" i="4" s="1"/>
  <c r="J46" i="4"/>
  <c r="J26" i="4"/>
  <c r="J47" i="4" s="1"/>
  <c r="B47" i="4"/>
  <c r="C47" i="4"/>
  <c r="D47" i="4"/>
  <c r="L26" i="4" l="1"/>
  <c r="G47" i="4"/>
  <c r="K26" i="4"/>
  <c r="E47" i="4" s="1"/>
  <c r="I47" i="4"/>
  <c r="H47" i="4"/>
  <c r="F47" i="4"/>
  <c r="H31" i="4" l="1"/>
</calcChain>
</file>

<file path=xl/comments1.xml><?xml version="1.0" encoding="utf-8"?>
<comments xmlns="http://schemas.openxmlformats.org/spreadsheetml/2006/main">
  <authors>
    <author>Daiva Meilutė</author>
    <author>Arunas B</author>
  </authors>
  <commentList>
    <comment ref="E34" authorId="0" shapeId="0">
      <text>
        <r>
          <rPr>
            <b/>
            <sz val="9"/>
            <color indexed="81"/>
            <rFont val="Tahoma"/>
            <family val="2"/>
            <charset val="186"/>
          </rPr>
          <t>Daiva Meilutė:</t>
        </r>
        <r>
          <rPr>
            <sz val="9"/>
            <color indexed="81"/>
            <rFont val="Tahoma"/>
            <family val="2"/>
            <charset val="186"/>
          </rPr>
          <t xml:space="preserve">
Įskaičiuojami komunaliniai mokesčiai, ryšių išlaidos</t>
        </r>
      </text>
    </comment>
    <comment ref="A76" authorId="1" shapeId="0">
      <text>
        <r>
          <rPr>
            <b/>
            <sz val="9"/>
            <color indexed="81"/>
            <rFont val="Tahoma"/>
            <family val="2"/>
            <charset val="186"/>
          </rPr>
          <t>Priede pateikite edukacinių užsiėmimų temų sąrašą.</t>
        </r>
      </text>
    </comment>
    <comment ref="A78" authorId="1" shapeId="0">
      <text>
        <r>
          <rPr>
            <b/>
            <sz val="9"/>
            <color indexed="81"/>
            <rFont val="Tahoma"/>
            <family val="2"/>
            <charset val="186"/>
          </rPr>
          <t>Priede patekite temų sąrašą.</t>
        </r>
      </text>
    </comment>
    <comment ref="A94" authorId="1" shapeId="0">
      <text>
        <r>
          <rPr>
            <b/>
            <sz val="9"/>
            <color indexed="81"/>
            <rFont val="Tahoma"/>
            <family val="2"/>
            <charset val="186"/>
          </rPr>
          <t>Priede pateikti rinkos tyrimų temas.</t>
        </r>
      </text>
    </comment>
  </commentList>
</comments>
</file>

<file path=xl/sharedStrings.xml><?xml version="1.0" encoding="utf-8"?>
<sst xmlns="http://schemas.openxmlformats.org/spreadsheetml/2006/main" count="139" uniqueCount="113">
  <si>
    <t>Savivaldybės asignavimai</t>
  </si>
  <si>
    <t>Investicijos</t>
  </si>
  <si>
    <t>Iš viso</t>
  </si>
  <si>
    <t>Projektinis finansavimas</t>
  </si>
  <si>
    <t xml:space="preserve">Neatlygintinai gauta parama </t>
  </si>
  <si>
    <t xml:space="preserve">Išlaidos darbo užmokesčiui ir socialiniam draudimui </t>
  </si>
  <si>
    <t>Išlaidos kvalifikacijos tobulinimui</t>
  </si>
  <si>
    <t>Darbuotojų skaičius</t>
  </si>
  <si>
    <t>Administracija</t>
  </si>
  <si>
    <t>Išlaidų darbo užmokesčiui ir socialiniam draudimui dalis nuo visų įstaigos išlaidų, proc.</t>
  </si>
  <si>
    <t>Išlaidų įstaigos išlaikymui dalis nuo visų įstaigos išlaidų, proc.</t>
  </si>
  <si>
    <t>Etatų skaičius</t>
  </si>
  <si>
    <t xml:space="preserve">Pajamų už suteiktas paslaugas ar parduotas prekes dalis nuo visų įstaigos uždirbtų pajamų, proc. </t>
  </si>
  <si>
    <t xml:space="preserve">Projektinio finansavimo dalis nuo visų įstaigos uždirbtų pajamų, proc. </t>
  </si>
  <si>
    <t>Gautos paramos dalis nuo visų įstaigos uždirbtų pajamų, proc.</t>
  </si>
  <si>
    <t>Išlaidų dalis įstaigos veiklai nuo visų įstaigos išlaidų, proc.</t>
  </si>
  <si>
    <t>ŠVIETIMO, KULTŪROS IR SPORTO DEPARTAMENTO</t>
  </si>
  <si>
    <t>Vieno apsilankymo kaina (EUR)</t>
  </si>
  <si>
    <t>2. Naujų (atnaujintų) edukacinių užsiėmimų skaičius</t>
  </si>
  <si>
    <t xml:space="preserve">Pajamos iš bilietų pardavimo </t>
  </si>
  <si>
    <t>Pajamos iš edukacinių užsiėmimų</t>
  </si>
  <si>
    <t xml:space="preserve">Pajamos iš ekskursijų </t>
  </si>
  <si>
    <t xml:space="preserve">Pajamos iš nekilnojamojo turto, įrangos ir inventoriaus nuomos </t>
  </si>
  <si>
    <t>1. Įstaigoje veikiančių kolektyvų, klubų, organizacijų skaičius</t>
  </si>
  <si>
    <t>2. Įstaigoje veikiančių kolektyvų, klubų, organizacijų dalyvių skaičius</t>
  </si>
  <si>
    <t>2. Lankytojų skaičius įstaigos kolektyvų ir atlikėjų pasirodymuose Lietuvoje</t>
  </si>
  <si>
    <t xml:space="preserve">3. Lankytojų skaičius įstaigos kolektyvų ir atlikėjų pasirodymuose užsienyje </t>
  </si>
  <si>
    <t xml:space="preserve">4. Lankytojų skaičius įstaigos organizuotuose pasirodymuose vaikams ir mokiniams </t>
  </si>
  <si>
    <t xml:space="preserve">5. Lankytojų skaičius įstaigos organizuotuose savo kolektyvų ir atlikėjų nemokamuose pasirodymuose </t>
  </si>
  <si>
    <t>6. Lankytojų su specialiais poreikiais skaičius įstaigos kolektyvų pasirodymuose Lietuvoje</t>
  </si>
  <si>
    <t>1. Atspausdintų lankstinukų skaičius</t>
  </si>
  <si>
    <t>3. Atspausdintų plakatų skaičius</t>
  </si>
  <si>
    <t xml:space="preserve">5. Informacinių ir reklamos žinučių paviešinimo Lietuvos žiniasklaidoje skaičius </t>
  </si>
  <si>
    <t>6. Įstaigos interneto svetainės lankytojų skaičius per metus</t>
  </si>
  <si>
    <t>7. Apsilankymų įstaigos socialinių tinklų paskyrose skaičius per metus</t>
  </si>
  <si>
    <t>8. Gerbėjų ir sekėjų skaičius įstaigos socialiniuose tinkluose</t>
  </si>
  <si>
    <t>9. Įstaigos pasirodymų/ekspozicijų video peržiūrų skaičius įstaigos portale ar paskyroje</t>
  </si>
  <si>
    <t xml:space="preserve">10. Rinkos tyrimų skaičius </t>
  </si>
  <si>
    <t>4. Išplatintų plakatų skaičius</t>
  </si>
  <si>
    <t xml:space="preserve">2. Išplatintų lankstinukų skaičius </t>
  </si>
  <si>
    <t xml:space="preserve">4. Surengtų edukacinių užsiėmimų skaičius </t>
  </si>
  <si>
    <t xml:space="preserve">5. Edukacinių užsiėmimų dalyvių skaičius </t>
  </si>
  <si>
    <t>3. Edukacinių užsiėmimų, pritaikytų žmonėms su specialiais poreikiais, skaičius</t>
  </si>
  <si>
    <t xml:space="preserve">2. Įstaigos pajamos </t>
  </si>
  <si>
    <t>3. Istaigos išlaidos</t>
  </si>
  <si>
    <t>4. Darbuotojų skaičius</t>
  </si>
  <si>
    <t>5. Išvestiniai finansiniai rodikliai</t>
  </si>
  <si>
    <t>6. Pagrindinės veiklos produktai ir rezultatai</t>
  </si>
  <si>
    <t>Planas</t>
  </si>
  <si>
    <t>Rezultatas</t>
  </si>
  <si>
    <t xml:space="preserve">Planas </t>
  </si>
  <si>
    <t>Rodiklių analizė</t>
  </si>
  <si>
    <t>Išvados</t>
  </si>
  <si>
    <t>Iš viso (be investicijų)</t>
  </si>
  <si>
    <t>Savivaldybės projektai</t>
  </si>
  <si>
    <t>Kiti projektai</t>
  </si>
  <si>
    <t>Iš viso darbuotojams</t>
  </si>
  <si>
    <t>Uždirbtų pajamų dalis vienam etatui (EUR)</t>
  </si>
  <si>
    <t>Biudžeto lėšos (tūkst. EUR)</t>
  </si>
  <si>
    <t>Uždirbtos pajamos (tūkst. EUR)</t>
  </si>
  <si>
    <t>Pasiekimas:</t>
  </si>
  <si>
    <t>Išlaidos darbuotojams (tūkst. EUR)</t>
  </si>
  <si>
    <t>Išlaidos įstaigos veiklai (tūkst. EUR)</t>
  </si>
  <si>
    <t>Iš viso (be pagalbinių ir techninių darbuotojų)</t>
  </si>
  <si>
    <t>Pagalbiniai ir techniniai darbuotojai</t>
  </si>
  <si>
    <t>Pagrindinę funkciją atliekantys darbuotojai</t>
  </si>
  <si>
    <t>Uždirbtų pajamų dalis nuo visų įstaigos pajamų (neįskaičiuojant investicijų), proc.</t>
  </si>
  <si>
    <t>6.1. Produkto rodikliai</t>
  </si>
  <si>
    <t>6.3. Edukacinė veikla</t>
  </si>
  <si>
    <t>6.4. Rinkodara</t>
  </si>
  <si>
    <t>(parašas)</t>
  </si>
  <si>
    <t>Pajamos iš renginių organizavimo</t>
  </si>
  <si>
    <t>Pajamos iš parduodamų suvenyrų ir leidinių</t>
  </si>
  <si>
    <t>Išlaidos įstaigos išlaikymui (tūkst. EUR)</t>
  </si>
  <si>
    <t>6.2. Rezultato rodikliai (lankytojai)</t>
  </si>
  <si>
    <t>Pajamos iš suteiktų paslaugų ar parduotų prekių*</t>
  </si>
  <si>
    <t>*Pajamos iš suteiktų paslaugų ar parduotų prekių (tūkst. EUR)</t>
  </si>
  <si>
    <t>3.  Įstaigoje veikiančių kolektyvų, klubų, organizacijų dalyvių su specialiais poreikiais skaičius</t>
  </si>
  <si>
    <t xml:space="preserve">4. Įstaigos organizuotų renginių (spektaklių, koncertų, festivalių ir pan.) skaičius </t>
  </si>
  <si>
    <t xml:space="preserve">5. Įstaigos organizuotų savo kolektyvų ir atlikėjų pasirodymų skaičius </t>
  </si>
  <si>
    <t>5.1. Įstaigos organizuotų savo kolektyvų ir atlikėjų pasirodymų skaičius Lietuvoje</t>
  </si>
  <si>
    <t>5.1.1. Pasirodymų skaičius Vilniuje</t>
  </si>
  <si>
    <t>5.1.2. Pasirodymų skaičius kituose miestuose</t>
  </si>
  <si>
    <t>5.2. Įstaigos organizuotų savo kolektyvų ir atlikėjų pasirodymų skaičius užsienyje</t>
  </si>
  <si>
    <t xml:space="preserve">6. Įstaigos organizuotų kitų kolektyvų ir atlikėjų pasirodymų skaičius </t>
  </si>
  <si>
    <t xml:space="preserve">7. Įstaigos kolektyvų bendrų pasirodymų su kitomis įstaigomis skaičius </t>
  </si>
  <si>
    <t xml:space="preserve">8. Įstaigos organizuotų pasirodymų skaičius vaikams ir jaunimui </t>
  </si>
  <si>
    <t xml:space="preserve">9. Įstaigos kolektyvų parengtų naujų arba atnaujintų programų skaičius </t>
  </si>
  <si>
    <t xml:space="preserve">10. Įstaigos organizuotų savo kolektyvų ir atlikėjų nemokamų pasirodymų skaičius </t>
  </si>
  <si>
    <t xml:space="preserve">1. Lankytojų skaičius per metus įstaigos organizuotuose renginiuose </t>
  </si>
  <si>
    <t>6. Edukacinių užsiėmimų dalyvių su specialiais poreikias skaičius</t>
  </si>
  <si>
    <t>Uždirbamų pajamų dalis vienam etatui, neįskaičiuojant aptarnaujančio ir techninio personalo (EUR)</t>
  </si>
  <si>
    <t>PATVIRTINTA</t>
  </si>
  <si>
    <t>(VILNIAUS MIESTO SAVIVALDYBĖS ADMINISTRACIJOS</t>
  </si>
  <si>
    <t>KULTŪROS SKYRIAUS KURUOJAMŲ ĮSTAIGŲ VEIKLOS ATASKAITOS FORMA)</t>
  </si>
  <si>
    <t>Vilnius</t>
  </si>
  <si>
    <t>Vilniaus miesto savivaldybės administracijos Švietimo, kultūros</t>
  </si>
  <si>
    <t>ir sporto departamento Kultūros skyriaus vedėjo</t>
  </si>
  <si>
    <r>
      <rPr>
        <sz val="10"/>
        <color theme="1"/>
        <rFont val="Calibri"/>
        <family val="2"/>
        <charset val="186"/>
      </rPr>
      <t>*</t>
    </r>
    <r>
      <rPr>
        <sz val="10"/>
        <color theme="1"/>
        <rFont val="Calibri"/>
        <family val="2"/>
      </rPr>
      <t xml:space="preserve"> </t>
    </r>
    <r>
      <rPr>
        <sz val="10"/>
        <color theme="1"/>
        <rFont val="Calibri"/>
        <family val="2"/>
        <scheme val="minor"/>
      </rPr>
      <t xml:space="preserve">Edukacinis užsiėmimas – tai vienkartinė laike nepertraukiama veikla, kuria siekiama švietimo ir mokymosi tikslų. Skaičiuojamas, jei trunka 1 akademinę valandą ir daugiau. Įstaigos kolektyvų pasirodymas švietimo įstaigose nelaikomas edukaciniu užsiėmimu. </t>
    </r>
  </si>
  <si>
    <r>
      <t>1. Įgyvendinamų edukacinių</t>
    </r>
    <r>
      <rPr>
        <sz val="10"/>
        <color theme="1"/>
        <rFont val="Calibri"/>
        <family val="2"/>
        <charset val="186"/>
      </rPr>
      <t>*</t>
    </r>
    <r>
      <rPr>
        <sz val="10"/>
        <color theme="1"/>
        <rFont val="Calibri"/>
        <family val="2"/>
        <scheme val="minor"/>
      </rPr>
      <t xml:space="preserve"> užsiėmimų temų skaičius </t>
    </r>
  </si>
  <si>
    <t>2018 m. sausio 11 d. įsakymu Nr. A15-85/18(2.1.4E-KS3)</t>
  </si>
  <si>
    <t>BIUDŽETINĖS ĮSTAIGOS KIRTIMŲ KULTŪROS CENTRO  2018 METŲ VEIKLOS ATASKAITA</t>
  </si>
  <si>
    <t xml:space="preserve">1. Įstaigos veiklos 2018 metų prioritetai </t>
  </si>
  <si>
    <t>nėra duomenų</t>
  </si>
  <si>
    <r>
      <rPr>
        <b/>
        <sz val="11"/>
        <color theme="1"/>
        <rFont val="Calibri"/>
        <family val="2"/>
        <charset val="186"/>
        <scheme val="minor"/>
      </rPr>
      <t>6. Pagrindinės veiklos produktai ir rezultatai.</t>
    </r>
    <r>
      <rPr>
        <sz val="11"/>
        <color theme="1"/>
        <rFont val="Calibri"/>
        <family val="2"/>
        <charset val="186"/>
        <scheme val="minor"/>
      </rPr>
      <t xml:space="preserve"> </t>
    </r>
    <r>
      <rPr>
        <u/>
        <sz val="11"/>
        <color theme="1"/>
        <rFont val="Calibri"/>
        <family val="2"/>
        <charset val="186"/>
        <scheme val="minor"/>
      </rPr>
      <t xml:space="preserve">
6.1. Produkto rodikliai.</t>
    </r>
    <r>
      <rPr>
        <sz val="11"/>
        <color theme="1"/>
        <rFont val="Calibri"/>
        <family val="2"/>
        <charset val="186"/>
        <scheme val="minor"/>
      </rPr>
      <t xml:space="preserve"> Įstaigoje veikiančių kolektyvų, klubų, organizacijų skaičius, jų dalyvių bei dalyvių su specialiaisiais poreikiais skaičius sutapo su 2018 m. planu. Taip pat nekito ir Įstaigos kolektyvų parengtų naujų arba atnaujintų programų skaičius. Įstaigos organizuotų renginių ir savo kolektyvų ir atlikėjų pasirodymų rodikliai buvo apyktiksliai penktadaliu didesni lyginant su suplanuotais rezultatais. Svarbu paminėti, jog įstaigos kolektyvų pasirodymų užsienyje ir Lietuvos miestuose, taip pat kitų kolektyvų ir atlikėjų pasirodymų buvo suorganizuota 2 kartus daugiau nei planuota. Visi 2018 m. plano rodikliai buvo įgyvendinti, išskyrus vieną: buvo suorganizuota mažiau pasirodymų, skirtų vaikams ir jaunimui nei planuota. 
6.2. </t>
    </r>
    <r>
      <rPr>
        <u/>
        <sz val="11"/>
        <color theme="1"/>
        <rFont val="Calibri"/>
        <family val="2"/>
        <charset val="186"/>
        <scheme val="minor"/>
      </rPr>
      <t>Rezultato rodikliai (lankytojai).</t>
    </r>
    <r>
      <rPr>
        <sz val="11"/>
        <color theme="1"/>
        <rFont val="Calibri"/>
        <family val="2"/>
        <charset val="186"/>
        <scheme val="minor"/>
      </rPr>
      <t xml:space="preserve"> Visi planuoti rodikliai buvo pasiekti. Svarbu paminėti ryškiausią šių rodiklių augimą: lankytojų skaičius įstaigos kolektyvų ir atlikėjų pasirodymuose užsienyje (3,9 karto), lankytojų skaičius įstaigos organizuotuose pasirodymuose vaikams ir mokiniams (5 kartus), lankytojų su specialiais poreikiais skaičius įstaigos kolektyvų pasirodymuose Lietuvoje (4 kartus).
</t>
    </r>
    <r>
      <rPr>
        <u/>
        <sz val="11"/>
        <color theme="1"/>
        <rFont val="Calibri"/>
        <family val="2"/>
        <charset val="186"/>
        <scheme val="minor"/>
      </rPr>
      <t>6.3. Edukacinė veikla.</t>
    </r>
    <r>
      <rPr>
        <sz val="11"/>
        <color theme="1"/>
        <rFont val="Calibri"/>
        <family val="2"/>
        <charset val="186"/>
        <scheme val="minor"/>
      </rPr>
      <t xml:space="preserve"> Dalis rodiklių buvo viršyti: gyvendinamų edukacinių užsiėmimų temų skaičius (2,5 karto), naujų (atnaujintų) edukacinių užsiėmimų skaičius (2 kartai), edukacinių užsiėmimų dalyvių ir dalyvių su specialiais poreikias skaičius (2,7 karto).
Dalis rodiklių nebuvo įgyvendinta: edukacinių užsiėmimų, pritaikytų žmonėms su specialiais poreikiais (vietoje planuotų 5 įgyvendintas 1), skaičius, surengtų edukacinių užsiėmimų skaičius (vietoje planuotų 58, surengta 35). 
6.4. Rinkodara. Visi rodikliai, išskyrus vieną, buvo pasiekti ir viršyti. Ženkliai viršyti: informacinių ir reklamos žinučių paviešinimo Lietuvos žiniasklaidoje skaičius (2,1 karto), apsilankymų įstaigos socialinių tinklų paskyrose skaičius per metus (2,8 karto), įstaigos pasirodymų/ekspozicijų video peržiūrų skaičius įstaigos portale ar paskyroje 6,5 karto). Nebuvo atliktas planuotas rinkos tyrimas.</t>
    </r>
  </si>
  <si>
    <t>Direktorė  Vilma Ramanauskienė</t>
  </si>
  <si>
    <t>1. Skatinti tarpkultūrinius mainus bei muzikos profesionalų dalijimąsi gerąja patirtimi, organizuojant rinktinių užsienio atlikėjų koncertus;</t>
  </si>
  <si>
    <t>2. Atnaujinti Kirtimų kultūros centro inventorių ir renovuoti patalpas;</t>
  </si>
  <si>
    <t>3. Kelti darbuotojų kvalifikaciją;</t>
  </si>
  <si>
    <t>4. Didinti projektinį finansavimą;</t>
  </si>
  <si>
    <t>5. Didinti įstaigos žinomumą (socialiniuose tinkluose ir įvairiuose žiniasklaidos kanaluose).</t>
  </si>
  <si>
    <t>1. Didžioji dalis 2018 m. Kirtimų kultūros centro veiklos plane numatytų rodiklių buvo pasiekta ir viršyta;
2. Nepaisanto to, kad vaikams ir jaunimui skirtų renginių skaičius buvo mažesnis, juos aplankė daugiau žmonių nei buvo numatyta plane;
3. Mažesnį nei planuota edukacinių užsiėmimų skaičių, mažesnį renginių, skirtų vaikams ir jaunimui skaičių lėmė nefinansuotas projektas "Kultūrų tiltas";
4. Rodikliai, susiję su mėgėjų meno veikla buvo įgyvendinti kaip planuota ir kai kurie viršijo planą;
5. Padaugėjo mėgėjų meno kolektyvų koncertų ir pasirodymų kituose Lietuvos vietose ir užsienyje;
6. Nebuvo atliktas rinkos tyrimas, tačiau 2018 m. buvo paruošta metodinė medžiaga.</t>
  </si>
  <si>
    <t>Daiva Paukštienė</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</si>
</sst>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charset val="186"/>
      <scheme val="minor"/>
    </font>
    <font>
      <b/>
      <sz val="11"/>
      <color theme="1"/>
      <name val="Calibri"/>
      <family val="2"/>
      <charset val="186"/>
      <scheme val="minor"/>
    </font>
    <font>
      <sz val="10"/>
      <color theme="1"/>
      <name val="Calibri"/>
      <family val="2"/>
      <charset val="186"/>
      <scheme val="minor"/>
    </font>
    <font>
      <sz val="9"/>
      <color theme="1"/>
      <name val="Calibri"/>
      <family val="2"/>
      <charset val="186"/>
      <scheme val="minor"/>
    </font>
    <font>
      <sz val="12"/>
      <color theme="1"/>
      <name val="Times New Roman"/>
      <family val="1"/>
      <charset val="186"/>
    </font>
    <font>
      <sz val="10"/>
      <color theme="1"/>
      <name val="Calibri"/>
      <family val="2"/>
      <charset val="186"/>
    </font>
    <font>
      <sz val="9"/>
      <color indexed="81"/>
      <name val="Tahoma"/>
      <family val="2"/>
      <charset val="186"/>
    </font>
    <font>
      <b/>
      <sz val="9"/>
      <color indexed="81"/>
      <name val="Tahoma"/>
      <family val="2"/>
      <charset val="186"/>
    </font>
    <font>
      <b/>
      <sz val="11"/>
      <color theme="1"/>
      <name val="Calibri"/>
      <family val="2"/>
      <charset val="186"/>
    </font>
    <font>
      <sz val="10"/>
      <color theme="1"/>
      <name val="Calibri"/>
      <family val="2"/>
      <scheme val="minor"/>
    </font>
    <font>
      <b/>
      <i/>
      <sz val="10"/>
      <color theme="1"/>
      <name val="Calibri"/>
      <family val="2"/>
      <scheme val="minor"/>
    </font>
    <font>
      <b/>
      <sz val="10"/>
      <color theme="1"/>
      <name val="Calibri"/>
      <family val="2"/>
      <scheme val="minor"/>
    </font>
    <font>
      <i/>
      <sz val="10"/>
      <color theme="1"/>
      <name val="Calibri"/>
      <family val="2"/>
      <scheme val="minor"/>
    </font>
    <font>
      <b/>
      <sz val="10"/>
      <color theme="1"/>
      <name val="Calibri"/>
      <family val="2"/>
      <charset val="186"/>
      <scheme val="minor"/>
    </font>
    <font>
      <sz val="10"/>
      <color theme="1"/>
      <name val="Calibri"/>
      <family val="2"/>
    </font>
    <font>
      <sz val="10"/>
      <name val="Calibri"/>
      <family val="2"/>
      <scheme val="minor"/>
    </font>
    <font>
      <u/>
      <sz val="11"/>
      <color theme="1"/>
      <name val="Calibri"/>
      <family val="2"/>
      <charset val="186"/>
      <scheme val="minor"/>
    </font>
    <font>
      <sz val="10"/>
      <name val="Calibri"/>
      <family val="2"/>
      <charset val="186"/>
      <scheme val="minor"/>
    </font>
  </fonts>
  <fills count="6">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1">
    <xf numFmtId="0" fontId="0" fillId="0" borderId="0"/>
  </cellStyleXfs>
  <cellXfs count="136">
    <xf numFmtId="0" fontId="0" fillId="0" borderId="0" xfId="0"/>
    <xf numFmtId="0" fontId="0" fillId="0" borderId="0" xfId="0" applyAlignment="1">
      <alignment vertical="center"/>
    </xf>
    <xf numFmtId="0" fontId="0" fillId="0" borderId="0" xfId="0" applyBorder="1" applyAlignment="1">
      <alignment vertical="top"/>
    </xf>
    <xf numFmtId="0" fontId="3" fillId="0" borderId="1" xfId="0" applyFont="1" applyBorder="1"/>
    <xf numFmtId="0" fontId="2" fillId="3" borderId="1"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1" fillId="4"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3" borderId="1" xfId="0" applyFont="1" applyFill="1" applyBorder="1" applyAlignment="1">
      <alignment horizontal="center" vertical="center" wrapText="1"/>
    </xf>
    <xf numFmtId="0" fontId="11" fillId="0" borderId="0" xfId="0" applyFont="1"/>
    <xf numFmtId="0" fontId="11" fillId="3" borderId="1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11" fillId="5" borderId="0" xfId="0" applyFont="1" applyFill="1" applyBorder="1" applyAlignment="1">
      <alignment horizontal="center" vertical="center"/>
    </xf>
    <xf numFmtId="0" fontId="11" fillId="0" borderId="5" xfId="0" applyFont="1" applyBorder="1" applyAlignment="1">
      <alignment horizontal="center" vertical="center" wrapText="1"/>
    </xf>
    <xf numFmtId="0" fontId="11" fillId="0" borderId="0" xfId="0" applyFont="1" applyBorder="1" applyAlignment="1">
      <alignment horizontal="center" vertical="center" wrapText="1"/>
    </xf>
    <xf numFmtId="0" fontId="3" fillId="0" borderId="0" xfId="0" applyFont="1" applyBorder="1" applyAlignment="1">
      <alignment horizontal="center" vertical="center" wrapText="1"/>
    </xf>
    <xf numFmtId="0" fontId="0" fillId="0" borderId="0" xfId="0" applyAlignment="1">
      <alignment horizontal="left"/>
    </xf>
    <xf numFmtId="0" fontId="2" fillId="3" borderId="5"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9" fillId="0" borderId="1" xfId="0" applyFont="1" applyBorder="1" applyAlignment="1">
      <alignment horizontal="center" vertical="top"/>
    </xf>
    <xf numFmtId="0" fontId="9" fillId="0" borderId="1" xfId="0" applyFont="1" applyBorder="1" applyAlignment="1">
      <alignment horizontal="center" vertical="center"/>
    </xf>
    <xf numFmtId="0" fontId="9" fillId="0" borderId="1" xfId="0" applyFont="1" applyBorder="1" applyAlignment="1">
      <alignment horizontal="center"/>
    </xf>
    <xf numFmtId="0" fontId="15" fillId="0" borderId="1" xfId="0" applyFont="1" applyBorder="1" applyAlignment="1">
      <alignment horizontal="center"/>
    </xf>
    <xf numFmtId="0" fontId="17" fillId="0" borderId="1" xfId="0" applyFont="1" applyFill="1" applyBorder="1" applyAlignment="1">
      <alignment horizontal="center" vertical="center" wrapText="1"/>
    </xf>
    <xf numFmtId="0" fontId="15" fillId="0" borderId="1" xfId="0" applyFont="1" applyBorder="1" applyAlignment="1">
      <alignment horizontal="center" vertical="center"/>
    </xf>
    <xf numFmtId="0" fontId="2" fillId="0" borderId="1" xfId="0" applyFont="1" applyFill="1" applyBorder="1" applyAlignment="1">
      <alignment horizontal="center" vertical="center"/>
    </xf>
    <xf numFmtId="0" fontId="17" fillId="0" borderId="1" xfId="0" applyFont="1" applyFill="1" applyBorder="1" applyAlignment="1">
      <alignment horizontal="center" vertical="center"/>
    </xf>
    <xf numFmtId="0" fontId="11" fillId="0" borderId="0" xfId="0" applyFont="1" applyFill="1"/>
    <xf numFmtId="0" fontId="9" fillId="0" borderId="0" xfId="0" applyFont="1" applyAlignment="1">
      <alignment horizontal="center" vertical="center"/>
    </xf>
    <xf numFmtId="0" fontId="0" fillId="0" borderId="0" xfId="0" applyAlignment="1">
      <alignment horizontal="left"/>
    </xf>
    <xf numFmtId="0" fontId="9" fillId="3" borderId="1" xfId="0" applyFont="1" applyFill="1" applyBorder="1" applyAlignment="1">
      <alignment horizontal="left" vertical="top" wrapText="1"/>
    </xf>
    <xf numFmtId="0" fontId="9" fillId="3" borderId="1" xfId="0" applyFont="1" applyFill="1" applyBorder="1" applyAlignment="1">
      <alignment horizontal="left" vertical="center" wrapText="1"/>
    </xf>
    <xf numFmtId="0" fontId="9" fillId="3" borderId="2" xfId="0" applyFont="1" applyFill="1" applyBorder="1" applyAlignment="1">
      <alignment horizontal="left" vertical="top" wrapText="1"/>
    </xf>
    <xf numFmtId="0" fontId="9" fillId="3" borderId="3" xfId="0" applyFont="1" applyFill="1" applyBorder="1" applyAlignment="1">
      <alignment horizontal="left" vertical="top" wrapText="1"/>
    </xf>
    <xf numFmtId="0" fontId="9" fillId="3" borderId="4" xfId="0" applyFont="1" applyFill="1" applyBorder="1" applyAlignment="1">
      <alignment horizontal="left" vertical="top" wrapText="1"/>
    </xf>
    <xf numFmtId="0" fontId="11" fillId="4" borderId="5" xfId="0" applyFont="1" applyFill="1" applyBorder="1" applyAlignment="1">
      <alignment horizontal="center" vertical="center" wrapText="1"/>
    </xf>
    <xf numFmtId="0" fontId="11" fillId="4" borderId="10" xfId="0" applyFont="1" applyFill="1" applyBorder="1" applyAlignment="1">
      <alignment horizontal="center" vertical="center" wrapText="1"/>
    </xf>
    <xf numFmtId="0" fontId="11" fillId="4" borderId="12"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12" xfId="0" applyFont="1" applyFill="1" applyBorder="1" applyAlignment="1">
      <alignment horizontal="center" vertical="center" wrapText="1"/>
    </xf>
    <xf numFmtId="0" fontId="13" fillId="4" borderId="1" xfId="0" applyFont="1" applyFill="1" applyBorder="1" applyAlignment="1">
      <alignment horizontal="right" vertical="top" wrapText="1"/>
    </xf>
    <xf numFmtId="0" fontId="2" fillId="3" borderId="10" xfId="0" applyFont="1" applyFill="1" applyBorder="1" applyAlignment="1">
      <alignment horizontal="center" vertical="center" wrapText="1"/>
    </xf>
    <xf numFmtId="0" fontId="10" fillId="4" borderId="2"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10" fillId="4" borderId="4" xfId="0" applyFont="1" applyFill="1" applyBorder="1" applyAlignment="1">
      <alignment horizontal="center" vertical="center" wrapText="1"/>
    </xf>
    <xf numFmtId="0" fontId="11" fillId="3" borderId="2"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2" fillId="3" borderId="2"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11" fillId="4" borderId="7"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11" fillId="4" borderId="6"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3"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2" fillId="3" borderId="1" xfId="0" applyFont="1" applyFill="1" applyBorder="1" applyAlignment="1">
      <alignment horizontal="left" vertical="top" wrapText="1"/>
    </xf>
    <xf numFmtId="0" fontId="11" fillId="4" borderId="2"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2" fillId="3" borderId="2" xfId="0" applyFont="1" applyFill="1" applyBorder="1" applyAlignment="1">
      <alignment horizontal="left" vertical="top" wrapText="1" indent="2"/>
    </xf>
    <xf numFmtId="0" fontId="2" fillId="3" borderId="3" xfId="0" applyFont="1" applyFill="1" applyBorder="1" applyAlignment="1">
      <alignment horizontal="left" vertical="top" wrapText="1" indent="2"/>
    </xf>
    <xf numFmtId="0" fontId="2" fillId="3" borderId="4" xfId="0" applyFont="1" applyFill="1" applyBorder="1" applyAlignment="1">
      <alignment horizontal="left" vertical="top" wrapText="1" indent="2"/>
    </xf>
    <xf numFmtId="0" fontId="2" fillId="3" borderId="2" xfId="0" applyFont="1" applyFill="1" applyBorder="1" applyAlignment="1">
      <alignment horizontal="left" vertical="top" wrapText="1" indent="4"/>
    </xf>
    <xf numFmtId="0" fontId="2" fillId="3" borderId="3" xfId="0" applyFont="1" applyFill="1" applyBorder="1" applyAlignment="1">
      <alignment horizontal="left" vertical="top" wrapText="1" indent="4"/>
    </xf>
    <xf numFmtId="0" fontId="2" fillId="3" borderId="4" xfId="0" applyFont="1" applyFill="1" applyBorder="1" applyAlignment="1">
      <alignment horizontal="left" vertical="top" wrapText="1" indent="4"/>
    </xf>
    <xf numFmtId="0" fontId="0" fillId="0" borderId="3" xfId="0" applyBorder="1" applyAlignment="1">
      <alignment horizontal="center"/>
    </xf>
    <xf numFmtId="0" fontId="11" fillId="0" borderId="0" xfId="0" applyFont="1" applyAlignment="1">
      <alignment horizontal="center"/>
    </xf>
    <xf numFmtId="0" fontId="13" fillId="0" borderId="0" xfId="0" applyFont="1" applyAlignment="1">
      <alignment horizontal="center"/>
    </xf>
    <xf numFmtId="0" fontId="9" fillId="0" borderId="0" xfId="0" applyFont="1" applyAlignment="1">
      <alignment horizontal="center" vertical="top" wrapText="1"/>
    </xf>
    <xf numFmtId="14" fontId="9" fillId="0" borderId="0" xfId="0" applyNumberFormat="1" applyFont="1" applyFill="1" applyAlignment="1">
      <alignment horizontal="center" vertical="center"/>
    </xf>
    <xf numFmtId="0" fontId="9" fillId="0" borderId="0" xfId="0" applyFont="1" applyFill="1" applyAlignment="1">
      <alignment horizontal="center" vertical="center"/>
    </xf>
    <xf numFmtId="0" fontId="4" fillId="0" borderId="6" xfId="0" applyFont="1" applyBorder="1" applyAlignment="1">
      <alignment horizontal="center"/>
    </xf>
    <xf numFmtId="0" fontId="1" fillId="2" borderId="1" xfId="0" applyFont="1" applyFill="1" applyBorder="1" applyAlignment="1">
      <alignment horizontal="left"/>
    </xf>
    <xf numFmtId="0" fontId="3" fillId="0" borderId="8" xfId="0" applyFont="1" applyBorder="1" applyAlignment="1">
      <alignment horizontal="center"/>
    </xf>
    <xf numFmtId="0" fontId="11" fillId="5" borderId="0" xfId="0" applyFont="1" applyFill="1" applyBorder="1" applyAlignment="1">
      <alignment horizontal="center" vertical="center"/>
    </xf>
    <xf numFmtId="0" fontId="3" fillId="0" borderId="3" xfId="0" applyFont="1" applyBorder="1" applyAlignment="1">
      <alignment horizontal="center"/>
    </xf>
    <xf numFmtId="0" fontId="8" fillId="2" borderId="1" xfId="0" applyFont="1" applyFill="1" applyBorder="1" applyAlignment="1">
      <alignment horizontal="left"/>
    </xf>
    <xf numFmtId="0" fontId="9" fillId="3" borderId="1" xfId="0" applyFont="1" applyFill="1" applyBorder="1" applyAlignment="1">
      <alignment horizontal="left"/>
    </xf>
    <xf numFmtId="0" fontId="3" fillId="0" borderId="0" xfId="0" applyFont="1" applyBorder="1" applyAlignment="1">
      <alignment horizontal="center" vertical="center" wrapText="1"/>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1" fillId="2" borderId="4" xfId="0" applyFont="1" applyFill="1" applyBorder="1" applyAlignment="1">
      <alignment horizontal="left" vertical="center"/>
    </xf>
    <xf numFmtId="0" fontId="2" fillId="3" borderId="7"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9" xfId="0" applyFont="1" applyFill="1" applyBorder="1" applyAlignment="1">
      <alignment horizontal="left" vertical="top" wrapText="1"/>
    </xf>
    <xf numFmtId="0" fontId="3" fillId="0" borderId="3" xfId="0" applyFont="1" applyBorder="1" applyAlignment="1">
      <alignment horizontal="center" vertical="top" wrapText="1"/>
    </xf>
    <xf numFmtId="0" fontId="1" fillId="2" borderId="1" xfId="0" applyFont="1" applyFill="1" applyBorder="1" applyAlignment="1">
      <alignment horizontal="center" vertical="center" wrapText="1"/>
    </xf>
    <xf numFmtId="0" fontId="11" fillId="4" borderId="5" xfId="0" applyFont="1" applyFill="1" applyBorder="1" applyAlignment="1">
      <alignment horizontal="center" vertical="center"/>
    </xf>
    <xf numFmtId="0" fontId="11" fillId="4" borderId="12" xfId="0" applyFont="1" applyFill="1" applyBorder="1" applyAlignment="1">
      <alignment horizontal="center" vertical="center"/>
    </xf>
    <xf numFmtId="0" fontId="3" fillId="0" borderId="0" xfId="0" applyFont="1" applyAlignment="1">
      <alignment horizontal="center"/>
    </xf>
    <xf numFmtId="0" fontId="1" fillId="0" borderId="0" xfId="0" applyFont="1" applyBorder="1" applyAlignment="1">
      <alignment horizontal="center"/>
    </xf>
    <xf numFmtId="0" fontId="3" fillId="0" borderId="0" xfId="0" applyFont="1" applyBorder="1" applyAlignment="1">
      <alignment horizontal="center" vertical="top"/>
    </xf>
    <xf numFmtId="0" fontId="0" fillId="0" borderId="11" xfId="0" applyBorder="1" applyAlignment="1">
      <alignment horizontal="center"/>
    </xf>
    <xf numFmtId="0" fontId="3" fillId="0" borderId="3" xfId="0" applyFont="1" applyBorder="1" applyAlignment="1">
      <alignment horizontal="center" vertical="top"/>
    </xf>
    <xf numFmtId="0" fontId="11" fillId="4" borderId="13" xfId="0" applyFont="1" applyFill="1" applyBorder="1" applyAlignment="1">
      <alignment horizontal="center" vertical="center" wrapText="1"/>
    </xf>
    <xf numFmtId="0" fontId="2" fillId="0" borderId="2" xfId="0" applyFont="1" applyFill="1" applyBorder="1" applyAlignment="1">
      <alignment horizontal="left" vertical="top"/>
    </xf>
    <xf numFmtId="0" fontId="2" fillId="0" borderId="3" xfId="0" applyFont="1" applyFill="1" applyBorder="1" applyAlignment="1">
      <alignment horizontal="left" vertical="top"/>
    </xf>
    <xf numFmtId="0" fontId="2" fillId="0" borderId="4" xfId="0" applyFont="1" applyFill="1" applyBorder="1" applyAlignment="1">
      <alignment horizontal="left" vertical="top"/>
    </xf>
    <xf numFmtId="0" fontId="1" fillId="4" borderId="1" xfId="0" applyFont="1" applyFill="1" applyBorder="1" applyAlignment="1">
      <alignment horizontal="center" wrapText="1"/>
    </xf>
    <xf numFmtId="0" fontId="9" fillId="3" borderId="1" xfId="0" applyFont="1" applyFill="1" applyBorder="1" applyAlignment="1">
      <alignment horizontal="left" vertical="top"/>
    </xf>
    <xf numFmtId="0" fontId="2" fillId="3" borderId="1" xfId="0" applyFont="1" applyFill="1" applyBorder="1" applyAlignment="1">
      <alignment vertical="top" wrapText="1"/>
    </xf>
    <xf numFmtId="0" fontId="9" fillId="3" borderId="1" xfId="0" applyFont="1" applyFill="1" applyBorder="1" applyAlignment="1">
      <alignment vertical="top" wrapText="1"/>
    </xf>
    <xf numFmtId="0" fontId="0" fillId="0" borderId="3" xfId="0" applyBorder="1" applyAlignment="1">
      <alignment horizontal="center" vertical="top" wrapText="1"/>
    </xf>
    <xf numFmtId="0" fontId="3" fillId="0" borderId="3" xfId="0" applyFont="1" applyBorder="1" applyAlignment="1">
      <alignment horizont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11" xfId="0" applyBorder="1" applyAlignment="1">
      <alignment horizontal="left" vertical="center" wrapText="1"/>
    </xf>
    <xf numFmtId="0" fontId="0" fillId="0" borderId="0" xfId="0" applyBorder="1" applyAlignment="1">
      <alignment horizontal="left" vertical="center" wrapText="1"/>
    </xf>
    <xf numFmtId="0" fontId="0" fillId="0" borderId="15" xfId="0" applyBorder="1" applyAlignment="1">
      <alignment horizontal="left" vertical="center" wrapText="1"/>
    </xf>
    <xf numFmtId="0" fontId="0" fillId="0" borderId="13" xfId="0" applyBorder="1" applyAlignment="1">
      <alignment horizontal="left" vertical="center" wrapText="1"/>
    </xf>
    <xf numFmtId="0" fontId="0" fillId="0" borderId="6" xfId="0" applyBorder="1" applyAlignment="1">
      <alignment horizontal="left" vertical="center" wrapText="1"/>
    </xf>
    <xf numFmtId="0" fontId="0" fillId="0" borderId="14" xfId="0" applyBorder="1" applyAlignment="1">
      <alignment horizontal="left" vertical="center" wrapText="1"/>
    </xf>
    <xf numFmtId="0" fontId="12" fillId="0" borderId="0" xfId="0" applyFont="1" applyAlignment="1">
      <alignment horizontal="center"/>
    </xf>
    <xf numFmtId="0" fontId="0" fillId="0" borderId="0" xfId="0" applyAlignment="1">
      <alignment horizontal="center"/>
    </xf>
    <xf numFmtId="0" fontId="2" fillId="0" borderId="1" xfId="0" applyFont="1" applyFill="1" applyBorder="1" applyAlignment="1">
      <alignment horizontal="left" vertical="top" wrapText="1"/>
    </xf>
    <xf numFmtId="0" fontId="2" fillId="0" borderId="1" xfId="0" applyFont="1" applyFill="1" applyBorder="1" applyAlignment="1">
      <alignment horizontal="left" vertical="top"/>
    </xf>
    <xf numFmtId="0" fontId="1" fillId="4"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16"/>
  <sheetViews>
    <sheetView tabSelected="1" zoomScale="90" zoomScaleNormal="90" workbookViewId="0">
      <selection activeCell="N5" sqref="N5"/>
    </sheetView>
  </sheetViews>
  <sheetFormatPr defaultRowHeight="15" x14ac:dyDescent="0.25"/>
  <cols>
    <col min="1" max="1" width="12.5703125" customWidth="1"/>
    <col min="2" max="2" width="12.28515625" customWidth="1"/>
    <col min="3" max="3" width="11.5703125" customWidth="1"/>
    <col min="4" max="4" width="11.85546875" customWidth="1"/>
    <col min="5" max="5" width="13.42578125" customWidth="1"/>
    <col min="6" max="6" width="14.42578125" customWidth="1"/>
    <col min="7" max="7" width="11.28515625" customWidth="1"/>
    <col min="8" max="8" width="12.5703125" customWidth="1"/>
    <col min="9" max="9" width="12" customWidth="1"/>
    <col min="10" max="10" width="8.42578125" customWidth="1"/>
    <col min="11" max="11" width="13.5703125" customWidth="1"/>
  </cols>
  <sheetData>
    <row r="1" spans="1:12" x14ac:dyDescent="0.25">
      <c r="H1" s="37" t="s">
        <v>92</v>
      </c>
      <c r="I1" s="37"/>
      <c r="J1" s="37"/>
      <c r="K1" s="37"/>
      <c r="L1" s="37"/>
    </row>
    <row r="2" spans="1:12" x14ac:dyDescent="0.25">
      <c r="H2" s="37" t="s">
        <v>96</v>
      </c>
      <c r="I2" s="37"/>
      <c r="J2" s="37"/>
      <c r="K2" s="37"/>
      <c r="L2" s="37"/>
    </row>
    <row r="3" spans="1:12" x14ac:dyDescent="0.25">
      <c r="H3" s="37" t="s">
        <v>97</v>
      </c>
      <c r="I3" s="37"/>
      <c r="J3" s="37"/>
      <c r="K3" s="37"/>
      <c r="L3" s="37"/>
    </row>
    <row r="4" spans="1:12" x14ac:dyDescent="0.25">
      <c r="H4" s="37" t="s">
        <v>100</v>
      </c>
      <c r="I4" s="37"/>
      <c r="J4" s="37"/>
      <c r="K4" s="37"/>
      <c r="L4" s="37"/>
    </row>
    <row r="5" spans="1:12" x14ac:dyDescent="0.25">
      <c r="H5" s="22"/>
      <c r="I5" s="22"/>
      <c r="J5" s="22"/>
      <c r="K5" s="22"/>
      <c r="L5" s="22"/>
    </row>
    <row r="6" spans="1:12" x14ac:dyDescent="0.25">
      <c r="H6" s="22"/>
      <c r="I6" s="22"/>
      <c r="J6" s="22"/>
      <c r="K6" s="22"/>
      <c r="L6" s="22"/>
    </row>
    <row r="7" spans="1:12" x14ac:dyDescent="0.25">
      <c r="A7" s="84" t="s">
        <v>93</v>
      </c>
      <c r="B7" s="84"/>
      <c r="C7" s="84"/>
      <c r="D7" s="84"/>
      <c r="E7" s="84"/>
      <c r="F7" s="84"/>
      <c r="G7" s="84"/>
      <c r="H7" s="84"/>
      <c r="I7" s="84"/>
      <c r="J7" s="84"/>
      <c r="K7" s="84"/>
      <c r="L7" s="84"/>
    </row>
    <row r="8" spans="1:12" x14ac:dyDescent="0.25">
      <c r="A8" s="84" t="s">
        <v>16</v>
      </c>
      <c r="B8" s="84"/>
      <c r="C8" s="84"/>
      <c r="D8" s="84"/>
      <c r="E8" s="84"/>
      <c r="F8" s="84"/>
      <c r="G8" s="84"/>
      <c r="H8" s="84"/>
      <c r="I8" s="84"/>
      <c r="J8" s="84"/>
      <c r="K8" s="84"/>
      <c r="L8" s="84"/>
    </row>
    <row r="9" spans="1:12" x14ac:dyDescent="0.25">
      <c r="A9" s="85" t="s">
        <v>94</v>
      </c>
      <c r="B9" s="85"/>
      <c r="C9" s="85"/>
      <c r="D9" s="85"/>
      <c r="E9" s="85"/>
      <c r="F9" s="85"/>
      <c r="G9" s="85"/>
      <c r="H9" s="85"/>
      <c r="I9" s="85"/>
      <c r="J9" s="85"/>
      <c r="K9" s="85"/>
      <c r="L9" s="85"/>
    </row>
    <row r="10" spans="1:12" x14ac:dyDescent="0.25">
      <c r="A10" s="86" t="s">
        <v>101</v>
      </c>
      <c r="B10" s="86"/>
      <c r="C10" s="86"/>
      <c r="D10" s="86"/>
      <c r="E10" s="86"/>
      <c r="F10" s="86"/>
      <c r="G10" s="86"/>
      <c r="H10" s="86"/>
      <c r="I10" s="86"/>
      <c r="J10" s="86"/>
      <c r="K10" s="86"/>
      <c r="L10" s="86"/>
    </row>
    <row r="11" spans="1:12" ht="15" customHeight="1" x14ac:dyDescent="0.25">
      <c r="A11" s="87">
        <v>43488</v>
      </c>
      <c r="B11" s="88"/>
      <c r="C11" s="88"/>
      <c r="D11" s="88"/>
      <c r="E11" s="88"/>
      <c r="F11" s="88"/>
      <c r="G11" s="88"/>
      <c r="H11" s="88"/>
      <c r="I11" s="88"/>
      <c r="J11" s="88"/>
      <c r="K11" s="88"/>
      <c r="L11" s="88"/>
    </row>
    <row r="12" spans="1:12" ht="15" customHeight="1" x14ac:dyDescent="0.25">
      <c r="A12" s="36" t="s">
        <v>95</v>
      </c>
      <c r="B12" s="36"/>
      <c r="C12" s="36"/>
      <c r="D12" s="36"/>
      <c r="E12" s="36"/>
      <c r="F12" s="36"/>
      <c r="G12" s="36"/>
      <c r="H12" s="36"/>
      <c r="I12" s="36"/>
      <c r="J12" s="36"/>
      <c r="K12" s="36"/>
      <c r="L12" s="36"/>
    </row>
    <row r="13" spans="1:12" ht="15.75" x14ac:dyDescent="0.25">
      <c r="A13" s="89"/>
      <c r="B13" s="89"/>
      <c r="C13" s="89"/>
      <c r="D13" s="89"/>
      <c r="E13" s="89"/>
      <c r="F13" s="89"/>
      <c r="G13" s="89"/>
      <c r="H13" s="89"/>
      <c r="I13" s="89"/>
      <c r="J13" s="89"/>
      <c r="K13" s="89"/>
      <c r="L13" s="89"/>
    </row>
    <row r="14" spans="1:12" x14ac:dyDescent="0.25">
      <c r="A14" s="94" t="s">
        <v>102</v>
      </c>
      <c r="B14" s="94"/>
      <c r="C14" s="94"/>
      <c r="D14" s="94"/>
      <c r="E14" s="94"/>
      <c r="F14" s="94"/>
      <c r="G14" s="94"/>
      <c r="H14" s="94"/>
      <c r="I14" s="94"/>
      <c r="J14" s="94"/>
      <c r="K14" s="94"/>
      <c r="L14" s="94"/>
    </row>
    <row r="15" spans="1:12" x14ac:dyDescent="0.25">
      <c r="A15" s="95" t="s">
        <v>106</v>
      </c>
      <c r="B15" s="95"/>
      <c r="C15" s="95"/>
      <c r="D15" s="95"/>
      <c r="E15" s="95"/>
      <c r="F15" s="95"/>
      <c r="G15" s="95"/>
      <c r="H15" s="95"/>
      <c r="I15" s="95"/>
      <c r="J15" s="95"/>
      <c r="K15" s="95"/>
      <c r="L15" s="95"/>
    </row>
    <row r="16" spans="1:12" x14ac:dyDescent="0.25">
      <c r="A16" s="95" t="s">
        <v>107</v>
      </c>
      <c r="B16" s="95"/>
      <c r="C16" s="95"/>
      <c r="D16" s="95"/>
      <c r="E16" s="95"/>
      <c r="F16" s="95"/>
      <c r="G16" s="95"/>
      <c r="H16" s="95"/>
      <c r="I16" s="95"/>
      <c r="J16" s="95"/>
      <c r="K16" s="95"/>
      <c r="L16" s="95"/>
    </row>
    <row r="17" spans="1:12" x14ac:dyDescent="0.25">
      <c r="A17" s="95" t="s">
        <v>108</v>
      </c>
      <c r="B17" s="95"/>
      <c r="C17" s="95"/>
      <c r="D17" s="95"/>
      <c r="E17" s="95"/>
      <c r="F17" s="95"/>
      <c r="G17" s="95"/>
      <c r="H17" s="95"/>
      <c r="I17" s="95"/>
      <c r="J17" s="95"/>
      <c r="K17" s="95"/>
      <c r="L17" s="95"/>
    </row>
    <row r="18" spans="1:12" x14ac:dyDescent="0.25">
      <c r="A18" s="95" t="s">
        <v>109</v>
      </c>
      <c r="B18" s="95"/>
      <c r="C18" s="95"/>
      <c r="D18" s="95"/>
      <c r="E18" s="95"/>
      <c r="F18" s="95"/>
      <c r="G18" s="95"/>
      <c r="H18" s="95"/>
      <c r="I18" s="95"/>
      <c r="J18" s="95"/>
      <c r="K18" s="95"/>
      <c r="L18" s="95"/>
    </row>
    <row r="19" spans="1:12" x14ac:dyDescent="0.25">
      <c r="A19" s="95" t="s">
        <v>110</v>
      </c>
      <c r="B19" s="95"/>
      <c r="C19" s="95"/>
      <c r="D19" s="95"/>
      <c r="E19" s="95"/>
      <c r="F19" s="95"/>
      <c r="G19" s="95"/>
      <c r="H19" s="95"/>
      <c r="I19" s="95"/>
      <c r="J19" s="95"/>
      <c r="K19" s="95"/>
      <c r="L19" s="95"/>
    </row>
    <row r="20" spans="1:12" x14ac:dyDescent="0.25">
      <c r="A20" s="93"/>
      <c r="B20" s="93"/>
      <c r="C20" s="93"/>
      <c r="D20" s="93"/>
      <c r="E20" s="93"/>
      <c r="F20" s="93"/>
      <c r="G20" s="93"/>
      <c r="H20" s="93"/>
      <c r="I20" s="93"/>
      <c r="J20" s="93"/>
      <c r="K20" s="93"/>
      <c r="L20" s="93"/>
    </row>
    <row r="21" spans="1:12" x14ac:dyDescent="0.25">
      <c r="A21" s="90" t="s">
        <v>43</v>
      </c>
      <c r="B21" s="90"/>
      <c r="C21" s="90"/>
      <c r="D21" s="90"/>
      <c r="E21" s="90"/>
      <c r="F21" s="90"/>
      <c r="G21" s="90"/>
      <c r="H21" s="90"/>
      <c r="I21" s="90"/>
      <c r="J21" s="90"/>
      <c r="K21" s="90"/>
      <c r="L21" s="90"/>
    </row>
    <row r="22" spans="1:12" ht="15" customHeight="1" x14ac:dyDescent="0.25">
      <c r="A22" s="67" t="s">
        <v>58</v>
      </c>
      <c r="B22" s="68"/>
      <c r="C22" s="68"/>
      <c r="D22" s="69"/>
      <c r="E22" s="52" t="s">
        <v>59</v>
      </c>
      <c r="F22" s="53"/>
      <c r="G22" s="53"/>
      <c r="H22" s="53"/>
      <c r="I22" s="53"/>
      <c r="J22" s="54"/>
      <c r="K22" s="46" t="s">
        <v>53</v>
      </c>
      <c r="L22" s="43" t="s">
        <v>2</v>
      </c>
    </row>
    <row r="23" spans="1:12" ht="15" customHeight="1" x14ac:dyDescent="0.25">
      <c r="A23" s="70"/>
      <c r="B23" s="71"/>
      <c r="C23" s="71"/>
      <c r="D23" s="72"/>
      <c r="E23" s="55" t="s">
        <v>3</v>
      </c>
      <c r="F23" s="56"/>
      <c r="G23" s="57"/>
      <c r="H23" s="46" t="s">
        <v>75</v>
      </c>
      <c r="I23" s="46" t="s">
        <v>4</v>
      </c>
      <c r="J23" s="48" t="s">
        <v>2</v>
      </c>
      <c r="K23" s="51"/>
      <c r="L23" s="44"/>
    </row>
    <row r="24" spans="1:12" s="1" customFormat="1" ht="51.75" customHeight="1" x14ac:dyDescent="0.25">
      <c r="A24" s="9" t="s">
        <v>60</v>
      </c>
      <c r="B24" s="6" t="s">
        <v>0</v>
      </c>
      <c r="C24" s="6" t="s">
        <v>1</v>
      </c>
      <c r="D24" s="16" t="s">
        <v>2</v>
      </c>
      <c r="E24" s="23" t="s">
        <v>54</v>
      </c>
      <c r="F24" s="23" t="s">
        <v>55</v>
      </c>
      <c r="G24" s="14" t="s">
        <v>2</v>
      </c>
      <c r="H24" s="47"/>
      <c r="I24" s="47"/>
      <c r="J24" s="49"/>
      <c r="K24" s="47"/>
      <c r="L24" s="45"/>
    </row>
    <row r="25" spans="1:12" ht="14.25" customHeight="1" x14ac:dyDescent="0.25">
      <c r="A25" s="8" t="s">
        <v>50</v>
      </c>
      <c r="B25" s="7">
        <v>184.7</v>
      </c>
      <c r="C25" s="7">
        <v>0</v>
      </c>
      <c r="D25" s="7">
        <f>SUM(B25:C25)</f>
        <v>184.7</v>
      </c>
      <c r="E25" s="24">
        <v>5</v>
      </c>
      <c r="F25" s="24">
        <v>25</v>
      </c>
      <c r="G25" s="7">
        <f>SUM(E25:F25)</f>
        <v>30</v>
      </c>
      <c r="H25" s="7">
        <v>13</v>
      </c>
      <c r="I25" s="7">
        <v>0</v>
      </c>
      <c r="J25" s="7">
        <f>SUM(G25:I25)</f>
        <v>43</v>
      </c>
      <c r="K25" s="7">
        <f>SUM(B25+J25)</f>
        <v>227.7</v>
      </c>
      <c r="L25" s="7">
        <f>D25+J25</f>
        <v>227.7</v>
      </c>
    </row>
    <row r="26" spans="1:12" ht="13.5" customHeight="1" x14ac:dyDescent="0.25">
      <c r="A26" s="8" t="s">
        <v>49</v>
      </c>
      <c r="B26" s="7">
        <v>199.4</v>
      </c>
      <c r="C26" s="7">
        <v>0</v>
      </c>
      <c r="D26" s="7">
        <f>SUM(B26:C26)</f>
        <v>199.4</v>
      </c>
      <c r="E26" s="24">
        <v>34.5</v>
      </c>
      <c r="F26" s="24">
        <v>23.1</v>
      </c>
      <c r="G26" s="7">
        <f>SUM(E26:F26)</f>
        <v>57.6</v>
      </c>
      <c r="H26" s="25">
        <v>8.3000000000000007</v>
      </c>
      <c r="I26" s="7">
        <v>0.26700000000000002</v>
      </c>
      <c r="J26" s="7">
        <f>SUM(G26:I26)</f>
        <v>66.167000000000002</v>
      </c>
      <c r="K26" s="7">
        <f>SUM(B26+J26)</f>
        <v>265.56700000000001</v>
      </c>
      <c r="L26" s="7">
        <f>D26+J26</f>
        <v>265.56700000000001</v>
      </c>
    </row>
    <row r="27" spans="1:12" x14ac:dyDescent="0.25">
      <c r="A27" s="91"/>
      <c r="B27" s="91"/>
      <c r="C27" s="91"/>
      <c r="D27" s="91"/>
      <c r="E27" s="91"/>
      <c r="F27" s="91"/>
      <c r="G27" s="91"/>
      <c r="H27" s="91"/>
      <c r="I27" s="91"/>
      <c r="J27" s="91"/>
      <c r="K27" s="91"/>
      <c r="L27" s="91"/>
    </row>
    <row r="28" spans="1:12" x14ac:dyDescent="0.25">
      <c r="A28" s="58" t="s">
        <v>60</v>
      </c>
      <c r="B28" s="74" t="s">
        <v>76</v>
      </c>
      <c r="C28" s="75"/>
      <c r="D28" s="75"/>
      <c r="E28" s="75"/>
      <c r="F28" s="75"/>
      <c r="G28" s="75"/>
      <c r="H28" s="76"/>
      <c r="I28" s="92"/>
      <c r="J28" s="92"/>
      <c r="K28" s="92"/>
      <c r="L28" s="92"/>
    </row>
    <row r="29" spans="1:12" ht="63.75" x14ac:dyDescent="0.25">
      <c r="A29" s="58"/>
      <c r="B29" s="5" t="s">
        <v>19</v>
      </c>
      <c r="C29" s="5" t="s">
        <v>20</v>
      </c>
      <c r="D29" s="5" t="s">
        <v>21</v>
      </c>
      <c r="E29" s="5" t="s">
        <v>22</v>
      </c>
      <c r="F29" s="5" t="s">
        <v>71</v>
      </c>
      <c r="G29" s="5" t="s">
        <v>72</v>
      </c>
      <c r="H29" s="19" t="s">
        <v>2</v>
      </c>
      <c r="I29" s="92"/>
      <c r="J29" s="92"/>
      <c r="K29" s="92"/>
      <c r="L29" s="92"/>
    </row>
    <row r="30" spans="1:12" x14ac:dyDescent="0.25">
      <c r="A30" s="8" t="s">
        <v>50</v>
      </c>
      <c r="B30" s="7">
        <v>11.76</v>
      </c>
      <c r="C30" s="7">
        <v>0</v>
      </c>
      <c r="D30" s="7">
        <v>0</v>
      </c>
      <c r="E30" s="7">
        <v>0.5</v>
      </c>
      <c r="F30" s="7">
        <v>0.74</v>
      </c>
      <c r="G30" s="7">
        <v>0</v>
      </c>
      <c r="H30" s="7">
        <f>SUM(B30:G30)</f>
        <v>13</v>
      </c>
      <c r="I30" s="92"/>
      <c r="J30" s="92"/>
      <c r="K30" s="92"/>
      <c r="L30" s="92"/>
    </row>
    <row r="31" spans="1:12" s="1" customFormat="1" ht="15" customHeight="1" x14ac:dyDescent="0.25">
      <c r="A31" s="8" t="s">
        <v>49</v>
      </c>
      <c r="B31" s="7">
        <v>7.625</v>
      </c>
      <c r="C31" s="7">
        <v>0</v>
      </c>
      <c r="D31" s="7">
        <v>0</v>
      </c>
      <c r="E31" s="25">
        <v>0</v>
      </c>
      <c r="F31" s="7">
        <v>0.67500000000000004</v>
      </c>
      <c r="G31" s="7">
        <v>0</v>
      </c>
      <c r="H31" s="25">
        <f>SUM(B31:G31)</f>
        <v>8.3000000000000007</v>
      </c>
      <c r="I31" s="92"/>
      <c r="J31" s="92"/>
      <c r="K31" s="92"/>
      <c r="L31" s="92"/>
    </row>
    <row r="32" spans="1:12" s="1" customFormat="1" ht="15" customHeight="1" x14ac:dyDescent="0.25">
      <c r="A32" s="20"/>
      <c r="B32" s="21"/>
      <c r="C32" s="21"/>
      <c r="D32" s="21"/>
      <c r="E32" s="21"/>
      <c r="F32" s="21"/>
      <c r="G32" s="21"/>
      <c r="H32" s="96"/>
      <c r="I32" s="92"/>
      <c r="J32" s="92"/>
      <c r="K32" s="92"/>
      <c r="L32" s="92"/>
    </row>
    <row r="33" spans="1:14" s="1" customFormat="1" x14ac:dyDescent="0.25">
      <c r="A33" s="90" t="s">
        <v>44</v>
      </c>
      <c r="B33" s="90"/>
      <c r="C33" s="90"/>
      <c r="D33" s="90"/>
      <c r="E33" s="90"/>
      <c r="F33" s="90"/>
      <c r="G33" s="90"/>
      <c r="H33" s="96"/>
      <c r="I33" s="92"/>
      <c r="J33" s="92"/>
      <c r="K33" s="92"/>
      <c r="L33" s="92"/>
    </row>
    <row r="34" spans="1:14" s="1" customFormat="1" x14ac:dyDescent="0.25">
      <c r="A34" s="105" t="s">
        <v>60</v>
      </c>
      <c r="B34" s="62" t="s">
        <v>61</v>
      </c>
      <c r="C34" s="63"/>
      <c r="D34" s="64"/>
      <c r="E34" s="46" t="s">
        <v>73</v>
      </c>
      <c r="F34" s="46" t="s">
        <v>62</v>
      </c>
      <c r="G34" s="58" t="s">
        <v>2</v>
      </c>
      <c r="H34" s="96"/>
      <c r="I34" s="18"/>
      <c r="J34" s="18"/>
      <c r="K34" s="18"/>
      <c r="L34" s="18"/>
    </row>
    <row r="35" spans="1:14" s="1" customFormat="1" ht="51.75" customHeight="1" x14ac:dyDescent="0.25">
      <c r="A35" s="106"/>
      <c r="B35" s="4" t="s">
        <v>5</v>
      </c>
      <c r="C35" s="4" t="s">
        <v>6</v>
      </c>
      <c r="D35" s="4" t="s">
        <v>56</v>
      </c>
      <c r="E35" s="47"/>
      <c r="F35" s="47"/>
      <c r="G35" s="58"/>
      <c r="H35" s="96"/>
      <c r="I35" s="18"/>
      <c r="J35" s="18"/>
      <c r="K35" s="18"/>
      <c r="L35" s="18"/>
    </row>
    <row r="36" spans="1:14" s="1" customFormat="1" ht="13.5" customHeight="1" x14ac:dyDescent="0.25">
      <c r="A36" s="8" t="s">
        <v>48</v>
      </c>
      <c r="B36" s="7">
        <v>124.6</v>
      </c>
      <c r="C36" s="7">
        <v>1</v>
      </c>
      <c r="D36" s="7">
        <f>SUM(B36:C36)</f>
        <v>125.6</v>
      </c>
      <c r="E36" s="7">
        <v>21.4</v>
      </c>
      <c r="F36" s="7">
        <v>37.4</v>
      </c>
      <c r="G36" s="7">
        <f>SUM(D36:F36)</f>
        <v>184.4</v>
      </c>
      <c r="H36" s="96"/>
      <c r="I36" s="18"/>
      <c r="J36" s="18"/>
      <c r="K36" s="18"/>
      <c r="L36" s="18"/>
    </row>
    <row r="37" spans="1:14" s="1" customFormat="1" ht="13.5" customHeight="1" x14ac:dyDescent="0.25">
      <c r="A37" s="8" t="s">
        <v>49</v>
      </c>
      <c r="B37" s="7">
        <v>147.69999999999999</v>
      </c>
      <c r="C37" s="7">
        <v>0.1</v>
      </c>
      <c r="D37" s="7">
        <f>SUM(B37:C37)</f>
        <v>147.79999999999998</v>
      </c>
      <c r="E37" s="7">
        <v>19</v>
      </c>
      <c r="F37" s="7">
        <v>32.6</v>
      </c>
      <c r="G37" s="7">
        <f>SUM(D37:F37)</f>
        <v>199.39999999999998</v>
      </c>
      <c r="H37" s="96"/>
      <c r="I37" s="18"/>
      <c r="J37" s="18"/>
      <c r="K37" s="18"/>
      <c r="L37" s="18"/>
    </row>
    <row r="38" spans="1:14" s="1" customFormat="1" x14ac:dyDescent="0.25">
      <c r="A38" s="108"/>
      <c r="B38" s="108"/>
      <c r="C38" s="108"/>
      <c r="D38" s="108"/>
      <c r="E38" s="108"/>
      <c r="F38" s="108"/>
      <c r="G38" s="108"/>
      <c r="H38" s="108"/>
      <c r="I38" s="108"/>
      <c r="J38" s="108"/>
      <c r="K38" s="108"/>
      <c r="L38" s="108"/>
    </row>
    <row r="39" spans="1:14" ht="15" customHeight="1" x14ac:dyDescent="0.25">
      <c r="A39" s="97" t="s">
        <v>45</v>
      </c>
      <c r="B39" s="98"/>
      <c r="C39" s="98"/>
      <c r="D39" s="98"/>
      <c r="E39" s="98"/>
      <c r="F39" s="99"/>
      <c r="G39" s="107"/>
      <c r="H39" s="107"/>
      <c r="I39" s="107"/>
      <c r="J39" s="107"/>
      <c r="K39" s="107"/>
      <c r="L39" s="107"/>
    </row>
    <row r="40" spans="1:14" ht="52.5" customHeight="1" x14ac:dyDescent="0.25">
      <c r="A40" s="13" t="s">
        <v>60</v>
      </c>
      <c r="B40" s="12" t="s">
        <v>8</v>
      </c>
      <c r="C40" s="4" t="s">
        <v>65</v>
      </c>
      <c r="D40" s="4" t="s">
        <v>63</v>
      </c>
      <c r="E40" s="4" t="s">
        <v>64</v>
      </c>
      <c r="F40" s="13" t="s">
        <v>2</v>
      </c>
      <c r="G40" s="107"/>
      <c r="H40" s="107"/>
      <c r="I40" s="107"/>
      <c r="J40" s="107"/>
      <c r="K40" s="107"/>
      <c r="L40" s="107"/>
    </row>
    <row r="41" spans="1:14" ht="13.5" customHeight="1" x14ac:dyDescent="0.25">
      <c r="A41" s="8" t="s">
        <v>11</v>
      </c>
      <c r="B41" s="10">
        <v>1</v>
      </c>
      <c r="C41" s="10">
        <v>7.5</v>
      </c>
      <c r="D41" s="10">
        <f>B41+C41</f>
        <v>8.5</v>
      </c>
      <c r="E41" s="10">
        <v>3.5</v>
      </c>
      <c r="F41" s="10">
        <f>D41+E41</f>
        <v>12</v>
      </c>
      <c r="G41" s="107"/>
      <c r="H41" s="107"/>
      <c r="I41" s="107"/>
      <c r="J41" s="107"/>
      <c r="K41" s="107"/>
      <c r="L41" s="107"/>
      <c r="N41" s="2"/>
    </row>
    <row r="42" spans="1:14" ht="25.5" x14ac:dyDescent="0.25">
      <c r="A42" s="8" t="s">
        <v>7</v>
      </c>
      <c r="B42" s="10">
        <v>1</v>
      </c>
      <c r="C42" s="10">
        <v>12</v>
      </c>
      <c r="D42" s="10">
        <f>SUM(B42:C42)</f>
        <v>13</v>
      </c>
      <c r="E42" s="10">
        <v>4</v>
      </c>
      <c r="F42" s="10">
        <f>D42+E42</f>
        <v>17</v>
      </c>
      <c r="G42" s="107"/>
      <c r="H42" s="107"/>
      <c r="I42" s="107"/>
      <c r="J42" s="107"/>
      <c r="K42" s="107"/>
      <c r="L42" s="107"/>
      <c r="N42" s="2"/>
    </row>
    <row r="43" spans="1:14" x14ac:dyDescent="0.25">
      <c r="A43" s="121"/>
      <c r="B43" s="121"/>
      <c r="C43" s="121"/>
      <c r="D43" s="121"/>
      <c r="E43" s="121"/>
      <c r="F43" s="121"/>
      <c r="G43" s="107"/>
      <c r="H43" s="107"/>
      <c r="I43" s="107"/>
      <c r="J43" s="107"/>
      <c r="K43" s="107"/>
      <c r="L43" s="107"/>
      <c r="N43" s="2"/>
    </row>
    <row r="44" spans="1:14" x14ac:dyDescent="0.25">
      <c r="A44" s="90" t="s">
        <v>46</v>
      </c>
      <c r="B44" s="90"/>
      <c r="C44" s="90"/>
      <c r="D44" s="90"/>
      <c r="E44" s="90"/>
      <c r="F44" s="90"/>
      <c r="G44" s="90"/>
      <c r="H44" s="90"/>
      <c r="I44" s="90"/>
      <c r="J44" s="90"/>
      <c r="K44" s="90"/>
      <c r="L44" s="110"/>
    </row>
    <row r="45" spans="1:14" ht="92.25" customHeight="1" x14ac:dyDescent="0.25">
      <c r="A45" s="9" t="s">
        <v>60</v>
      </c>
      <c r="B45" s="11" t="s">
        <v>9</v>
      </c>
      <c r="C45" s="11" t="s">
        <v>10</v>
      </c>
      <c r="D45" s="11" t="s">
        <v>15</v>
      </c>
      <c r="E45" s="11" t="s">
        <v>66</v>
      </c>
      <c r="F45" s="11" t="s">
        <v>12</v>
      </c>
      <c r="G45" s="11" t="s">
        <v>13</v>
      </c>
      <c r="H45" s="11" t="s">
        <v>14</v>
      </c>
      <c r="I45" s="11" t="s">
        <v>57</v>
      </c>
      <c r="J45" s="11" t="s">
        <v>91</v>
      </c>
      <c r="K45" s="17" t="s">
        <v>17</v>
      </c>
      <c r="L45" s="110"/>
    </row>
    <row r="46" spans="1:14" x14ac:dyDescent="0.25">
      <c r="A46" s="8" t="s">
        <v>48</v>
      </c>
      <c r="B46" s="10">
        <f>B36/G36*100</f>
        <v>67.570498915401302</v>
      </c>
      <c r="C46" s="10">
        <f>E36/G36*100</f>
        <v>11.605206073752711</v>
      </c>
      <c r="D46" s="10">
        <f>F36/G36*100</f>
        <v>20.281995661605205</v>
      </c>
      <c r="E46" s="10">
        <f>J25/K25*100</f>
        <v>18.884497145366712</v>
      </c>
      <c r="F46" s="10">
        <f>H25/J25*100</f>
        <v>30.232558139534881</v>
      </c>
      <c r="G46" s="10">
        <f>G25/J25*100</f>
        <v>69.767441860465112</v>
      </c>
      <c r="H46" s="10">
        <f>I25/J25*100</f>
        <v>0</v>
      </c>
      <c r="I46" s="10">
        <f>J25/F41*1000</f>
        <v>3583.3333333333335</v>
      </c>
      <c r="J46" s="10">
        <f>J25/D41*1000</f>
        <v>5058.8235294117649</v>
      </c>
      <c r="K46" s="3">
        <f>G36/E73*1000</f>
        <v>5.3557943653790305</v>
      </c>
      <c r="L46" s="110"/>
    </row>
    <row r="47" spans="1:14" x14ac:dyDescent="0.25">
      <c r="A47" s="8" t="s">
        <v>49</v>
      </c>
      <c r="B47" s="10">
        <f>B37/G37*100</f>
        <v>74.072216649949851</v>
      </c>
      <c r="C47" s="10">
        <f>E37/G37*100</f>
        <v>9.5285857572718164</v>
      </c>
      <c r="D47" s="10">
        <f>F37/G37*100</f>
        <v>16.349047141424276</v>
      </c>
      <c r="E47" s="10">
        <f>J26/K26*100</f>
        <v>24.915369756031435</v>
      </c>
      <c r="F47" s="10">
        <f>H26/J26*100</f>
        <v>12.544017410491637</v>
      </c>
      <c r="G47" s="10">
        <f>G26/J26*100</f>
        <v>87.052458174014234</v>
      </c>
      <c r="H47" s="10">
        <f>I26/J26*100</f>
        <v>0.40352441549412849</v>
      </c>
      <c r="I47" s="10">
        <f>J26/F41*1000</f>
        <v>5513.916666666667</v>
      </c>
      <c r="J47" s="10">
        <f>J26/D41*1000</f>
        <v>7784.3529411764712</v>
      </c>
      <c r="K47" s="3">
        <f>G37/F73*1000</f>
        <v>4.7505598703959588</v>
      </c>
      <c r="L47" s="110"/>
    </row>
    <row r="48" spans="1:14" ht="14.25" customHeight="1" x14ac:dyDescent="0.25">
      <c r="A48" s="111"/>
      <c r="B48" s="111"/>
      <c r="C48" s="111"/>
      <c r="D48" s="111"/>
      <c r="E48" s="111"/>
      <c r="F48" s="111"/>
      <c r="G48" s="109"/>
      <c r="H48" s="109"/>
      <c r="I48" s="109"/>
      <c r="J48" s="109"/>
      <c r="K48" s="109"/>
      <c r="L48" s="109"/>
    </row>
    <row r="49" spans="1:12" ht="16.5" customHeight="1" x14ac:dyDescent="0.25">
      <c r="A49" s="104" t="s">
        <v>47</v>
      </c>
      <c r="B49" s="104"/>
      <c r="C49" s="104"/>
      <c r="D49" s="104"/>
      <c r="E49" s="9" t="s">
        <v>48</v>
      </c>
      <c r="F49" s="9" t="s">
        <v>49</v>
      </c>
      <c r="G49" s="109"/>
      <c r="H49" s="109"/>
      <c r="I49" s="109"/>
      <c r="J49" s="109"/>
      <c r="K49" s="109"/>
      <c r="L49" s="109"/>
    </row>
    <row r="50" spans="1:12" ht="15.75" customHeight="1" x14ac:dyDescent="0.25">
      <c r="A50" s="74" t="s">
        <v>67</v>
      </c>
      <c r="B50" s="75"/>
      <c r="C50" s="75"/>
      <c r="D50" s="76"/>
      <c r="E50" s="7"/>
      <c r="F50" s="7"/>
      <c r="G50" s="109"/>
      <c r="H50" s="109"/>
      <c r="I50" s="109"/>
      <c r="J50" s="109"/>
      <c r="K50" s="109"/>
      <c r="L50" s="109"/>
    </row>
    <row r="51" spans="1:12" ht="26.25" customHeight="1" x14ac:dyDescent="0.25">
      <c r="A51" s="59" t="s">
        <v>23</v>
      </c>
      <c r="B51" s="60"/>
      <c r="C51" s="60"/>
      <c r="D51" s="61"/>
      <c r="E51" s="25">
        <v>14</v>
      </c>
      <c r="F51" s="25">
        <v>14</v>
      </c>
      <c r="G51" s="109"/>
      <c r="H51" s="109"/>
      <c r="I51" s="109"/>
      <c r="J51" s="109"/>
      <c r="K51" s="109"/>
      <c r="L51" s="109"/>
    </row>
    <row r="52" spans="1:12" ht="26.25" customHeight="1" x14ac:dyDescent="0.25">
      <c r="A52" s="59" t="s">
        <v>24</v>
      </c>
      <c r="B52" s="60"/>
      <c r="C52" s="60"/>
      <c r="D52" s="61"/>
      <c r="E52" s="25">
        <v>212</v>
      </c>
      <c r="F52" s="25">
        <v>212</v>
      </c>
      <c r="G52" s="109"/>
      <c r="H52" s="109"/>
      <c r="I52" s="109"/>
      <c r="J52" s="109"/>
      <c r="K52" s="109"/>
      <c r="L52" s="109"/>
    </row>
    <row r="53" spans="1:12" ht="26.25" customHeight="1" x14ac:dyDescent="0.25">
      <c r="A53" s="59" t="s">
        <v>77</v>
      </c>
      <c r="B53" s="60"/>
      <c r="C53" s="60"/>
      <c r="D53" s="61"/>
      <c r="E53" s="25">
        <v>30</v>
      </c>
      <c r="F53" s="25">
        <v>30</v>
      </c>
      <c r="G53" s="109"/>
      <c r="H53" s="109"/>
      <c r="I53" s="109"/>
      <c r="J53" s="109"/>
      <c r="K53" s="109"/>
      <c r="L53" s="109"/>
    </row>
    <row r="54" spans="1:12" ht="26.25" customHeight="1" x14ac:dyDescent="0.25">
      <c r="A54" s="59" t="s">
        <v>78</v>
      </c>
      <c r="B54" s="60"/>
      <c r="C54" s="60"/>
      <c r="D54" s="61"/>
      <c r="E54" s="25">
        <v>146</v>
      </c>
      <c r="F54" s="25">
        <v>180</v>
      </c>
      <c r="G54" s="109"/>
      <c r="H54" s="109"/>
      <c r="I54" s="109"/>
      <c r="J54" s="109"/>
      <c r="K54" s="109"/>
      <c r="L54" s="109"/>
    </row>
    <row r="55" spans="1:12" ht="26.25" customHeight="1" x14ac:dyDescent="0.25">
      <c r="A55" s="59" t="s">
        <v>79</v>
      </c>
      <c r="B55" s="60"/>
      <c r="C55" s="60"/>
      <c r="D55" s="61"/>
      <c r="E55" s="25">
        <v>257</v>
      </c>
      <c r="F55" s="25">
        <v>289</v>
      </c>
      <c r="G55" s="109"/>
      <c r="H55" s="109"/>
      <c r="I55" s="109"/>
      <c r="J55" s="109"/>
      <c r="K55" s="109"/>
      <c r="L55" s="109"/>
    </row>
    <row r="56" spans="1:12" ht="25.5" customHeight="1" x14ac:dyDescent="0.25">
      <c r="A56" s="77" t="s">
        <v>80</v>
      </c>
      <c r="B56" s="78"/>
      <c r="C56" s="78"/>
      <c r="D56" s="79"/>
      <c r="E56" s="25">
        <v>248</v>
      </c>
      <c r="F56" s="25">
        <v>266</v>
      </c>
      <c r="G56" s="109"/>
      <c r="H56" s="109"/>
      <c r="I56" s="109"/>
      <c r="J56" s="109"/>
      <c r="K56" s="109"/>
      <c r="L56" s="109"/>
    </row>
    <row r="57" spans="1:12" ht="14.25" customHeight="1" x14ac:dyDescent="0.25">
      <c r="A57" s="80" t="s">
        <v>81</v>
      </c>
      <c r="B57" s="81"/>
      <c r="C57" s="81"/>
      <c r="D57" s="82"/>
      <c r="E57" s="25">
        <v>224</v>
      </c>
      <c r="F57" s="25">
        <v>210</v>
      </c>
      <c r="G57" s="109"/>
      <c r="H57" s="109"/>
      <c r="I57" s="109"/>
      <c r="J57" s="109"/>
      <c r="K57" s="109"/>
      <c r="L57" s="109"/>
    </row>
    <row r="58" spans="1:12" ht="14.25" customHeight="1" x14ac:dyDescent="0.25">
      <c r="A58" s="80" t="s">
        <v>82</v>
      </c>
      <c r="B58" s="81"/>
      <c r="C58" s="81"/>
      <c r="D58" s="82"/>
      <c r="E58" s="25">
        <v>24</v>
      </c>
      <c r="F58" s="25">
        <v>56</v>
      </c>
      <c r="G58" s="109"/>
      <c r="H58" s="109"/>
      <c r="I58" s="109"/>
      <c r="J58" s="109"/>
      <c r="K58" s="109"/>
      <c r="L58" s="109"/>
    </row>
    <row r="59" spans="1:12" ht="30" customHeight="1" x14ac:dyDescent="0.25">
      <c r="A59" s="77" t="s">
        <v>83</v>
      </c>
      <c r="B59" s="78"/>
      <c r="C59" s="78"/>
      <c r="D59" s="79"/>
      <c r="E59" s="25">
        <v>9</v>
      </c>
      <c r="F59" s="25">
        <v>23</v>
      </c>
      <c r="G59" s="109"/>
      <c r="H59" s="109"/>
      <c r="I59" s="109"/>
      <c r="J59" s="109"/>
      <c r="K59" s="109"/>
      <c r="L59" s="109"/>
    </row>
    <row r="60" spans="1:12" ht="25.5" customHeight="1" x14ac:dyDescent="0.25">
      <c r="A60" s="59" t="s">
        <v>84</v>
      </c>
      <c r="B60" s="60"/>
      <c r="C60" s="60"/>
      <c r="D60" s="61"/>
      <c r="E60" s="25">
        <v>59</v>
      </c>
      <c r="F60" s="25">
        <v>113</v>
      </c>
      <c r="G60" s="109"/>
      <c r="H60" s="109"/>
      <c r="I60" s="109"/>
      <c r="J60" s="109"/>
      <c r="K60" s="109"/>
      <c r="L60" s="109"/>
    </row>
    <row r="61" spans="1:12" ht="26.25" customHeight="1" x14ac:dyDescent="0.25">
      <c r="A61" s="59" t="s">
        <v>85</v>
      </c>
      <c r="B61" s="60"/>
      <c r="C61" s="60"/>
      <c r="D61" s="61"/>
      <c r="E61" s="25">
        <v>67</v>
      </c>
      <c r="F61" s="25">
        <v>75</v>
      </c>
      <c r="G61" s="109"/>
      <c r="H61" s="109"/>
      <c r="I61" s="109"/>
      <c r="J61" s="109"/>
      <c r="K61" s="109"/>
      <c r="L61" s="109"/>
    </row>
    <row r="62" spans="1:12" ht="25.5" customHeight="1" x14ac:dyDescent="0.25">
      <c r="A62" s="59" t="s">
        <v>86</v>
      </c>
      <c r="B62" s="60"/>
      <c r="C62" s="60"/>
      <c r="D62" s="61"/>
      <c r="E62" s="31">
        <v>79</v>
      </c>
      <c r="F62" s="31">
        <v>55</v>
      </c>
      <c r="G62" s="109"/>
      <c r="H62" s="109"/>
      <c r="I62" s="109"/>
      <c r="J62" s="109"/>
      <c r="K62" s="109"/>
      <c r="L62" s="109"/>
    </row>
    <row r="63" spans="1:12" ht="26.25" customHeight="1" x14ac:dyDescent="0.25">
      <c r="A63" s="59" t="s">
        <v>87</v>
      </c>
      <c r="B63" s="60"/>
      <c r="C63" s="60"/>
      <c r="D63" s="61"/>
      <c r="E63" s="25">
        <v>10</v>
      </c>
      <c r="F63" s="25">
        <v>10</v>
      </c>
      <c r="G63" s="109"/>
      <c r="H63" s="109"/>
      <c r="I63" s="109"/>
      <c r="J63" s="109"/>
      <c r="K63" s="109"/>
      <c r="L63" s="109"/>
    </row>
    <row r="64" spans="1:12" ht="25.5" customHeight="1" x14ac:dyDescent="0.25">
      <c r="A64" s="100" t="s">
        <v>88</v>
      </c>
      <c r="B64" s="101"/>
      <c r="C64" s="101"/>
      <c r="D64" s="102"/>
      <c r="E64" s="26">
        <v>170</v>
      </c>
      <c r="F64" s="26">
        <v>185</v>
      </c>
      <c r="G64" s="109"/>
      <c r="H64" s="109"/>
      <c r="I64" s="109"/>
      <c r="J64" s="109"/>
      <c r="K64" s="109"/>
      <c r="L64" s="109"/>
    </row>
    <row r="65" spans="1:12" ht="12.75" customHeight="1" x14ac:dyDescent="0.25">
      <c r="A65" s="103"/>
      <c r="B65" s="103"/>
      <c r="C65" s="103"/>
      <c r="D65" s="103"/>
      <c r="E65" s="103"/>
      <c r="F65" s="103"/>
      <c r="G65" s="109"/>
      <c r="H65" s="109"/>
      <c r="I65" s="109"/>
      <c r="J65" s="109"/>
      <c r="K65" s="109"/>
      <c r="L65" s="109"/>
    </row>
    <row r="66" spans="1:12" ht="15" customHeight="1" x14ac:dyDescent="0.25">
      <c r="A66" s="112" t="s">
        <v>74</v>
      </c>
      <c r="B66" s="65"/>
      <c r="C66" s="65"/>
      <c r="D66" s="66"/>
      <c r="E66" s="9" t="s">
        <v>48</v>
      </c>
      <c r="F66" s="9" t="s">
        <v>49</v>
      </c>
      <c r="G66" s="109"/>
      <c r="H66" s="109"/>
      <c r="I66" s="109"/>
      <c r="J66" s="109"/>
      <c r="K66" s="109"/>
      <c r="L66" s="109"/>
    </row>
    <row r="67" spans="1:12" ht="27" customHeight="1" x14ac:dyDescent="0.25">
      <c r="A67" s="73" t="s">
        <v>89</v>
      </c>
      <c r="B67" s="73"/>
      <c r="C67" s="73"/>
      <c r="D67" s="73"/>
      <c r="E67" s="7">
        <v>14000</v>
      </c>
      <c r="F67" s="7">
        <v>15795</v>
      </c>
      <c r="G67" s="109"/>
      <c r="H67" s="109"/>
      <c r="I67" s="109"/>
      <c r="J67" s="109"/>
      <c r="K67" s="109"/>
      <c r="L67" s="109"/>
    </row>
    <row r="68" spans="1:12" ht="28.5" customHeight="1" x14ac:dyDescent="0.25">
      <c r="A68" s="73" t="s">
        <v>25</v>
      </c>
      <c r="B68" s="73"/>
      <c r="C68" s="73"/>
      <c r="D68" s="73"/>
      <c r="E68" s="25">
        <v>18000</v>
      </c>
      <c r="F68" s="25">
        <v>18000</v>
      </c>
      <c r="G68" s="109"/>
      <c r="H68" s="109"/>
      <c r="I68" s="109"/>
      <c r="J68" s="109"/>
      <c r="K68" s="109"/>
      <c r="L68" s="109"/>
    </row>
    <row r="69" spans="1:12" ht="27" customHeight="1" x14ac:dyDescent="0.25">
      <c r="A69" s="73" t="s">
        <v>26</v>
      </c>
      <c r="B69" s="73"/>
      <c r="C69" s="73"/>
      <c r="D69" s="73"/>
      <c r="E69" s="25">
        <v>1000</v>
      </c>
      <c r="F69" s="25">
        <v>3900</v>
      </c>
      <c r="G69" s="109"/>
      <c r="H69" s="109"/>
      <c r="I69" s="109"/>
      <c r="J69" s="109"/>
      <c r="K69" s="109"/>
      <c r="L69" s="109"/>
    </row>
    <row r="70" spans="1:12" ht="27" customHeight="1" x14ac:dyDescent="0.25">
      <c r="A70" s="73" t="s">
        <v>27</v>
      </c>
      <c r="B70" s="73"/>
      <c r="C70" s="73"/>
      <c r="D70" s="73"/>
      <c r="E70" s="25">
        <v>650</v>
      </c>
      <c r="F70" s="25">
        <v>3259</v>
      </c>
      <c r="G70" s="109"/>
      <c r="H70" s="109"/>
      <c r="I70" s="109"/>
      <c r="J70" s="109"/>
      <c r="K70" s="109"/>
      <c r="L70" s="109"/>
    </row>
    <row r="71" spans="1:12" ht="26.25" customHeight="1" x14ac:dyDescent="0.25">
      <c r="A71" s="73" t="s">
        <v>28</v>
      </c>
      <c r="B71" s="73"/>
      <c r="C71" s="73"/>
      <c r="D71" s="73"/>
      <c r="E71" s="25">
        <v>750</v>
      </c>
      <c r="F71" s="25">
        <v>900</v>
      </c>
      <c r="G71" s="109"/>
      <c r="H71" s="109"/>
      <c r="I71" s="109"/>
      <c r="J71" s="109"/>
      <c r="K71" s="109"/>
      <c r="L71" s="109"/>
    </row>
    <row r="72" spans="1:12" ht="26.25" customHeight="1" x14ac:dyDescent="0.25">
      <c r="A72" s="73" t="s">
        <v>29</v>
      </c>
      <c r="B72" s="73"/>
      <c r="C72" s="73"/>
      <c r="D72" s="73"/>
      <c r="E72" s="7">
        <v>30</v>
      </c>
      <c r="F72" s="7">
        <v>120</v>
      </c>
      <c r="G72" s="109"/>
      <c r="H72" s="109"/>
      <c r="I72" s="109"/>
      <c r="J72" s="109"/>
      <c r="K72" s="109"/>
      <c r="L72" s="109"/>
    </row>
    <row r="73" spans="1:12" ht="15.75" customHeight="1" x14ac:dyDescent="0.25">
      <c r="A73" s="50" t="s">
        <v>2</v>
      </c>
      <c r="B73" s="50"/>
      <c r="C73" s="50"/>
      <c r="D73" s="50"/>
      <c r="E73" s="7">
        <f>SUM(E67:E72)</f>
        <v>34430</v>
      </c>
      <c r="F73" s="7">
        <f>SUM(F67:F72)</f>
        <v>41974</v>
      </c>
      <c r="G73" s="109"/>
      <c r="H73" s="109"/>
      <c r="I73" s="109"/>
      <c r="J73" s="109"/>
      <c r="K73" s="109"/>
      <c r="L73" s="109"/>
    </row>
    <row r="74" spans="1:12" ht="12.75" customHeight="1" x14ac:dyDescent="0.25">
      <c r="A74" s="83"/>
      <c r="B74" s="83"/>
      <c r="C74" s="83"/>
      <c r="D74" s="83"/>
      <c r="E74" s="83"/>
      <c r="F74" s="83"/>
      <c r="G74" s="109"/>
      <c r="H74" s="109"/>
      <c r="I74" s="109"/>
      <c r="J74" s="109"/>
      <c r="K74" s="109"/>
      <c r="L74" s="109"/>
    </row>
    <row r="75" spans="1:12" ht="15" customHeight="1" x14ac:dyDescent="0.25">
      <c r="A75" s="65" t="s">
        <v>68</v>
      </c>
      <c r="B75" s="65"/>
      <c r="C75" s="65"/>
      <c r="D75" s="66"/>
      <c r="E75" s="9" t="s">
        <v>48</v>
      </c>
      <c r="F75" s="9" t="s">
        <v>49</v>
      </c>
      <c r="G75" s="109"/>
      <c r="H75" s="109"/>
      <c r="I75" s="109"/>
      <c r="J75" s="109"/>
      <c r="K75" s="109"/>
      <c r="L75" s="109"/>
    </row>
    <row r="76" spans="1:12" ht="16.5" customHeight="1" x14ac:dyDescent="0.25">
      <c r="A76" s="38" t="s">
        <v>99</v>
      </c>
      <c r="B76" s="38"/>
      <c r="C76" s="38"/>
      <c r="D76" s="38"/>
      <c r="E76" s="27">
        <v>7</v>
      </c>
      <c r="F76" s="27">
        <v>21</v>
      </c>
      <c r="G76" s="109"/>
      <c r="H76" s="109"/>
      <c r="I76" s="109"/>
      <c r="J76" s="109"/>
      <c r="K76" s="109"/>
      <c r="L76" s="109"/>
    </row>
    <row r="77" spans="1:12" ht="17.25" customHeight="1" x14ac:dyDescent="0.25">
      <c r="A77" s="39" t="s">
        <v>18</v>
      </c>
      <c r="B77" s="39"/>
      <c r="C77" s="39"/>
      <c r="D77" s="39"/>
      <c r="E77" s="28">
        <v>7</v>
      </c>
      <c r="F77" s="29">
        <v>16</v>
      </c>
      <c r="G77" s="109"/>
      <c r="H77" s="109"/>
      <c r="I77" s="109"/>
      <c r="J77" s="109"/>
      <c r="K77" s="109"/>
      <c r="L77" s="109"/>
    </row>
    <row r="78" spans="1:12" ht="27.75" customHeight="1" x14ac:dyDescent="0.25">
      <c r="A78" s="40" t="s">
        <v>42</v>
      </c>
      <c r="B78" s="41"/>
      <c r="C78" s="41"/>
      <c r="D78" s="42"/>
      <c r="E78" s="32">
        <v>5</v>
      </c>
      <c r="F78" s="32">
        <v>2</v>
      </c>
      <c r="G78" s="109"/>
      <c r="H78" s="109"/>
      <c r="I78" s="109"/>
      <c r="J78" s="109"/>
      <c r="K78" s="109"/>
      <c r="L78" s="109"/>
    </row>
    <row r="79" spans="1:12" x14ac:dyDescent="0.25">
      <c r="A79" s="117" t="s">
        <v>40</v>
      </c>
      <c r="B79" s="117"/>
      <c r="C79" s="117"/>
      <c r="D79" s="117"/>
      <c r="E79" s="30">
        <v>58</v>
      </c>
      <c r="F79" s="30">
        <v>38</v>
      </c>
      <c r="G79" s="109"/>
      <c r="H79" s="109"/>
      <c r="I79" s="109"/>
      <c r="J79" s="109"/>
      <c r="K79" s="109"/>
      <c r="L79" s="109"/>
    </row>
    <row r="80" spans="1:12" ht="15" customHeight="1" x14ac:dyDescent="0.25">
      <c r="A80" s="117" t="s">
        <v>41</v>
      </c>
      <c r="B80" s="117"/>
      <c r="C80" s="117"/>
      <c r="D80" s="117"/>
      <c r="E80" s="30">
        <v>800</v>
      </c>
      <c r="F80" s="30">
        <v>940</v>
      </c>
      <c r="G80" s="109"/>
      <c r="H80" s="109"/>
      <c r="I80" s="109"/>
      <c r="J80" s="109"/>
      <c r="K80" s="109"/>
      <c r="L80" s="109"/>
    </row>
    <row r="81" spans="1:12" ht="27" customHeight="1" x14ac:dyDescent="0.25">
      <c r="A81" s="38" t="s">
        <v>90</v>
      </c>
      <c r="B81" s="38"/>
      <c r="C81" s="38"/>
      <c r="D81" s="38"/>
      <c r="E81" s="30">
        <v>45</v>
      </c>
      <c r="F81" s="30">
        <v>120</v>
      </c>
      <c r="G81" s="109"/>
      <c r="H81" s="109"/>
      <c r="I81" s="109"/>
      <c r="J81" s="109"/>
      <c r="K81" s="109"/>
      <c r="L81" s="109"/>
    </row>
    <row r="82" spans="1:12" ht="40.5" customHeight="1" x14ac:dyDescent="0.25">
      <c r="A82" s="118" t="s">
        <v>98</v>
      </c>
      <c r="B82" s="119"/>
      <c r="C82" s="119"/>
      <c r="D82" s="119"/>
      <c r="E82" s="119"/>
      <c r="F82" s="119"/>
      <c r="G82" s="109"/>
      <c r="H82" s="109"/>
      <c r="I82" s="109"/>
      <c r="J82" s="109"/>
      <c r="K82" s="109"/>
      <c r="L82" s="109"/>
    </row>
    <row r="83" spans="1:12" ht="13.5" customHeight="1" x14ac:dyDescent="0.25">
      <c r="A83" s="120"/>
      <c r="B83" s="120"/>
      <c r="C83" s="120"/>
      <c r="D83" s="120"/>
      <c r="E83" s="120"/>
      <c r="F83" s="120"/>
      <c r="G83" s="109"/>
      <c r="H83" s="109"/>
      <c r="I83" s="109"/>
      <c r="J83" s="109"/>
      <c r="K83" s="109"/>
      <c r="L83" s="109"/>
    </row>
    <row r="84" spans="1:12" ht="15.75" customHeight="1" x14ac:dyDescent="0.25">
      <c r="A84" s="58" t="s">
        <v>69</v>
      </c>
      <c r="B84" s="58"/>
      <c r="C84" s="58"/>
      <c r="D84" s="58"/>
      <c r="E84" s="9" t="s">
        <v>48</v>
      </c>
      <c r="F84" s="9" t="s">
        <v>49</v>
      </c>
      <c r="G84" s="109"/>
      <c r="H84" s="109"/>
      <c r="I84" s="109"/>
      <c r="J84" s="109"/>
      <c r="K84" s="109"/>
      <c r="L84" s="109"/>
    </row>
    <row r="85" spans="1:12" ht="16.5" customHeight="1" x14ac:dyDescent="0.25">
      <c r="A85" s="113" t="s">
        <v>30</v>
      </c>
      <c r="B85" s="114"/>
      <c r="C85" s="114"/>
      <c r="D85" s="115"/>
      <c r="E85" s="33">
        <v>1200</v>
      </c>
      <c r="F85" s="33">
        <v>1300</v>
      </c>
      <c r="G85" s="109"/>
      <c r="H85" s="109"/>
      <c r="I85" s="109"/>
      <c r="J85" s="109"/>
      <c r="K85" s="109"/>
      <c r="L85" s="109"/>
    </row>
    <row r="86" spans="1:12" ht="15.75" customHeight="1" x14ac:dyDescent="0.25">
      <c r="A86" s="113" t="s">
        <v>39</v>
      </c>
      <c r="B86" s="114"/>
      <c r="C86" s="114"/>
      <c r="D86" s="115"/>
      <c r="E86" s="33">
        <v>1200</v>
      </c>
      <c r="F86" s="33">
        <v>1300</v>
      </c>
      <c r="G86" s="109"/>
      <c r="H86" s="109"/>
      <c r="I86" s="109"/>
      <c r="J86" s="109"/>
      <c r="K86" s="109"/>
      <c r="L86" s="109"/>
    </row>
    <row r="87" spans="1:12" ht="15" customHeight="1" x14ac:dyDescent="0.25">
      <c r="A87" s="113" t="s">
        <v>31</v>
      </c>
      <c r="B87" s="114"/>
      <c r="C87" s="114"/>
      <c r="D87" s="115"/>
      <c r="E87" s="33">
        <v>150</v>
      </c>
      <c r="F87" s="33">
        <v>150</v>
      </c>
      <c r="G87" s="109"/>
      <c r="H87" s="109"/>
      <c r="I87" s="109"/>
      <c r="J87" s="109"/>
      <c r="K87" s="109"/>
      <c r="L87" s="109"/>
    </row>
    <row r="88" spans="1:12" ht="15" customHeight="1" x14ac:dyDescent="0.25">
      <c r="A88" s="113" t="s">
        <v>38</v>
      </c>
      <c r="B88" s="114"/>
      <c r="C88" s="114"/>
      <c r="D88" s="115"/>
      <c r="E88" s="33">
        <v>150</v>
      </c>
      <c r="F88" s="33">
        <v>150</v>
      </c>
      <c r="G88" s="109"/>
      <c r="H88" s="109"/>
      <c r="I88" s="109"/>
      <c r="J88" s="109"/>
      <c r="K88" s="109"/>
      <c r="L88" s="109"/>
    </row>
    <row r="89" spans="1:12" ht="28.5" customHeight="1" x14ac:dyDescent="0.25">
      <c r="A89" s="133" t="s">
        <v>32</v>
      </c>
      <c r="B89" s="133"/>
      <c r="C89" s="133"/>
      <c r="D89" s="133"/>
      <c r="E89" s="33">
        <v>700</v>
      </c>
      <c r="F89" s="33">
        <v>1500</v>
      </c>
      <c r="G89" s="109"/>
      <c r="H89" s="109"/>
      <c r="I89" s="109"/>
      <c r="J89" s="109"/>
      <c r="K89" s="109"/>
      <c r="L89" s="109"/>
    </row>
    <row r="90" spans="1:12" ht="15" customHeight="1" x14ac:dyDescent="0.25">
      <c r="A90" s="133" t="s">
        <v>33</v>
      </c>
      <c r="B90" s="133"/>
      <c r="C90" s="133"/>
      <c r="D90" s="133"/>
      <c r="E90" s="33" t="s">
        <v>103</v>
      </c>
      <c r="F90" s="33" t="s">
        <v>103</v>
      </c>
      <c r="G90" s="109"/>
      <c r="H90" s="109"/>
      <c r="I90" s="109"/>
      <c r="J90" s="109"/>
      <c r="K90" s="109"/>
      <c r="L90" s="109"/>
    </row>
    <row r="91" spans="1:12" ht="24.75" customHeight="1" x14ac:dyDescent="0.25">
      <c r="A91" s="133" t="s">
        <v>34</v>
      </c>
      <c r="B91" s="133"/>
      <c r="C91" s="133"/>
      <c r="D91" s="133"/>
      <c r="E91" s="33">
        <v>5100</v>
      </c>
      <c r="F91" s="33">
        <v>14275</v>
      </c>
      <c r="G91" s="109"/>
      <c r="H91" s="109"/>
      <c r="I91" s="109"/>
      <c r="J91" s="109"/>
      <c r="K91" s="109"/>
      <c r="L91" s="109"/>
    </row>
    <row r="92" spans="1:12" ht="15" customHeight="1" x14ac:dyDescent="0.25">
      <c r="A92" s="133" t="s">
        <v>35</v>
      </c>
      <c r="B92" s="133"/>
      <c r="C92" s="133"/>
      <c r="D92" s="133"/>
      <c r="E92" s="33">
        <v>3444</v>
      </c>
      <c r="F92" s="33">
        <v>3704</v>
      </c>
      <c r="G92" s="109"/>
      <c r="H92" s="109"/>
      <c r="I92" s="109"/>
      <c r="J92" s="109"/>
      <c r="K92" s="109"/>
      <c r="L92" s="109"/>
    </row>
    <row r="93" spans="1:12" ht="25.5" customHeight="1" x14ac:dyDescent="0.25">
      <c r="A93" s="133" t="s">
        <v>36</v>
      </c>
      <c r="B93" s="133"/>
      <c r="C93" s="133"/>
      <c r="D93" s="133"/>
      <c r="E93" s="33">
        <v>33000</v>
      </c>
      <c r="F93" s="33">
        <v>212866</v>
      </c>
      <c r="G93" s="109"/>
      <c r="H93" s="109"/>
      <c r="I93" s="109"/>
      <c r="J93" s="109"/>
      <c r="K93" s="109"/>
      <c r="L93" s="109"/>
    </row>
    <row r="94" spans="1:12" x14ac:dyDescent="0.25">
      <c r="A94" s="134" t="s">
        <v>37</v>
      </c>
      <c r="B94" s="134"/>
      <c r="C94" s="134"/>
      <c r="D94" s="134"/>
      <c r="E94" s="34">
        <v>1</v>
      </c>
      <c r="F94" s="34">
        <v>0</v>
      </c>
      <c r="G94" s="109"/>
      <c r="H94" s="109"/>
      <c r="I94" s="109"/>
      <c r="J94" s="109"/>
      <c r="K94" s="109"/>
      <c r="L94" s="109"/>
    </row>
    <row r="95" spans="1:12" ht="12" customHeight="1" x14ac:dyDescent="0.25">
      <c r="A95" s="83"/>
      <c r="B95" s="83"/>
      <c r="C95" s="83"/>
      <c r="D95" s="83"/>
      <c r="E95" s="83"/>
      <c r="F95" s="83"/>
      <c r="G95" s="109"/>
      <c r="H95" s="109"/>
      <c r="I95" s="109"/>
      <c r="J95" s="109"/>
      <c r="K95" s="109"/>
      <c r="L95" s="109"/>
    </row>
    <row r="96" spans="1:12" x14ac:dyDescent="0.25">
      <c r="A96" s="135" t="s">
        <v>51</v>
      </c>
      <c r="B96" s="135"/>
      <c r="C96" s="135"/>
      <c r="D96" s="135"/>
      <c r="E96" s="135"/>
      <c r="F96" s="135"/>
      <c r="G96" s="109"/>
      <c r="H96" s="109"/>
      <c r="I96" s="109"/>
      <c r="J96" s="109"/>
      <c r="K96" s="109"/>
      <c r="L96" s="109"/>
    </row>
    <row r="97" spans="1:12" x14ac:dyDescent="0.25">
      <c r="A97" s="122" t="s">
        <v>104</v>
      </c>
      <c r="B97" s="123"/>
      <c r="C97" s="123"/>
      <c r="D97" s="123"/>
      <c r="E97" s="123"/>
      <c r="F97" s="124"/>
      <c r="G97" s="109"/>
      <c r="H97" s="109"/>
      <c r="I97" s="109"/>
      <c r="J97" s="109"/>
      <c r="K97" s="109"/>
      <c r="L97" s="109"/>
    </row>
    <row r="98" spans="1:12" x14ac:dyDescent="0.25">
      <c r="A98" s="125"/>
      <c r="B98" s="126"/>
      <c r="C98" s="126"/>
      <c r="D98" s="126"/>
      <c r="E98" s="126"/>
      <c r="F98" s="127"/>
      <c r="G98" s="109"/>
      <c r="H98" s="109"/>
      <c r="I98" s="109"/>
      <c r="J98" s="109"/>
      <c r="K98" s="109"/>
      <c r="L98" s="109"/>
    </row>
    <row r="99" spans="1:12" x14ac:dyDescent="0.25">
      <c r="A99" s="125"/>
      <c r="B99" s="126"/>
      <c r="C99" s="126"/>
      <c r="D99" s="126"/>
      <c r="E99" s="126"/>
      <c r="F99" s="127"/>
      <c r="G99" s="109"/>
      <c r="H99" s="109"/>
      <c r="I99" s="109"/>
      <c r="J99" s="109"/>
      <c r="K99" s="109"/>
      <c r="L99" s="109"/>
    </row>
    <row r="100" spans="1:12" x14ac:dyDescent="0.25">
      <c r="A100" s="125"/>
      <c r="B100" s="126"/>
      <c r="C100" s="126"/>
      <c r="D100" s="126"/>
      <c r="E100" s="126"/>
      <c r="F100" s="127"/>
      <c r="G100" s="109"/>
      <c r="H100" s="109"/>
      <c r="I100" s="109"/>
      <c r="J100" s="109"/>
      <c r="K100" s="109"/>
      <c r="L100" s="109"/>
    </row>
    <row r="101" spans="1:12" x14ac:dyDescent="0.25">
      <c r="A101" s="125"/>
      <c r="B101" s="126"/>
      <c r="C101" s="126"/>
      <c r="D101" s="126"/>
      <c r="E101" s="126"/>
      <c r="F101" s="127"/>
      <c r="G101" s="109"/>
      <c r="H101" s="109"/>
      <c r="I101" s="109"/>
      <c r="J101" s="109"/>
      <c r="K101" s="109"/>
      <c r="L101" s="109"/>
    </row>
    <row r="102" spans="1:12" ht="151.5" customHeight="1" x14ac:dyDescent="0.25">
      <c r="A102" s="125"/>
      <c r="B102" s="126"/>
      <c r="C102" s="126"/>
      <c r="D102" s="126"/>
      <c r="E102" s="126"/>
      <c r="F102" s="127"/>
      <c r="G102" s="109"/>
      <c r="H102" s="109"/>
      <c r="I102" s="109"/>
      <c r="J102" s="109"/>
      <c r="K102" s="109"/>
      <c r="L102" s="109"/>
    </row>
    <row r="103" spans="1:12" ht="167.25" customHeight="1" x14ac:dyDescent="0.25">
      <c r="A103" s="128"/>
      <c r="B103" s="129"/>
      <c r="C103" s="129"/>
      <c r="D103" s="129"/>
      <c r="E103" s="129"/>
      <c r="F103" s="130"/>
      <c r="G103" s="109"/>
      <c r="H103" s="109"/>
      <c r="I103" s="109"/>
      <c r="J103" s="109"/>
      <c r="K103" s="109"/>
      <c r="L103" s="109"/>
    </row>
    <row r="104" spans="1:12" x14ac:dyDescent="0.25">
      <c r="A104" s="116" t="s">
        <v>52</v>
      </c>
      <c r="B104" s="116"/>
      <c r="C104" s="116"/>
      <c r="D104" s="116"/>
      <c r="E104" s="116"/>
      <c r="F104" s="116"/>
      <c r="G104" s="109"/>
      <c r="H104" s="109"/>
      <c r="I104" s="109"/>
      <c r="J104" s="109"/>
      <c r="K104" s="109"/>
      <c r="L104" s="109"/>
    </row>
    <row r="105" spans="1:12" x14ac:dyDescent="0.25">
      <c r="A105" s="122" t="s">
        <v>111</v>
      </c>
      <c r="B105" s="123"/>
      <c r="C105" s="123"/>
      <c r="D105" s="123"/>
      <c r="E105" s="123"/>
      <c r="F105" s="124"/>
      <c r="G105" s="109"/>
      <c r="H105" s="109"/>
      <c r="I105" s="109"/>
      <c r="J105" s="109"/>
      <c r="K105" s="109"/>
      <c r="L105" s="109"/>
    </row>
    <row r="106" spans="1:12" x14ac:dyDescent="0.25">
      <c r="A106" s="125"/>
      <c r="B106" s="126"/>
      <c r="C106" s="126"/>
      <c r="D106" s="126"/>
      <c r="E106" s="126"/>
      <c r="F106" s="127"/>
      <c r="G106" s="109"/>
      <c r="H106" s="109"/>
      <c r="I106" s="109"/>
      <c r="J106" s="109"/>
      <c r="K106" s="109"/>
      <c r="L106" s="109"/>
    </row>
    <row r="107" spans="1:12" x14ac:dyDescent="0.25">
      <c r="A107" s="125"/>
      <c r="B107" s="126"/>
      <c r="C107" s="126"/>
      <c r="D107" s="126"/>
      <c r="E107" s="126"/>
      <c r="F107" s="127"/>
      <c r="G107" s="109"/>
      <c r="H107" s="109"/>
      <c r="I107" s="109"/>
      <c r="J107" s="109"/>
      <c r="K107" s="109"/>
      <c r="L107" s="109"/>
    </row>
    <row r="108" spans="1:12" x14ac:dyDescent="0.25">
      <c r="A108" s="125"/>
      <c r="B108" s="126"/>
      <c r="C108" s="126"/>
      <c r="D108" s="126"/>
      <c r="E108" s="126"/>
      <c r="F108" s="127"/>
      <c r="G108" s="109"/>
      <c r="H108" s="109"/>
      <c r="I108" s="109"/>
      <c r="J108" s="109"/>
      <c r="K108" s="109"/>
      <c r="L108" s="109"/>
    </row>
    <row r="109" spans="1:12" ht="42.75" customHeight="1" x14ac:dyDescent="0.25">
      <c r="A109" s="125"/>
      <c r="B109" s="126"/>
      <c r="C109" s="126"/>
      <c r="D109" s="126"/>
      <c r="E109" s="126"/>
      <c r="F109" s="127"/>
      <c r="G109" s="109"/>
      <c r="H109" s="109"/>
      <c r="I109" s="109"/>
      <c r="J109" s="109"/>
      <c r="K109" s="109"/>
      <c r="L109" s="109"/>
    </row>
    <row r="110" spans="1:12" ht="51.75" customHeight="1" x14ac:dyDescent="0.25">
      <c r="A110" s="125"/>
      <c r="B110" s="126"/>
      <c r="C110" s="126"/>
      <c r="D110" s="126"/>
      <c r="E110" s="126"/>
      <c r="F110" s="127"/>
      <c r="G110" s="109"/>
      <c r="H110" s="109"/>
      <c r="I110" s="109"/>
      <c r="J110" s="109"/>
      <c r="K110" s="109"/>
      <c r="L110" s="109"/>
    </row>
    <row r="111" spans="1:12" ht="18.75" customHeight="1" x14ac:dyDescent="0.25">
      <c r="A111" s="128"/>
      <c r="B111" s="129"/>
      <c r="C111" s="129"/>
      <c r="D111" s="129"/>
      <c r="E111" s="129"/>
      <c r="F111" s="130"/>
      <c r="G111" s="109"/>
      <c r="H111" s="109"/>
      <c r="I111" s="109"/>
      <c r="J111" s="109"/>
      <c r="K111" s="109"/>
      <c r="L111" s="109"/>
    </row>
    <row r="114" spans="1:6" x14ac:dyDescent="0.25">
      <c r="A114" s="131" t="s">
        <v>70</v>
      </c>
      <c r="B114" s="131"/>
      <c r="C114" s="131"/>
      <c r="D114" s="131"/>
      <c r="E114" s="15" t="s">
        <v>105</v>
      </c>
    </row>
    <row r="115" spans="1:6" x14ac:dyDescent="0.25">
      <c r="A115" s="132"/>
      <c r="B115" s="132"/>
      <c r="C115" s="132"/>
      <c r="D115" s="132"/>
      <c r="E115" s="132"/>
      <c r="F115" s="132"/>
    </row>
    <row r="116" spans="1:6" x14ac:dyDescent="0.25">
      <c r="A116" s="131" t="s">
        <v>70</v>
      </c>
      <c r="B116" s="131"/>
      <c r="C116" s="131"/>
      <c r="D116" s="131"/>
      <c r="E116" s="35" t="s">
        <v>112</v>
      </c>
    </row>
  </sheetData>
  <mergeCells count="100">
    <mergeCell ref="A43:F43"/>
    <mergeCell ref="A105:F111"/>
    <mergeCell ref="A114:D114"/>
    <mergeCell ref="A115:F115"/>
    <mergeCell ref="A116:D116"/>
    <mergeCell ref="A84:D84"/>
    <mergeCell ref="A93:D93"/>
    <mergeCell ref="A94:D94"/>
    <mergeCell ref="A96:F96"/>
    <mergeCell ref="A97:F103"/>
    <mergeCell ref="A92:D92"/>
    <mergeCell ref="A87:D87"/>
    <mergeCell ref="A88:D88"/>
    <mergeCell ref="A89:D89"/>
    <mergeCell ref="A90:D90"/>
    <mergeCell ref="A91:D91"/>
    <mergeCell ref="A85:D85"/>
    <mergeCell ref="A86:D86"/>
    <mergeCell ref="A95:F95"/>
    <mergeCell ref="A104:F104"/>
    <mergeCell ref="A79:D79"/>
    <mergeCell ref="A80:D80"/>
    <mergeCell ref="A81:D81"/>
    <mergeCell ref="A82:F82"/>
    <mergeCell ref="A83:F83"/>
    <mergeCell ref="A39:F39"/>
    <mergeCell ref="A44:K44"/>
    <mergeCell ref="A19:L19"/>
    <mergeCell ref="A64:D64"/>
    <mergeCell ref="A65:F65"/>
    <mergeCell ref="A49:D49"/>
    <mergeCell ref="A51:D51"/>
    <mergeCell ref="A34:A35"/>
    <mergeCell ref="A62:D62"/>
    <mergeCell ref="A63:D63"/>
    <mergeCell ref="G39:L43"/>
    <mergeCell ref="A38:L38"/>
    <mergeCell ref="G48:L111"/>
    <mergeCell ref="L44:L47"/>
    <mergeCell ref="A48:F48"/>
    <mergeCell ref="A66:D66"/>
    <mergeCell ref="A15:L15"/>
    <mergeCell ref="A16:L16"/>
    <mergeCell ref="A17:L17"/>
    <mergeCell ref="A18:L18"/>
    <mergeCell ref="A33:G33"/>
    <mergeCell ref="H32:H37"/>
    <mergeCell ref="A70:D70"/>
    <mergeCell ref="A72:D72"/>
    <mergeCell ref="A74:F74"/>
    <mergeCell ref="A7:L7"/>
    <mergeCell ref="A8:L8"/>
    <mergeCell ref="A9:L9"/>
    <mergeCell ref="A10:L10"/>
    <mergeCell ref="A11:L11"/>
    <mergeCell ref="A13:L13"/>
    <mergeCell ref="A21:L21"/>
    <mergeCell ref="A28:A29"/>
    <mergeCell ref="B28:H28"/>
    <mergeCell ref="A27:L27"/>
    <mergeCell ref="I28:L33"/>
    <mergeCell ref="A20:L20"/>
    <mergeCell ref="A14:L14"/>
    <mergeCell ref="A75:D75"/>
    <mergeCell ref="A22:D23"/>
    <mergeCell ref="A71:D71"/>
    <mergeCell ref="A61:D61"/>
    <mergeCell ref="A50:D50"/>
    <mergeCell ref="A52:D52"/>
    <mergeCell ref="A54:D54"/>
    <mergeCell ref="A55:D55"/>
    <mergeCell ref="A53:D53"/>
    <mergeCell ref="A56:D56"/>
    <mergeCell ref="A57:D57"/>
    <mergeCell ref="A58:D58"/>
    <mergeCell ref="A59:D59"/>
    <mergeCell ref="A67:D67"/>
    <mergeCell ref="A68:D68"/>
    <mergeCell ref="A69:D69"/>
    <mergeCell ref="A76:D76"/>
    <mergeCell ref="A77:D77"/>
    <mergeCell ref="A78:D78"/>
    <mergeCell ref="L22:L24"/>
    <mergeCell ref="H23:H24"/>
    <mergeCell ref="I23:I24"/>
    <mergeCell ref="J23:J24"/>
    <mergeCell ref="A73:D73"/>
    <mergeCell ref="K22:K24"/>
    <mergeCell ref="E34:E35"/>
    <mergeCell ref="F34:F35"/>
    <mergeCell ref="E22:J22"/>
    <mergeCell ref="E23:G23"/>
    <mergeCell ref="G34:G35"/>
    <mergeCell ref="A60:D60"/>
    <mergeCell ref="B34:D34"/>
    <mergeCell ref="A12:L12"/>
    <mergeCell ref="H1:L1"/>
    <mergeCell ref="H2:L2"/>
    <mergeCell ref="H3:L3"/>
    <mergeCell ref="H4:L4"/>
  </mergeCells>
  <pageMargins left="0.7" right="0.7" top="0.75" bottom="0.75" header="0.3" footer="0.3"/>
  <pageSetup paperSize="9" orientation="landscape" r:id="rId1"/>
  <rowBreaks count="3" manualBreakCount="3">
    <brk id="44" max="16383" man="1"/>
    <brk id="59" max="16383" man="1"/>
    <brk id="88" max="16383"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Teatrai, KC ir kt. </vt:lpstr>
      <vt:lpstr>'Teatrai, KC ir kt. '!_ftn1</vt:lpstr>
      <vt:lpstr>'Teatrai, KC ir kt. '!_ftnref1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Arunas B</dc:creator>
  <cp:lastModifiedBy>Raimonda</cp:lastModifiedBy>
  <cp:lastPrinted>2019-01-23T09:38:55Z</cp:lastPrinted>
  <dcterms:created xsi:type="dcterms:W3CDTF">2017-05-09T07:10:11Z</dcterms:created>
  <dcterms:modified xsi:type="dcterms:W3CDTF">2020-09-16T11:35:23Z</dcterms:modified>
</cp:coreProperties>
</file>