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ra-PC\Desktop\KKC_dokumentai\2018 planas galutinis\"/>
    </mc:Choice>
  </mc:AlternateContent>
  <bookViews>
    <workbookView xWindow="0" yWindow="0" windowWidth="20490" windowHeight="7755"/>
  </bookViews>
  <sheets>
    <sheet name="Teatrai, KC ir kt. " sheetId="1" r:id="rId1"/>
  </sheets>
  <definedNames>
    <definedName name="_ftn1" localSheetId="0">'Teatrai, KC ir kt. '!$A$81</definedName>
    <definedName name="_ftnref1" localSheetId="0">'Teatrai, KC ir kt. '!$A$75</definedName>
  </definedNames>
  <calcPr calcId="152511"/>
</workbook>
</file>

<file path=xl/calcChain.xml><?xml version="1.0" encoding="utf-8"?>
<calcChain xmlns="http://schemas.openxmlformats.org/spreadsheetml/2006/main">
  <c r="F71" i="1" l="1"/>
  <c r="E71" i="1"/>
  <c r="D39" i="1"/>
  <c r="F39" i="1" s="1"/>
  <c r="D38" i="1"/>
  <c r="F38" i="1" s="1"/>
  <c r="C34" i="1"/>
  <c r="F34" i="1" s="1"/>
  <c r="G29" i="1"/>
  <c r="F25" i="1"/>
  <c r="I25" i="1" s="1"/>
  <c r="C25" i="1"/>
  <c r="I43" i="1" l="1"/>
  <c r="G43" i="1"/>
  <c r="E43" i="1"/>
  <c r="H43" i="1"/>
  <c r="J25" i="1"/>
  <c r="D43" i="1" s="1"/>
  <c r="K25" i="1"/>
  <c r="C43" i="1"/>
  <c r="A43" i="1"/>
  <c r="B43" i="1"/>
  <c r="F43" i="1"/>
</calcChain>
</file>

<file path=xl/comments1.xml><?xml version="1.0" encoding="utf-8"?>
<comments xmlns="http://schemas.openxmlformats.org/spreadsheetml/2006/main">
  <authors>
    <author/>
  </authors>
  <commentList>
    <comment ref="D32" authorId="0" shapeId="0">
      <text>
        <r>
          <rPr>
            <sz val="11"/>
            <color rgb="FF000000"/>
            <rFont val="Calibri"/>
          </rPr>
          <t>Daiva Meilutė:
Įskaičiuojami komunaliniai mokesčiai, ryšių išlaidos</t>
        </r>
      </text>
    </comment>
    <comment ref="A75" authorId="0" shapeId="0">
      <text>
        <r>
          <rPr>
            <sz val="11"/>
            <color rgb="FF000000"/>
            <rFont val="Calibri"/>
          </rPr>
          <t xml:space="preserve">Priede pateikite edukacinių užsiėmimų temų sąrašą.
</t>
        </r>
      </text>
    </comment>
    <comment ref="A77" authorId="0" shapeId="0">
      <text>
        <r>
          <rPr>
            <sz val="11"/>
            <color rgb="FF000000"/>
            <rFont val="Calibri"/>
          </rPr>
          <t>Priede patekite temų sąrašą.</t>
        </r>
      </text>
    </comment>
    <comment ref="A94" authorId="0" shapeId="0">
      <text>
        <r>
          <rPr>
            <sz val="11"/>
            <color rgb="FF000000"/>
            <rFont val="Calibri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<sst xmlns="http://schemas.openxmlformats.org/spreadsheetml/2006/main" count="122" uniqueCount="108">
  <si>
    <t>PATVIRTINTA</t>
  </si>
  <si>
    <t>Vilniaus miesto savivaldybės administracijos Švietimo, kultūros</t>
  </si>
  <si>
    <t>ir sporto departamento Kultūros skyriaus vedėjo</t>
  </si>
  <si>
    <t>2018 m. sausio 11 d. įsakymu Nr. A15-85/18(2.1.4E-KS3)</t>
  </si>
  <si>
    <t>(VILNIAUS MIESTO SAVIVALDYBĖS ADMINISTRACIJOS</t>
  </si>
  <si>
    <t>ŠVIETIMO, KULTŪROS IR SPORTO DEPARTAMENTO</t>
  </si>
  <si>
    <t>KULTŪROS SKYRIAUS KURUOJAMŲ ĮSTAIGŲ VEIKLOS PLANO FORMA)</t>
  </si>
  <si>
    <r>
      <t xml:space="preserve">VIEŠOSIOS / </t>
    </r>
    <r>
      <rPr>
        <u/>
        <sz val="10"/>
        <color rgb="FF000000"/>
        <rFont val="Calibri"/>
      </rPr>
      <t>BIUDŽETINĖS ĮSTAIGOS</t>
    </r>
    <r>
      <rPr>
        <sz val="10"/>
        <color rgb="FF000000"/>
        <rFont val="Calibri"/>
      </rPr>
      <t xml:space="preserve"> KIRTIMŲ KULTŪROS CENTRO  2018 METŲ VEIKLOS PLANAS</t>
    </r>
  </si>
  <si>
    <t>Vilnius</t>
  </si>
  <si>
    <t xml:space="preserve">1. Įstaigos veiklos 2018 metų prioritetai </t>
  </si>
  <si>
    <t>1.Skatinti tarpkultūrinius mainus bei muzikos profesionalų dalijimąsi gerąja patirtimi, organizuojant rinktinių užsienio atlikėjų koncertus</t>
  </si>
  <si>
    <t>2.Atnaujinti Kirtimų kultūros centro inventorių ir renovuoti patalpas</t>
  </si>
  <si>
    <t>3.Kelti darbuotojų kvalifikaciją</t>
  </si>
  <si>
    <t>4.Didinti projektinį finansavimą</t>
  </si>
  <si>
    <t>5.Didinti įstaigos žinomumą (socialiniuose tinkluose ir įvairiuose žiniasklaidos kanaluose)</t>
  </si>
  <si>
    <t xml:space="preserve">2. Įstaigos pajamos </t>
  </si>
  <si>
    <t>Biudžeto lėšos (tūkst. EUR)</t>
  </si>
  <si>
    <t>Uždirbtos pajamos (tūkst. EUR)</t>
  </si>
  <si>
    <t>Iš viso (be investicijų)</t>
  </si>
  <si>
    <t>Iš viso</t>
  </si>
  <si>
    <t>Projektinis finansavimas</t>
  </si>
  <si>
    <t>Pajamos iš suteiktų paslaugų ar parduotų prekių*</t>
  </si>
  <si>
    <t xml:space="preserve">Neatlygintinai gauta parama </t>
  </si>
  <si>
    <t>Savivaldybės asignavimai</t>
  </si>
  <si>
    <t>Investicijos</t>
  </si>
  <si>
    <t>Savivaldybės projektai</t>
  </si>
  <si>
    <t>Kiti projektai</t>
  </si>
  <si>
    <t>*Pajamos iš suteiktų paslaugų ar parduotų prekių (tūkst. EUR)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</si>
  <si>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</si>
  <si>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</si>
  <si>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</si>
  <si>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</si>
  <si>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Pajamos iš renginių organizavimo</t>
  </si>
  <si>
    <t>Pajamos iš parduodamų suvenyrų ir leidinių</t>
  </si>
  <si>
    <t>3. Istaigos išlaidos</t>
  </si>
  <si>
    <t>Išlaidos darbuotojams (tūkst. EUR)</t>
  </si>
  <si>
    <t>Išlaidos įstaigos išlaikymui (tūkst. EUR)</t>
  </si>
  <si>
    <t>Išlaidos įstaigos veiklai (tūkst. EUR)</t>
  </si>
  <si>
    <t xml:space="preserve">Išlaidos darbo užmokesčiui ir socialiniam draudimui </t>
  </si>
  <si>
    <t>Išlaidos kvalifikacijos tobulinimui</t>
  </si>
  <si>
    <t>Iš viso darbuotojams</t>
  </si>
  <si>
    <t>4. Darbuotojų skaičius</t>
  </si>
  <si>
    <t>Darbuotojų informacija</t>
  </si>
  <si>
    <t>Administracija</t>
  </si>
  <si>
    <t>Pagrindinę funkciją atliekantys darbuotojai</t>
  </si>
  <si>
    <t>Iš viso (be pagalbinių ir techninių darbuotojų)</t>
  </si>
  <si>
    <t>Pagalbiniai ir techniniai darbuotojai</t>
  </si>
  <si>
    <t>Etatų skaičius</t>
  </si>
  <si>
    <t>Darbuotojų skaičius</t>
  </si>
  <si>
    <t>5. Išvestiniai finansiniai rodikliai</t>
  </si>
  <si>
    <t>Išlaidų darbo užmokesčiui ir socialiniam draudimui dalis nuo visų įstaigos išlaidų, proc.</t>
  </si>
  <si>
    <t>Išlaidų įstaigos išlaikymui dalis nuo visų įstaigos išlaidų, proc.</t>
  </si>
  <si>
    <t>Išlaidų dalis įstaigos veiklai nuo visų įstaigos išlaidų, proc.</t>
  </si>
  <si>
    <t>Uždirbtų pajamų dalis nuo visų įstaigos pajamų (neskaitant investicijų), proc.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</si>
  <si>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</si>
  <si>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</si>
  <si>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</si>
  <si>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Uždirbtų pajamų dalis vienam etatui (EUR)</t>
  </si>
  <si>
    <t>Uždirbamų pajamų dalis vienam etatui, neįskaičiuojant aptarnaujančio ir techninio personalo (EUR)</t>
  </si>
  <si>
    <t>6. Pagrindinės veiklos produktai ir rezultatai</t>
  </si>
  <si>
    <t>(einamieji metai)</t>
  </si>
  <si>
    <t>(praėję metai)</t>
  </si>
  <si>
    <t>6.1. Produkto rodikliai</t>
  </si>
  <si>
    <t>1. Įstaigoje veikiančių kolektyvų, klubų, organizacijų skaičius</t>
  </si>
  <si>
    <t>2. Įstaigoje veikiančių kolektyvų, klubų, organizacijų dalyvių skaičius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</si>
  <si>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</si>
  <si>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</si>
  <si>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</si>
  <si>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</si>
  <si>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</si>
  <si>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</si>
  <si>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</si>
  <si>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</si>
  <si>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</si>
  <si>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</si>
  <si>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</si>
  <si>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</si>
  <si>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6.2. Rezultato rodikliai (lankytojai)</t>
  </si>
  <si>
    <t xml:space="preserve">1. Lankytojų skaičius per metus įstaigos organizuotuose renginiuose 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</si>
  <si>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</si>
  <si>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</si>
  <si>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</si>
  <si>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</si>
  <si>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</si>
  <si>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6.3. Edukacinė veikla</t>
  </si>
  <si>
    <r>
      <t>1. Įgyvendinamų edukacinių</t>
    </r>
    <r>
      <rPr>
        <sz val="10"/>
        <color rgb="FF000000"/>
        <rFont val="Calibri"/>
      </rPr>
      <t>*</t>
    </r>
    <r>
      <rPr>
        <sz val="10"/>
        <color rgb="FF000000"/>
        <rFont val="Calibri"/>
      </rPr>
      <t xml:space="preserve"> užsiėmimų temų skaičius </t>
    </r>
  </si>
  <si>
    <t>2. Naujų (atnaujintų) edukacinių užsiėmimų skaičius</t>
  </si>
  <si>
    <t>3. Edukacinių užsiėmimų, pritaikytų žmonėms su specialiais poreikiais, skaičius</t>
  </si>
  <si>
    <t xml:space="preserve">4. Surengtų edukacinių užsiėmimų skaičius </t>
  </si>
  <si>
    <t xml:space="preserve">5. Edukacinių užsiėmimų dalyvių skaičius </t>
  </si>
  <si>
    <t>6. Edukacinių užsiėmimų dalyvių su specialiais poreikias skaičius</t>
  </si>
  <si>
    <r>
      <rPr>
        <sz val="10"/>
        <color rgb="FF000000"/>
        <rFont val="Calibri"/>
      </rPr>
      <t>*</t>
    </r>
    <r>
      <rPr>
        <sz val="10"/>
        <color rgb="FF000000"/>
        <rFont val="Calibri"/>
      </rPr>
      <t xml:space="preserve"> </t>
    </r>
    <r>
      <rPr>
        <sz val="10"/>
        <color rgb="FF000000"/>
        <rFont val="Calibri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</si>
  <si>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6.4. Rinkodara</t>
  </si>
  <si>
    <t>1. Atspausdintų lankstinukų skaičius</t>
  </si>
  <si>
    <t xml:space="preserve">2. Išplatintų lankstinukų skaičius </t>
  </si>
  <si>
    <t>3. Atspausdintų plakatų skaičius</t>
  </si>
  <si>
    <t>4. Išplatintų plakatų skaičius</t>
  </si>
  <si>
    <t xml:space="preserve">5. Informacinių ir reklamos žinučių paviešinimo Lietuvos žiniasklaidoje skaičius </t>
  </si>
  <si>
    <t>6. Įstaigos interneto svetainės lankytojų skaičius per metus</t>
  </si>
  <si>
    <t>Bus įdiegtas Google Analytics įskiepis</t>
  </si>
  <si>
    <t>Nėra galimybės patikrinti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</si>
  <si>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</si>
  <si>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</si>
  <si>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</si>
  <si>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</si>
  <si>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(parašas)</t>
  </si>
  <si>
    <t>Direktorė Vilma Ramanauskienė</t>
  </si>
  <si>
    <r>
      <t xml:space="preserve">Vyr. buhalteris </t>
    </r>
    <r>
      <rPr>
        <b/>
        <i/>
        <sz val="10"/>
        <color rgb="FF000000"/>
        <rFont val="Calibri"/>
      </rPr>
      <t>(vardas, pavardė)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</si>
</sst>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Times New Roman"/>
    </font>
    <font>
      <sz val="11"/>
      <name val="Calibri"/>
    </font>
    <font>
      <b/>
      <sz val="11"/>
      <color rgb="FF000000"/>
      <name val="Calibri"/>
    </font>
    <font>
      <sz val="9"/>
      <color rgb="FF000000"/>
      <name val="Calibri"/>
    </font>
    <font>
      <b/>
      <i/>
      <sz val="10"/>
      <color rgb="FF000000"/>
      <name val="Calibri"/>
    </font>
    <font>
      <i/>
      <sz val="10"/>
      <color rgb="FF000000"/>
      <name val="Calibri"/>
    </font>
    <font>
      <u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vertical="top"/>
    </xf>
    <xf numFmtId="0" fontId="1" fillId="4" borderId="12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center"/>
    </xf>
    <xf numFmtId="0" fontId="2" fillId="0" borderId="12" xfId="0" applyFont="1" applyBorder="1"/>
    <xf numFmtId="0" fontId="0" fillId="0" borderId="12" xfId="0" applyFont="1" applyBorder="1" applyAlignment="1">
      <alignment horizontal="center" vertical="top"/>
    </xf>
    <xf numFmtId="0" fontId="0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2" fillId="3" borderId="2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/>
    <xf numFmtId="0" fontId="2" fillId="3" borderId="8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16" xfId="0" applyFont="1" applyBorder="1" applyAlignment="1">
      <alignment horizontal="center"/>
    </xf>
    <xf numFmtId="0" fontId="4" fillId="0" borderId="16" xfId="0" applyFont="1" applyBorder="1"/>
    <xf numFmtId="0" fontId="6" fillId="0" borderId="0" xfId="0" applyFont="1" applyAlignment="1">
      <alignment horizontal="center" vertical="top"/>
    </xf>
    <xf numFmtId="0" fontId="5" fillId="2" borderId="17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top" wrapText="1"/>
    </xf>
    <xf numFmtId="0" fontId="1" fillId="4" borderId="2" xfId="0" applyFont="1" applyFill="1" applyBorder="1" applyAlignment="1">
      <alignment horizontal="right" vertical="top" wrapText="1"/>
    </xf>
    <xf numFmtId="0" fontId="0" fillId="0" borderId="3" xfId="0" applyFont="1" applyBorder="1" applyAlignment="1">
      <alignment horizontal="center"/>
    </xf>
    <xf numFmtId="0" fontId="2" fillId="3" borderId="21" xfId="0" applyFont="1" applyFill="1" applyBorder="1" applyAlignment="1">
      <alignment horizontal="left" vertical="top" wrapText="1"/>
    </xf>
    <xf numFmtId="0" fontId="4" fillId="0" borderId="22" xfId="0" applyFont="1" applyBorder="1"/>
    <xf numFmtId="0" fontId="4" fillId="0" borderId="23" xfId="0" applyFont="1" applyBorder="1"/>
    <xf numFmtId="0" fontId="0" fillId="0" borderId="0" xfId="0" applyFont="1" applyAlignment="1">
      <alignment horizontal="center" vertical="top"/>
    </xf>
    <xf numFmtId="0" fontId="1" fillId="4" borderId="17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2" fillId="3" borderId="2" xfId="0" applyFont="1" applyFill="1" applyBorder="1" applyAlignment="1">
      <alignment vertical="top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133350</xdr:colOff>
      <xdr:row>41</xdr:row>
      <xdr:rowOff>285750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tabSelected="1" topLeftCell="A23" workbookViewId="0"/>
  </sheetViews>
  <sheetFormatPr defaultColWidth="14.42578125" defaultRowHeight="15" customHeight="1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  <col min="11" max="21" width="8.7109375" customWidth="1"/>
  </cols>
  <sheetData>
    <row r="1" spans="1:11" x14ac:dyDescent="0.25">
      <c r="G1" s="27" t="s">
        <v>0</v>
      </c>
      <c r="H1" s="25"/>
      <c r="I1" s="25"/>
      <c r="J1" s="25"/>
      <c r="K1" s="25"/>
    </row>
    <row r="2" spans="1:11" x14ac:dyDescent="0.25">
      <c r="G2" s="27" t="s">
        <v>1</v>
      </c>
      <c r="H2" s="25"/>
      <c r="I2" s="25"/>
      <c r="J2" s="25"/>
      <c r="K2" s="25"/>
    </row>
    <row r="3" spans="1:11" x14ac:dyDescent="0.25">
      <c r="G3" s="27" t="s">
        <v>2</v>
      </c>
      <c r="H3" s="25"/>
      <c r="I3" s="25"/>
      <c r="J3" s="25"/>
      <c r="K3" s="25"/>
    </row>
    <row r="4" spans="1:11" x14ac:dyDescent="0.25">
      <c r="G4" s="27" t="s">
        <v>3</v>
      </c>
      <c r="H4" s="25"/>
      <c r="I4" s="25"/>
      <c r="J4" s="25"/>
      <c r="K4" s="25"/>
    </row>
    <row r="7" spans="1:11" ht="13.5" customHeight="1" x14ac:dyDescent="0.25">
      <c r="A7" s="24" t="s">
        <v>4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24" t="s">
        <v>5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s="24" t="s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s="26" t="s">
        <v>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52">
        <v>43124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s="51" t="s">
        <v>8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1.2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ht="15.75" customHeight="1" x14ac:dyDescent="0.25">
      <c r="A14" s="28" t="s">
        <v>9</v>
      </c>
      <c r="B14" s="29"/>
      <c r="C14" s="29"/>
      <c r="D14" s="29"/>
      <c r="E14" s="29"/>
      <c r="F14" s="29"/>
      <c r="G14" s="29"/>
      <c r="H14" s="29"/>
      <c r="I14" s="29"/>
      <c r="J14" s="29"/>
      <c r="K14" s="30"/>
    </row>
    <row r="15" spans="1:11" x14ac:dyDescent="0.25">
      <c r="A15" s="31" t="s">
        <v>10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x14ac:dyDescent="0.25">
      <c r="A16" s="31" t="s">
        <v>11</v>
      </c>
      <c r="B16" s="29"/>
      <c r="C16" s="29"/>
      <c r="D16" s="29"/>
      <c r="E16" s="29"/>
      <c r="F16" s="29"/>
      <c r="G16" s="29"/>
      <c r="H16" s="29"/>
      <c r="I16" s="29"/>
      <c r="J16" s="29"/>
      <c r="K16" s="30"/>
    </row>
    <row r="17" spans="1:21" x14ac:dyDescent="0.25">
      <c r="A17" s="31" t="s">
        <v>12</v>
      </c>
      <c r="B17" s="29"/>
      <c r="C17" s="29"/>
      <c r="D17" s="29"/>
      <c r="E17" s="29"/>
      <c r="F17" s="29"/>
      <c r="G17" s="29"/>
      <c r="H17" s="29"/>
      <c r="I17" s="29"/>
      <c r="J17" s="29"/>
      <c r="K17" s="30"/>
    </row>
    <row r="18" spans="1:21" x14ac:dyDescent="0.25">
      <c r="A18" s="31" t="s">
        <v>13</v>
      </c>
      <c r="B18" s="29"/>
      <c r="C18" s="29"/>
      <c r="D18" s="29"/>
      <c r="E18" s="29"/>
      <c r="F18" s="29"/>
      <c r="G18" s="29"/>
      <c r="H18" s="29"/>
      <c r="I18" s="29"/>
      <c r="J18" s="29"/>
      <c r="K18" s="30"/>
    </row>
    <row r="19" spans="1:21" x14ac:dyDescent="0.25">
      <c r="A19" s="31" t="s">
        <v>14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</row>
    <row r="20" spans="1:21" ht="12" customHeight="1" x14ac:dyDescent="0.25">
      <c r="A20" s="47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21" x14ac:dyDescent="0.25">
      <c r="A21" s="28" t="s">
        <v>15</v>
      </c>
      <c r="B21" s="29"/>
      <c r="C21" s="29"/>
      <c r="D21" s="29"/>
      <c r="E21" s="29"/>
      <c r="F21" s="29"/>
      <c r="G21" s="29"/>
      <c r="H21" s="29"/>
      <c r="I21" s="29"/>
      <c r="J21" s="29"/>
      <c r="K21" s="30"/>
    </row>
    <row r="22" spans="1:21" x14ac:dyDescent="0.25">
      <c r="A22" s="39" t="s">
        <v>16</v>
      </c>
      <c r="B22" s="36"/>
      <c r="C22" s="40"/>
      <c r="D22" s="54" t="s">
        <v>17</v>
      </c>
      <c r="E22" s="29"/>
      <c r="F22" s="29"/>
      <c r="G22" s="29"/>
      <c r="H22" s="29"/>
      <c r="I22" s="30"/>
      <c r="J22" s="37" t="s">
        <v>18</v>
      </c>
      <c r="K22" s="53" t="s">
        <v>19</v>
      </c>
    </row>
    <row r="23" spans="1:21" ht="12.75" customHeight="1" x14ac:dyDescent="0.25">
      <c r="A23" s="41"/>
      <c r="B23" s="33"/>
      <c r="C23" s="42"/>
      <c r="D23" s="55" t="s">
        <v>20</v>
      </c>
      <c r="E23" s="29"/>
      <c r="F23" s="30"/>
      <c r="G23" s="37" t="s">
        <v>21</v>
      </c>
      <c r="H23" s="37" t="s">
        <v>22</v>
      </c>
      <c r="I23" s="37" t="s">
        <v>19</v>
      </c>
      <c r="J23" s="43"/>
      <c r="K23" s="43"/>
    </row>
    <row r="24" spans="1:21" ht="39" customHeight="1" x14ac:dyDescent="0.25">
      <c r="A24" s="1" t="s">
        <v>23</v>
      </c>
      <c r="B24" s="1" t="s">
        <v>24</v>
      </c>
      <c r="C24" s="2" t="s">
        <v>19</v>
      </c>
      <c r="D24" s="1" t="s">
        <v>25</v>
      </c>
      <c r="E24" s="1" t="s">
        <v>26</v>
      </c>
      <c r="F24" s="3" t="s">
        <v>19</v>
      </c>
      <c r="G24" s="38"/>
      <c r="H24" s="38"/>
      <c r="I24" s="38"/>
      <c r="J24" s="38"/>
      <c r="K24" s="38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5">
        <v>184.7</v>
      </c>
      <c r="B25" s="5">
        <v>0</v>
      </c>
      <c r="C25" s="5">
        <f>SUM(A25:B25)</f>
        <v>184.7</v>
      </c>
      <c r="D25" s="5">
        <v>5</v>
      </c>
      <c r="E25" s="5">
        <v>25</v>
      </c>
      <c r="F25" s="5">
        <f>SUM(D25:E25)</f>
        <v>30</v>
      </c>
      <c r="G25" s="5">
        <v>13</v>
      </c>
      <c r="H25" s="5">
        <v>0</v>
      </c>
      <c r="I25" s="5">
        <f>SUM(F25:H25)</f>
        <v>43</v>
      </c>
      <c r="J25" s="5">
        <f>SUM(A25+I25)</f>
        <v>227.7</v>
      </c>
      <c r="K25" s="5">
        <f>C25+I25</f>
        <v>227.7</v>
      </c>
    </row>
    <row r="26" spans="1:21" ht="12.75" customHeight="1" x14ac:dyDescent="0.25">
      <c r="A26" s="47"/>
      <c r="B26" s="29"/>
      <c r="C26" s="29"/>
      <c r="D26" s="29"/>
      <c r="E26" s="29"/>
      <c r="F26" s="29"/>
      <c r="G26" s="29"/>
      <c r="H26" s="35"/>
      <c r="I26" s="36"/>
      <c r="J26" s="36"/>
      <c r="K26" s="36"/>
    </row>
    <row r="27" spans="1:21" x14ac:dyDescent="0.25">
      <c r="A27" s="50" t="s">
        <v>27</v>
      </c>
      <c r="B27" s="29"/>
      <c r="C27" s="29"/>
      <c r="D27" s="29"/>
      <c r="E27" s="29"/>
      <c r="F27" s="29"/>
      <c r="G27" s="30"/>
      <c r="H27" s="25"/>
      <c r="I27" s="25"/>
      <c r="J27" s="25"/>
      <c r="K27" s="25"/>
    </row>
    <row r="28" spans="1:21" ht="51.75" customHeight="1" x14ac:dyDescent="0.25">
      <c r="A28" s="1" t="s">
        <v>28</v>
      </c>
      <c r="B28" s="1" t="s">
        <v>29</v>
      </c>
      <c r="C28" s="1" t="s">
        <v>30</v>
      </c>
      <c r="D28" s="1" t="s">
        <v>31</v>
      </c>
      <c r="E28" s="1" t="s">
        <v>32</v>
      </c>
      <c r="F28" s="1" t="s">
        <v>33</v>
      </c>
      <c r="G28" s="6" t="s">
        <v>19</v>
      </c>
      <c r="H28" s="25"/>
      <c r="I28" s="25"/>
      <c r="J28" s="25"/>
      <c r="K28" s="25"/>
    </row>
    <row r="29" spans="1:21" x14ac:dyDescent="0.25">
      <c r="A29" s="5">
        <v>11.76</v>
      </c>
      <c r="B29" s="5">
        <v>0</v>
      </c>
      <c r="C29" s="5">
        <v>0</v>
      </c>
      <c r="D29" s="5">
        <v>0.5</v>
      </c>
      <c r="E29" s="5">
        <v>0.74</v>
      </c>
      <c r="F29" s="5">
        <v>0</v>
      </c>
      <c r="G29" s="5">
        <f>SUM(A29:F29)</f>
        <v>13</v>
      </c>
      <c r="H29" s="25"/>
      <c r="I29" s="25"/>
      <c r="J29" s="25"/>
      <c r="K29" s="25"/>
    </row>
    <row r="30" spans="1:21" x14ac:dyDescent="0.25">
      <c r="A30" s="57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21" x14ac:dyDescent="0.25">
      <c r="A31" s="56" t="s">
        <v>34</v>
      </c>
      <c r="B31" s="29"/>
      <c r="C31" s="29"/>
      <c r="D31" s="29"/>
      <c r="E31" s="29"/>
      <c r="F31" s="30"/>
      <c r="G31" s="34"/>
      <c r="H31" s="25"/>
      <c r="I31" s="25"/>
      <c r="J31" s="25"/>
      <c r="K31" s="25"/>
    </row>
    <row r="32" spans="1:21" x14ac:dyDescent="0.25">
      <c r="A32" s="44" t="s">
        <v>35</v>
      </c>
      <c r="B32" s="29"/>
      <c r="C32" s="30"/>
      <c r="D32" s="37" t="s">
        <v>36</v>
      </c>
      <c r="E32" s="37" t="s">
        <v>37</v>
      </c>
      <c r="F32" s="48" t="s">
        <v>19</v>
      </c>
      <c r="G32" s="25"/>
      <c r="H32" s="25"/>
      <c r="I32" s="25"/>
      <c r="J32" s="25"/>
      <c r="K32" s="25"/>
    </row>
    <row r="33" spans="1:21" ht="40.5" customHeight="1" x14ac:dyDescent="0.25">
      <c r="A33" s="7" t="s">
        <v>38</v>
      </c>
      <c r="B33" s="7" t="s">
        <v>39</v>
      </c>
      <c r="C33" s="7" t="s">
        <v>40</v>
      </c>
      <c r="D33" s="38"/>
      <c r="E33" s="38"/>
      <c r="F33" s="38"/>
      <c r="G33" s="25"/>
      <c r="H33" s="25"/>
      <c r="I33" s="25"/>
      <c r="J33" s="25"/>
      <c r="K33" s="25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8">
        <v>124.6</v>
      </c>
      <c r="B34" s="8">
        <v>1</v>
      </c>
      <c r="C34" s="8">
        <f>SUM(A34:B34)</f>
        <v>125.6</v>
      </c>
      <c r="D34" s="8">
        <v>21.4</v>
      </c>
      <c r="E34" s="8">
        <v>37.4</v>
      </c>
      <c r="F34" s="8">
        <f>SUM(C34:E34)</f>
        <v>184.4</v>
      </c>
      <c r="G34" s="25"/>
      <c r="H34" s="25"/>
      <c r="I34" s="25"/>
      <c r="J34" s="25"/>
      <c r="K34" s="25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6"/>
      <c r="B35" s="29"/>
      <c r="C35" s="29"/>
      <c r="D35" s="29"/>
      <c r="E35" s="29"/>
      <c r="F35" s="29"/>
      <c r="G35" s="25"/>
      <c r="H35" s="25"/>
      <c r="I35" s="25"/>
      <c r="J35" s="25"/>
      <c r="K35" s="25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 x14ac:dyDescent="0.25">
      <c r="A36" s="45" t="s">
        <v>41</v>
      </c>
      <c r="B36" s="29"/>
      <c r="C36" s="29"/>
      <c r="D36" s="29"/>
      <c r="E36" s="29"/>
      <c r="F36" s="30"/>
      <c r="G36" s="25"/>
      <c r="H36" s="25"/>
      <c r="I36" s="25"/>
      <c r="J36" s="25"/>
      <c r="K36" s="25"/>
    </row>
    <row r="37" spans="1:21" ht="41.25" customHeight="1" x14ac:dyDescent="0.25">
      <c r="A37" s="1" t="s">
        <v>42</v>
      </c>
      <c r="B37" s="1" t="s">
        <v>43</v>
      </c>
      <c r="C37" s="1" t="s">
        <v>44</v>
      </c>
      <c r="D37" s="1" t="s">
        <v>45</v>
      </c>
      <c r="E37" s="1" t="s">
        <v>46</v>
      </c>
      <c r="F37" s="9" t="s">
        <v>19</v>
      </c>
      <c r="G37" s="25"/>
      <c r="H37" s="25"/>
      <c r="I37" s="25"/>
      <c r="J37" s="25"/>
      <c r="K37" s="25"/>
    </row>
    <row r="38" spans="1:21" ht="14.25" customHeight="1" x14ac:dyDescent="0.25">
      <c r="A38" s="10" t="s">
        <v>47</v>
      </c>
      <c r="B38" s="5">
        <v>1</v>
      </c>
      <c r="C38" s="5">
        <v>8.5</v>
      </c>
      <c r="D38" s="5">
        <f t="shared" ref="D38:D39" si="0">SUM(B38:C38)</f>
        <v>9.5</v>
      </c>
      <c r="E38" s="5">
        <v>2.5</v>
      </c>
      <c r="F38" s="5">
        <f t="shared" ref="F38:F39" si="1">D38+E38</f>
        <v>12</v>
      </c>
      <c r="G38" s="25"/>
      <c r="H38" s="25"/>
      <c r="I38" s="25"/>
      <c r="J38" s="25"/>
      <c r="K38" s="25"/>
    </row>
    <row r="39" spans="1:21" ht="25.5" customHeight="1" x14ac:dyDescent="0.25">
      <c r="A39" s="10" t="s">
        <v>48</v>
      </c>
      <c r="B39" s="5">
        <v>1</v>
      </c>
      <c r="C39" s="5">
        <v>13</v>
      </c>
      <c r="D39" s="5">
        <f t="shared" si="0"/>
        <v>14</v>
      </c>
      <c r="E39" s="5">
        <v>4</v>
      </c>
      <c r="F39" s="5">
        <f t="shared" si="1"/>
        <v>18</v>
      </c>
      <c r="G39" s="25"/>
      <c r="H39" s="25"/>
      <c r="I39" s="25"/>
      <c r="J39" s="25"/>
      <c r="K39" s="25"/>
    </row>
    <row r="40" spans="1:21" ht="16.5" customHeight="1" x14ac:dyDescent="0.25">
      <c r="A40" s="49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21" x14ac:dyDescent="0.25">
      <c r="A41" s="28" t="s">
        <v>49</v>
      </c>
      <c r="B41" s="29"/>
      <c r="C41" s="29"/>
      <c r="D41" s="29"/>
      <c r="E41" s="29"/>
      <c r="F41" s="29"/>
      <c r="G41" s="29"/>
      <c r="H41" s="29"/>
      <c r="I41" s="30"/>
      <c r="J41" s="58"/>
      <c r="K41" s="25"/>
    </row>
    <row r="42" spans="1:21" ht="77.25" customHeight="1" x14ac:dyDescent="0.25">
      <c r="A42" s="1" t="s">
        <v>50</v>
      </c>
      <c r="B42" s="1" t="s">
        <v>51</v>
      </c>
      <c r="C42" s="1" t="s">
        <v>52</v>
      </c>
      <c r="D42" s="1" t="s">
        <v>53</v>
      </c>
      <c r="E42" s="1" t="s">
        <v>54</v>
      </c>
      <c r="F42" s="1" t="s">
        <v>55</v>
      </c>
      <c r="G42" s="1" t="s">
        <v>56</v>
      </c>
      <c r="H42" s="1" t="s">
        <v>57</v>
      </c>
      <c r="I42" s="1" t="s">
        <v>58</v>
      </c>
      <c r="J42" s="59"/>
      <c r="K42" s="25"/>
      <c r="M42" s="11"/>
    </row>
    <row r="43" spans="1:21" x14ac:dyDescent="0.25">
      <c r="A43" s="5">
        <f>A34/F34*100</f>
        <v>67.570498915401302</v>
      </c>
      <c r="B43" s="5">
        <f>D34/F34*100</f>
        <v>11.605206073752711</v>
      </c>
      <c r="C43" s="5">
        <f>E34/F34*100</f>
        <v>20.281995661605205</v>
      </c>
      <c r="D43" s="5">
        <f>I25/J25*100</f>
        <v>18.884497145366712</v>
      </c>
      <c r="E43" s="5">
        <f>G25/I25*100</f>
        <v>30.232558139534881</v>
      </c>
      <c r="F43" s="5">
        <f>F25/I25*100</f>
        <v>69.767441860465112</v>
      </c>
      <c r="G43" s="5">
        <f>H25/I25*100</f>
        <v>0</v>
      </c>
      <c r="H43" s="5">
        <f>I25/F38*1000</f>
        <v>3583.3333333333335</v>
      </c>
      <c r="I43" s="5">
        <f>I25/D38*1000</f>
        <v>4526.3157894736842</v>
      </c>
      <c r="J43" s="59"/>
      <c r="K43" s="25"/>
      <c r="M43" s="11"/>
    </row>
    <row r="44" spans="1:21" ht="13.5" customHeight="1" x14ac:dyDescent="0.25">
      <c r="A44" s="60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21" ht="13.5" customHeight="1" x14ac:dyDescent="0.25">
      <c r="A45" s="61" t="s">
        <v>59</v>
      </c>
      <c r="B45" s="36"/>
      <c r="C45" s="36"/>
      <c r="D45" s="62"/>
      <c r="E45" s="65" t="s">
        <v>60</v>
      </c>
      <c r="F45" s="66" t="s">
        <v>61</v>
      </c>
      <c r="G45" s="75"/>
      <c r="H45" s="25"/>
      <c r="I45" s="25"/>
      <c r="J45" s="25"/>
      <c r="K45" s="25"/>
    </row>
    <row r="46" spans="1:21" ht="5.25" customHeight="1" x14ac:dyDescent="0.25">
      <c r="A46" s="63"/>
      <c r="B46" s="33"/>
      <c r="C46" s="33"/>
      <c r="D46" s="64"/>
      <c r="E46" s="33"/>
      <c r="F46" s="38"/>
      <c r="G46" s="25"/>
      <c r="H46" s="25"/>
      <c r="I46" s="25"/>
      <c r="J46" s="25"/>
      <c r="K46" s="25"/>
    </row>
    <row r="47" spans="1:21" ht="16.5" customHeight="1" x14ac:dyDescent="0.25">
      <c r="A47" s="44" t="s">
        <v>62</v>
      </c>
      <c r="B47" s="29"/>
      <c r="C47" s="29"/>
      <c r="D47" s="30"/>
      <c r="E47" s="12">
        <v>2018</v>
      </c>
      <c r="F47" s="13">
        <v>2017</v>
      </c>
      <c r="G47" s="25"/>
      <c r="H47" s="25"/>
      <c r="I47" s="25"/>
      <c r="J47" s="25"/>
      <c r="K47" s="25"/>
    </row>
    <row r="48" spans="1:21" ht="14.25" customHeight="1" x14ac:dyDescent="0.25">
      <c r="A48" s="67" t="s">
        <v>63</v>
      </c>
      <c r="B48" s="29"/>
      <c r="C48" s="29"/>
      <c r="D48" s="30"/>
      <c r="E48" s="5">
        <v>14</v>
      </c>
      <c r="F48" s="5">
        <v>14</v>
      </c>
      <c r="G48" s="25"/>
      <c r="H48" s="25"/>
      <c r="I48" s="25"/>
      <c r="J48" s="25"/>
      <c r="K48" s="25"/>
    </row>
    <row r="49" spans="1:11" ht="14.25" customHeight="1" x14ac:dyDescent="0.25">
      <c r="A49" s="67" t="s">
        <v>64</v>
      </c>
      <c r="B49" s="29"/>
      <c r="C49" s="29"/>
      <c r="D49" s="30"/>
      <c r="E49" s="5">
        <v>212</v>
      </c>
      <c r="F49" s="5">
        <v>212</v>
      </c>
      <c r="G49" s="25"/>
      <c r="H49" s="25"/>
      <c r="I49" s="25"/>
      <c r="J49" s="25"/>
      <c r="K49" s="25"/>
    </row>
    <row r="50" spans="1:11" ht="27" customHeight="1" x14ac:dyDescent="0.25">
      <c r="A50" s="67" t="s">
        <v>65</v>
      </c>
      <c r="B50" s="29"/>
      <c r="C50" s="29"/>
      <c r="D50" s="30"/>
      <c r="E50" s="5">
        <v>30</v>
      </c>
      <c r="F50" s="5">
        <v>30</v>
      </c>
      <c r="G50" s="25"/>
      <c r="H50" s="25"/>
      <c r="I50" s="25"/>
      <c r="J50" s="25"/>
      <c r="K50" s="25"/>
    </row>
    <row r="51" spans="1:11" ht="15.75" customHeight="1" x14ac:dyDescent="0.25">
      <c r="A51" s="67" t="s">
        <v>66</v>
      </c>
      <c r="B51" s="29"/>
      <c r="C51" s="29"/>
      <c r="D51" s="30"/>
      <c r="E51" s="5">
        <v>146</v>
      </c>
      <c r="F51" s="5">
        <v>256</v>
      </c>
      <c r="G51" s="25"/>
      <c r="H51" s="25"/>
      <c r="I51" s="25"/>
      <c r="J51" s="25"/>
      <c r="K51" s="25"/>
    </row>
    <row r="52" spans="1:11" ht="17.25" customHeight="1" x14ac:dyDescent="0.25">
      <c r="A52" s="67" t="s">
        <v>67</v>
      </c>
      <c r="B52" s="29"/>
      <c r="C52" s="29"/>
      <c r="D52" s="30"/>
      <c r="E52" s="5">
        <v>257</v>
      </c>
      <c r="F52" s="5">
        <v>297</v>
      </c>
      <c r="G52" s="25"/>
      <c r="H52" s="25"/>
      <c r="I52" s="25"/>
      <c r="J52" s="25"/>
      <c r="K52" s="25"/>
    </row>
    <row r="53" spans="1:11" ht="27" customHeight="1" x14ac:dyDescent="0.25">
      <c r="A53" s="67" t="s">
        <v>68</v>
      </c>
      <c r="B53" s="29"/>
      <c r="C53" s="29"/>
      <c r="D53" s="30"/>
      <c r="E53" s="5">
        <v>248</v>
      </c>
      <c r="F53" s="5">
        <v>291</v>
      </c>
      <c r="G53" s="25"/>
      <c r="H53" s="25"/>
      <c r="I53" s="25"/>
      <c r="J53" s="25"/>
      <c r="K53" s="25"/>
    </row>
    <row r="54" spans="1:11" ht="16.5" customHeight="1" x14ac:dyDescent="0.25">
      <c r="A54" s="67" t="s">
        <v>69</v>
      </c>
      <c r="B54" s="29"/>
      <c r="C54" s="29"/>
      <c r="D54" s="30"/>
      <c r="E54" s="5">
        <v>224</v>
      </c>
      <c r="F54" s="5">
        <v>222</v>
      </c>
      <c r="G54" s="25"/>
      <c r="H54" s="25"/>
      <c r="I54" s="25"/>
      <c r="J54" s="25"/>
      <c r="K54" s="25"/>
    </row>
    <row r="55" spans="1:11" ht="13.5" customHeight="1" x14ac:dyDescent="0.25">
      <c r="A55" s="67" t="s">
        <v>70</v>
      </c>
      <c r="B55" s="29"/>
      <c r="C55" s="29"/>
      <c r="D55" s="30"/>
      <c r="E55" s="5">
        <v>24</v>
      </c>
      <c r="F55" s="5">
        <v>69</v>
      </c>
      <c r="G55" s="25"/>
      <c r="H55" s="25"/>
      <c r="I55" s="25"/>
      <c r="J55" s="25"/>
      <c r="K55" s="25"/>
    </row>
    <row r="56" spans="1:11" ht="27" customHeight="1" x14ac:dyDescent="0.25">
      <c r="A56" s="67" t="s">
        <v>71</v>
      </c>
      <c r="B56" s="29"/>
      <c r="C56" s="29"/>
      <c r="D56" s="30"/>
      <c r="E56" s="5">
        <v>9</v>
      </c>
      <c r="F56" s="5">
        <v>6</v>
      </c>
      <c r="G56" s="25"/>
      <c r="H56" s="25"/>
      <c r="I56" s="25"/>
      <c r="J56" s="25"/>
      <c r="K56" s="25"/>
    </row>
    <row r="57" spans="1:11" ht="15.75" customHeight="1" x14ac:dyDescent="0.25">
      <c r="A57" s="67" t="s">
        <v>72</v>
      </c>
      <c r="B57" s="29"/>
      <c r="C57" s="29"/>
      <c r="D57" s="30"/>
      <c r="E57" s="5">
        <v>59</v>
      </c>
      <c r="F57" s="5">
        <v>120</v>
      </c>
      <c r="G57" s="25"/>
      <c r="H57" s="25"/>
      <c r="I57" s="25"/>
      <c r="J57" s="25"/>
      <c r="K57" s="25"/>
    </row>
    <row r="58" spans="1:11" x14ac:dyDescent="0.25">
      <c r="A58" s="67" t="s">
        <v>73</v>
      </c>
      <c r="B58" s="29"/>
      <c r="C58" s="29"/>
      <c r="D58" s="30"/>
      <c r="E58" s="5">
        <v>67</v>
      </c>
      <c r="F58" s="5">
        <v>75</v>
      </c>
      <c r="G58" s="25"/>
      <c r="H58" s="25"/>
      <c r="I58" s="25"/>
      <c r="J58" s="25"/>
      <c r="K58" s="25"/>
    </row>
    <row r="59" spans="1:11" ht="14.25" customHeight="1" x14ac:dyDescent="0.25">
      <c r="A59" s="67" t="s">
        <v>74</v>
      </c>
      <c r="B59" s="29"/>
      <c r="C59" s="29"/>
      <c r="D59" s="30"/>
      <c r="E59" s="5">
        <v>79</v>
      </c>
      <c r="F59" s="5">
        <v>113</v>
      </c>
      <c r="G59" s="25"/>
      <c r="H59" s="25"/>
      <c r="I59" s="25"/>
      <c r="J59" s="25"/>
      <c r="K59" s="25"/>
    </row>
    <row r="60" spans="1:11" ht="14.25" customHeight="1" x14ac:dyDescent="0.25">
      <c r="A60" s="67" t="s">
        <v>75</v>
      </c>
      <c r="B60" s="29"/>
      <c r="C60" s="29"/>
      <c r="D60" s="30"/>
      <c r="E60" s="5">
        <v>10</v>
      </c>
      <c r="F60" s="5">
        <v>8</v>
      </c>
      <c r="G60" s="25"/>
      <c r="H60" s="25"/>
      <c r="I60" s="25"/>
      <c r="J60" s="25"/>
      <c r="K60" s="25"/>
    </row>
    <row r="61" spans="1:11" ht="16.5" customHeight="1" x14ac:dyDescent="0.25">
      <c r="A61" s="72" t="s">
        <v>76</v>
      </c>
      <c r="B61" s="73"/>
      <c r="C61" s="73"/>
      <c r="D61" s="74"/>
      <c r="E61" s="14">
        <v>170</v>
      </c>
      <c r="F61" s="14">
        <v>167</v>
      </c>
      <c r="G61" s="25"/>
      <c r="H61" s="25"/>
      <c r="I61" s="25"/>
      <c r="J61" s="25"/>
      <c r="K61" s="25"/>
    </row>
    <row r="62" spans="1:11" ht="14.25" customHeight="1" x14ac:dyDescent="0.25">
      <c r="A62" s="77"/>
      <c r="B62" s="29"/>
      <c r="C62" s="29"/>
      <c r="D62" s="29"/>
      <c r="E62" s="29"/>
      <c r="F62" s="29"/>
      <c r="G62" s="25"/>
      <c r="H62" s="25"/>
      <c r="I62" s="25"/>
      <c r="J62" s="25"/>
      <c r="K62" s="25"/>
    </row>
    <row r="63" spans="1:11" ht="12.75" customHeight="1" x14ac:dyDescent="0.25">
      <c r="A63" s="76" t="s">
        <v>77</v>
      </c>
      <c r="B63" s="36"/>
      <c r="C63" s="36"/>
      <c r="D63" s="62"/>
      <c r="E63" s="15" t="s">
        <v>60</v>
      </c>
      <c r="F63" s="15" t="s">
        <v>61</v>
      </c>
      <c r="G63" s="25"/>
      <c r="H63" s="25"/>
      <c r="I63" s="25"/>
      <c r="J63" s="25"/>
      <c r="K63" s="25"/>
    </row>
    <row r="64" spans="1:11" ht="13.5" customHeight="1" x14ac:dyDescent="0.25">
      <c r="A64" s="63"/>
      <c r="B64" s="33"/>
      <c r="C64" s="33"/>
      <c r="D64" s="64"/>
      <c r="E64" s="13">
        <v>2018</v>
      </c>
      <c r="F64" s="13">
        <v>2017</v>
      </c>
      <c r="G64" s="25"/>
      <c r="H64" s="25"/>
      <c r="I64" s="25"/>
      <c r="J64" s="25"/>
      <c r="K64" s="25"/>
    </row>
    <row r="65" spans="1:11" ht="14.25" customHeight="1" x14ac:dyDescent="0.25">
      <c r="A65" s="67" t="s">
        <v>78</v>
      </c>
      <c r="B65" s="29"/>
      <c r="C65" s="29"/>
      <c r="D65" s="30"/>
      <c r="E65" s="5">
        <v>14000</v>
      </c>
      <c r="F65" s="5">
        <v>13857</v>
      </c>
      <c r="G65" s="25"/>
      <c r="H65" s="25"/>
      <c r="I65" s="25"/>
      <c r="J65" s="25"/>
      <c r="K65" s="25"/>
    </row>
    <row r="66" spans="1:11" x14ac:dyDescent="0.25">
      <c r="A66" s="67" t="s">
        <v>79</v>
      </c>
      <c r="B66" s="29"/>
      <c r="C66" s="29"/>
      <c r="D66" s="30"/>
      <c r="E66" s="5">
        <v>18000</v>
      </c>
      <c r="F66" s="5">
        <v>17660</v>
      </c>
      <c r="G66" s="25"/>
      <c r="H66" s="25"/>
      <c r="I66" s="25"/>
      <c r="J66" s="25"/>
      <c r="K66" s="25"/>
    </row>
    <row r="67" spans="1:11" ht="15.75" customHeight="1" x14ac:dyDescent="0.25">
      <c r="A67" s="67" t="s">
        <v>80</v>
      </c>
      <c r="B67" s="29"/>
      <c r="C67" s="29"/>
      <c r="D67" s="30"/>
      <c r="E67" s="5">
        <v>1000</v>
      </c>
      <c r="F67" s="5">
        <v>800</v>
      </c>
      <c r="G67" s="25"/>
      <c r="H67" s="25"/>
      <c r="I67" s="25"/>
      <c r="J67" s="25"/>
      <c r="K67" s="25"/>
    </row>
    <row r="68" spans="1:11" x14ac:dyDescent="0.25">
      <c r="A68" s="67" t="s">
        <v>81</v>
      </c>
      <c r="B68" s="29"/>
      <c r="C68" s="29"/>
      <c r="D68" s="30"/>
      <c r="E68" s="5">
        <v>650</v>
      </c>
      <c r="F68" s="5">
        <v>646</v>
      </c>
      <c r="G68" s="25"/>
      <c r="H68" s="25"/>
      <c r="I68" s="25"/>
      <c r="J68" s="25"/>
      <c r="K68" s="25"/>
    </row>
    <row r="69" spans="1:11" ht="25.5" customHeight="1" x14ac:dyDescent="0.25">
      <c r="A69" s="67" t="s">
        <v>82</v>
      </c>
      <c r="B69" s="29"/>
      <c r="C69" s="29"/>
      <c r="D69" s="30"/>
      <c r="E69" s="5">
        <v>750</v>
      </c>
      <c r="F69" s="5">
        <v>747</v>
      </c>
      <c r="G69" s="25"/>
      <c r="H69" s="25"/>
      <c r="I69" s="25"/>
      <c r="J69" s="25"/>
      <c r="K69" s="25"/>
    </row>
    <row r="70" spans="1:11" ht="27" customHeight="1" x14ac:dyDescent="0.25">
      <c r="A70" s="67" t="s">
        <v>83</v>
      </c>
      <c r="B70" s="29"/>
      <c r="C70" s="29"/>
      <c r="D70" s="30"/>
      <c r="E70" s="5">
        <v>30</v>
      </c>
      <c r="F70" s="5">
        <v>30</v>
      </c>
      <c r="G70" s="25"/>
      <c r="H70" s="25"/>
      <c r="I70" s="25"/>
      <c r="J70" s="25"/>
      <c r="K70" s="25"/>
    </row>
    <row r="71" spans="1:11" ht="13.5" customHeight="1" x14ac:dyDescent="0.25">
      <c r="A71" s="70" t="s">
        <v>19</v>
      </c>
      <c r="B71" s="29"/>
      <c r="C71" s="29"/>
      <c r="D71" s="30"/>
      <c r="E71" s="5">
        <f t="shared" ref="E71:F71" si="2">SUM(E65:E70)</f>
        <v>34430</v>
      </c>
      <c r="F71" s="5">
        <f t="shared" si="2"/>
        <v>33740</v>
      </c>
      <c r="G71" s="25"/>
      <c r="H71" s="25"/>
      <c r="I71" s="25"/>
      <c r="J71" s="25"/>
      <c r="K71" s="25"/>
    </row>
    <row r="72" spans="1:11" x14ac:dyDescent="0.25">
      <c r="A72" s="71"/>
      <c r="B72" s="29"/>
      <c r="C72" s="29"/>
      <c r="D72" s="29"/>
      <c r="E72" s="29"/>
      <c r="F72" s="29"/>
      <c r="G72" s="25"/>
      <c r="H72" s="25"/>
      <c r="I72" s="25"/>
      <c r="J72" s="25"/>
      <c r="K72" s="25"/>
    </row>
    <row r="73" spans="1:11" x14ac:dyDescent="0.25">
      <c r="A73" s="82" t="s">
        <v>84</v>
      </c>
      <c r="B73" s="36"/>
      <c r="C73" s="36"/>
      <c r="D73" s="62"/>
      <c r="E73" s="15" t="s">
        <v>60</v>
      </c>
      <c r="F73" s="15" t="s">
        <v>61</v>
      </c>
      <c r="G73" s="25"/>
      <c r="H73" s="25"/>
      <c r="I73" s="25"/>
      <c r="J73" s="25"/>
      <c r="K73" s="25"/>
    </row>
    <row r="74" spans="1:11" ht="13.5" customHeight="1" x14ac:dyDescent="0.25">
      <c r="A74" s="41"/>
      <c r="B74" s="33"/>
      <c r="C74" s="33"/>
      <c r="D74" s="64"/>
      <c r="E74" s="13">
        <v>2018</v>
      </c>
      <c r="F74" s="13">
        <v>2017</v>
      </c>
      <c r="G74" s="25"/>
      <c r="H74" s="25"/>
      <c r="I74" s="25"/>
      <c r="J74" s="25"/>
      <c r="K74" s="25"/>
    </row>
    <row r="75" spans="1:11" ht="14.25" customHeight="1" x14ac:dyDescent="0.25">
      <c r="A75" s="67" t="s">
        <v>85</v>
      </c>
      <c r="B75" s="29"/>
      <c r="C75" s="29"/>
      <c r="D75" s="30"/>
      <c r="E75" s="16">
        <v>7</v>
      </c>
      <c r="F75" s="16">
        <v>26</v>
      </c>
      <c r="G75" s="25"/>
      <c r="H75" s="25"/>
      <c r="I75" s="25"/>
      <c r="J75" s="25"/>
      <c r="K75" s="25"/>
    </row>
    <row r="76" spans="1:11" ht="15.75" customHeight="1" x14ac:dyDescent="0.25">
      <c r="A76" s="79" t="s">
        <v>86</v>
      </c>
      <c r="B76" s="29"/>
      <c r="C76" s="29"/>
      <c r="D76" s="30"/>
      <c r="E76" s="17">
        <v>7</v>
      </c>
      <c r="F76" s="18">
        <v>20</v>
      </c>
      <c r="G76" s="25"/>
      <c r="H76" s="25"/>
      <c r="I76" s="25"/>
      <c r="J76" s="25"/>
      <c r="K76" s="25"/>
    </row>
    <row r="77" spans="1:11" x14ac:dyDescent="0.25">
      <c r="A77" s="67" t="s">
        <v>87</v>
      </c>
      <c r="B77" s="29"/>
      <c r="C77" s="29"/>
      <c r="D77" s="30"/>
      <c r="E77" s="17">
        <v>5</v>
      </c>
      <c r="F77" s="18">
        <v>5</v>
      </c>
      <c r="G77" s="25"/>
      <c r="H77" s="25"/>
      <c r="I77" s="25"/>
      <c r="J77" s="25"/>
      <c r="K77" s="25"/>
    </row>
    <row r="78" spans="1:11" x14ac:dyDescent="0.25">
      <c r="A78" s="78" t="s">
        <v>88</v>
      </c>
      <c r="B78" s="29"/>
      <c r="C78" s="29"/>
      <c r="D78" s="30"/>
      <c r="E78" s="18">
        <v>58</v>
      </c>
      <c r="F78" s="18">
        <v>56</v>
      </c>
      <c r="G78" s="25"/>
      <c r="H78" s="25"/>
      <c r="I78" s="25"/>
      <c r="J78" s="25"/>
      <c r="K78" s="25"/>
    </row>
    <row r="79" spans="1:11" ht="13.5" customHeight="1" x14ac:dyDescent="0.25">
      <c r="A79" s="78" t="s">
        <v>89</v>
      </c>
      <c r="B79" s="29"/>
      <c r="C79" s="29"/>
      <c r="D79" s="30"/>
      <c r="E79" s="18">
        <v>800</v>
      </c>
      <c r="F79" s="18">
        <v>797</v>
      </c>
      <c r="G79" s="25"/>
      <c r="H79" s="25"/>
      <c r="I79" s="25"/>
      <c r="J79" s="25"/>
      <c r="K79" s="25"/>
    </row>
    <row r="80" spans="1:11" x14ac:dyDescent="0.25">
      <c r="A80" s="67" t="s">
        <v>90</v>
      </c>
      <c r="B80" s="29"/>
      <c r="C80" s="29"/>
      <c r="D80" s="30"/>
      <c r="E80" s="18">
        <v>45</v>
      </c>
      <c r="F80" s="18">
        <v>45</v>
      </c>
      <c r="G80" s="25"/>
      <c r="H80" s="25"/>
      <c r="I80" s="25"/>
      <c r="J80" s="25"/>
      <c r="K80" s="25"/>
    </row>
    <row r="81" spans="1:11" ht="39.75" customHeight="1" x14ac:dyDescent="0.25">
      <c r="A81" s="81" t="s">
        <v>91</v>
      </c>
      <c r="B81" s="29"/>
      <c r="C81" s="29"/>
      <c r="D81" s="29"/>
      <c r="E81" s="29"/>
      <c r="F81" s="30"/>
      <c r="G81" s="25"/>
      <c r="H81" s="25"/>
      <c r="I81" s="25"/>
      <c r="J81" s="25"/>
      <c r="K81" s="25"/>
    </row>
    <row r="82" spans="1:11" ht="11.25" customHeight="1" x14ac:dyDescent="0.25">
      <c r="A82" s="69"/>
      <c r="B82" s="29"/>
      <c r="C82" s="29"/>
      <c r="D82" s="29"/>
      <c r="E82" s="29"/>
      <c r="F82" s="29"/>
      <c r="G82" s="25"/>
      <c r="H82" s="25"/>
      <c r="I82" s="25"/>
      <c r="J82" s="25"/>
      <c r="K82" s="25"/>
    </row>
    <row r="83" spans="1:11" x14ac:dyDescent="0.25">
      <c r="A83" s="76" t="s">
        <v>92</v>
      </c>
      <c r="B83" s="36"/>
      <c r="C83" s="36"/>
      <c r="D83" s="62"/>
      <c r="E83" s="15" t="s">
        <v>60</v>
      </c>
      <c r="F83" s="15" t="s">
        <v>61</v>
      </c>
      <c r="G83" s="25"/>
      <c r="H83" s="25"/>
      <c r="I83" s="25"/>
      <c r="J83" s="25"/>
      <c r="K83" s="25"/>
    </row>
    <row r="84" spans="1:11" x14ac:dyDescent="0.25">
      <c r="A84" s="63"/>
      <c r="B84" s="33"/>
      <c r="C84" s="33"/>
      <c r="D84" s="64"/>
      <c r="E84" s="13">
        <v>2018</v>
      </c>
      <c r="F84" s="13">
        <v>2017</v>
      </c>
      <c r="G84" s="25"/>
      <c r="H84" s="25"/>
      <c r="I84" s="25"/>
      <c r="J84" s="25"/>
      <c r="K84" s="25"/>
    </row>
    <row r="85" spans="1:11" x14ac:dyDescent="0.25">
      <c r="A85" s="78" t="s">
        <v>93</v>
      </c>
      <c r="B85" s="29"/>
      <c r="C85" s="29"/>
      <c r="D85" s="30"/>
      <c r="E85" s="19">
        <v>1200</v>
      </c>
      <c r="F85" s="19">
        <v>800</v>
      </c>
      <c r="G85" s="25"/>
      <c r="H85" s="25"/>
      <c r="I85" s="25"/>
      <c r="J85" s="25"/>
      <c r="K85" s="25"/>
    </row>
    <row r="86" spans="1:11" x14ac:dyDescent="0.25">
      <c r="A86" s="78" t="s">
        <v>94</v>
      </c>
      <c r="B86" s="29"/>
      <c r="C86" s="29"/>
      <c r="D86" s="30"/>
      <c r="E86" s="19">
        <v>1200</v>
      </c>
      <c r="F86" s="19">
        <v>800</v>
      </c>
      <c r="G86" s="25"/>
      <c r="H86" s="25"/>
      <c r="I86" s="25"/>
      <c r="J86" s="25"/>
      <c r="K86" s="25"/>
    </row>
    <row r="87" spans="1:11" x14ac:dyDescent="0.25">
      <c r="A87" s="78" t="s">
        <v>95</v>
      </c>
      <c r="B87" s="29"/>
      <c r="C87" s="29"/>
      <c r="D87" s="30"/>
      <c r="E87" s="19">
        <v>150</v>
      </c>
      <c r="F87" s="19">
        <v>150</v>
      </c>
      <c r="G87" s="25"/>
      <c r="H87" s="25"/>
      <c r="I87" s="25"/>
      <c r="J87" s="25"/>
      <c r="K87" s="25"/>
    </row>
    <row r="88" spans="1:11" x14ac:dyDescent="0.25">
      <c r="A88" s="78" t="s">
        <v>96</v>
      </c>
      <c r="B88" s="29"/>
      <c r="C88" s="29"/>
      <c r="D88" s="30"/>
      <c r="E88" s="19">
        <v>150</v>
      </c>
      <c r="F88" s="19">
        <v>150</v>
      </c>
      <c r="G88" s="25"/>
      <c r="H88" s="25"/>
      <c r="I88" s="25"/>
      <c r="J88" s="25"/>
      <c r="K88" s="25"/>
    </row>
    <row r="89" spans="1:11" x14ac:dyDescent="0.25">
      <c r="A89" s="67" t="s">
        <v>97</v>
      </c>
      <c r="B89" s="29"/>
      <c r="C89" s="29"/>
      <c r="D89" s="30"/>
      <c r="E89" s="20">
        <v>700</v>
      </c>
      <c r="F89" s="20">
        <v>700</v>
      </c>
      <c r="G89" s="25"/>
      <c r="H89" s="25"/>
      <c r="I89" s="25"/>
      <c r="J89" s="25"/>
      <c r="K89" s="25"/>
    </row>
    <row r="90" spans="1:11" ht="26.25" x14ac:dyDescent="0.25">
      <c r="A90" s="67" t="s">
        <v>98</v>
      </c>
      <c r="B90" s="29"/>
      <c r="C90" s="29"/>
      <c r="D90" s="30"/>
      <c r="E90" s="21" t="s">
        <v>99</v>
      </c>
      <c r="F90" s="22" t="s">
        <v>100</v>
      </c>
      <c r="G90" s="25"/>
      <c r="H90" s="25"/>
      <c r="I90" s="25"/>
      <c r="J90" s="25"/>
      <c r="K90" s="25"/>
    </row>
    <row r="91" spans="1:11" ht="14.25" customHeight="1" x14ac:dyDescent="0.25">
      <c r="A91" s="67" t="s">
        <v>101</v>
      </c>
      <c r="B91" s="29"/>
      <c r="C91" s="29"/>
      <c r="D91" s="30"/>
      <c r="E91" s="20">
        <v>5100</v>
      </c>
      <c r="F91" s="20">
        <v>5039</v>
      </c>
      <c r="G91" s="25"/>
      <c r="H91" s="25"/>
      <c r="I91" s="25"/>
      <c r="J91" s="25"/>
      <c r="K91" s="25"/>
    </row>
    <row r="92" spans="1:11" ht="13.5" customHeight="1" x14ac:dyDescent="0.25">
      <c r="A92" s="67" t="s">
        <v>102</v>
      </c>
      <c r="B92" s="29"/>
      <c r="C92" s="29"/>
      <c r="D92" s="30"/>
      <c r="E92" s="20">
        <v>3444</v>
      </c>
      <c r="F92" s="20">
        <v>2696</v>
      </c>
      <c r="G92" s="25"/>
      <c r="H92" s="25"/>
      <c r="I92" s="25"/>
      <c r="J92" s="25"/>
      <c r="K92" s="25"/>
    </row>
    <row r="93" spans="1:11" ht="26.25" customHeight="1" x14ac:dyDescent="0.25">
      <c r="A93" s="67" t="s">
        <v>103</v>
      </c>
      <c r="B93" s="29"/>
      <c r="C93" s="29"/>
      <c r="D93" s="30"/>
      <c r="E93" s="20">
        <v>33000</v>
      </c>
      <c r="F93" s="20">
        <v>32955</v>
      </c>
      <c r="G93" s="25"/>
      <c r="H93" s="25"/>
      <c r="I93" s="25"/>
      <c r="J93" s="25"/>
      <c r="K93" s="25"/>
    </row>
    <row r="94" spans="1:11" x14ac:dyDescent="0.25">
      <c r="A94" s="78" t="s">
        <v>104</v>
      </c>
      <c r="B94" s="29"/>
      <c r="C94" s="29"/>
      <c r="D94" s="30"/>
      <c r="E94" s="20">
        <v>1</v>
      </c>
      <c r="F94" s="20">
        <v>0</v>
      </c>
      <c r="G94" s="25"/>
      <c r="H94" s="25"/>
      <c r="I94" s="25"/>
      <c r="J94" s="25"/>
      <c r="K94" s="25"/>
    </row>
    <row r="95" spans="1:11" x14ac:dyDescent="0.25">
      <c r="G95" s="25"/>
      <c r="H95" s="25"/>
      <c r="I95" s="25"/>
      <c r="J95" s="25"/>
      <c r="K95" s="25"/>
    </row>
    <row r="96" spans="1:11" x14ac:dyDescent="0.25">
      <c r="A96" s="80" t="s">
        <v>105</v>
      </c>
      <c r="B96" s="25"/>
      <c r="C96" s="25"/>
      <c r="D96" s="25"/>
      <c r="E96" s="23" t="s">
        <v>106</v>
      </c>
      <c r="G96" s="25"/>
      <c r="H96" s="25"/>
      <c r="I96" s="25"/>
      <c r="J96" s="25"/>
      <c r="K96" s="25"/>
    </row>
    <row r="97" spans="1:11" x14ac:dyDescent="0.25">
      <c r="A97" s="68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x14ac:dyDescent="0.25">
      <c r="A98" s="80" t="s">
        <v>105</v>
      </c>
      <c r="B98" s="25"/>
      <c r="C98" s="25"/>
      <c r="D98" s="25"/>
      <c r="E98" s="23" t="s">
        <v>107</v>
      </c>
      <c r="G98" s="25"/>
      <c r="H98" s="25"/>
      <c r="I98" s="25"/>
      <c r="J98" s="25"/>
      <c r="K98" s="25"/>
    </row>
  </sheetData>
  <mergeCells count="95">
    <mergeCell ref="A75:D75"/>
    <mergeCell ref="A73:D74"/>
    <mergeCell ref="A66:D66"/>
    <mergeCell ref="A65:D65"/>
    <mergeCell ref="A92:D92"/>
    <mergeCell ref="A91:D91"/>
    <mergeCell ref="A87:D87"/>
    <mergeCell ref="A88:D88"/>
    <mergeCell ref="A90:D90"/>
    <mergeCell ref="A89:D89"/>
    <mergeCell ref="A79:D79"/>
    <mergeCell ref="A81:F81"/>
    <mergeCell ref="A68:D68"/>
    <mergeCell ref="A61:D61"/>
    <mergeCell ref="G45:K98"/>
    <mergeCell ref="A63:D64"/>
    <mergeCell ref="A62:F62"/>
    <mergeCell ref="A85:D85"/>
    <mergeCell ref="A83:D84"/>
    <mergeCell ref="A76:D76"/>
    <mergeCell ref="A78:D78"/>
    <mergeCell ref="A86:D86"/>
    <mergeCell ref="A94:D94"/>
    <mergeCell ref="A93:D93"/>
    <mergeCell ref="A77:D77"/>
    <mergeCell ref="A80:D80"/>
    <mergeCell ref="A98:D98"/>
    <mergeCell ref="A96:D96"/>
    <mergeCell ref="A52:D52"/>
    <mergeCell ref="A54:D54"/>
    <mergeCell ref="A55:D55"/>
    <mergeCell ref="A48:D48"/>
    <mergeCell ref="A67:D67"/>
    <mergeCell ref="A47:D47"/>
    <mergeCell ref="A69:D69"/>
    <mergeCell ref="A97:F97"/>
    <mergeCell ref="A82:F82"/>
    <mergeCell ref="A70:D70"/>
    <mergeCell ref="A71:D71"/>
    <mergeCell ref="A72:F72"/>
    <mergeCell ref="A58:D58"/>
    <mergeCell ref="A59:D59"/>
    <mergeCell ref="A60:D60"/>
    <mergeCell ref="A56:D56"/>
    <mergeCell ref="A57:D57"/>
    <mergeCell ref="A49:D49"/>
    <mergeCell ref="A53:D53"/>
    <mergeCell ref="A50:D50"/>
    <mergeCell ref="A51:D51"/>
    <mergeCell ref="A41:I41"/>
    <mergeCell ref="J41:K43"/>
    <mergeCell ref="A44:K44"/>
    <mergeCell ref="A45:D46"/>
    <mergeCell ref="E45:E46"/>
    <mergeCell ref="F45:F46"/>
    <mergeCell ref="A21:K21"/>
    <mergeCell ref="I23:I24"/>
    <mergeCell ref="K22:K24"/>
    <mergeCell ref="D22:I22"/>
    <mergeCell ref="D23:F23"/>
    <mergeCell ref="G1:K1"/>
    <mergeCell ref="G2:K2"/>
    <mergeCell ref="A12:K12"/>
    <mergeCell ref="A11:K11"/>
    <mergeCell ref="A18:K18"/>
    <mergeCell ref="E32:E33"/>
    <mergeCell ref="F32:F33"/>
    <mergeCell ref="D32:D33"/>
    <mergeCell ref="A40:K40"/>
    <mergeCell ref="A26:G26"/>
    <mergeCell ref="A27:G27"/>
    <mergeCell ref="A31:F31"/>
    <mergeCell ref="A30:K30"/>
    <mergeCell ref="A14:K14"/>
    <mergeCell ref="A15:K15"/>
    <mergeCell ref="A13:K13"/>
    <mergeCell ref="G31:K39"/>
    <mergeCell ref="H26:K29"/>
    <mergeCell ref="G23:G24"/>
    <mergeCell ref="A22:C23"/>
    <mergeCell ref="J22:J24"/>
    <mergeCell ref="H23:H24"/>
    <mergeCell ref="A32:C32"/>
    <mergeCell ref="A36:F36"/>
    <mergeCell ref="A35:F35"/>
    <mergeCell ref="A17:K17"/>
    <mergeCell ref="A20:K20"/>
    <mergeCell ref="A19:K19"/>
    <mergeCell ref="A16:K16"/>
    <mergeCell ref="A7:K7"/>
    <mergeCell ref="A8:K8"/>
    <mergeCell ref="A9:K9"/>
    <mergeCell ref="A10:K10"/>
    <mergeCell ref="G3:K3"/>
    <mergeCell ref="G4:K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mazulyte</cp:lastModifiedBy>
  <dcterms:modified xsi:type="dcterms:W3CDTF">2018-01-26T08:19:08Z</dcterms:modified>
</cp:coreProperties>
</file>