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328"/>
  <workbookPr/>
  <mc:AlternateContent xmlns:mc="http://schemas.openxmlformats.org/markup-compatibility/2006">
    <mc:Choice Requires="x15">
      <x15ac:absPath xmlns:x15ac="http://schemas.microsoft.com/office/spreadsheetml/2010/11/ac" url="C:\Users\daiva.meilute\Desktop\"/>
    </mc:Choice>
  </mc:AlternateContent>
  <xr:revisionPtr revIDLastSave="0" documentId="13_ncr:1_{7DFAFA33-D415-437C-A463-049995C0E767}" xr6:coauthVersionLast="41" xr6:coauthVersionMax="41" xr10:uidLastSave="{00000000-0000-0000-0000-000000000000}"/>
  <bookViews>
    <workbookView xWindow="-120" yWindow="-120" windowWidth="29040" windowHeight="15840" xr2:uid="{00000000-000D-0000-FFFF-FFFF00000000}"/>
  </bookViews>
  <sheets>
    <sheet name="Teatrai, KC ir kt. " sheetId="4" r:id="rId1"/>
  </sheets>
  <definedNames>
    <definedName name="_ftn1" localSheetId="0">'Teatrai, KC ir kt. '!$A$79</definedName>
    <definedName name="_ftnref1" localSheetId="0">'Teatrai, KC ir kt. '!$A$73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40" i="4" l="1"/>
  <c r="D35" i="4" l="1"/>
  <c r="G35" i="4" s="1"/>
  <c r="H29" i="4"/>
  <c r="G24" i="4"/>
  <c r="D24" i="4"/>
  <c r="B45" i="4" l="1"/>
  <c r="C45" i="4"/>
  <c r="J24" i="4"/>
  <c r="D45" i="4"/>
  <c r="G45" i="4" l="1"/>
  <c r="K24" i="4"/>
  <c r="E45" i="4" s="1"/>
  <c r="H45" i="4"/>
  <c r="F45" i="4"/>
  <c r="L24" i="4"/>
  <c r="F72" i="4"/>
  <c r="E72" i="4"/>
  <c r="K45" i="4" s="1"/>
  <c r="D41" i="4"/>
  <c r="F41" i="4" s="1"/>
  <c r="F40" i="4"/>
  <c r="I45" i="4" s="1"/>
  <c r="D36" i="4"/>
  <c r="G36" i="4" s="1"/>
  <c r="G25" i="4"/>
  <c r="D25" i="4"/>
  <c r="K46" i="4" l="1"/>
  <c r="J45" i="4"/>
  <c r="J25" i="4"/>
  <c r="J46" i="4" s="1"/>
  <c r="B46" i="4"/>
  <c r="C46" i="4"/>
  <c r="D46" i="4"/>
  <c r="G46" i="4" l="1"/>
  <c r="L25" i="4"/>
  <c r="K25" i="4"/>
  <c r="E46" i="4" s="1"/>
  <c r="I46" i="4"/>
  <c r="H46" i="4"/>
  <c r="F46" i="4"/>
  <c r="H30" i="4"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Daiva Meilutė</author>
    <author>Arunas B</author>
  </authors>
  <commentList>
    <comment ref="E33" authorId="0" shapeId="0" xr:uid="{00000000-0006-0000-0000-000001000000}">
      <text>
        <r>
          <rPr>
            <b/>
            <sz val="9"/>
            <color indexed="81"/>
            <rFont val="Tahoma"/>
            <family val="2"/>
          </rPr>
          <t>Daiva Meilutė:</t>
        </r>
        <r>
          <rPr>
            <sz val="9"/>
            <color indexed="81"/>
            <rFont val="Tahoma"/>
            <family val="2"/>
          </rPr>
          <t xml:space="preserve">
Įskaičiuojami komunaliniai mokesčiai, ryšių išlaidos</t>
        </r>
      </text>
    </comment>
    <comment ref="A75" authorId="1" shapeId="0" xr:uid="{00000000-0006-0000-0000-000002000000}">
      <text>
        <r>
          <rPr>
            <b/>
            <sz val="9"/>
            <color indexed="81"/>
            <rFont val="Tahoma"/>
            <family val="2"/>
            <charset val="186"/>
          </rPr>
          <t>Priede pateikite edukacinių užsiėmimų temų sąrašą.</t>
        </r>
      </text>
    </comment>
    <comment ref="A77" authorId="1" shapeId="0" xr:uid="{00000000-0006-0000-0000-000003000000}">
      <text>
        <r>
          <rPr>
            <b/>
            <sz val="9"/>
            <color indexed="81"/>
            <rFont val="Tahoma"/>
            <family val="2"/>
            <charset val="186"/>
          </rPr>
          <t>Priede patekite temų sąrašą.</t>
        </r>
      </text>
    </comment>
    <comment ref="A93" authorId="1" shapeId="0" xr:uid="{00000000-0006-0000-0000-000004000000}">
      <text>
        <r>
          <rPr>
            <b/>
            <sz val="9"/>
            <color indexed="81"/>
            <rFont val="Tahoma"/>
            <family val="2"/>
            <charset val="186"/>
          </rPr>
          <t>Priede pateikti rinkos tyrimų temas.</t>
        </r>
      </text>
    </comment>
  </commentList>
</comments>
</file>

<file path=xl/sharedStrings.xml><?xml version="1.0" encoding="utf-8"?>
<sst xmlns="http://schemas.openxmlformats.org/spreadsheetml/2006/main" count="137" uniqueCount="112">
  <si>
    <t>Savivaldybės asignavimai</t>
  </si>
  <si>
    <t>Investicijos</t>
  </si>
  <si>
    <t>Iš viso</t>
  </si>
  <si>
    <t>Projektinis finansavimas</t>
  </si>
  <si>
    <t xml:space="preserve">Neatlygintinai gauta parama </t>
  </si>
  <si>
    <t xml:space="preserve">Išlaidos darbo užmokesčiui ir socialiniam draudimui </t>
  </si>
  <si>
    <t>Išlaidos kvalifikacijos tobulinimui</t>
  </si>
  <si>
    <t>Darbuotojų skaičius</t>
  </si>
  <si>
    <t>Administracija</t>
  </si>
  <si>
    <t>Išlaidų darbo užmokesčiui ir socialiniam draudimui dalis nuo visų įstaigos išlaidų, proc.</t>
  </si>
  <si>
    <t>Išlaidų įstaigos išlaikymui dalis nuo visų įstaigos išlaidų, proc.</t>
  </si>
  <si>
    <t>Etatų skaičius</t>
  </si>
  <si>
    <t xml:space="preserve">Pajamų už suteiktas paslaugas ar parduotas prekes dalis nuo visų įstaigos uždirbtų pajamų, proc. </t>
  </si>
  <si>
    <t xml:space="preserve">Projektinio finansavimo dalis nuo visų įstaigos uždirbtų pajamų, proc. </t>
  </si>
  <si>
    <t>Gautos paramos dalis nuo visų įstaigos uždirbtų pajamų, proc.</t>
  </si>
  <si>
    <t>Išlaidų dalis įstaigos veiklai nuo visų įstaigos išlaidų, proc.</t>
  </si>
  <si>
    <t>Vieno apsilankymo kaina (EUR)</t>
  </si>
  <si>
    <t>2. Naujų (atnaujintų) edukacinių užsiėmimų skaičius</t>
  </si>
  <si>
    <t xml:space="preserve">Pajamos iš bilietų pardavimo </t>
  </si>
  <si>
    <t>Pajamos iš edukacinių užsiėmimų</t>
  </si>
  <si>
    <t xml:space="preserve">Pajamos iš ekskursijų </t>
  </si>
  <si>
    <t xml:space="preserve">Pajamos iš nekilnojamojo turto, įrangos ir inventoriaus nuomos </t>
  </si>
  <si>
    <t>1. Įstaigoje veikiančių kolektyvų, klubų, organizacijų skaičius</t>
  </si>
  <si>
    <t>2. Įstaigoje veikiančių kolektyvų, klubų, organizacijų dalyvių skaičius</t>
  </si>
  <si>
    <t>2. Lankytojų skaičius įstaigos kolektyvų ir atlikėjų pasirodymuose Lietuvoje</t>
  </si>
  <si>
    <t xml:space="preserve">3. Lankytojų skaičius įstaigos kolektyvų ir atlikėjų pasirodymuose užsienyje </t>
  </si>
  <si>
    <t xml:space="preserve">4. Lankytojų skaičius įstaigos organizuotuose pasirodymuose vaikams ir mokiniams </t>
  </si>
  <si>
    <t xml:space="preserve">5. Lankytojų skaičius įstaigos organizuotuose savo kolektyvų ir atlikėjų nemokamuose pasirodymuose </t>
  </si>
  <si>
    <t>6. Lankytojų su specialiais poreikiais skaičius įstaigos kolektyvų pasirodymuose Lietuvoje</t>
  </si>
  <si>
    <t>1. Atspausdintų lankstinukų skaičius</t>
  </si>
  <si>
    <t>3. Atspausdintų plakatų skaičius</t>
  </si>
  <si>
    <t xml:space="preserve">5. Informacinių ir reklamos žinučių paviešinimo Lietuvos žiniasklaidoje skaičius </t>
  </si>
  <si>
    <t>6. Įstaigos interneto svetainės lankytojų skaičius per metus</t>
  </si>
  <si>
    <t>7. Apsilankymų įstaigos socialinių tinklų paskyrose skaičius per metus</t>
  </si>
  <si>
    <t>8. Gerbėjų ir sekėjų skaičius įstaigos socialiniuose tinkluose</t>
  </si>
  <si>
    <t>9. Įstaigos pasirodymų/ekspozicijų video peržiūrų skaičius įstaigos portale ar paskyroje</t>
  </si>
  <si>
    <t xml:space="preserve">10. Rinkos tyrimų skaičius </t>
  </si>
  <si>
    <t>4. Išplatintų plakatų skaičius</t>
  </si>
  <si>
    <t xml:space="preserve">2. Išplatintų lankstinukų skaičius </t>
  </si>
  <si>
    <t xml:space="preserve">4. Surengtų edukacinių užsiėmimų skaičius </t>
  </si>
  <si>
    <t xml:space="preserve">5. Edukacinių užsiėmimų dalyvių skaičius </t>
  </si>
  <si>
    <t>3. Edukacinių užsiėmimų, pritaikytų žmonėms su specialiais poreikiais, skaičius</t>
  </si>
  <si>
    <t xml:space="preserve">2. Įstaigos pajamos </t>
  </si>
  <si>
    <t>3. Istaigos išlaidos</t>
  </si>
  <si>
    <t>4. Darbuotojų skaičius</t>
  </si>
  <si>
    <t>5. Išvestiniai finansiniai rodikliai</t>
  </si>
  <si>
    <t>6. Pagrindinės veiklos produktai ir rezultatai</t>
  </si>
  <si>
    <t>Planas</t>
  </si>
  <si>
    <t>Rezultatas</t>
  </si>
  <si>
    <t xml:space="preserve">Planas </t>
  </si>
  <si>
    <t>Rodiklių analizė</t>
  </si>
  <si>
    <t>Išvados</t>
  </si>
  <si>
    <t>Iš viso (be investicijų)</t>
  </si>
  <si>
    <t>Savivaldybės projektai</t>
  </si>
  <si>
    <t>Kiti projektai</t>
  </si>
  <si>
    <t>Iš viso darbuotojams</t>
  </si>
  <si>
    <t>Uždirbtų pajamų dalis vienam etatui (EUR)</t>
  </si>
  <si>
    <t>Biudžeto lėšos (tūkst. EUR)</t>
  </si>
  <si>
    <t>Uždirbtos pajamos (tūkst. EUR)</t>
  </si>
  <si>
    <t>Pasiekimas:</t>
  </si>
  <si>
    <t>Išlaidos darbuotojams (tūkst. EUR)</t>
  </si>
  <si>
    <t>Išlaidos įstaigos veiklai (tūkst. EUR)</t>
  </si>
  <si>
    <t>Iš viso (be pagalbinių ir techninių darbuotojų)</t>
  </si>
  <si>
    <t>Pagalbiniai ir techniniai darbuotojai</t>
  </si>
  <si>
    <t>Pagrindinę funkciją atliekantys darbuotojai</t>
  </si>
  <si>
    <t>Uždirbtų pajamų dalis nuo visų įstaigos pajamų (neįskaičiuojant investicijų), proc.</t>
  </si>
  <si>
    <t>6.1. Produkto rodikliai</t>
  </si>
  <si>
    <t>6.3. Edukacinė veikla</t>
  </si>
  <si>
    <t>6.4. Rinkodara</t>
  </si>
  <si>
    <t>(parašas)</t>
  </si>
  <si>
    <t>Pajamos iš renginių organizavimo</t>
  </si>
  <si>
    <t>Pajamos iš parduodamų suvenyrų ir leidinių</t>
  </si>
  <si>
    <t>Išlaidos įstaigos išlaikymui (tūkst. EUR)</t>
  </si>
  <si>
    <t>6.2. Rezultato rodikliai (lankytojai)</t>
  </si>
  <si>
    <t>Pajamos iš suteiktų paslaugų ar parduotų prekių*</t>
  </si>
  <si>
    <t>*Pajamos iš suteiktų paslaugų ar parduotų prekių (tūkst. EUR)</t>
  </si>
  <si>
    <t>3.  Įstaigoje veikiančių kolektyvų, klubų, organizacijų dalyvių su specialiais poreikiais skaičius</t>
  </si>
  <si>
    <t xml:space="preserve">4. Įstaigos organizuotų renginių (spektaklių, koncertų, festivalių ir pan.) skaičius </t>
  </si>
  <si>
    <t xml:space="preserve">5. Įstaigos organizuotų savo kolektyvų ir atlikėjų pasirodymų skaičius </t>
  </si>
  <si>
    <t>5.1. Įstaigos organizuotų savo kolektyvų ir atlikėjų pasirodymų skaičius Lietuvoje</t>
  </si>
  <si>
    <t>5.1.1. Pasirodymų skaičius Vilniuje</t>
  </si>
  <si>
    <t>5.1.2. Pasirodymų skaičius kituose miestuose</t>
  </si>
  <si>
    <t>5.2. Įstaigos organizuotų savo kolektyvų ir atlikėjų pasirodymų skaičius užsienyje</t>
  </si>
  <si>
    <t xml:space="preserve">6. Įstaigos organizuotų kitų kolektyvų ir atlikėjų pasirodymų skaičius </t>
  </si>
  <si>
    <t xml:space="preserve">7. Įstaigos kolektyvų bendrų pasirodymų su kitomis įstaigomis skaičius </t>
  </si>
  <si>
    <t xml:space="preserve">8. Įstaigos organizuotų pasirodymų skaičius vaikams ir jaunimui </t>
  </si>
  <si>
    <t xml:space="preserve">9. Įstaigos kolektyvų parengtų naujų arba atnaujintų programų skaičius </t>
  </si>
  <si>
    <t xml:space="preserve">10. Įstaigos organizuotų savo kolektyvų ir atlikėjų nemokamų pasirodymų skaičius </t>
  </si>
  <si>
    <t xml:space="preserve">1. Lankytojų skaičius per metus įstaigos organizuotuose renginiuose </t>
  </si>
  <si>
    <t>6. Edukacinių užsiėmimų dalyvių su specialiais poreikias skaičius</t>
  </si>
  <si>
    <t>Uždirbamų pajamų dalis vienam etatui, neįskaičiuojant aptarnaujančio ir techninio personalo (EUR)</t>
  </si>
  <si>
    <t>PATVIRTINTA</t>
  </si>
  <si>
    <t>(VILNIAUS MIESTO SAVIVALDYBĖS ADMINISTRACIJOS</t>
  </si>
  <si>
    <t>KULTŪROS SKYRIAUS KURUOJAMŲ ĮSTAIGŲ VEIKLOS ATASKAITOS FORMA)</t>
  </si>
  <si>
    <t>Vilnius</t>
  </si>
  <si>
    <t>Vilniaus miesto savivaldybės administracijos Švietimo, kultūros</t>
  </si>
  <si>
    <t>ir sporto departamento Kultūros skyriaus vedėjo</t>
  </si>
  <si>
    <r>
      <rPr>
        <sz val="10"/>
        <color theme="1"/>
        <rFont val="Calibri"/>
        <family val="2"/>
        <charset val="186"/>
      </rPr>
      <t>*</t>
    </r>
    <r>
      <rPr>
        <sz val="10"/>
        <color theme="1"/>
        <rFont val="Calibri"/>
        <family val="2"/>
      </rPr>
      <t xml:space="preserve"> </t>
    </r>
    <r>
      <rPr>
        <sz val="10"/>
        <color theme="1"/>
        <rFont val="Calibri"/>
        <family val="2"/>
        <scheme val="minor"/>
      </rPr>
      <t xml:space="preserve">Edukacinis užsiėmimas – tai vienkartinė laike nepertraukiama veikla, kuria siekiama švietimo ir mokymosi tikslų. Skaičiuojamas, jei trunka 1 akademinę valandą ir daugiau. Įstaigos kolektyvų pasirodymas švietimo įstaigose nelaikomas edukaciniu užsiėmimu. </t>
    </r>
  </si>
  <si>
    <r>
      <t>1. Įgyvendinamų edukacinių</t>
    </r>
    <r>
      <rPr>
        <sz val="10"/>
        <color theme="1"/>
        <rFont val="Calibri"/>
        <family val="2"/>
        <charset val="186"/>
      </rPr>
      <t>*</t>
    </r>
    <r>
      <rPr>
        <sz val="10"/>
        <color theme="1"/>
        <rFont val="Calibri"/>
        <family val="2"/>
        <scheme val="minor"/>
      </rPr>
      <t xml:space="preserve"> užsiėmimų temų skaičius </t>
    </r>
  </si>
  <si>
    <t>2018 m. sausio 11 d. įsakymu Nr. A15-85/18(2.1.4E-KS3)</t>
  </si>
  <si>
    <t>1. M. K. Čiurlionio kultūrinio ir meninio palikimo sklaida</t>
  </si>
  <si>
    <t>2. M. K. Čiurlionio istorinių vietų Vilniuje aktualizavimas</t>
  </si>
  <si>
    <t>4. M. K. Čiurlionio kūrybos sklaida pasaulyje</t>
  </si>
  <si>
    <t>5. Kultūrinio turizmo skatinimas</t>
  </si>
  <si>
    <t>BIUDŽETINĖS ĮSTAIGOS M. K. ČIURLIONIO NAMAI  2019 METŲ VEIKLOS ATASKAITA</t>
  </si>
  <si>
    <t>Direktorius Rokas Zubovas</t>
  </si>
  <si>
    <t xml:space="preserve">1. Įstaigos veiklos 2019 metų prioritetai </t>
  </si>
  <si>
    <t>3. Vilniečių kūrybinis ir estetinis lavinimas bei edukacija</t>
  </si>
  <si>
    <t>2020 01 25</t>
  </si>
  <si>
    <t>Vyr. buhalterė Daiva Paukštienė</t>
  </si>
  <si>
    <r>
      <t xml:space="preserve">Per 2019 m. įstaiga intensyviai įsitraukė į 2 labai svarbius projektus: „Muzikiniai Europos keliai“ (finansuojamą iš Creative Europe) ir "Nacionalinis M. K. Čiurlionio kelias". Trečiasis sėkmingo darbo laidas, tai ir toliau vykdomos edukacinės programos "Šiandien karaliai mums pasakas seka" populiarumas tarp lietuvių bendruomenių įvairiose pasaulio šalyse. Taip pat 2019 m. Čiurlionio namai pabaigė Kultūros tarybos dalinai finansuotą projektą M. K. Čiurlionio Vilnius". Dėl šio projekto buvo sukurta to paties pavadinimo mobilioji aplikacija, kurios viešinimo ir įveiklinimo darbai numatyti 2020 metams. Aktyviai bendradarbiaujant su turizmo sektoriumi, ženkliai padidėjo turistų susidomėjimas Čiurlionio namų siūlomomis paslaugomis. Tai leido viršyti planuotų specialiųjų lėšų surinkimo tikslus. O aktyvus bendradarbiavimas su partneriais užsienyje leido surengti net septynias Čiurlionio darbų parodas užsienio šalyse. </t>
    </r>
    <r>
      <rPr>
        <sz val="9"/>
        <color theme="1"/>
        <rFont val="Calibri"/>
        <family val="2"/>
        <scheme val="minor"/>
      </rPr>
      <t xml:space="preserve"> </t>
    </r>
  </si>
  <si>
    <t xml:space="preserve">2019 m. Čiurlionio namai viršijo visus siekius dėl sėkmingo tarpinstitucinio ir tarptautinio bendradarbiamo, bei aktyvaus darbo su turistiniu sektoriumi. Taip pat prie sėkmės prisidėjo ir konkursiniu būdu laimėti kultūros tarybos bei Creative Europe projektai. Labai svarbus ir savivaldybės palaikymas, užtikrinant 2020 metams kofinansavimą ČIurlionio namų vykdomam Creative Europe projektui bei palaikymas vykdant kultūrinę veiklą.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</si>
</sst>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charset val="186"/>
      <scheme val="minor"/>
    </font>
    <font>
      <b/>
      <sz val="11"/>
      <color theme="1"/>
      <name val="Calibri"/>
      <family val="2"/>
      <charset val="186"/>
      <scheme val="minor"/>
    </font>
    <font>
      <sz val="10"/>
      <color theme="1"/>
      <name val="Calibri"/>
      <family val="2"/>
      <charset val="186"/>
      <scheme val="minor"/>
    </font>
    <font>
      <sz val="9"/>
      <color theme="1"/>
      <name val="Calibri"/>
      <family val="2"/>
      <charset val="186"/>
      <scheme val="minor"/>
    </font>
    <font>
      <sz val="12"/>
      <color theme="1"/>
      <name val="Times New Roman"/>
      <family val="1"/>
      <charset val="186"/>
    </font>
    <font>
      <sz val="10"/>
      <color theme="1"/>
      <name val="Calibri"/>
      <family val="2"/>
      <charset val="186"/>
    </font>
    <font>
      <b/>
      <sz val="9"/>
      <color indexed="81"/>
      <name val="Tahoma"/>
      <family val="2"/>
      <charset val="186"/>
    </font>
    <font>
      <b/>
      <sz val="11"/>
      <color theme="1"/>
      <name val="Calibri"/>
      <family val="2"/>
      <charset val="186"/>
    </font>
    <font>
      <sz val="10"/>
      <color theme="1"/>
      <name val="Calibri"/>
      <family val="2"/>
      <scheme val="minor"/>
    </font>
    <font>
      <b/>
      <i/>
      <sz val="10"/>
      <color theme="1"/>
      <name val="Calibri"/>
      <family val="2"/>
      <scheme val="minor"/>
    </font>
    <font>
      <b/>
      <sz val="10"/>
      <color theme="1"/>
      <name val="Calibri"/>
      <family val="2"/>
      <scheme val="minor"/>
    </font>
    <font>
      <i/>
      <sz val="10"/>
      <color theme="1"/>
      <name val="Calibri"/>
      <family val="2"/>
      <scheme val="minor"/>
    </font>
    <font>
      <b/>
      <sz val="10"/>
      <color theme="1"/>
      <name val="Calibri"/>
      <family val="2"/>
      <charset val="186"/>
      <scheme val="minor"/>
    </font>
    <font>
      <sz val="9"/>
      <color indexed="81"/>
      <name val="Tahoma"/>
      <family val="2"/>
    </font>
    <font>
      <b/>
      <sz val="9"/>
      <color indexed="81"/>
      <name val="Tahoma"/>
      <family val="2"/>
    </font>
    <font>
      <sz val="10"/>
      <color theme="1"/>
      <name val="Calibri"/>
      <family val="2"/>
    </font>
    <font>
      <sz val="11"/>
      <color theme="1"/>
      <name val="Calibri"/>
      <family val="2"/>
      <scheme val="minor"/>
    </font>
    <font>
      <sz val="9"/>
      <color theme="1"/>
      <name val="Calibri"/>
      <family val="2"/>
      <scheme val="minor"/>
    </font>
  </fonts>
  <fills count="6">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s>
  <cellStyleXfs count="1">
    <xf numFmtId="0" fontId="0" fillId="0" borderId="0"/>
  </cellStyleXfs>
  <cellXfs count="126">
    <xf numFmtId="0" fontId="0" fillId="0" borderId="0" xfId="0"/>
    <xf numFmtId="0" fontId="0" fillId="0" borderId="0" xfId="0" applyAlignment="1">
      <alignment vertical="center"/>
    </xf>
    <xf numFmtId="0" fontId="0" fillId="0" borderId="0" xfId="0" applyBorder="1" applyAlignment="1">
      <alignment vertical="top"/>
    </xf>
    <xf numFmtId="0" fontId="2" fillId="3" borderId="1" xfId="0" applyFont="1" applyFill="1" applyBorder="1" applyAlignment="1">
      <alignment horizontal="center" vertical="center" wrapText="1"/>
    </xf>
    <xf numFmtId="0" fontId="2" fillId="3" borderId="5" xfId="0" applyFont="1" applyFill="1" applyBorder="1" applyAlignment="1">
      <alignment horizontal="center" vertical="center" wrapText="1"/>
    </xf>
    <xf numFmtId="0" fontId="2" fillId="3" borderId="10" xfId="0" applyFont="1" applyFill="1" applyBorder="1" applyAlignment="1">
      <alignment horizontal="center" vertical="center" wrapText="1"/>
    </xf>
    <xf numFmtId="0" fontId="2" fillId="0" borderId="5" xfId="0" applyFont="1" applyBorder="1" applyAlignment="1">
      <alignment horizontal="center" vertical="center" wrapText="1"/>
    </xf>
    <xf numFmtId="0" fontId="2" fillId="0" borderId="1" xfId="0" applyFont="1" applyBorder="1" applyAlignment="1">
      <alignment horizontal="center" vertical="center" wrapText="1"/>
    </xf>
    <xf numFmtId="0" fontId="10" fillId="0" borderId="1" xfId="0" applyFont="1" applyBorder="1" applyAlignment="1">
      <alignment horizontal="center" vertical="center" wrapText="1"/>
    </xf>
    <xf numFmtId="0" fontId="10" fillId="4" borderId="1" xfId="0" applyFont="1" applyFill="1" applyBorder="1" applyAlignment="1">
      <alignment horizontal="center" vertical="center" wrapText="1"/>
    </xf>
    <xf numFmtId="0" fontId="8" fillId="0" borderId="1" xfId="0" applyFont="1" applyBorder="1" applyAlignment="1">
      <alignment horizontal="center" vertical="center" wrapText="1"/>
    </xf>
    <xf numFmtId="0" fontId="8" fillId="3" borderId="1" xfId="0" applyFont="1" applyFill="1" applyBorder="1" applyAlignment="1">
      <alignment horizontal="center" vertical="center" wrapText="1"/>
    </xf>
    <xf numFmtId="0" fontId="2" fillId="3" borderId="1" xfId="0" applyFont="1" applyFill="1" applyBorder="1" applyAlignment="1">
      <alignment horizontal="center" vertical="center"/>
    </xf>
    <xf numFmtId="0" fontId="10" fillId="4" borderId="1" xfId="0" applyFont="1" applyFill="1" applyBorder="1" applyAlignment="1">
      <alignment horizontal="center" vertical="center"/>
    </xf>
    <xf numFmtId="0" fontId="10" fillId="3" borderId="1" xfId="0" applyFont="1" applyFill="1" applyBorder="1" applyAlignment="1">
      <alignment horizontal="center" vertical="center" wrapText="1"/>
    </xf>
    <xf numFmtId="0" fontId="10" fillId="0" borderId="0" xfId="0" applyFont="1"/>
    <xf numFmtId="0" fontId="10" fillId="3" borderId="11" xfId="0" applyFont="1" applyFill="1" applyBorder="1" applyAlignment="1">
      <alignment horizontal="center" vertical="center" wrapText="1"/>
    </xf>
    <xf numFmtId="0" fontId="3" fillId="3" borderId="1" xfId="0" applyFont="1" applyFill="1" applyBorder="1" applyAlignment="1">
      <alignment horizontal="center" vertical="center" wrapText="1"/>
    </xf>
    <xf numFmtId="0" fontId="10" fillId="5" borderId="0" xfId="0" applyFont="1" applyFill="1" applyBorder="1" applyAlignment="1">
      <alignment horizontal="center" vertical="center"/>
    </xf>
    <xf numFmtId="0" fontId="10" fillId="0" borderId="5" xfId="0" applyFont="1" applyBorder="1" applyAlignment="1">
      <alignment horizontal="center" vertical="center" wrapText="1"/>
    </xf>
    <xf numFmtId="0" fontId="10" fillId="0" borderId="0" xfId="0" applyFont="1" applyBorder="1" applyAlignment="1">
      <alignment horizontal="center" vertical="center" wrapText="1"/>
    </xf>
    <xf numFmtId="0" fontId="3" fillId="0" borderId="0" xfId="0" applyFont="1" applyBorder="1" applyAlignment="1">
      <alignment horizontal="center" vertical="center" wrapText="1"/>
    </xf>
    <xf numFmtId="0" fontId="0" fillId="0" borderId="0" xfId="0" applyAlignment="1">
      <alignment horizontal="left"/>
    </xf>
    <xf numFmtId="0" fontId="8" fillId="0" borderId="1" xfId="0" applyFont="1" applyBorder="1" applyAlignment="1">
      <alignment horizontal="center" vertical="top"/>
    </xf>
    <xf numFmtId="0" fontId="8" fillId="0" borderId="1" xfId="0" applyFont="1" applyBorder="1" applyAlignment="1">
      <alignment horizontal="center" vertical="center"/>
    </xf>
    <xf numFmtId="0" fontId="8" fillId="0" borderId="1" xfId="0" applyFont="1" applyBorder="1" applyAlignment="1">
      <alignment horizontal="center"/>
    </xf>
    <xf numFmtId="0" fontId="2" fillId="0" borderId="1" xfId="0" applyFont="1" applyBorder="1" applyAlignment="1">
      <alignment horizontal="center" vertical="top"/>
    </xf>
    <xf numFmtId="0" fontId="2" fillId="0" borderId="1" xfId="0" applyFont="1" applyBorder="1" applyAlignment="1">
      <alignment horizontal="center"/>
    </xf>
    <xf numFmtId="0" fontId="2" fillId="5" borderId="1" xfId="0" applyFont="1" applyFill="1" applyBorder="1" applyAlignment="1">
      <alignment horizontal="center" vertical="center" wrapText="1"/>
    </xf>
    <xf numFmtId="0" fontId="10" fillId="0" borderId="0" xfId="0" applyFont="1" applyFill="1"/>
    <xf numFmtId="0" fontId="3" fillId="0" borderId="3" xfId="0" applyFont="1" applyBorder="1" applyAlignment="1">
      <alignment horizontal="center" wrapText="1"/>
    </xf>
    <xf numFmtId="0" fontId="16" fillId="0" borderId="7" xfId="0" applyFont="1" applyFill="1" applyBorder="1" applyAlignment="1">
      <alignment horizontal="left" vertical="center" wrapText="1"/>
    </xf>
    <xf numFmtId="0" fontId="0" fillId="0" borderId="8" xfId="0" applyFill="1" applyBorder="1" applyAlignment="1">
      <alignment horizontal="left" vertical="center" wrapText="1"/>
    </xf>
    <xf numFmtId="0" fontId="0" fillId="0" borderId="9" xfId="0" applyFill="1" applyBorder="1" applyAlignment="1">
      <alignment horizontal="left" vertical="center" wrapText="1"/>
    </xf>
    <xf numFmtId="0" fontId="0" fillId="0" borderId="11" xfId="0" applyFill="1" applyBorder="1" applyAlignment="1">
      <alignment horizontal="left" vertical="center" wrapText="1"/>
    </xf>
    <xf numFmtId="0" fontId="0" fillId="0" borderId="0" xfId="0" applyFill="1" applyBorder="1" applyAlignment="1">
      <alignment horizontal="left" vertical="center" wrapText="1"/>
    </xf>
    <xf numFmtId="0" fontId="0" fillId="0" borderId="15" xfId="0" applyFill="1" applyBorder="1" applyAlignment="1">
      <alignment horizontal="left" vertical="center" wrapText="1"/>
    </xf>
    <xf numFmtId="0" fontId="0" fillId="0" borderId="13" xfId="0" applyFill="1" applyBorder="1" applyAlignment="1">
      <alignment horizontal="left" vertical="center" wrapText="1"/>
    </xf>
    <xf numFmtId="0" fontId="0" fillId="0" borderId="6" xfId="0" applyFill="1" applyBorder="1" applyAlignment="1">
      <alignment horizontal="left" vertical="center" wrapText="1"/>
    </xf>
    <xf numFmtId="0" fontId="0" fillId="0" borderId="14" xfId="0" applyFill="1" applyBorder="1" applyAlignment="1">
      <alignment horizontal="left" vertical="center" wrapText="1"/>
    </xf>
    <xf numFmtId="0" fontId="11" fillId="0" borderId="0" xfId="0" applyFont="1" applyAlignment="1">
      <alignment horizontal="center"/>
    </xf>
    <xf numFmtId="0" fontId="0" fillId="0" borderId="0" xfId="0" applyAlignment="1">
      <alignment horizontal="center"/>
    </xf>
    <xf numFmtId="0" fontId="10" fillId="4" borderId="1" xfId="0" applyFont="1" applyFill="1" applyBorder="1" applyAlignment="1">
      <alignment horizontal="center" vertical="center" wrapText="1"/>
    </xf>
    <xf numFmtId="0" fontId="2" fillId="3" borderId="1" xfId="0" applyFont="1" applyFill="1" applyBorder="1" applyAlignment="1">
      <alignment horizontal="left" vertical="top" wrapText="1"/>
    </xf>
    <xf numFmtId="0" fontId="2" fillId="3" borderId="1" xfId="0" applyFont="1" applyFill="1" applyBorder="1" applyAlignment="1">
      <alignment horizontal="left" vertical="top"/>
    </xf>
    <xf numFmtId="0" fontId="1" fillId="4" borderId="1" xfId="0" applyFont="1" applyFill="1" applyBorder="1" applyAlignment="1">
      <alignment horizontal="center"/>
    </xf>
    <xf numFmtId="0" fontId="2" fillId="3" borderId="2" xfId="0" applyFont="1" applyFill="1" applyBorder="1" applyAlignment="1">
      <alignment horizontal="left" vertical="top"/>
    </xf>
    <xf numFmtId="0" fontId="2" fillId="3" borderId="3" xfId="0" applyFont="1" applyFill="1" applyBorder="1" applyAlignment="1">
      <alignment horizontal="left" vertical="top"/>
    </xf>
    <xf numFmtId="0" fontId="2" fillId="3" borderId="4" xfId="0" applyFont="1" applyFill="1" applyBorder="1" applyAlignment="1">
      <alignment horizontal="left" vertical="top"/>
    </xf>
    <xf numFmtId="0" fontId="0" fillId="0" borderId="3" xfId="0" applyBorder="1" applyAlignment="1">
      <alignment horizontal="center"/>
    </xf>
    <xf numFmtId="0" fontId="8" fillId="3" borderId="1" xfId="0" applyFont="1" applyFill="1" applyBorder="1" applyAlignment="1">
      <alignment horizontal="left" vertical="top"/>
    </xf>
    <xf numFmtId="0" fontId="8" fillId="3" borderId="1" xfId="0" applyFont="1" applyFill="1" applyBorder="1" applyAlignment="1">
      <alignment horizontal="left" vertical="top" wrapText="1"/>
    </xf>
    <xf numFmtId="0" fontId="2" fillId="3" borderId="1" xfId="0" applyFont="1" applyFill="1" applyBorder="1" applyAlignment="1">
      <alignment vertical="top" wrapText="1"/>
    </xf>
    <xf numFmtId="0" fontId="8" fillId="3" borderId="1" xfId="0" applyFont="1" applyFill="1" applyBorder="1" applyAlignment="1">
      <alignment vertical="top" wrapText="1"/>
    </xf>
    <xf numFmtId="0" fontId="0" fillId="0" borderId="3" xfId="0" applyBorder="1" applyAlignment="1">
      <alignment horizontal="center" vertical="top" wrapText="1"/>
    </xf>
    <xf numFmtId="0" fontId="1" fillId="2" borderId="2" xfId="0" applyFont="1" applyFill="1" applyBorder="1" applyAlignment="1">
      <alignment horizontal="left" vertical="center"/>
    </xf>
    <xf numFmtId="0" fontId="1" fillId="2" borderId="3" xfId="0" applyFont="1" applyFill="1" applyBorder="1" applyAlignment="1">
      <alignment horizontal="left" vertical="center"/>
    </xf>
    <xf numFmtId="0" fontId="1" fillId="2" borderId="4" xfId="0" applyFont="1" applyFill="1" applyBorder="1" applyAlignment="1">
      <alignment horizontal="left" vertical="center"/>
    </xf>
    <xf numFmtId="0" fontId="1" fillId="2" borderId="1" xfId="0" applyFont="1" applyFill="1" applyBorder="1" applyAlignment="1">
      <alignment horizontal="left"/>
    </xf>
    <xf numFmtId="0" fontId="8" fillId="3" borderId="1" xfId="0" applyFont="1" applyFill="1" applyBorder="1" applyAlignment="1">
      <alignment horizontal="left"/>
    </xf>
    <xf numFmtId="0" fontId="2" fillId="3" borderId="7" xfId="0" applyFont="1" applyFill="1" applyBorder="1" applyAlignment="1">
      <alignment horizontal="left" vertical="top" wrapText="1"/>
    </xf>
    <xf numFmtId="0" fontId="2" fillId="3" borderId="8" xfId="0" applyFont="1" applyFill="1" applyBorder="1" applyAlignment="1">
      <alignment horizontal="left" vertical="top" wrapText="1"/>
    </xf>
    <xf numFmtId="0" fontId="2" fillId="3" borderId="9" xfId="0" applyFont="1" applyFill="1" applyBorder="1" applyAlignment="1">
      <alignment horizontal="left" vertical="top" wrapText="1"/>
    </xf>
    <xf numFmtId="0" fontId="3" fillId="0" borderId="3" xfId="0" applyFont="1" applyBorder="1" applyAlignment="1">
      <alignment horizontal="center" vertical="top" wrapText="1"/>
    </xf>
    <xf numFmtId="0" fontId="1" fillId="2" borderId="1" xfId="0" applyFont="1" applyFill="1" applyBorder="1" applyAlignment="1">
      <alignment horizontal="center" vertical="center" wrapText="1"/>
    </xf>
    <xf numFmtId="0" fontId="2" fillId="3" borderId="2" xfId="0" applyFont="1" applyFill="1" applyBorder="1" applyAlignment="1">
      <alignment horizontal="left" vertical="top" wrapText="1"/>
    </xf>
    <xf numFmtId="0" fontId="2" fillId="3" borderId="3" xfId="0" applyFont="1" applyFill="1" applyBorder="1" applyAlignment="1">
      <alignment horizontal="left" vertical="top" wrapText="1"/>
    </xf>
    <xf numFmtId="0" fontId="2" fillId="3" borderId="4" xfId="0" applyFont="1" applyFill="1" applyBorder="1" applyAlignment="1">
      <alignment horizontal="left" vertical="top" wrapText="1"/>
    </xf>
    <xf numFmtId="0" fontId="10" fillId="4" borderId="5" xfId="0" applyFont="1" applyFill="1" applyBorder="1" applyAlignment="1">
      <alignment horizontal="center" vertical="center"/>
    </xf>
    <xf numFmtId="0" fontId="10" fillId="4" borderId="12" xfId="0" applyFont="1" applyFill="1" applyBorder="1" applyAlignment="1">
      <alignment horizontal="center" vertical="center"/>
    </xf>
    <xf numFmtId="0" fontId="3" fillId="0" borderId="0" xfId="0" applyFont="1" applyAlignment="1">
      <alignment horizontal="center"/>
    </xf>
    <xf numFmtId="0" fontId="1" fillId="0" borderId="0" xfId="0" applyFont="1" applyBorder="1" applyAlignment="1">
      <alignment horizontal="center"/>
    </xf>
    <xf numFmtId="0" fontId="3" fillId="0" borderId="0" xfId="0" applyFont="1" applyBorder="1" applyAlignment="1">
      <alignment horizontal="center" vertical="top"/>
    </xf>
    <xf numFmtId="0" fontId="0" fillId="0" borderId="11" xfId="0" applyBorder="1" applyAlignment="1">
      <alignment horizontal="center"/>
    </xf>
    <xf numFmtId="0" fontId="3" fillId="0" borderId="3" xfId="0" applyFont="1" applyBorder="1" applyAlignment="1">
      <alignment horizontal="center" vertical="top"/>
    </xf>
    <xf numFmtId="0" fontId="10" fillId="4" borderId="13" xfId="0" applyFont="1" applyFill="1" applyBorder="1" applyAlignment="1">
      <alignment horizontal="center" vertical="center" wrapText="1"/>
    </xf>
    <xf numFmtId="0" fontId="10" fillId="4" borderId="6" xfId="0" applyFont="1" applyFill="1" applyBorder="1" applyAlignment="1">
      <alignment horizontal="center" vertical="center" wrapText="1"/>
    </xf>
    <xf numFmtId="0" fontId="10" fillId="4" borderId="14" xfId="0" applyFont="1" applyFill="1" applyBorder="1" applyAlignment="1">
      <alignment horizontal="center" vertical="center" wrapText="1"/>
    </xf>
    <xf numFmtId="0" fontId="3" fillId="0" borderId="0" xfId="0" applyFont="1" applyBorder="1" applyAlignment="1">
      <alignment horizontal="center" vertical="center" wrapText="1"/>
    </xf>
    <xf numFmtId="0" fontId="10" fillId="0" borderId="0" xfId="0" applyFont="1" applyAlignment="1">
      <alignment horizontal="center"/>
    </xf>
    <xf numFmtId="0" fontId="12" fillId="0" borderId="0" xfId="0" applyFont="1" applyAlignment="1">
      <alignment horizontal="center"/>
    </xf>
    <xf numFmtId="0" fontId="8" fillId="0" borderId="0" xfId="0" applyFont="1" applyAlignment="1">
      <alignment horizontal="center" vertical="top" wrapText="1"/>
    </xf>
    <xf numFmtId="0" fontId="8" fillId="0" borderId="0" xfId="0" applyFont="1" applyAlignment="1">
      <alignment horizontal="center" vertical="center"/>
    </xf>
    <xf numFmtId="0" fontId="4" fillId="0" borderId="6" xfId="0" applyFont="1" applyBorder="1" applyAlignment="1">
      <alignment horizontal="center"/>
    </xf>
    <xf numFmtId="0" fontId="10" fillId="4" borderId="2" xfId="0" applyFont="1" applyFill="1" applyBorder="1" applyAlignment="1">
      <alignment horizontal="center" vertical="center" wrapText="1"/>
    </xf>
    <xf numFmtId="0" fontId="10" fillId="4" borderId="3" xfId="0" applyFont="1" applyFill="1" applyBorder="1" applyAlignment="1">
      <alignment horizontal="center" vertical="center" wrapText="1"/>
    </xf>
    <xf numFmtId="0" fontId="10" fillId="4" borderId="4" xfId="0" applyFont="1" applyFill="1" applyBorder="1" applyAlignment="1">
      <alignment horizontal="center" vertical="center" wrapText="1"/>
    </xf>
    <xf numFmtId="0" fontId="3" fillId="0" borderId="8" xfId="0" applyFont="1" applyBorder="1" applyAlignment="1">
      <alignment horizontal="center"/>
    </xf>
    <xf numFmtId="0" fontId="10" fillId="5" borderId="0" xfId="0" applyFont="1" applyFill="1" applyBorder="1" applyAlignment="1">
      <alignment horizontal="center" vertical="center"/>
    </xf>
    <xf numFmtId="0" fontId="3" fillId="0" borderId="3" xfId="0" applyFont="1" applyBorder="1" applyAlignment="1">
      <alignment horizontal="center"/>
    </xf>
    <xf numFmtId="0" fontId="7" fillId="2" borderId="1" xfId="0" applyFont="1" applyFill="1" applyBorder="1" applyAlignment="1">
      <alignment horizontal="left"/>
    </xf>
    <xf numFmtId="0" fontId="2" fillId="3" borderId="2" xfId="0" applyFont="1" applyFill="1" applyBorder="1" applyAlignment="1">
      <alignment horizontal="left" vertical="top" wrapText="1" indent="2"/>
    </xf>
    <xf numFmtId="0" fontId="2" fillId="3" borderId="3" xfId="0" applyFont="1" applyFill="1" applyBorder="1" applyAlignment="1">
      <alignment horizontal="left" vertical="top" wrapText="1" indent="2"/>
    </xf>
    <xf numFmtId="0" fontId="2" fillId="3" borderId="4" xfId="0" applyFont="1" applyFill="1" applyBorder="1" applyAlignment="1">
      <alignment horizontal="left" vertical="top" wrapText="1" indent="2"/>
    </xf>
    <xf numFmtId="0" fontId="8" fillId="3" borderId="1" xfId="0" applyFont="1" applyFill="1" applyBorder="1" applyAlignment="1">
      <alignment horizontal="left" vertical="center" wrapText="1"/>
    </xf>
    <xf numFmtId="0" fontId="8" fillId="3" borderId="2" xfId="0" applyFont="1" applyFill="1" applyBorder="1" applyAlignment="1">
      <alignment horizontal="left" vertical="top" wrapText="1"/>
    </xf>
    <xf numFmtId="0" fontId="8" fillId="3" borderId="3" xfId="0" applyFont="1" applyFill="1" applyBorder="1" applyAlignment="1">
      <alignment horizontal="left" vertical="top" wrapText="1"/>
    </xf>
    <xf numFmtId="0" fontId="8" fillId="3" borderId="4" xfId="0" applyFont="1" applyFill="1" applyBorder="1" applyAlignment="1">
      <alignment horizontal="left" vertical="top" wrapText="1"/>
    </xf>
    <xf numFmtId="0" fontId="10" fillId="4" borderId="5" xfId="0" applyFont="1" applyFill="1" applyBorder="1" applyAlignment="1">
      <alignment horizontal="center" vertical="center" wrapText="1"/>
    </xf>
    <xf numFmtId="0" fontId="10" fillId="4" borderId="10" xfId="0" applyFont="1" applyFill="1" applyBorder="1" applyAlignment="1">
      <alignment horizontal="center" vertical="center" wrapText="1"/>
    </xf>
    <xf numFmtId="0" fontId="10" fillId="4" borderId="12" xfId="0" applyFont="1" applyFill="1" applyBorder="1" applyAlignment="1">
      <alignment horizontal="center" vertical="center" wrapText="1"/>
    </xf>
    <xf numFmtId="0" fontId="2" fillId="3" borderId="5" xfId="0" applyFont="1" applyFill="1" applyBorder="1" applyAlignment="1">
      <alignment horizontal="center" vertical="center" wrapText="1"/>
    </xf>
    <xf numFmtId="0" fontId="2" fillId="3" borderId="12" xfId="0" applyFont="1" applyFill="1" applyBorder="1" applyAlignment="1">
      <alignment horizontal="center" vertical="center" wrapText="1"/>
    </xf>
    <xf numFmtId="0" fontId="10" fillId="3" borderId="5" xfId="0" applyFont="1" applyFill="1" applyBorder="1" applyAlignment="1">
      <alignment horizontal="center" vertical="center" wrapText="1"/>
    </xf>
    <xf numFmtId="0" fontId="10" fillId="3" borderId="12" xfId="0" applyFont="1" applyFill="1" applyBorder="1" applyAlignment="1">
      <alignment horizontal="center" vertical="center" wrapText="1"/>
    </xf>
    <xf numFmtId="0" fontId="12" fillId="4" borderId="1" xfId="0" applyFont="1" applyFill="1" applyBorder="1" applyAlignment="1">
      <alignment horizontal="right" vertical="top" wrapText="1"/>
    </xf>
    <xf numFmtId="0" fontId="2" fillId="3" borderId="10" xfId="0" applyFont="1" applyFill="1" applyBorder="1" applyAlignment="1">
      <alignment horizontal="center" vertical="center" wrapText="1"/>
    </xf>
    <xf numFmtId="0" fontId="9" fillId="4" borderId="2" xfId="0" applyFont="1" applyFill="1" applyBorder="1" applyAlignment="1">
      <alignment horizontal="center" vertical="center" wrapText="1"/>
    </xf>
    <xf numFmtId="0" fontId="9" fillId="4" borderId="3" xfId="0" applyFont="1" applyFill="1" applyBorder="1" applyAlignment="1">
      <alignment horizontal="center" vertical="center" wrapText="1"/>
    </xf>
    <xf numFmtId="0" fontId="9" fillId="4" borderId="4" xfId="0" applyFont="1" applyFill="1" applyBorder="1" applyAlignment="1">
      <alignment horizontal="center" vertical="center" wrapText="1"/>
    </xf>
    <xf numFmtId="0" fontId="10" fillId="3" borderId="2" xfId="0" applyFont="1" applyFill="1" applyBorder="1" applyAlignment="1">
      <alignment horizontal="center" vertical="center" wrapText="1"/>
    </xf>
    <xf numFmtId="0" fontId="10" fillId="3" borderId="3" xfId="0" applyFont="1" applyFill="1" applyBorder="1" applyAlignment="1">
      <alignment horizontal="center" vertical="center" wrapText="1"/>
    </xf>
    <xf numFmtId="0" fontId="10" fillId="3" borderId="4" xfId="0" applyFont="1" applyFill="1" applyBorder="1" applyAlignment="1">
      <alignment horizontal="center" vertical="center" wrapText="1"/>
    </xf>
    <xf numFmtId="0" fontId="10" fillId="4" borderId="7" xfId="0" applyFont="1" applyFill="1" applyBorder="1" applyAlignment="1">
      <alignment horizontal="center" vertical="center" wrapText="1"/>
    </xf>
    <xf numFmtId="0" fontId="10" fillId="4" borderId="8" xfId="0" applyFont="1" applyFill="1" applyBorder="1" applyAlignment="1">
      <alignment horizontal="center" vertical="center" wrapText="1"/>
    </xf>
    <xf numFmtId="0" fontId="10" fillId="4" borderId="9" xfId="0" applyFont="1" applyFill="1" applyBorder="1" applyAlignment="1">
      <alignment horizontal="center" vertical="center" wrapText="1"/>
    </xf>
    <xf numFmtId="0" fontId="0" fillId="0" borderId="0" xfId="0" applyAlignment="1">
      <alignment horizontal="left"/>
    </xf>
    <xf numFmtId="0" fontId="10" fillId="3" borderId="7" xfId="0" applyFont="1" applyFill="1" applyBorder="1" applyAlignment="1">
      <alignment horizontal="center" vertical="center" wrapText="1"/>
    </xf>
    <xf numFmtId="0" fontId="10" fillId="3" borderId="8" xfId="0" applyFont="1" applyFill="1" applyBorder="1" applyAlignment="1">
      <alignment horizontal="center" vertical="center" wrapText="1"/>
    </xf>
    <xf numFmtId="0" fontId="10" fillId="3" borderId="9" xfId="0" applyFont="1" applyFill="1" applyBorder="1" applyAlignment="1">
      <alignment horizontal="center" vertical="center" wrapText="1"/>
    </xf>
    <xf numFmtId="0" fontId="10" fillId="3" borderId="13" xfId="0" applyFont="1" applyFill="1" applyBorder="1" applyAlignment="1">
      <alignment horizontal="center" vertical="center" wrapText="1"/>
    </xf>
    <xf numFmtId="0" fontId="10" fillId="3" borderId="6" xfId="0" applyFont="1" applyFill="1" applyBorder="1" applyAlignment="1">
      <alignment horizontal="center" vertical="center" wrapText="1"/>
    </xf>
    <xf numFmtId="0" fontId="10" fillId="3" borderId="14" xfId="0" applyFont="1" applyFill="1" applyBorder="1" applyAlignment="1">
      <alignment horizontal="center" vertical="center" wrapText="1"/>
    </xf>
    <xf numFmtId="0" fontId="2" fillId="3" borderId="2" xfId="0" applyFont="1" applyFill="1" applyBorder="1" applyAlignment="1">
      <alignment horizontal="left" vertical="top" wrapText="1" indent="4"/>
    </xf>
    <xf numFmtId="0" fontId="2" fillId="3" borderId="3" xfId="0" applyFont="1" applyFill="1" applyBorder="1" applyAlignment="1">
      <alignment horizontal="left" vertical="top" wrapText="1" indent="4"/>
    </xf>
    <xf numFmtId="0" fontId="2" fillId="3" borderId="4" xfId="0" applyFont="1" applyFill="1" applyBorder="1" applyAlignment="1">
      <alignment horizontal="left" vertical="top" wrapText="1" indent="4"/>
    </xf>
  </cellXfs>
  <cellStyles count="1">
    <cellStyle name="Įprastas"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15"/>
  <sheetViews>
    <sheetView tabSelected="1" topLeftCell="A88" zoomScaleNormal="100" workbookViewId="0">
      <selection activeCell="A114" sqref="A114:F114"/>
    </sheetView>
  </sheetViews>
  <sheetFormatPr defaultColWidth="8.85546875" defaultRowHeight="15" x14ac:dyDescent="0.25"/>
  <cols>
    <col min="1" max="1" width="12.42578125" customWidth="1"/>
    <col min="2" max="2" width="12.28515625" customWidth="1"/>
    <col min="3" max="3" width="11.42578125" customWidth="1"/>
    <col min="4" max="4" width="11.85546875" customWidth="1"/>
    <col min="5" max="5" width="13.42578125" customWidth="1"/>
    <col min="6" max="6" width="14.42578125" customWidth="1"/>
    <col min="7" max="7" width="11.28515625" customWidth="1"/>
    <col min="8" max="8" width="12.42578125" customWidth="1"/>
    <col min="9" max="9" width="12" customWidth="1"/>
    <col min="10" max="10" width="16.42578125" customWidth="1"/>
    <col min="11" max="11" width="10.85546875" customWidth="1"/>
  </cols>
  <sheetData>
    <row r="1" spans="1:12" x14ac:dyDescent="0.25">
      <c r="H1" s="116" t="s">
        <v>91</v>
      </c>
      <c r="I1" s="116"/>
      <c r="J1" s="116"/>
      <c r="K1" s="116"/>
      <c r="L1" s="116"/>
    </row>
    <row r="2" spans="1:12" x14ac:dyDescent="0.25">
      <c r="H2" s="116" t="s">
        <v>95</v>
      </c>
      <c r="I2" s="116"/>
      <c r="J2" s="116"/>
      <c r="K2" s="116"/>
      <c r="L2" s="116"/>
    </row>
    <row r="3" spans="1:12" x14ac:dyDescent="0.25">
      <c r="H3" s="116" t="s">
        <v>96</v>
      </c>
      <c r="I3" s="116"/>
      <c r="J3" s="116"/>
      <c r="K3" s="116"/>
      <c r="L3" s="116"/>
    </row>
    <row r="4" spans="1:12" x14ac:dyDescent="0.25">
      <c r="H4" s="116" t="s">
        <v>99</v>
      </c>
      <c r="I4" s="116"/>
      <c r="J4" s="116"/>
      <c r="K4" s="116"/>
      <c r="L4" s="116"/>
    </row>
    <row r="5" spans="1:12" x14ac:dyDescent="0.25">
      <c r="H5" s="22"/>
      <c r="I5" s="22"/>
      <c r="J5" s="22"/>
      <c r="K5" s="22"/>
      <c r="L5" s="22"/>
    </row>
    <row r="6" spans="1:12" x14ac:dyDescent="0.25">
      <c r="H6" s="22"/>
      <c r="I6" s="22"/>
      <c r="J6" s="22"/>
      <c r="K6" s="22"/>
      <c r="L6" s="22"/>
    </row>
    <row r="7" spans="1:12" x14ac:dyDescent="0.25">
      <c r="A7" s="79" t="s">
        <v>92</v>
      </c>
      <c r="B7" s="79"/>
      <c r="C7" s="79"/>
      <c r="D7" s="79"/>
      <c r="E7" s="79"/>
      <c r="F7" s="79"/>
      <c r="G7" s="79"/>
      <c r="H7" s="79"/>
      <c r="I7" s="79"/>
      <c r="J7" s="79"/>
      <c r="K7" s="79"/>
      <c r="L7" s="79"/>
    </row>
    <row r="8" spans="1:12" x14ac:dyDescent="0.25">
      <c r="A8" s="80" t="s">
        <v>93</v>
      </c>
      <c r="B8" s="80"/>
      <c r="C8" s="80"/>
      <c r="D8" s="80"/>
      <c r="E8" s="80"/>
      <c r="F8" s="80"/>
      <c r="G8" s="80"/>
      <c r="H8" s="80"/>
      <c r="I8" s="80"/>
      <c r="J8" s="80"/>
      <c r="K8" s="80"/>
      <c r="L8" s="80"/>
    </row>
    <row r="9" spans="1:12" x14ac:dyDescent="0.25">
      <c r="A9" s="81" t="s">
        <v>104</v>
      </c>
      <c r="B9" s="81"/>
      <c r="C9" s="81"/>
      <c r="D9" s="81"/>
      <c r="E9" s="81"/>
      <c r="F9" s="81"/>
      <c r="G9" s="81"/>
      <c r="H9" s="81"/>
      <c r="I9" s="81"/>
      <c r="J9" s="81"/>
      <c r="K9" s="81"/>
      <c r="L9" s="81"/>
    </row>
    <row r="10" spans="1:12" ht="15" customHeight="1" x14ac:dyDescent="0.25">
      <c r="A10" s="82" t="s">
        <v>108</v>
      </c>
      <c r="B10" s="82"/>
      <c r="C10" s="82"/>
      <c r="D10" s="82"/>
      <c r="E10" s="82"/>
      <c r="F10" s="82"/>
      <c r="G10" s="82"/>
      <c r="H10" s="82"/>
      <c r="I10" s="82"/>
      <c r="J10" s="82"/>
      <c r="K10" s="82"/>
      <c r="L10" s="82"/>
    </row>
    <row r="11" spans="1:12" ht="15" customHeight="1" x14ac:dyDescent="0.25">
      <c r="A11" s="82" t="s">
        <v>94</v>
      </c>
      <c r="B11" s="82"/>
      <c r="C11" s="82"/>
      <c r="D11" s="82"/>
      <c r="E11" s="82"/>
      <c r="F11" s="82"/>
      <c r="G11" s="82"/>
      <c r="H11" s="82"/>
      <c r="I11" s="82"/>
      <c r="J11" s="82"/>
      <c r="K11" s="82"/>
      <c r="L11" s="82"/>
    </row>
    <row r="12" spans="1:12" ht="15.75" x14ac:dyDescent="0.25">
      <c r="A12" s="83"/>
      <c r="B12" s="83"/>
      <c r="C12" s="83"/>
      <c r="D12" s="83"/>
      <c r="E12" s="83"/>
      <c r="F12" s="83"/>
      <c r="G12" s="83"/>
      <c r="H12" s="83"/>
      <c r="I12" s="83"/>
      <c r="J12" s="83"/>
      <c r="K12" s="83"/>
      <c r="L12" s="83"/>
    </row>
    <row r="13" spans="1:12" x14ac:dyDescent="0.25">
      <c r="A13" s="90" t="s">
        <v>106</v>
      </c>
      <c r="B13" s="90"/>
      <c r="C13" s="90"/>
      <c r="D13" s="90"/>
      <c r="E13" s="90"/>
      <c r="F13" s="90"/>
      <c r="G13" s="90"/>
      <c r="H13" s="90"/>
      <c r="I13" s="90"/>
      <c r="J13" s="90"/>
      <c r="K13" s="90"/>
      <c r="L13" s="90"/>
    </row>
    <row r="14" spans="1:12" x14ac:dyDescent="0.25">
      <c r="A14" s="59" t="s">
        <v>100</v>
      </c>
      <c r="B14" s="59"/>
      <c r="C14" s="59"/>
      <c r="D14" s="59"/>
      <c r="E14" s="59"/>
      <c r="F14" s="59"/>
      <c r="G14" s="59"/>
      <c r="H14" s="59"/>
      <c r="I14" s="59"/>
      <c r="J14" s="59"/>
      <c r="K14" s="59"/>
      <c r="L14" s="59"/>
    </row>
    <row r="15" spans="1:12" x14ac:dyDescent="0.25">
      <c r="A15" s="59" t="s">
        <v>101</v>
      </c>
      <c r="B15" s="59"/>
      <c r="C15" s="59"/>
      <c r="D15" s="59"/>
      <c r="E15" s="59"/>
      <c r="F15" s="59"/>
      <c r="G15" s="59"/>
      <c r="H15" s="59"/>
      <c r="I15" s="59"/>
      <c r="J15" s="59"/>
      <c r="K15" s="59"/>
      <c r="L15" s="59"/>
    </row>
    <row r="16" spans="1:12" x14ac:dyDescent="0.25">
      <c r="A16" s="59" t="s">
        <v>107</v>
      </c>
      <c r="B16" s="59"/>
      <c r="C16" s="59"/>
      <c r="D16" s="59"/>
      <c r="E16" s="59"/>
      <c r="F16" s="59"/>
      <c r="G16" s="59"/>
      <c r="H16" s="59"/>
      <c r="I16" s="59"/>
      <c r="J16" s="59"/>
      <c r="K16" s="59"/>
      <c r="L16" s="59"/>
    </row>
    <row r="17" spans="1:12" x14ac:dyDescent="0.25">
      <c r="A17" s="59" t="s">
        <v>102</v>
      </c>
      <c r="B17" s="59"/>
      <c r="C17" s="59"/>
      <c r="D17" s="59"/>
      <c r="E17" s="59"/>
      <c r="F17" s="59"/>
      <c r="G17" s="59"/>
      <c r="H17" s="59"/>
      <c r="I17" s="59"/>
      <c r="J17" s="59"/>
      <c r="K17" s="59"/>
      <c r="L17" s="59"/>
    </row>
    <row r="18" spans="1:12" x14ac:dyDescent="0.25">
      <c r="A18" s="59" t="s">
        <v>103</v>
      </c>
      <c r="B18" s="59"/>
      <c r="C18" s="59"/>
      <c r="D18" s="59"/>
      <c r="E18" s="59"/>
      <c r="F18" s="59"/>
      <c r="G18" s="59"/>
      <c r="H18" s="59"/>
      <c r="I18" s="59"/>
      <c r="J18" s="59"/>
      <c r="K18" s="59"/>
      <c r="L18" s="59"/>
    </row>
    <row r="19" spans="1:12" x14ac:dyDescent="0.25">
      <c r="A19" s="89"/>
      <c r="B19" s="89"/>
      <c r="C19" s="89"/>
      <c r="D19" s="89"/>
      <c r="E19" s="89"/>
      <c r="F19" s="89"/>
      <c r="G19" s="89"/>
      <c r="H19" s="89"/>
      <c r="I19" s="89"/>
      <c r="J19" s="89"/>
      <c r="K19" s="89"/>
      <c r="L19" s="89"/>
    </row>
    <row r="20" spans="1:12" x14ac:dyDescent="0.25">
      <c r="A20" s="58" t="s">
        <v>42</v>
      </c>
      <c r="B20" s="58"/>
      <c r="C20" s="58"/>
      <c r="D20" s="58"/>
      <c r="E20" s="58"/>
      <c r="F20" s="58"/>
      <c r="G20" s="58"/>
      <c r="H20" s="58"/>
      <c r="I20" s="58"/>
      <c r="J20" s="58"/>
      <c r="K20" s="58"/>
      <c r="L20" s="58"/>
    </row>
    <row r="21" spans="1:12" ht="15" customHeight="1" x14ac:dyDescent="0.25">
      <c r="A21" s="117" t="s">
        <v>57</v>
      </c>
      <c r="B21" s="118"/>
      <c r="C21" s="118"/>
      <c r="D21" s="119"/>
      <c r="E21" s="107" t="s">
        <v>58</v>
      </c>
      <c r="F21" s="108"/>
      <c r="G21" s="108"/>
      <c r="H21" s="108"/>
      <c r="I21" s="108"/>
      <c r="J21" s="109"/>
      <c r="K21" s="101" t="s">
        <v>52</v>
      </c>
      <c r="L21" s="98" t="s">
        <v>2</v>
      </c>
    </row>
    <row r="22" spans="1:12" ht="15" customHeight="1" x14ac:dyDescent="0.25">
      <c r="A22" s="120"/>
      <c r="B22" s="121"/>
      <c r="C22" s="121"/>
      <c r="D22" s="122"/>
      <c r="E22" s="110" t="s">
        <v>3</v>
      </c>
      <c r="F22" s="111"/>
      <c r="G22" s="112"/>
      <c r="H22" s="101" t="s">
        <v>74</v>
      </c>
      <c r="I22" s="101" t="s">
        <v>4</v>
      </c>
      <c r="J22" s="103" t="s">
        <v>2</v>
      </c>
      <c r="K22" s="106"/>
      <c r="L22" s="99"/>
    </row>
    <row r="23" spans="1:12" s="1" customFormat="1" ht="51.75" customHeight="1" x14ac:dyDescent="0.25">
      <c r="A23" s="9" t="s">
        <v>59</v>
      </c>
      <c r="B23" s="5" t="s">
        <v>0</v>
      </c>
      <c r="C23" s="5" t="s">
        <v>1</v>
      </c>
      <c r="D23" s="16" t="s">
        <v>2</v>
      </c>
      <c r="E23" s="4" t="s">
        <v>53</v>
      </c>
      <c r="F23" s="4" t="s">
        <v>54</v>
      </c>
      <c r="G23" s="14" t="s">
        <v>2</v>
      </c>
      <c r="H23" s="102"/>
      <c r="I23" s="102"/>
      <c r="J23" s="104"/>
      <c r="K23" s="102"/>
      <c r="L23" s="100"/>
    </row>
    <row r="24" spans="1:12" ht="14.25" customHeight="1" x14ac:dyDescent="0.25">
      <c r="A24" s="8" t="s">
        <v>49</v>
      </c>
      <c r="B24" s="7">
        <v>123.2</v>
      </c>
      <c r="C24" s="7">
        <v>0</v>
      </c>
      <c r="D24" s="7">
        <f>SUM(B24:C24)</f>
        <v>123.2</v>
      </c>
      <c r="E24" s="7">
        <v>1.5</v>
      </c>
      <c r="F24" s="7">
        <v>11.9</v>
      </c>
      <c r="G24" s="7">
        <f>SUM(E24:F24)</f>
        <v>13.4</v>
      </c>
      <c r="H24" s="7">
        <v>1.88</v>
      </c>
      <c r="I24" s="7">
        <v>0</v>
      </c>
      <c r="J24" s="7">
        <f>SUM(G24:I24)</f>
        <v>15.280000000000001</v>
      </c>
      <c r="K24" s="7">
        <f>SUM(B24+J24)</f>
        <v>138.48000000000002</v>
      </c>
      <c r="L24" s="7">
        <f>D24+J24</f>
        <v>138.48000000000002</v>
      </c>
    </row>
    <row r="25" spans="1:12" ht="13.5" customHeight="1" x14ac:dyDescent="0.25">
      <c r="A25" s="8" t="s">
        <v>48</v>
      </c>
      <c r="B25" s="28">
        <v>130.9</v>
      </c>
      <c r="C25" s="7">
        <v>0</v>
      </c>
      <c r="D25" s="7">
        <f>SUM(B25:C25)</f>
        <v>130.9</v>
      </c>
      <c r="E25" s="7">
        <v>1</v>
      </c>
      <c r="F25" s="7">
        <v>8.9</v>
      </c>
      <c r="G25" s="7">
        <f>SUM(E25:F25)</f>
        <v>9.9</v>
      </c>
      <c r="H25" s="7">
        <v>2.7</v>
      </c>
      <c r="I25" s="7">
        <v>0</v>
      </c>
      <c r="J25" s="7">
        <f>SUM(G25:I25)</f>
        <v>12.600000000000001</v>
      </c>
      <c r="K25" s="7">
        <f>SUM(B25+J25)</f>
        <v>143.5</v>
      </c>
      <c r="L25" s="7">
        <f>D25+J25</f>
        <v>143.5</v>
      </c>
    </row>
    <row r="26" spans="1:12" x14ac:dyDescent="0.25">
      <c r="A26" s="87"/>
      <c r="B26" s="87"/>
      <c r="C26" s="87"/>
      <c r="D26" s="87"/>
      <c r="E26" s="87"/>
      <c r="F26" s="87"/>
      <c r="G26" s="87"/>
      <c r="H26" s="87"/>
      <c r="I26" s="87"/>
      <c r="J26" s="87"/>
      <c r="K26" s="87"/>
      <c r="L26" s="87"/>
    </row>
    <row r="27" spans="1:12" x14ac:dyDescent="0.25">
      <c r="A27" s="42" t="s">
        <v>59</v>
      </c>
      <c r="B27" s="84" t="s">
        <v>75</v>
      </c>
      <c r="C27" s="85"/>
      <c r="D27" s="85"/>
      <c r="E27" s="85"/>
      <c r="F27" s="85"/>
      <c r="G27" s="85"/>
      <c r="H27" s="86"/>
      <c r="I27" s="88"/>
      <c r="J27" s="88"/>
      <c r="K27" s="88"/>
      <c r="L27" s="88"/>
    </row>
    <row r="28" spans="1:12" ht="63.75" x14ac:dyDescent="0.25">
      <c r="A28" s="42"/>
      <c r="B28" s="4" t="s">
        <v>18</v>
      </c>
      <c r="C28" s="4" t="s">
        <v>19</v>
      </c>
      <c r="D28" s="4" t="s">
        <v>20</v>
      </c>
      <c r="E28" s="4" t="s">
        <v>21</v>
      </c>
      <c r="F28" s="4" t="s">
        <v>70</v>
      </c>
      <c r="G28" s="4" t="s">
        <v>71</v>
      </c>
      <c r="H28" s="19" t="s">
        <v>2</v>
      </c>
      <c r="I28" s="88"/>
      <c r="J28" s="88"/>
      <c r="K28" s="88"/>
      <c r="L28" s="88"/>
    </row>
    <row r="29" spans="1:12" x14ac:dyDescent="0.25">
      <c r="A29" s="8" t="s">
        <v>49</v>
      </c>
      <c r="B29" s="7">
        <v>0</v>
      </c>
      <c r="C29" s="7">
        <v>0.04</v>
      </c>
      <c r="D29" s="7">
        <v>0.08</v>
      </c>
      <c r="E29" s="7">
        <v>0.06</v>
      </c>
      <c r="F29" s="7">
        <v>1.5</v>
      </c>
      <c r="G29" s="7">
        <v>0.2</v>
      </c>
      <c r="H29" s="7">
        <f>SUM(B29:G29)</f>
        <v>1.88</v>
      </c>
      <c r="I29" s="88"/>
      <c r="J29" s="88"/>
      <c r="K29" s="88"/>
      <c r="L29" s="88"/>
    </row>
    <row r="30" spans="1:12" s="1" customFormat="1" ht="15" customHeight="1" x14ac:dyDescent="0.25">
      <c r="A30" s="8" t="s">
        <v>48</v>
      </c>
      <c r="B30" s="7">
        <v>0</v>
      </c>
      <c r="C30" s="7">
        <v>0.31</v>
      </c>
      <c r="D30" s="7">
        <v>0.22</v>
      </c>
      <c r="E30" s="7">
        <v>0.04</v>
      </c>
      <c r="F30" s="7">
        <v>2.13</v>
      </c>
      <c r="G30" s="7">
        <v>0</v>
      </c>
      <c r="H30" s="7">
        <f>SUM(B30:G30)</f>
        <v>2.7</v>
      </c>
      <c r="I30" s="88"/>
      <c r="J30" s="88"/>
      <c r="K30" s="88"/>
      <c r="L30" s="88"/>
    </row>
    <row r="31" spans="1:12" s="1" customFormat="1" ht="15" customHeight="1" x14ac:dyDescent="0.25">
      <c r="A31" s="20"/>
      <c r="B31" s="21"/>
      <c r="C31" s="21"/>
      <c r="D31" s="21"/>
      <c r="E31" s="21"/>
      <c r="F31" s="21"/>
      <c r="G31" s="21"/>
      <c r="H31" s="78"/>
      <c r="I31" s="88"/>
      <c r="J31" s="88"/>
      <c r="K31" s="88"/>
      <c r="L31" s="88"/>
    </row>
    <row r="32" spans="1:12" s="1" customFormat="1" x14ac:dyDescent="0.25">
      <c r="A32" s="58" t="s">
        <v>43</v>
      </c>
      <c r="B32" s="58"/>
      <c r="C32" s="58"/>
      <c r="D32" s="58"/>
      <c r="E32" s="58"/>
      <c r="F32" s="58"/>
      <c r="G32" s="58"/>
      <c r="H32" s="78"/>
      <c r="I32" s="88"/>
      <c r="J32" s="88"/>
      <c r="K32" s="88"/>
      <c r="L32" s="88"/>
    </row>
    <row r="33" spans="1:14" s="1" customFormat="1" x14ac:dyDescent="0.25">
      <c r="A33" s="68" t="s">
        <v>59</v>
      </c>
      <c r="B33" s="113" t="s">
        <v>60</v>
      </c>
      <c r="C33" s="114"/>
      <c r="D33" s="115"/>
      <c r="E33" s="101" t="s">
        <v>72</v>
      </c>
      <c r="F33" s="101" t="s">
        <v>61</v>
      </c>
      <c r="G33" s="42" t="s">
        <v>2</v>
      </c>
      <c r="H33" s="78"/>
      <c r="I33" s="18"/>
      <c r="J33" s="18"/>
      <c r="K33" s="18"/>
      <c r="L33" s="18"/>
    </row>
    <row r="34" spans="1:14" s="1" customFormat="1" ht="51.75" customHeight="1" x14ac:dyDescent="0.25">
      <c r="A34" s="69"/>
      <c r="B34" s="3" t="s">
        <v>5</v>
      </c>
      <c r="C34" s="3" t="s">
        <v>6</v>
      </c>
      <c r="D34" s="3" t="s">
        <v>55</v>
      </c>
      <c r="E34" s="102"/>
      <c r="F34" s="102"/>
      <c r="G34" s="42"/>
      <c r="H34" s="78"/>
      <c r="I34" s="18"/>
      <c r="J34" s="18"/>
      <c r="K34" s="18"/>
      <c r="L34" s="18"/>
    </row>
    <row r="35" spans="1:14" s="1" customFormat="1" ht="13.5" customHeight="1" x14ac:dyDescent="0.25">
      <c r="A35" s="8" t="s">
        <v>47</v>
      </c>
      <c r="B35" s="7">
        <v>88</v>
      </c>
      <c r="C35" s="7">
        <v>0.7</v>
      </c>
      <c r="D35" s="7">
        <f>SUM(B35:C35)</f>
        <v>88.7</v>
      </c>
      <c r="E35" s="7">
        <v>12</v>
      </c>
      <c r="F35" s="7">
        <v>39</v>
      </c>
      <c r="G35" s="7">
        <f>SUM(D35:F35)</f>
        <v>139.69999999999999</v>
      </c>
      <c r="H35" s="78"/>
      <c r="I35" s="18"/>
      <c r="J35" s="18"/>
      <c r="K35" s="18"/>
      <c r="L35" s="18"/>
    </row>
    <row r="36" spans="1:14" s="1" customFormat="1" ht="13.5" customHeight="1" x14ac:dyDescent="0.25">
      <c r="A36" s="8" t="s">
        <v>48</v>
      </c>
      <c r="B36" s="7">
        <v>97.6</v>
      </c>
      <c r="C36" s="7">
        <v>0.4</v>
      </c>
      <c r="D36" s="7">
        <f>SUM(B36:C36)</f>
        <v>98</v>
      </c>
      <c r="E36" s="28">
        <v>7.1</v>
      </c>
      <c r="F36" s="28">
        <v>25.8</v>
      </c>
      <c r="G36" s="7">
        <f>SUM(D36:F36)</f>
        <v>130.9</v>
      </c>
      <c r="H36" s="78"/>
      <c r="I36" s="18"/>
      <c r="J36" s="18"/>
      <c r="K36" s="18"/>
      <c r="L36" s="18"/>
    </row>
    <row r="37" spans="1:14" s="1" customFormat="1" x14ac:dyDescent="0.25">
      <c r="A37" s="71"/>
      <c r="B37" s="71"/>
      <c r="C37" s="71"/>
      <c r="D37" s="71"/>
      <c r="E37" s="71"/>
      <c r="F37" s="71"/>
      <c r="G37" s="71"/>
      <c r="H37" s="71"/>
      <c r="I37" s="71"/>
      <c r="J37" s="71"/>
      <c r="K37" s="71"/>
      <c r="L37" s="71"/>
    </row>
    <row r="38" spans="1:14" ht="15" customHeight="1" x14ac:dyDescent="0.25">
      <c r="A38" s="55" t="s">
        <v>44</v>
      </c>
      <c r="B38" s="56"/>
      <c r="C38" s="56"/>
      <c r="D38" s="56"/>
      <c r="E38" s="56"/>
      <c r="F38" s="57"/>
      <c r="G38" s="70"/>
      <c r="H38" s="70"/>
      <c r="I38" s="70"/>
      <c r="J38" s="70"/>
      <c r="K38" s="70"/>
      <c r="L38" s="70"/>
    </row>
    <row r="39" spans="1:14" ht="52.5" customHeight="1" x14ac:dyDescent="0.25">
      <c r="A39" s="13" t="s">
        <v>59</v>
      </c>
      <c r="B39" s="12" t="s">
        <v>8</v>
      </c>
      <c r="C39" s="3" t="s">
        <v>64</v>
      </c>
      <c r="D39" s="3" t="s">
        <v>62</v>
      </c>
      <c r="E39" s="3" t="s">
        <v>63</v>
      </c>
      <c r="F39" s="13" t="s">
        <v>2</v>
      </c>
      <c r="G39" s="70"/>
      <c r="H39" s="70"/>
      <c r="I39" s="70"/>
      <c r="J39" s="70"/>
      <c r="K39" s="70"/>
      <c r="L39" s="70"/>
    </row>
    <row r="40" spans="1:14" ht="13.5" customHeight="1" x14ac:dyDescent="0.25">
      <c r="A40" s="8" t="s">
        <v>11</v>
      </c>
      <c r="B40" s="10">
        <v>2</v>
      </c>
      <c r="C40" s="10">
        <v>3.5</v>
      </c>
      <c r="D40" s="10">
        <f>SUM(B40:C40)</f>
        <v>5.5</v>
      </c>
      <c r="E40" s="10">
        <v>1</v>
      </c>
      <c r="F40" s="10">
        <f>D40+E40</f>
        <v>6.5</v>
      </c>
      <c r="G40" s="70"/>
      <c r="H40" s="70"/>
      <c r="I40" s="70"/>
      <c r="J40" s="70"/>
      <c r="K40" s="70"/>
      <c r="L40" s="70"/>
      <c r="N40" s="2"/>
    </row>
    <row r="41" spans="1:14" ht="25.5" x14ac:dyDescent="0.25">
      <c r="A41" s="8" t="s">
        <v>7</v>
      </c>
      <c r="B41" s="10">
        <v>2</v>
      </c>
      <c r="C41" s="10">
        <v>7</v>
      </c>
      <c r="D41" s="10">
        <f>SUM(B41:C41)</f>
        <v>9</v>
      </c>
      <c r="E41" s="10">
        <v>1</v>
      </c>
      <c r="F41" s="10">
        <f>D41+E41</f>
        <v>10</v>
      </c>
      <c r="G41" s="70"/>
      <c r="H41" s="70"/>
      <c r="I41" s="70"/>
      <c r="J41" s="70"/>
      <c r="K41" s="70"/>
      <c r="L41" s="70"/>
      <c r="N41" s="2"/>
    </row>
    <row r="42" spans="1:14" x14ac:dyDescent="0.25">
      <c r="A42" s="30"/>
      <c r="B42" s="30"/>
      <c r="C42" s="30"/>
      <c r="D42" s="30"/>
      <c r="E42" s="30"/>
      <c r="F42" s="30"/>
      <c r="G42" s="70"/>
      <c r="H42" s="70"/>
      <c r="I42" s="70"/>
      <c r="J42" s="70"/>
      <c r="K42" s="70"/>
      <c r="L42" s="70"/>
      <c r="N42" s="2"/>
    </row>
    <row r="43" spans="1:14" x14ac:dyDescent="0.25">
      <c r="A43" s="58" t="s">
        <v>45</v>
      </c>
      <c r="B43" s="58"/>
      <c r="C43" s="58"/>
      <c r="D43" s="58"/>
      <c r="E43" s="58"/>
      <c r="F43" s="58"/>
      <c r="G43" s="58"/>
      <c r="H43" s="58"/>
      <c r="I43" s="58"/>
      <c r="J43" s="58"/>
      <c r="K43" s="58"/>
      <c r="L43" s="73"/>
    </row>
    <row r="44" spans="1:14" ht="92.25" customHeight="1" x14ac:dyDescent="0.25">
      <c r="A44" s="9" t="s">
        <v>59</v>
      </c>
      <c r="B44" s="11" t="s">
        <v>9</v>
      </c>
      <c r="C44" s="11" t="s">
        <v>10</v>
      </c>
      <c r="D44" s="11" t="s">
        <v>15</v>
      </c>
      <c r="E44" s="11" t="s">
        <v>65</v>
      </c>
      <c r="F44" s="11" t="s">
        <v>12</v>
      </c>
      <c r="G44" s="11" t="s">
        <v>13</v>
      </c>
      <c r="H44" s="11" t="s">
        <v>14</v>
      </c>
      <c r="I44" s="11" t="s">
        <v>56</v>
      </c>
      <c r="J44" s="11" t="s">
        <v>90</v>
      </c>
      <c r="K44" s="17" t="s">
        <v>16</v>
      </c>
      <c r="L44" s="73"/>
    </row>
    <row r="45" spans="1:14" x14ac:dyDescent="0.25">
      <c r="A45" s="8" t="s">
        <v>47</v>
      </c>
      <c r="B45" s="10">
        <f>B35/G35*100</f>
        <v>62.992125984251977</v>
      </c>
      <c r="C45" s="10">
        <f>E35/G35*100</f>
        <v>8.5898353614889054</v>
      </c>
      <c r="D45" s="10">
        <f>F35/G35*100</f>
        <v>27.916964924838943</v>
      </c>
      <c r="E45" s="10">
        <f>J24/K24*100</f>
        <v>11.034084344309647</v>
      </c>
      <c r="F45" s="10">
        <f>H24/J24*100</f>
        <v>12.303664921465966</v>
      </c>
      <c r="G45" s="10">
        <f>G24/J24*100</f>
        <v>87.69633507853402</v>
      </c>
      <c r="H45" s="10">
        <f>I24/J24*100</f>
        <v>0</v>
      </c>
      <c r="I45" s="10">
        <f>J24/F40*1000</f>
        <v>2350.7692307692309</v>
      </c>
      <c r="J45" s="10">
        <f>J24/D40*1000</f>
        <v>2778.1818181818185</v>
      </c>
      <c r="K45" s="25">
        <f>G35/E72*1000</f>
        <v>11.175999999999998</v>
      </c>
      <c r="L45" s="73"/>
    </row>
    <row r="46" spans="1:14" x14ac:dyDescent="0.25">
      <c r="A46" s="8" t="s">
        <v>48</v>
      </c>
      <c r="B46" s="10">
        <f>B36/G36*100</f>
        <v>74.56073338426279</v>
      </c>
      <c r="C46" s="10">
        <f>E36/G36*100</f>
        <v>5.4239877769289526</v>
      </c>
      <c r="D46" s="10">
        <f>F36/G36*100</f>
        <v>19.709702062643238</v>
      </c>
      <c r="E46" s="10">
        <f>J25/K25*100</f>
        <v>8.7804878048780495</v>
      </c>
      <c r="F46" s="10">
        <f>H25/J25*100</f>
        <v>21.428571428571427</v>
      </c>
      <c r="G46" s="10">
        <f>G25/J25*100</f>
        <v>78.571428571428569</v>
      </c>
      <c r="H46" s="10">
        <f>I25/J25*100</f>
        <v>0</v>
      </c>
      <c r="I46" s="10">
        <f>J25/F40*1000</f>
        <v>1938.4615384615386</v>
      </c>
      <c r="J46" s="10">
        <f>J25/D40*1000</f>
        <v>2290.909090909091</v>
      </c>
      <c r="K46" s="25">
        <f>G36/F72*1000</f>
        <v>3.3371574251115361</v>
      </c>
      <c r="L46" s="73"/>
    </row>
    <row r="47" spans="1:14" ht="14.25" customHeight="1" x14ac:dyDescent="0.25">
      <c r="A47" s="74"/>
      <c r="B47" s="74"/>
      <c r="C47" s="74"/>
      <c r="D47" s="74"/>
      <c r="E47" s="74"/>
      <c r="F47" s="74"/>
      <c r="G47" s="72"/>
      <c r="H47" s="72"/>
      <c r="I47" s="72"/>
      <c r="J47" s="72"/>
      <c r="K47" s="72"/>
      <c r="L47" s="72"/>
    </row>
    <row r="48" spans="1:14" ht="16.5" customHeight="1" x14ac:dyDescent="0.25">
      <c r="A48" s="64" t="s">
        <v>46</v>
      </c>
      <c r="B48" s="64"/>
      <c r="C48" s="64"/>
      <c r="D48" s="64"/>
      <c r="E48" s="9" t="s">
        <v>47</v>
      </c>
      <c r="F48" s="9" t="s">
        <v>48</v>
      </c>
      <c r="G48" s="72"/>
      <c r="H48" s="72"/>
      <c r="I48" s="72"/>
      <c r="J48" s="72"/>
      <c r="K48" s="72"/>
      <c r="L48" s="72"/>
    </row>
    <row r="49" spans="1:12" ht="15.75" customHeight="1" x14ac:dyDescent="0.25">
      <c r="A49" s="84" t="s">
        <v>66</v>
      </c>
      <c r="B49" s="85"/>
      <c r="C49" s="85"/>
      <c r="D49" s="86"/>
      <c r="E49" s="7"/>
      <c r="F49" s="7"/>
      <c r="G49" s="72"/>
      <c r="H49" s="72"/>
      <c r="I49" s="72"/>
      <c r="J49" s="72"/>
      <c r="K49" s="72"/>
      <c r="L49" s="72"/>
    </row>
    <row r="50" spans="1:12" ht="26.25" customHeight="1" x14ac:dyDescent="0.25">
      <c r="A50" s="65" t="s">
        <v>22</v>
      </c>
      <c r="B50" s="66"/>
      <c r="C50" s="66"/>
      <c r="D50" s="67"/>
      <c r="E50" s="7">
        <v>1</v>
      </c>
      <c r="F50" s="7">
        <v>1</v>
      </c>
      <c r="G50" s="72"/>
      <c r="H50" s="72"/>
      <c r="I50" s="72"/>
      <c r="J50" s="72"/>
      <c r="K50" s="72"/>
      <c r="L50" s="72"/>
    </row>
    <row r="51" spans="1:12" ht="26.25" customHeight="1" x14ac:dyDescent="0.25">
      <c r="A51" s="65" t="s">
        <v>23</v>
      </c>
      <c r="B51" s="66"/>
      <c r="C51" s="66"/>
      <c r="D51" s="67"/>
      <c r="E51" s="7">
        <v>20</v>
      </c>
      <c r="F51" s="7">
        <v>20</v>
      </c>
      <c r="G51" s="72"/>
      <c r="H51" s="72"/>
      <c r="I51" s="72"/>
      <c r="J51" s="72"/>
      <c r="K51" s="72"/>
      <c r="L51" s="72"/>
    </row>
    <row r="52" spans="1:12" ht="26.25" customHeight="1" x14ac:dyDescent="0.25">
      <c r="A52" s="65" t="s">
        <v>76</v>
      </c>
      <c r="B52" s="66"/>
      <c r="C52" s="66"/>
      <c r="D52" s="67"/>
      <c r="E52" s="7">
        <v>0</v>
      </c>
      <c r="F52" s="7">
        <v>0</v>
      </c>
      <c r="G52" s="72"/>
      <c r="H52" s="72"/>
      <c r="I52" s="72"/>
      <c r="J52" s="72"/>
      <c r="K52" s="72"/>
      <c r="L52" s="72"/>
    </row>
    <row r="53" spans="1:12" ht="26.25" customHeight="1" x14ac:dyDescent="0.25">
      <c r="A53" s="65" t="s">
        <v>77</v>
      </c>
      <c r="B53" s="66"/>
      <c r="C53" s="66"/>
      <c r="D53" s="67"/>
      <c r="E53" s="7">
        <v>200</v>
      </c>
      <c r="F53" s="7">
        <v>182</v>
      </c>
      <c r="G53" s="72"/>
      <c r="H53" s="72"/>
      <c r="I53" s="72"/>
      <c r="J53" s="72"/>
      <c r="K53" s="72"/>
      <c r="L53" s="72"/>
    </row>
    <row r="54" spans="1:12" ht="26.25" customHeight="1" x14ac:dyDescent="0.25">
      <c r="A54" s="65" t="s">
        <v>78</v>
      </c>
      <c r="B54" s="66"/>
      <c r="C54" s="66"/>
      <c r="D54" s="67"/>
      <c r="E54" s="7">
        <v>4</v>
      </c>
      <c r="F54" s="7">
        <v>51</v>
      </c>
      <c r="G54" s="72"/>
      <c r="H54" s="72"/>
      <c r="I54" s="72"/>
      <c r="J54" s="72"/>
      <c r="K54" s="72"/>
      <c r="L54" s="72"/>
    </row>
    <row r="55" spans="1:12" ht="25.5" customHeight="1" x14ac:dyDescent="0.25">
      <c r="A55" s="91" t="s">
        <v>79</v>
      </c>
      <c r="B55" s="92"/>
      <c r="C55" s="92"/>
      <c r="D55" s="93"/>
      <c r="E55" s="7">
        <v>4</v>
      </c>
      <c r="F55" s="7">
        <v>32</v>
      </c>
      <c r="G55" s="72"/>
      <c r="H55" s="72"/>
      <c r="I55" s="72"/>
      <c r="J55" s="72"/>
      <c r="K55" s="72"/>
      <c r="L55" s="72"/>
    </row>
    <row r="56" spans="1:12" ht="14.25" customHeight="1" x14ac:dyDescent="0.25">
      <c r="A56" s="123" t="s">
        <v>80</v>
      </c>
      <c r="B56" s="124"/>
      <c r="C56" s="124"/>
      <c r="D56" s="125"/>
      <c r="E56" s="7">
        <v>2</v>
      </c>
      <c r="F56" s="7">
        <v>13</v>
      </c>
      <c r="G56" s="72"/>
      <c r="H56" s="72"/>
      <c r="I56" s="72"/>
      <c r="J56" s="72"/>
      <c r="K56" s="72"/>
      <c r="L56" s="72"/>
    </row>
    <row r="57" spans="1:12" ht="14.25" customHeight="1" x14ac:dyDescent="0.25">
      <c r="A57" s="123" t="s">
        <v>81</v>
      </c>
      <c r="B57" s="124"/>
      <c r="C57" s="124"/>
      <c r="D57" s="125"/>
      <c r="E57" s="7">
        <v>2</v>
      </c>
      <c r="F57" s="7">
        <v>19</v>
      </c>
      <c r="G57" s="72"/>
      <c r="H57" s="72"/>
      <c r="I57" s="72"/>
      <c r="J57" s="72"/>
      <c r="K57" s="72"/>
      <c r="L57" s="72"/>
    </row>
    <row r="58" spans="1:12" ht="13.5" customHeight="1" x14ac:dyDescent="0.25">
      <c r="A58" s="91" t="s">
        <v>82</v>
      </c>
      <c r="B58" s="92"/>
      <c r="C58" s="92"/>
      <c r="D58" s="93"/>
      <c r="E58" s="7">
        <v>0</v>
      </c>
      <c r="F58" s="7">
        <v>19</v>
      </c>
      <c r="G58" s="72"/>
      <c r="H58" s="72"/>
      <c r="I58" s="72"/>
      <c r="J58" s="72"/>
      <c r="K58" s="72"/>
      <c r="L58" s="72"/>
    </row>
    <row r="59" spans="1:12" ht="25.5" customHeight="1" x14ac:dyDescent="0.25">
      <c r="A59" s="65" t="s">
        <v>83</v>
      </c>
      <c r="B59" s="66"/>
      <c r="C59" s="66"/>
      <c r="D59" s="67"/>
      <c r="E59" s="7">
        <v>80</v>
      </c>
      <c r="F59" s="7">
        <v>55</v>
      </c>
      <c r="G59" s="72"/>
      <c r="H59" s="72"/>
      <c r="I59" s="72"/>
      <c r="J59" s="72"/>
      <c r="K59" s="72"/>
      <c r="L59" s="72"/>
    </row>
    <row r="60" spans="1:12" ht="26.25" customHeight="1" x14ac:dyDescent="0.25">
      <c r="A60" s="65" t="s">
        <v>84</v>
      </c>
      <c r="B60" s="66"/>
      <c r="C60" s="66"/>
      <c r="D60" s="67"/>
      <c r="E60" s="7">
        <v>1</v>
      </c>
      <c r="F60" s="7">
        <v>8</v>
      </c>
      <c r="G60" s="72"/>
      <c r="H60" s="72"/>
      <c r="I60" s="72"/>
      <c r="J60" s="72"/>
      <c r="K60" s="72"/>
      <c r="L60" s="72"/>
    </row>
    <row r="61" spans="1:12" ht="25.5" customHeight="1" x14ac:dyDescent="0.25">
      <c r="A61" s="65" t="s">
        <v>85</v>
      </c>
      <c r="B61" s="66"/>
      <c r="C61" s="66"/>
      <c r="D61" s="67"/>
      <c r="E61" s="7">
        <v>50</v>
      </c>
      <c r="F61" s="7">
        <v>72</v>
      </c>
      <c r="G61" s="72"/>
      <c r="H61" s="72"/>
      <c r="I61" s="72"/>
      <c r="J61" s="72"/>
      <c r="K61" s="72"/>
      <c r="L61" s="72"/>
    </row>
    <row r="62" spans="1:12" ht="26.25" customHeight="1" x14ac:dyDescent="0.25">
      <c r="A62" s="65" t="s">
        <v>86</v>
      </c>
      <c r="B62" s="66"/>
      <c r="C62" s="66"/>
      <c r="D62" s="67"/>
      <c r="E62" s="7">
        <v>4</v>
      </c>
      <c r="F62" s="7">
        <v>2</v>
      </c>
      <c r="G62" s="72"/>
      <c r="H62" s="72"/>
      <c r="I62" s="72"/>
      <c r="J62" s="72"/>
      <c r="K62" s="72"/>
      <c r="L62" s="72"/>
    </row>
    <row r="63" spans="1:12" ht="25.5" customHeight="1" x14ac:dyDescent="0.25">
      <c r="A63" s="60" t="s">
        <v>87</v>
      </c>
      <c r="B63" s="61"/>
      <c r="C63" s="61"/>
      <c r="D63" s="62"/>
      <c r="E63" s="6">
        <v>4</v>
      </c>
      <c r="F63" s="6">
        <v>49</v>
      </c>
      <c r="G63" s="72"/>
      <c r="H63" s="72"/>
      <c r="I63" s="72"/>
      <c r="J63" s="72"/>
      <c r="K63" s="72"/>
      <c r="L63" s="72"/>
    </row>
    <row r="64" spans="1:12" ht="12.75" customHeight="1" x14ac:dyDescent="0.25">
      <c r="A64" s="63"/>
      <c r="B64" s="63"/>
      <c r="C64" s="63"/>
      <c r="D64" s="63"/>
      <c r="E64" s="63"/>
      <c r="F64" s="63"/>
      <c r="G64" s="72"/>
      <c r="H64" s="72"/>
      <c r="I64" s="72"/>
      <c r="J64" s="72"/>
      <c r="K64" s="72"/>
      <c r="L64" s="72"/>
    </row>
    <row r="65" spans="1:12" ht="15" customHeight="1" x14ac:dyDescent="0.25">
      <c r="A65" s="75" t="s">
        <v>73</v>
      </c>
      <c r="B65" s="76"/>
      <c r="C65" s="76"/>
      <c r="D65" s="77"/>
      <c r="E65" s="9" t="s">
        <v>47</v>
      </c>
      <c r="F65" s="9" t="s">
        <v>48</v>
      </c>
      <c r="G65" s="72"/>
      <c r="H65" s="72"/>
      <c r="I65" s="72"/>
      <c r="J65" s="72"/>
      <c r="K65" s="72"/>
      <c r="L65" s="72"/>
    </row>
    <row r="66" spans="1:12" ht="27" customHeight="1" x14ac:dyDescent="0.25">
      <c r="A66" s="43" t="s">
        <v>88</v>
      </c>
      <c r="B66" s="43"/>
      <c r="C66" s="43"/>
      <c r="D66" s="43"/>
      <c r="E66" s="7">
        <v>10000</v>
      </c>
      <c r="F66" s="7">
        <v>9100</v>
      </c>
      <c r="G66" s="72"/>
      <c r="H66" s="72"/>
      <c r="I66" s="72"/>
      <c r="J66" s="72"/>
      <c r="K66" s="72"/>
      <c r="L66" s="72"/>
    </row>
    <row r="67" spans="1:12" ht="28.5" customHeight="1" x14ac:dyDescent="0.25">
      <c r="A67" s="43" t="s">
        <v>24</v>
      </c>
      <c r="B67" s="43"/>
      <c r="C67" s="43"/>
      <c r="D67" s="43"/>
      <c r="E67" s="7">
        <v>500</v>
      </c>
      <c r="F67" s="7">
        <v>4584</v>
      </c>
      <c r="G67" s="72"/>
      <c r="H67" s="72"/>
      <c r="I67" s="72"/>
      <c r="J67" s="72"/>
      <c r="K67" s="72"/>
      <c r="L67" s="72"/>
    </row>
    <row r="68" spans="1:12" ht="27" customHeight="1" x14ac:dyDescent="0.25">
      <c r="A68" s="43" t="s">
        <v>25</v>
      </c>
      <c r="B68" s="43"/>
      <c r="C68" s="43"/>
      <c r="D68" s="43"/>
      <c r="E68" s="7">
        <v>0</v>
      </c>
      <c r="F68" s="7">
        <v>16400</v>
      </c>
      <c r="G68" s="72"/>
      <c r="H68" s="72"/>
      <c r="I68" s="72"/>
      <c r="J68" s="72"/>
      <c r="K68" s="72"/>
      <c r="L68" s="72"/>
    </row>
    <row r="69" spans="1:12" ht="27" customHeight="1" x14ac:dyDescent="0.25">
      <c r="A69" s="43" t="s">
        <v>26</v>
      </c>
      <c r="B69" s="43"/>
      <c r="C69" s="43"/>
      <c r="D69" s="43"/>
      <c r="E69" s="7">
        <v>1500</v>
      </c>
      <c r="F69" s="7">
        <v>2577</v>
      </c>
      <c r="G69" s="72"/>
      <c r="H69" s="72"/>
      <c r="I69" s="72"/>
      <c r="J69" s="72"/>
      <c r="K69" s="72"/>
      <c r="L69" s="72"/>
    </row>
    <row r="70" spans="1:12" ht="26.25" customHeight="1" x14ac:dyDescent="0.25">
      <c r="A70" s="43" t="s">
        <v>27</v>
      </c>
      <c r="B70" s="43"/>
      <c r="C70" s="43"/>
      <c r="D70" s="43"/>
      <c r="E70" s="7">
        <v>500</v>
      </c>
      <c r="F70" s="7">
        <v>6564</v>
      </c>
      <c r="G70" s="72"/>
      <c r="H70" s="72"/>
      <c r="I70" s="72"/>
      <c r="J70" s="72"/>
      <c r="K70" s="72"/>
      <c r="L70" s="72"/>
    </row>
    <row r="71" spans="1:12" ht="26.25" customHeight="1" x14ac:dyDescent="0.25">
      <c r="A71" s="43" t="s">
        <v>28</v>
      </c>
      <c r="B71" s="43"/>
      <c r="C71" s="43"/>
      <c r="D71" s="43"/>
      <c r="E71" s="7">
        <v>0</v>
      </c>
      <c r="F71" s="7">
        <v>0</v>
      </c>
      <c r="G71" s="72"/>
      <c r="H71" s="72"/>
      <c r="I71" s="72"/>
      <c r="J71" s="72"/>
      <c r="K71" s="72"/>
      <c r="L71" s="72"/>
    </row>
    <row r="72" spans="1:12" ht="15.75" customHeight="1" x14ac:dyDescent="0.25">
      <c r="A72" s="105" t="s">
        <v>2</v>
      </c>
      <c r="B72" s="105"/>
      <c r="C72" s="105"/>
      <c r="D72" s="105"/>
      <c r="E72" s="7">
        <f>SUM(E66:E71)</f>
        <v>12500</v>
      </c>
      <c r="F72" s="7">
        <f>SUM(F66:F71)</f>
        <v>39225</v>
      </c>
      <c r="G72" s="72"/>
      <c r="H72" s="72"/>
      <c r="I72" s="72"/>
      <c r="J72" s="72"/>
      <c r="K72" s="72"/>
      <c r="L72" s="72"/>
    </row>
    <row r="73" spans="1:12" ht="12.75" customHeight="1" x14ac:dyDescent="0.25">
      <c r="A73" s="49"/>
      <c r="B73" s="49"/>
      <c r="C73" s="49"/>
      <c r="D73" s="49"/>
      <c r="E73" s="49"/>
      <c r="F73" s="49"/>
      <c r="G73" s="72"/>
      <c r="H73" s="72"/>
      <c r="I73" s="72"/>
      <c r="J73" s="72"/>
      <c r="K73" s="72"/>
      <c r="L73" s="72"/>
    </row>
    <row r="74" spans="1:12" ht="15" customHeight="1" x14ac:dyDescent="0.25">
      <c r="A74" s="76" t="s">
        <v>67</v>
      </c>
      <c r="B74" s="76"/>
      <c r="C74" s="76"/>
      <c r="D74" s="77"/>
      <c r="E74" s="9" t="s">
        <v>47</v>
      </c>
      <c r="F74" s="9" t="s">
        <v>48</v>
      </c>
      <c r="G74" s="72"/>
      <c r="H74" s="72"/>
      <c r="I74" s="72"/>
      <c r="J74" s="72"/>
      <c r="K74" s="72"/>
      <c r="L74" s="72"/>
    </row>
    <row r="75" spans="1:12" ht="16.5" customHeight="1" x14ac:dyDescent="0.25">
      <c r="A75" s="51" t="s">
        <v>98</v>
      </c>
      <c r="B75" s="51"/>
      <c r="C75" s="51"/>
      <c r="D75" s="51"/>
      <c r="E75" s="23">
        <v>5</v>
      </c>
      <c r="F75" s="23">
        <v>9</v>
      </c>
      <c r="G75" s="72"/>
      <c r="H75" s="72"/>
      <c r="I75" s="72"/>
      <c r="J75" s="72"/>
      <c r="K75" s="72"/>
      <c r="L75" s="72"/>
    </row>
    <row r="76" spans="1:12" ht="17.25" customHeight="1" x14ac:dyDescent="0.25">
      <c r="A76" s="94" t="s">
        <v>17</v>
      </c>
      <c r="B76" s="94"/>
      <c r="C76" s="94"/>
      <c r="D76" s="94"/>
      <c r="E76" s="24">
        <v>5</v>
      </c>
      <c r="F76" s="25">
        <v>0</v>
      </c>
      <c r="G76" s="72"/>
      <c r="H76" s="72"/>
      <c r="I76" s="72"/>
      <c r="J76" s="72"/>
      <c r="K76" s="72"/>
      <c r="L76" s="72"/>
    </row>
    <row r="77" spans="1:12" ht="27.75" customHeight="1" x14ac:dyDescent="0.25">
      <c r="A77" s="95" t="s">
        <v>41</v>
      </c>
      <c r="B77" s="96"/>
      <c r="C77" s="96"/>
      <c r="D77" s="97"/>
      <c r="E77" s="24">
        <v>0</v>
      </c>
      <c r="F77" s="25">
        <v>0</v>
      </c>
      <c r="G77" s="72"/>
      <c r="H77" s="72"/>
      <c r="I77" s="72"/>
      <c r="J77" s="72"/>
      <c r="K77" s="72"/>
      <c r="L77" s="72"/>
    </row>
    <row r="78" spans="1:12" x14ac:dyDescent="0.25">
      <c r="A78" s="50" t="s">
        <v>39</v>
      </c>
      <c r="B78" s="50"/>
      <c r="C78" s="50"/>
      <c r="D78" s="50"/>
      <c r="E78" s="25">
        <v>25</v>
      </c>
      <c r="F78" s="25">
        <v>28</v>
      </c>
      <c r="G78" s="72"/>
      <c r="H78" s="72"/>
      <c r="I78" s="72"/>
      <c r="J78" s="72"/>
      <c r="K78" s="72"/>
      <c r="L78" s="72"/>
    </row>
    <row r="79" spans="1:12" ht="15" customHeight="1" x14ac:dyDescent="0.25">
      <c r="A79" s="50" t="s">
        <v>40</v>
      </c>
      <c r="B79" s="50"/>
      <c r="C79" s="50"/>
      <c r="D79" s="50"/>
      <c r="E79" s="25">
        <v>1000</v>
      </c>
      <c r="F79" s="25">
        <v>1080</v>
      </c>
      <c r="G79" s="72"/>
      <c r="H79" s="72"/>
      <c r="I79" s="72"/>
      <c r="J79" s="72"/>
      <c r="K79" s="72"/>
      <c r="L79" s="72"/>
    </row>
    <row r="80" spans="1:12" ht="27" customHeight="1" x14ac:dyDescent="0.25">
      <c r="A80" s="51" t="s">
        <v>89</v>
      </c>
      <c r="B80" s="51"/>
      <c r="C80" s="51"/>
      <c r="D80" s="51"/>
      <c r="E80" s="25">
        <v>0</v>
      </c>
      <c r="F80" s="25">
        <v>0</v>
      </c>
      <c r="G80" s="72"/>
      <c r="H80" s="72"/>
      <c r="I80" s="72"/>
      <c r="J80" s="72"/>
      <c r="K80" s="72"/>
      <c r="L80" s="72"/>
    </row>
    <row r="81" spans="1:12" ht="40.5" customHeight="1" x14ac:dyDescent="0.25">
      <c r="A81" s="52" t="s">
        <v>97</v>
      </c>
      <c r="B81" s="53"/>
      <c r="C81" s="53"/>
      <c r="D81" s="53"/>
      <c r="E81" s="53"/>
      <c r="F81" s="53"/>
      <c r="G81" s="72"/>
      <c r="H81" s="72"/>
      <c r="I81" s="72"/>
      <c r="J81" s="72"/>
      <c r="K81" s="72"/>
      <c r="L81" s="72"/>
    </row>
    <row r="82" spans="1:12" ht="13.5" customHeight="1" x14ac:dyDescent="0.25">
      <c r="A82" s="54"/>
      <c r="B82" s="54"/>
      <c r="C82" s="54"/>
      <c r="D82" s="54"/>
      <c r="E82" s="54"/>
      <c r="F82" s="54"/>
      <c r="G82" s="72"/>
      <c r="H82" s="72"/>
      <c r="I82" s="72"/>
      <c r="J82" s="72"/>
      <c r="K82" s="72"/>
      <c r="L82" s="72"/>
    </row>
    <row r="83" spans="1:12" ht="15.75" customHeight="1" x14ac:dyDescent="0.25">
      <c r="A83" s="42" t="s">
        <v>68</v>
      </c>
      <c r="B83" s="42"/>
      <c r="C83" s="42"/>
      <c r="D83" s="42"/>
      <c r="E83" s="9" t="s">
        <v>47</v>
      </c>
      <c r="F83" s="9" t="s">
        <v>48</v>
      </c>
      <c r="G83" s="72"/>
      <c r="H83" s="72"/>
      <c r="I83" s="72"/>
      <c r="J83" s="72"/>
      <c r="K83" s="72"/>
      <c r="L83" s="72"/>
    </row>
    <row r="84" spans="1:12" ht="16.5" customHeight="1" x14ac:dyDescent="0.25">
      <c r="A84" s="46" t="s">
        <v>29</v>
      </c>
      <c r="B84" s="47"/>
      <c r="C84" s="47"/>
      <c r="D84" s="48"/>
      <c r="E84" s="26">
        <v>1000</v>
      </c>
      <c r="F84" s="26">
        <v>900</v>
      </c>
      <c r="G84" s="72"/>
      <c r="H84" s="72"/>
      <c r="I84" s="72"/>
      <c r="J84" s="72"/>
      <c r="K84" s="72"/>
      <c r="L84" s="72"/>
    </row>
    <row r="85" spans="1:12" ht="15.75" customHeight="1" x14ac:dyDescent="0.25">
      <c r="A85" s="46" t="s">
        <v>38</v>
      </c>
      <c r="B85" s="47"/>
      <c r="C85" s="47"/>
      <c r="D85" s="48"/>
      <c r="E85" s="26">
        <v>1000</v>
      </c>
      <c r="F85" s="26">
        <v>900</v>
      </c>
      <c r="G85" s="72"/>
      <c r="H85" s="72"/>
      <c r="I85" s="72"/>
      <c r="J85" s="72"/>
      <c r="K85" s="72"/>
      <c r="L85" s="72"/>
    </row>
    <row r="86" spans="1:12" ht="15" customHeight="1" x14ac:dyDescent="0.25">
      <c r="A86" s="46" t="s">
        <v>30</v>
      </c>
      <c r="B86" s="47"/>
      <c r="C86" s="47"/>
      <c r="D86" s="48"/>
      <c r="E86" s="26">
        <v>300</v>
      </c>
      <c r="F86" s="26">
        <v>299</v>
      </c>
      <c r="G86" s="72"/>
      <c r="H86" s="72"/>
      <c r="I86" s="72"/>
      <c r="J86" s="72"/>
      <c r="K86" s="72"/>
      <c r="L86" s="72"/>
    </row>
    <row r="87" spans="1:12" ht="15" customHeight="1" x14ac:dyDescent="0.25">
      <c r="A87" s="46" t="s">
        <v>37</v>
      </c>
      <c r="B87" s="47"/>
      <c r="C87" s="47"/>
      <c r="D87" s="48"/>
      <c r="E87" s="26">
        <v>300</v>
      </c>
      <c r="F87" s="26">
        <v>299</v>
      </c>
      <c r="G87" s="72"/>
      <c r="H87" s="72"/>
      <c r="I87" s="72"/>
      <c r="J87" s="72"/>
      <c r="K87" s="72"/>
      <c r="L87" s="72"/>
    </row>
    <row r="88" spans="1:12" ht="15" customHeight="1" x14ac:dyDescent="0.25">
      <c r="A88" s="43" t="s">
        <v>31</v>
      </c>
      <c r="B88" s="43"/>
      <c r="C88" s="43"/>
      <c r="D88" s="43"/>
      <c r="E88" s="27">
        <v>1000</v>
      </c>
      <c r="F88" s="27">
        <v>1000</v>
      </c>
      <c r="G88" s="72"/>
      <c r="H88" s="72"/>
      <c r="I88" s="72"/>
      <c r="J88" s="72"/>
      <c r="K88" s="72"/>
      <c r="L88" s="72"/>
    </row>
    <row r="89" spans="1:12" ht="15" customHeight="1" x14ac:dyDescent="0.25">
      <c r="A89" s="43" t="s">
        <v>32</v>
      </c>
      <c r="B89" s="43"/>
      <c r="C89" s="43"/>
      <c r="D89" s="43"/>
      <c r="E89" s="27">
        <v>20000</v>
      </c>
      <c r="F89" s="27">
        <v>31000</v>
      </c>
      <c r="G89" s="72"/>
      <c r="H89" s="72"/>
      <c r="I89" s="72"/>
      <c r="J89" s="72"/>
      <c r="K89" s="72"/>
      <c r="L89" s="72"/>
    </row>
    <row r="90" spans="1:12" ht="15" customHeight="1" x14ac:dyDescent="0.25">
      <c r="A90" s="43" t="s">
        <v>33</v>
      </c>
      <c r="B90" s="43"/>
      <c r="C90" s="43"/>
      <c r="D90" s="43"/>
      <c r="E90" s="27">
        <v>10000</v>
      </c>
      <c r="F90" s="27">
        <v>8085</v>
      </c>
      <c r="G90" s="72"/>
      <c r="H90" s="72"/>
      <c r="I90" s="72"/>
      <c r="J90" s="72"/>
      <c r="K90" s="72"/>
      <c r="L90" s="72"/>
    </row>
    <row r="91" spans="1:12" x14ac:dyDescent="0.25">
      <c r="A91" s="43" t="s">
        <v>34</v>
      </c>
      <c r="B91" s="43"/>
      <c r="C91" s="43"/>
      <c r="D91" s="43"/>
      <c r="E91" s="27">
        <v>3500</v>
      </c>
      <c r="F91" s="27">
        <v>2631</v>
      </c>
      <c r="G91" s="72"/>
      <c r="H91" s="72"/>
      <c r="I91" s="72"/>
      <c r="J91" s="72"/>
      <c r="K91" s="72"/>
      <c r="L91" s="72"/>
    </row>
    <row r="92" spans="1:12" x14ac:dyDescent="0.25">
      <c r="A92" s="43" t="s">
        <v>35</v>
      </c>
      <c r="B92" s="43"/>
      <c r="C92" s="43"/>
      <c r="D92" s="43"/>
      <c r="E92" s="27">
        <v>1000</v>
      </c>
      <c r="F92" s="27">
        <v>19427</v>
      </c>
      <c r="G92" s="72"/>
      <c r="H92" s="72"/>
      <c r="I92" s="72"/>
      <c r="J92" s="72"/>
      <c r="K92" s="72"/>
      <c r="L92" s="72"/>
    </row>
    <row r="93" spans="1:12" x14ac:dyDescent="0.25">
      <c r="A93" s="44" t="s">
        <v>36</v>
      </c>
      <c r="B93" s="44"/>
      <c r="C93" s="44"/>
      <c r="D93" s="44"/>
      <c r="E93" s="27">
        <v>0</v>
      </c>
      <c r="F93" s="27">
        <v>0</v>
      </c>
      <c r="G93" s="72"/>
      <c r="H93" s="72"/>
      <c r="I93" s="72"/>
      <c r="J93" s="72"/>
      <c r="K93" s="72"/>
      <c r="L93" s="72"/>
    </row>
    <row r="94" spans="1:12" ht="12" customHeight="1" x14ac:dyDescent="0.25">
      <c r="A94" s="49"/>
      <c r="B94" s="49"/>
      <c r="C94" s="49"/>
      <c r="D94" s="49"/>
      <c r="E94" s="49"/>
      <c r="F94" s="49"/>
      <c r="G94" s="72"/>
      <c r="H94" s="72"/>
      <c r="I94" s="72"/>
      <c r="J94" s="72"/>
      <c r="K94" s="72"/>
      <c r="L94" s="72"/>
    </row>
    <row r="95" spans="1:12" x14ac:dyDescent="0.25">
      <c r="A95" s="45" t="s">
        <v>50</v>
      </c>
      <c r="B95" s="45"/>
      <c r="C95" s="45"/>
      <c r="D95" s="45"/>
      <c r="E95" s="45"/>
      <c r="F95" s="45"/>
      <c r="G95" s="72"/>
      <c r="H95" s="72"/>
      <c r="I95" s="72"/>
      <c r="J95" s="72"/>
      <c r="K95" s="72"/>
      <c r="L95" s="72"/>
    </row>
    <row r="96" spans="1:12" x14ac:dyDescent="0.25">
      <c r="A96" s="31" t="s">
        <v>110</v>
      </c>
      <c r="B96" s="32"/>
      <c r="C96" s="32"/>
      <c r="D96" s="32"/>
      <c r="E96" s="32"/>
      <c r="F96" s="33"/>
      <c r="G96" s="72"/>
      <c r="H96" s="72"/>
      <c r="I96" s="72"/>
      <c r="J96" s="72"/>
      <c r="K96" s="72"/>
      <c r="L96" s="72"/>
    </row>
    <row r="97" spans="1:12" x14ac:dyDescent="0.25">
      <c r="A97" s="34"/>
      <c r="B97" s="35"/>
      <c r="C97" s="35"/>
      <c r="D97" s="35"/>
      <c r="E97" s="35"/>
      <c r="F97" s="36"/>
      <c r="G97" s="72"/>
      <c r="H97" s="72"/>
      <c r="I97" s="72"/>
      <c r="J97" s="72"/>
      <c r="K97" s="72"/>
      <c r="L97" s="72"/>
    </row>
    <row r="98" spans="1:12" x14ac:dyDescent="0.25">
      <c r="A98" s="34"/>
      <c r="B98" s="35"/>
      <c r="C98" s="35"/>
      <c r="D98" s="35"/>
      <c r="E98" s="35"/>
      <c r="F98" s="36"/>
      <c r="G98" s="72"/>
      <c r="H98" s="72"/>
      <c r="I98" s="72"/>
      <c r="J98" s="72"/>
      <c r="K98" s="72"/>
      <c r="L98" s="72"/>
    </row>
    <row r="99" spans="1:12" x14ac:dyDescent="0.25">
      <c r="A99" s="34"/>
      <c r="B99" s="35"/>
      <c r="C99" s="35"/>
      <c r="D99" s="35"/>
      <c r="E99" s="35"/>
      <c r="F99" s="36"/>
      <c r="G99" s="72"/>
      <c r="H99" s="72"/>
      <c r="I99" s="72"/>
      <c r="J99" s="72"/>
      <c r="K99" s="72"/>
      <c r="L99" s="72"/>
    </row>
    <row r="100" spans="1:12" x14ac:dyDescent="0.25">
      <c r="A100" s="34"/>
      <c r="B100" s="35"/>
      <c r="C100" s="35"/>
      <c r="D100" s="35"/>
      <c r="E100" s="35"/>
      <c r="F100" s="36"/>
      <c r="G100" s="72"/>
      <c r="H100" s="72"/>
      <c r="I100" s="72"/>
      <c r="J100" s="72"/>
      <c r="K100" s="72"/>
      <c r="L100" s="72"/>
    </row>
    <row r="101" spans="1:12" x14ac:dyDescent="0.25">
      <c r="A101" s="34"/>
      <c r="B101" s="35"/>
      <c r="C101" s="35"/>
      <c r="D101" s="35"/>
      <c r="E101" s="35"/>
      <c r="F101" s="36"/>
      <c r="G101" s="72"/>
      <c r="H101" s="72"/>
      <c r="I101" s="72"/>
      <c r="J101" s="72"/>
      <c r="K101" s="72"/>
      <c r="L101" s="72"/>
    </row>
    <row r="102" spans="1:12" ht="98.25" customHeight="1" x14ac:dyDescent="0.25">
      <c r="A102" s="37"/>
      <c r="B102" s="38"/>
      <c r="C102" s="38"/>
      <c r="D102" s="38"/>
      <c r="E102" s="38"/>
      <c r="F102" s="39"/>
      <c r="G102" s="72"/>
      <c r="H102" s="72"/>
      <c r="I102" s="72"/>
      <c r="J102" s="72"/>
      <c r="K102" s="72"/>
      <c r="L102" s="72"/>
    </row>
    <row r="103" spans="1:12" x14ac:dyDescent="0.25">
      <c r="A103" s="45" t="s">
        <v>51</v>
      </c>
      <c r="B103" s="45"/>
      <c r="C103" s="45"/>
      <c r="D103" s="45"/>
      <c r="E103" s="45"/>
      <c r="F103" s="45"/>
      <c r="G103" s="72"/>
      <c r="H103" s="72"/>
      <c r="I103" s="72"/>
      <c r="J103" s="72"/>
      <c r="K103" s="72"/>
      <c r="L103" s="72"/>
    </row>
    <row r="104" spans="1:12" x14ac:dyDescent="0.25">
      <c r="A104" s="31" t="s">
        <v>111</v>
      </c>
      <c r="B104" s="32"/>
      <c r="C104" s="32"/>
      <c r="D104" s="32"/>
      <c r="E104" s="32"/>
      <c r="F104" s="33"/>
      <c r="G104" s="72"/>
      <c r="H104" s="72"/>
      <c r="I104" s="72"/>
      <c r="J104" s="72"/>
      <c r="K104" s="72"/>
      <c r="L104" s="72"/>
    </row>
    <row r="105" spans="1:12" x14ac:dyDescent="0.25">
      <c r="A105" s="34"/>
      <c r="B105" s="35"/>
      <c r="C105" s="35"/>
      <c r="D105" s="35"/>
      <c r="E105" s="35"/>
      <c r="F105" s="36"/>
      <c r="G105" s="72"/>
      <c r="H105" s="72"/>
      <c r="I105" s="72"/>
      <c r="J105" s="72"/>
      <c r="K105" s="72"/>
      <c r="L105" s="72"/>
    </row>
    <row r="106" spans="1:12" x14ac:dyDescent="0.25">
      <c r="A106" s="34"/>
      <c r="B106" s="35"/>
      <c r="C106" s="35"/>
      <c r="D106" s="35"/>
      <c r="E106" s="35"/>
      <c r="F106" s="36"/>
      <c r="G106" s="72"/>
      <c r="H106" s="72"/>
      <c r="I106" s="72"/>
      <c r="J106" s="72"/>
      <c r="K106" s="72"/>
      <c r="L106" s="72"/>
    </row>
    <row r="107" spans="1:12" x14ac:dyDescent="0.25">
      <c r="A107" s="34"/>
      <c r="B107" s="35"/>
      <c r="C107" s="35"/>
      <c r="D107" s="35"/>
      <c r="E107" s="35"/>
      <c r="F107" s="36"/>
      <c r="G107" s="72"/>
      <c r="H107" s="72"/>
      <c r="I107" s="72"/>
      <c r="J107" s="72"/>
      <c r="K107" s="72"/>
      <c r="L107" s="72"/>
    </row>
    <row r="108" spans="1:12" x14ac:dyDescent="0.25">
      <c r="A108" s="34"/>
      <c r="B108" s="35"/>
      <c r="C108" s="35"/>
      <c r="D108" s="35"/>
      <c r="E108" s="35"/>
      <c r="F108" s="36"/>
      <c r="G108" s="72"/>
      <c r="H108" s="72"/>
      <c r="I108" s="72"/>
      <c r="J108" s="72"/>
      <c r="K108" s="72"/>
      <c r="L108" s="72"/>
    </row>
    <row r="109" spans="1:12" ht="4.5" customHeight="1" x14ac:dyDescent="0.25">
      <c r="A109" s="34"/>
      <c r="B109" s="35"/>
      <c r="C109" s="35"/>
      <c r="D109" s="35"/>
      <c r="E109" s="35"/>
      <c r="F109" s="36"/>
      <c r="G109" s="72"/>
      <c r="H109" s="72"/>
      <c r="I109" s="72"/>
      <c r="J109" s="72"/>
      <c r="K109" s="72"/>
      <c r="L109" s="72"/>
    </row>
    <row r="110" spans="1:12" x14ac:dyDescent="0.25">
      <c r="A110" s="37"/>
      <c r="B110" s="38"/>
      <c r="C110" s="38"/>
      <c r="D110" s="38"/>
      <c r="E110" s="38"/>
      <c r="F110" s="39"/>
      <c r="G110" s="72"/>
      <c r="H110" s="72"/>
      <c r="I110" s="72"/>
      <c r="J110" s="72"/>
      <c r="K110" s="72"/>
      <c r="L110" s="72"/>
    </row>
    <row r="113" spans="1:6" x14ac:dyDescent="0.25">
      <c r="A113" s="40" t="s">
        <v>69</v>
      </c>
      <c r="B113" s="40"/>
      <c r="C113" s="40"/>
      <c r="D113" s="40"/>
      <c r="E113" s="15" t="s">
        <v>105</v>
      </c>
    </row>
    <row r="114" spans="1:6" x14ac:dyDescent="0.25">
      <c r="A114" s="41"/>
      <c r="B114" s="41"/>
      <c r="C114" s="41"/>
      <c r="D114" s="41"/>
      <c r="E114" s="41"/>
      <c r="F114" s="41"/>
    </row>
    <row r="115" spans="1:6" x14ac:dyDescent="0.25">
      <c r="A115" s="40" t="s">
        <v>69</v>
      </c>
      <c r="B115" s="40"/>
      <c r="C115" s="40"/>
      <c r="D115" s="40"/>
      <c r="E115" s="29" t="s">
        <v>109</v>
      </c>
    </row>
  </sheetData>
  <mergeCells count="99">
    <mergeCell ref="H1:L1"/>
    <mergeCell ref="H2:L2"/>
    <mergeCell ref="H3:L3"/>
    <mergeCell ref="H4:L4"/>
    <mergeCell ref="A75:D75"/>
    <mergeCell ref="A21:D22"/>
    <mergeCell ref="A70:D70"/>
    <mergeCell ref="A60:D60"/>
    <mergeCell ref="A49:D49"/>
    <mergeCell ref="A51:D51"/>
    <mergeCell ref="A53:D53"/>
    <mergeCell ref="A54:D54"/>
    <mergeCell ref="A52:D52"/>
    <mergeCell ref="A55:D55"/>
    <mergeCell ref="A56:D56"/>
    <mergeCell ref="A57:D57"/>
    <mergeCell ref="A76:D76"/>
    <mergeCell ref="A77:D77"/>
    <mergeCell ref="L21:L23"/>
    <mergeCell ref="H22:H23"/>
    <mergeCell ref="I22:I23"/>
    <mergeCell ref="J22:J23"/>
    <mergeCell ref="A72:D72"/>
    <mergeCell ref="K21:K23"/>
    <mergeCell ref="E33:E34"/>
    <mergeCell ref="F33:F34"/>
    <mergeCell ref="E21:J21"/>
    <mergeCell ref="E22:G22"/>
    <mergeCell ref="G33:G34"/>
    <mergeCell ref="A59:D59"/>
    <mergeCell ref="B33:D33"/>
    <mergeCell ref="A74:D74"/>
    <mergeCell ref="A58:D58"/>
    <mergeCell ref="A66:D66"/>
    <mergeCell ref="A67:D67"/>
    <mergeCell ref="A68:D68"/>
    <mergeCell ref="A69:D69"/>
    <mergeCell ref="A71:D71"/>
    <mergeCell ref="A73:F73"/>
    <mergeCell ref="A7:L7"/>
    <mergeCell ref="A8:L8"/>
    <mergeCell ref="A9:L9"/>
    <mergeCell ref="A10:L10"/>
    <mergeCell ref="A12:L12"/>
    <mergeCell ref="A20:L20"/>
    <mergeCell ref="A27:A28"/>
    <mergeCell ref="B27:H27"/>
    <mergeCell ref="A26:L26"/>
    <mergeCell ref="I27:L32"/>
    <mergeCell ref="A19:L19"/>
    <mergeCell ref="A13:L13"/>
    <mergeCell ref="A11:L11"/>
    <mergeCell ref="A14:L14"/>
    <mergeCell ref="A15:L15"/>
    <mergeCell ref="A16:L16"/>
    <mergeCell ref="A17:L17"/>
    <mergeCell ref="A32:G32"/>
    <mergeCell ref="H31:H36"/>
    <mergeCell ref="A38:F38"/>
    <mergeCell ref="A43:K43"/>
    <mergeCell ref="A18:L18"/>
    <mergeCell ref="A63:D63"/>
    <mergeCell ref="A64:F64"/>
    <mergeCell ref="A48:D48"/>
    <mergeCell ref="A50:D50"/>
    <mergeCell ref="A33:A34"/>
    <mergeCell ref="A61:D61"/>
    <mergeCell ref="A62:D62"/>
    <mergeCell ref="G38:L42"/>
    <mergeCell ref="A37:L37"/>
    <mergeCell ref="G47:L110"/>
    <mergeCell ref="L43:L46"/>
    <mergeCell ref="A47:F47"/>
    <mergeCell ref="A65:D65"/>
    <mergeCell ref="A84:D84"/>
    <mergeCell ref="A85:D85"/>
    <mergeCell ref="A94:F94"/>
    <mergeCell ref="A103:F103"/>
    <mergeCell ref="A78:D78"/>
    <mergeCell ref="A79:D79"/>
    <mergeCell ref="A80:D80"/>
    <mergeCell ref="A81:F81"/>
    <mergeCell ref="A82:F82"/>
    <mergeCell ref="A42:F42"/>
    <mergeCell ref="A104:F110"/>
    <mergeCell ref="A113:D113"/>
    <mergeCell ref="A114:F114"/>
    <mergeCell ref="A115:D115"/>
    <mergeCell ref="A83:D83"/>
    <mergeCell ref="A92:D92"/>
    <mergeCell ref="A93:D93"/>
    <mergeCell ref="A95:F95"/>
    <mergeCell ref="A96:F102"/>
    <mergeCell ref="A91:D91"/>
    <mergeCell ref="A86:D86"/>
    <mergeCell ref="A87:D87"/>
    <mergeCell ref="A88:D88"/>
    <mergeCell ref="A89:D89"/>
    <mergeCell ref="A90:D90"/>
  </mergeCells>
  <pageMargins left="0.7" right="0.7" top="0.75" bottom="0.75" header="0.3" footer="0.3"/>
  <pageSetup paperSize="9" orientation="landscape" r:id="rId1"/>
  <rowBreaks count="3" manualBreakCount="3">
    <brk id="43" max="16383" man="1"/>
    <brk id="58" max="16383" man="1"/>
    <brk id="87" max="16383" man="1"/>
  </rowBreaks>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Darbalapiai</vt:lpstr>
      </vt:variant>
      <vt:variant>
        <vt:i4>1</vt:i4>
      </vt:variant>
      <vt:variant>
        <vt:lpstr>Įvardytieji diapazonai</vt:lpstr>
      </vt:variant>
      <vt:variant>
        <vt:i4>2</vt:i4>
      </vt:variant>
    </vt:vector>
  </HeadingPairs>
  <TitlesOfParts>
    <vt:vector size="3" baseType="lpstr">
      <vt:lpstr>Teatrai, KC ir kt. </vt:lpstr>
      <vt:lpstr>'Teatrai, KC ir kt. '!_ftn1</vt:lpstr>
      <vt:lpstr>'Teatrai, KC ir kt. '!_ftnref1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Arunas B</dc:creator>
  <cp:lastModifiedBy>Daiva Meilutė</cp:lastModifiedBy>
  <cp:lastPrinted>2020-01-14T11:55:59Z</cp:lastPrinted>
  <dcterms:created xsi:type="dcterms:W3CDTF">2017-05-09T07:10:11Z</dcterms:created>
  <dcterms:modified xsi:type="dcterms:W3CDTF">2020-01-23T13:12:19Z</dcterms:modified>
</cp:coreProperties>
</file>