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1720" windowHeight="11535"/>
  </bookViews>
  <sheets>
    <sheet name="veiklos rezultatu ataskaita" sheetId="1" r:id="rId1"/>
  </sheets>
  <definedNames>
    <definedName name="_xlnm.Print_Area" localSheetId="0">'veiklos rezultatu ataskaita'!$A$1:$E$53</definedName>
  </definedNames>
  <calcPr calcId="125725"/>
</workbook>
</file>

<file path=xl/calcChain.xml><?xml version="1.0" encoding="utf-8"?>
<calcChain xmlns="http://schemas.openxmlformats.org/spreadsheetml/2006/main">
  <c r="D31" i="1"/>
  <c r="D28" s="1"/>
  <c r="D24"/>
  <c r="D22" s="1"/>
  <c r="E31"/>
  <c r="E28" s="1"/>
  <c r="E24"/>
  <c r="E22" s="1"/>
  <c r="D42" l="1"/>
  <c r="D44" s="1"/>
  <c r="E42"/>
  <c r="E44" s="1"/>
</calcChain>
</file>

<file path=xl/sharedStrings.xml><?xml version="1.0" encoding="utf-8"?>
<sst xmlns="http://schemas.openxmlformats.org/spreadsheetml/2006/main" count="70" uniqueCount="65">
  <si>
    <t>I.</t>
  </si>
  <si>
    <t>II.</t>
  </si>
  <si>
    <t>III.</t>
  </si>
  <si>
    <t>IV.</t>
  </si>
  <si>
    <t>V.</t>
  </si>
  <si>
    <t>.</t>
  </si>
  <si>
    <t>PELNO MOKESTIS</t>
  </si>
  <si>
    <t xml:space="preserve">            </t>
  </si>
  <si>
    <t>(ūkio subjekto pavadinimas)</t>
  </si>
  <si>
    <t>(kodas, buveinės adresas)</t>
  </si>
  <si>
    <t>VEIKLOS REZULTATŲ ATASKAITA</t>
  </si>
  <si>
    <t>1.</t>
  </si>
  <si>
    <t>2.</t>
  </si>
  <si>
    <t>3.</t>
  </si>
  <si>
    <t>PAJAMOS</t>
  </si>
  <si>
    <t>SĄNAUDOS</t>
  </si>
  <si>
    <t>VEIKLOS REZULTATAS PRIEŠ APMOKESTINIMĄ</t>
  </si>
  <si>
    <t>GRYNASIS VEIKLOS REZULTATAS</t>
  </si>
  <si>
    <t>Pajamos už suteiktas paslaugas, parduotas prekes</t>
  </si>
  <si>
    <t>Kitos pajamos</t>
  </si>
  <si>
    <t>Suteiktų paslaugų, parduotų prekių savikaina</t>
  </si>
  <si>
    <t>Kitos sąnaudos</t>
  </si>
  <si>
    <t>Veiklos sąnaudos</t>
  </si>
  <si>
    <t>Pardavimo</t>
  </si>
  <si>
    <t>Nusidėvėjimo (amortizacijos)</t>
  </si>
  <si>
    <t>Patalpų išlaikymo</t>
  </si>
  <si>
    <t>Ryšių</t>
  </si>
  <si>
    <t>Transporto išlaikymo</t>
  </si>
  <si>
    <t>Turto vertės sumažėjimo</t>
  </si>
  <si>
    <t>Kitos veiklos</t>
  </si>
  <si>
    <t>Suteiktos labdaros, paramos</t>
  </si>
  <si>
    <t>Dėl ankstesnių laikotarpių klaidų taisymo</t>
  </si>
  <si>
    <t>2.1.</t>
  </si>
  <si>
    <t>2.2.</t>
  </si>
  <si>
    <t>Finansavimo pajamos</t>
  </si>
  <si>
    <t xml:space="preserve">Finansavimo sumų iš valstybės biudžeto panaudojimo pajamos </t>
  </si>
  <si>
    <t>Kitos finansavimo pajamos</t>
  </si>
  <si>
    <t>Eil. Nr.</t>
  </si>
  <si>
    <t>Straipsniai</t>
  </si>
  <si>
    <t>Pastabų Nr.</t>
  </si>
  <si>
    <t>Ataskaitinis laikotarpis</t>
  </si>
  <si>
    <t>Praėjęs ataskaitinis laikotarpis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</si>
  <si>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</si>
  <si>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</si>
  <si>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</si>
  <si>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</si>
  <si>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</si>
  <si>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</si>
  <si>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</si>
  <si>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</si>
  <si>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</si>
  <si>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</si>
  <si>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(Eurais)</t>
  </si>
  <si>
    <t>191590768, Vilniaus g. 39, Vilniaus m.</t>
  </si>
  <si>
    <t>PATVIRTINTA</t>
  </si>
  <si>
    <t>20      m.                                 d.</t>
  </si>
  <si>
    <t xml:space="preserve"> </t>
  </si>
  <si>
    <t xml:space="preserve">              Direktorė                                                 ______________                       Zenobija Žepnickienė</t>
  </si>
  <si>
    <t>Viešoji įstaiga kultūros ir švietimo centras Vilniaus mokytojų namai</t>
  </si>
  <si>
    <t xml:space="preserve">         Vyr.buhalterė                                            ______________                          Žaneta Kiselienė</t>
  </si>
  <si>
    <t xml:space="preserve">                                                                                                                             (parašas)                                                     (vardas ir pavardė)      </t>
  </si>
  <si>
    <t xml:space="preserve">                                                                                                                   (parašas)                                                (vardas ir pavardė)                             </t>
  </si>
  <si>
    <t xml:space="preserve">Darbuotojų išlaikymo </t>
  </si>
  <si>
    <t>PAGAL 2018 M. GRUODŽIO 31 D. DUOMENIS</t>
  </si>
  <si>
    <t>2019-02-25  Nr. _</t>
  </si>
</sst>
</file>

<file path=xl/styles.xml><?xml version="1.0" encoding="utf-8"?>
<styleSheet xmlns="http://schemas.openxmlformats.org/spreadsheetml/2006/main">
  <numFmts count="3">
    <numFmt numFmtId="43" formatCode="_-* #,##0.00\ _L_t_-;\-* #,##0.00\ _L_t_-;_-* &quot;-&quot;??\ _L_t_-;_-@_-"/>
    <numFmt numFmtId="164" formatCode="_(* #,##0_);_(* \(#,##0\);_(* &quot;-&quot;_);_(@_)"/>
    <numFmt numFmtId="165" formatCode="_(* ###0_);_(* \(###0\);_(* &quot;-&quot;_);_(@_)"/>
  </numFmts>
  <fonts count="20">
    <font>
      <sz val="12"/>
      <name val="TimesLT"/>
      <charset val="186"/>
    </font>
    <font>
      <sz val="10"/>
      <name val="Arial"/>
      <charset val="186"/>
    </font>
    <font>
      <sz val="12"/>
      <name val="TimesLT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sz val="12"/>
      <name val="Times New Roman Baltic"/>
      <family val="1"/>
      <charset val="186"/>
    </font>
    <font>
      <sz val="10"/>
      <name val="Times New Roman Baltic"/>
      <family val="1"/>
      <charset val="186"/>
    </font>
    <font>
      <b/>
      <sz val="12"/>
      <name val="Times New Roman Baltic"/>
      <family val="1"/>
      <charset val="186"/>
    </font>
    <font>
      <b/>
      <sz val="11"/>
      <name val="Times New Roman"/>
      <family val="1"/>
      <charset val="186"/>
    </font>
    <font>
      <sz val="9"/>
      <name val="Times New Roman Baltic"/>
      <family val="1"/>
      <charset val="186"/>
    </font>
    <font>
      <sz val="11"/>
      <name val="Times New Roman Baltic"/>
      <family val="1"/>
      <charset val="186"/>
    </font>
    <font>
      <b/>
      <sz val="14"/>
      <name val="Times New Roman Baltic"/>
      <charset val="186"/>
    </font>
    <font>
      <u/>
      <sz val="12"/>
      <name val="Times New Roman Baltic"/>
      <family val="1"/>
      <charset val="186"/>
    </font>
    <font>
      <sz val="8"/>
      <name val="Times New Roman Baltic"/>
      <family val="1"/>
      <charset val="186"/>
    </font>
    <font>
      <b/>
      <sz val="10"/>
      <color rgb="FFFF0000"/>
      <name val="Times New Roman"/>
      <family val="1"/>
      <charset val="186"/>
    </font>
    <font>
      <b/>
      <sz val="11"/>
      <color rgb="FFFF0000"/>
      <name val="Times New Roman"/>
      <family val="1"/>
      <charset val="186"/>
    </font>
    <font>
      <b/>
      <sz val="11"/>
      <name val="TimesLT"/>
      <charset val="186"/>
    </font>
    <font>
      <sz val="1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/>
  </cellStyleXfs>
  <cellXfs count="96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Continuous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4" fontId="8" fillId="0" borderId="0" xfId="0" applyNumberFormat="1" applyFont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164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Continuous"/>
      <protection locked="0"/>
    </xf>
    <xf numFmtId="164" fontId="7" fillId="0" borderId="0" xfId="0" applyNumberFormat="1" applyFont="1" applyAlignment="1" applyProtection="1">
      <alignment horizontal="centerContinuous"/>
      <protection locked="0"/>
    </xf>
    <xf numFmtId="0" fontId="9" fillId="0" borderId="0" xfId="0" applyFont="1" applyAlignment="1" applyProtection="1">
      <alignment horizontal="centerContinuous"/>
      <protection locked="0"/>
    </xf>
    <xf numFmtId="0" fontId="8" fillId="0" borderId="0" xfId="0" applyFont="1"/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64" fontId="8" fillId="0" borderId="0" xfId="0" applyNumberFormat="1" applyFont="1"/>
    <xf numFmtId="0" fontId="5" fillId="0" borderId="0" xfId="0" applyFont="1" applyAlignment="1" applyProtection="1">
      <alignment horizontal="center" wrapText="1"/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center" wrapText="1"/>
      <protection locked="0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0" borderId="2" xfId="0" applyFont="1" applyBorder="1" applyAlignment="1">
      <alignment horizontal="left" indent="2"/>
    </xf>
    <xf numFmtId="0" fontId="3" fillId="0" borderId="10" xfId="0" applyFont="1" applyBorder="1" applyAlignment="1">
      <alignment horizontal="left" indent="2"/>
    </xf>
    <xf numFmtId="0" fontId="3" fillId="0" borderId="9" xfId="0" applyFont="1" applyBorder="1" applyAlignment="1">
      <alignment horizontal="left" indent="2"/>
    </xf>
    <xf numFmtId="1" fontId="3" fillId="0" borderId="11" xfId="0" applyNumberFormat="1" applyFont="1" applyBorder="1"/>
    <xf numFmtId="1" fontId="3" fillId="0" borderId="11" xfId="0" applyNumberFormat="1" applyFont="1" applyBorder="1" applyAlignment="1">
      <alignment horizontal="right"/>
    </xf>
    <xf numFmtId="165" fontId="3" fillId="0" borderId="13" xfId="1" applyNumberFormat="1" applyFont="1" applyBorder="1" applyAlignment="1">
      <alignment horizontal="right"/>
    </xf>
    <xf numFmtId="165" fontId="3" fillId="0" borderId="14" xfId="1" applyNumberFormat="1" applyFont="1" applyBorder="1" applyAlignment="1">
      <alignment horizontal="right"/>
    </xf>
    <xf numFmtId="1" fontId="3" fillId="0" borderId="16" xfId="0" applyNumberFormat="1" applyFont="1" applyBorder="1"/>
    <xf numFmtId="165" fontId="3" fillId="0" borderId="17" xfId="1" applyNumberFormat="1" applyFont="1" applyBorder="1" applyAlignment="1">
      <alignment horizontal="right"/>
    </xf>
    <xf numFmtId="164" fontId="12" fillId="0" borderId="0" xfId="0" applyNumberFormat="1" applyFont="1" applyFill="1" applyAlignment="1" applyProtection="1">
      <alignment horizontal="left"/>
      <protection locked="0"/>
    </xf>
    <xf numFmtId="0" fontId="3" fillId="0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5" fontId="3" fillId="0" borderId="17" xfId="1" applyNumberFormat="1" applyFont="1" applyFill="1" applyBorder="1" applyAlignment="1">
      <alignment horizontal="right"/>
    </xf>
    <xf numFmtId="0" fontId="3" fillId="0" borderId="0" xfId="0" applyFont="1" applyFill="1"/>
    <xf numFmtId="165" fontId="3" fillId="0" borderId="14" xfId="1" applyNumberFormat="1" applyFont="1" applyFill="1" applyBorder="1" applyAlignment="1">
      <alignment horizontal="right"/>
    </xf>
    <xf numFmtId="0" fontId="5" fillId="0" borderId="0" xfId="0" applyFont="1" applyFill="1"/>
    <xf numFmtId="0" fontId="11" fillId="0" borderId="0" xfId="0" applyFont="1" applyAlignment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164" fontId="12" fillId="0" borderId="20" xfId="0" applyNumberFormat="1" applyFont="1" applyBorder="1" applyAlignment="1" applyProtection="1">
      <alignment horizontal="left"/>
      <protection locked="0"/>
    </xf>
    <xf numFmtId="0" fontId="4" fillId="0" borderId="22" xfId="0" applyFont="1" applyBorder="1" applyAlignment="1">
      <alignment horizontal="center" vertical="center" wrapText="1"/>
    </xf>
    <xf numFmtId="1" fontId="3" fillId="0" borderId="23" xfId="0" applyNumberFormat="1" applyFont="1" applyBorder="1"/>
    <xf numFmtId="1" fontId="3" fillId="0" borderId="23" xfId="0" applyNumberFormat="1" applyFont="1" applyFill="1" applyBorder="1"/>
    <xf numFmtId="1" fontId="3" fillId="0" borderId="23" xfId="0" applyNumberFormat="1" applyFont="1" applyFill="1" applyBorder="1" applyAlignment="1">
      <alignment horizontal="right"/>
    </xf>
    <xf numFmtId="1" fontId="3" fillId="0" borderId="24" xfId="0" applyNumberFormat="1" applyFont="1" applyBorder="1"/>
    <xf numFmtId="1" fontId="3" fillId="0" borderId="25" xfId="0" applyNumberFormat="1" applyFont="1" applyBorder="1"/>
    <xf numFmtId="1" fontId="3" fillId="0" borderId="23" xfId="0" applyNumberFormat="1" applyFont="1" applyBorder="1" applyAlignment="1">
      <alignment horizontal="right"/>
    </xf>
    <xf numFmtId="1" fontId="3" fillId="0" borderId="24" xfId="0" applyNumberFormat="1" applyFont="1" applyBorder="1" applyAlignment="1">
      <alignment horizontal="right"/>
    </xf>
    <xf numFmtId="165" fontId="4" fillId="0" borderId="21" xfId="1" applyNumberFormat="1" applyFont="1" applyBorder="1" applyAlignment="1"/>
    <xf numFmtId="165" fontId="3" fillId="0" borderId="26" xfId="1" applyNumberFormat="1" applyFont="1" applyBorder="1" applyAlignment="1">
      <alignment horizontal="right"/>
    </xf>
    <xf numFmtId="165" fontId="3" fillId="0" borderId="26" xfId="1" applyNumberFormat="1" applyFont="1" applyFill="1" applyBorder="1" applyAlignment="1">
      <alignment horizontal="right"/>
    </xf>
    <xf numFmtId="165" fontId="3" fillId="0" borderId="21" xfId="1" applyNumberFormat="1" applyFont="1" applyFill="1" applyBorder="1" applyAlignment="1">
      <alignment horizontal="right"/>
    </xf>
    <xf numFmtId="165" fontId="3" fillId="0" borderId="21" xfId="1" applyNumberFormat="1" applyFont="1" applyFill="1" applyBorder="1" applyAlignment="1"/>
    <xf numFmtId="165" fontId="4" fillId="0" borderId="27" xfId="1" applyNumberFormat="1" applyFont="1" applyBorder="1" applyAlignment="1">
      <alignment horizontal="right"/>
    </xf>
    <xf numFmtId="165" fontId="3" fillId="0" borderId="21" xfId="1" applyNumberFormat="1" applyFont="1" applyBorder="1" applyAlignment="1">
      <alignment horizontal="right"/>
    </xf>
    <xf numFmtId="165" fontId="3" fillId="0" borderId="27" xfId="1" applyNumberFormat="1" applyFont="1" applyBorder="1" applyAlignment="1">
      <alignment horizontal="right"/>
    </xf>
    <xf numFmtId="165" fontId="3" fillId="0" borderId="27" xfId="1" applyNumberFormat="1" applyFont="1" applyBorder="1" applyAlignment="1"/>
    <xf numFmtId="165" fontId="3" fillId="0" borderId="21" xfId="1" applyNumberFormat="1" applyFont="1" applyBorder="1" applyAlignment="1"/>
    <xf numFmtId="165" fontId="4" fillId="0" borderId="21" xfId="1" applyNumberFormat="1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28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5" fontId="3" fillId="0" borderId="14" xfId="1" applyNumberFormat="1" applyFont="1" applyFill="1" applyBorder="1" applyAlignment="1"/>
    <xf numFmtId="165" fontId="4" fillId="0" borderId="13" xfId="1" applyNumberFormat="1" applyFont="1" applyBorder="1" applyAlignment="1">
      <alignment horizontal="right"/>
    </xf>
    <xf numFmtId="165" fontId="3" fillId="0" borderId="13" xfId="1" applyNumberFormat="1" applyFont="1" applyBorder="1" applyAlignment="1"/>
    <xf numFmtId="165" fontId="3" fillId="0" borderId="14" xfId="1" applyNumberFormat="1" applyFont="1" applyBorder="1" applyAlignment="1"/>
    <xf numFmtId="165" fontId="4" fillId="0" borderId="14" xfId="1" applyNumberFormat="1" applyFont="1" applyBorder="1" applyAlignment="1">
      <alignment horizontal="right"/>
    </xf>
    <xf numFmtId="165" fontId="10" fillId="0" borderId="29" xfId="1" applyNumberFormat="1" applyFont="1" applyBorder="1" applyAlignment="1"/>
    <xf numFmtId="165" fontId="16" fillId="0" borderId="14" xfId="1" applyNumberFormat="1" applyFont="1" applyBorder="1" applyAlignment="1"/>
    <xf numFmtId="165" fontId="16" fillId="0" borderId="13" xfId="1" applyNumberFormat="1" applyFont="1" applyBorder="1" applyAlignment="1">
      <alignment horizontal="right"/>
    </xf>
    <xf numFmtId="165" fontId="17" fillId="0" borderId="15" xfId="1" applyNumberFormat="1" applyFont="1" applyBorder="1" applyAlignment="1"/>
    <xf numFmtId="164" fontId="8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 applyProtection="1">
      <alignment horizontal="center" wrapText="1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right"/>
      <protection locked="0"/>
    </xf>
    <xf numFmtId="0" fontId="13" fillId="0" borderId="20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18" fillId="0" borderId="0" xfId="0" applyFont="1" applyAlignment="1">
      <alignment horizontal="center" wrapText="1"/>
    </xf>
    <xf numFmtId="0" fontId="19" fillId="0" borderId="0" xfId="0" applyFont="1" applyAlignment="1" applyProtection="1">
      <alignment horizontal="center" wrapText="1"/>
      <protection locked="0"/>
    </xf>
  </cellXfs>
  <cellStyles count="3">
    <cellStyle name="Kablelis" xfId="1" builtinId="3"/>
    <cellStyle name="Paprastas" xfId="0" builtinId="0"/>
    <cellStyle name="STYL1 - Style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77"/>
  <sheetViews>
    <sheetView tabSelected="1" workbookViewId="0">
      <selection activeCell="H18" sqref="H18"/>
    </sheetView>
  </sheetViews>
  <sheetFormatPr defaultColWidth="9.625" defaultRowHeight="15.75"/>
  <cols>
    <col min="1" max="1" width="5.25" style="2" customWidth="1"/>
    <col min="2" max="2" width="43" style="2" customWidth="1"/>
    <col min="3" max="3" width="7" style="2" customWidth="1"/>
    <col min="4" max="4" width="13.125" style="6" customWidth="1"/>
    <col min="5" max="5" width="13" style="6" customWidth="1"/>
    <col min="6" max="16384" width="9.625" style="2"/>
  </cols>
  <sheetData>
    <row r="1" spans="1:242" ht="14.1" customHeight="1">
      <c r="A1" s="7"/>
      <c r="B1" s="7"/>
      <c r="C1" s="7"/>
      <c r="D1" s="7"/>
      <c r="E1" s="7"/>
      <c r="F1" s="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ht="14.1" customHeight="1">
      <c r="A2" s="7"/>
      <c r="B2" s="7"/>
      <c r="C2" s="7"/>
      <c r="D2" s="7"/>
      <c r="E2" s="7"/>
      <c r="F2" s="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ht="14.1" customHeight="1">
      <c r="A3" s="90" t="s">
        <v>58</v>
      </c>
      <c r="B3" s="90"/>
      <c r="C3" s="90"/>
      <c r="D3" s="90"/>
      <c r="E3" s="90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ht="14.1" customHeight="1">
      <c r="A4" s="92" t="s">
        <v>8</v>
      </c>
      <c r="B4" s="92"/>
      <c r="C4" s="92"/>
      <c r="D4" s="92"/>
      <c r="E4" s="92"/>
      <c r="F4" s="1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ht="14.1" customHeight="1">
      <c r="A5" s="7"/>
      <c r="B5" s="7"/>
      <c r="C5" s="10"/>
      <c r="D5" s="11"/>
      <c r="E5" s="11"/>
      <c r="F5" s="1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ht="14.1" customHeight="1">
      <c r="A6" s="91" t="s">
        <v>53</v>
      </c>
      <c r="B6" s="91"/>
      <c r="C6" s="91"/>
      <c r="D6" s="91"/>
      <c r="E6" s="91"/>
      <c r="F6" s="1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ht="14.1" customHeight="1">
      <c r="A7" s="92" t="s">
        <v>9</v>
      </c>
      <c r="B7" s="92"/>
      <c r="C7" s="92"/>
      <c r="D7" s="92"/>
      <c r="E7" s="92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</row>
    <row r="8" spans="1:242" ht="14.1" customHeight="1">
      <c r="A8" s="7"/>
      <c r="B8" s="7"/>
      <c r="C8" s="7"/>
      <c r="D8" s="11"/>
      <c r="E8" s="11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</row>
    <row r="9" spans="1:242" ht="14.1" customHeight="1">
      <c r="A9" s="7"/>
      <c r="B9" s="7"/>
      <c r="C9" s="7"/>
      <c r="D9" s="11"/>
      <c r="E9" s="11"/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</row>
    <row r="10" spans="1:242" ht="14.1" customHeight="1">
      <c r="A10" s="7"/>
      <c r="B10" s="7"/>
      <c r="C10" s="7"/>
      <c r="D10" s="39" t="s">
        <v>54</v>
      </c>
      <c r="E10" s="25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</row>
    <row r="11" spans="1:242" ht="14.1" customHeight="1">
      <c r="A11" s="7"/>
      <c r="B11" s="7"/>
      <c r="C11" s="13"/>
      <c r="D11" s="50" t="s">
        <v>55</v>
      </c>
      <c r="E11" s="50"/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</row>
    <row r="12" spans="1:242" ht="14.1" customHeight="1">
      <c r="A12" s="7"/>
      <c r="B12" s="7"/>
      <c r="C12" s="13"/>
      <c r="D12" s="13"/>
      <c r="E12" s="13"/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</row>
    <row r="13" spans="1:242" ht="15" customHeight="1">
      <c r="A13" s="87" t="s">
        <v>10</v>
      </c>
      <c r="B13" s="87"/>
      <c r="C13" s="87"/>
      <c r="D13" s="87"/>
      <c r="E13" s="87"/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</row>
    <row r="14" spans="1:242" ht="14.1" customHeight="1">
      <c r="A14" s="7"/>
      <c r="B14" s="11" t="s">
        <v>7</v>
      </c>
      <c r="C14" s="15"/>
      <c r="D14" s="2"/>
      <c r="E14" s="2"/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</row>
    <row r="15" spans="1:242" ht="14.1" customHeight="1">
      <c r="A15" s="7"/>
      <c r="B15" s="7"/>
      <c r="C15" s="15"/>
      <c r="D15" s="10"/>
      <c r="E15" s="10"/>
      <c r="F15" s="1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</row>
    <row r="16" spans="1:242" ht="14.1" customHeight="1">
      <c r="A16" s="93" t="s">
        <v>63</v>
      </c>
      <c r="B16" s="94"/>
      <c r="C16" s="94"/>
      <c r="D16" s="94"/>
      <c r="E16" s="9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</row>
    <row r="17" spans="1:242" ht="17.25" customHeight="1">
      <c r="A17" s="95" t="s">
        <v>64</v>
      </c>
      <c r="B17" s="95"/>
      <c r="C17" s="95"/>
      <c r="D17" s="95"/>
      <c r="E17" s="9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</row>
    <row r="18" spans="1:242" ht="14.1" customHeight="1">
      <c r="A18" s="24"/>
      <c r="B18" s="26"/>
      <c r="C18" s="24"/>
      <c r="D18" s="24"/>
      <c r="E18" s="2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</row>
    <row r="19" spans="1:242" ht="14.1" customHeight="1">
      <c r="A19" s="1"/>
      <c r="B19" s="3"/>
      <c r="C19" s="88"/>
      <c r="D19" s="88"/>
      <c r="E19" s="8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</row>
    <row r="20" spans="1:242" ht="16.5" customHeight="1" thickBot="1">
      <c r="A20" s="70"/>
      <c r="B20" s="71"/>
      <c r="C20" s="89" t="s">
        <v>52</v>
      </c>
      <c r="D20" s="89"/>
      <c r="E20" s="8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</row>
    <row r="21" spans="1:242" ht="39.75" customHeight="1">
      <c r="A21" s="47" t="s">
        <v>37</v>
      </c>
      <c r="B21" s="48" t="s">
        <v>38</v>
      </c>
      <c r="C21" s="51" t="s">
        <v>39</v>
      </c>
      <c r="D21" s="72" t="s">
        <v>40</v>
      </c>
      <c r="E21" s="73" t="s">
        <v>41</v>
      </c>
    </row>
    <row r="22" spans="1:242" ht="13.5" customHeight="1">
      <c r="A22" s="27" t="s">
        <v>0</v>
      </c>
      <c r="B22" s="28" t="s">
        <v>14</v>
      </c>
      <c r="C22" s="33"/>
      <c r="D22" s="59">
        <f>SUM(D23:D24,D27)</f>
        <v>1316774</v>
      </c>
      <c r="E22" s="80">
        <f>SUM(E23:E24,E27)</f>
        <v>605967</v>
      </c>
    </row>
    <row r="23" spans="1:242" s="1" customFormat="1" ht="13.5" customHeight="1">
      <c r="A23" s="19" t="s">
        <v>11</v>
      </c>
      <c r="B23" s="5" t="s">
        <v>18</v>
      </c>
      <c r="C23" s="52"/>
      <c r="D23" s="60">
        <v>147286</v>
      </c>
      <c r="E23" s="38">
        <v>136636</v>
      </c>
    </row>
    <row r="24" spans="1:242" s="43" customFormat="1" ht="13.5" customHeight="1">
      <c r="A24" s="40" t="s">
        <v>12</v>
      </c>
      <c r="B24" s="41" t="s">
        <v>34</v>
      </c>
      <c r="C24" s="53"/>
      <c r="D24" s="61">
        <f t="shared" ref="D24" si="0">SUM(D25:D26)</f>
        <v>1169488</v>
      </c>
      <c r="E24" s="42">
        <f>SUM(E25:E26)</f>
        <v>469331</v>
      </c>
    </row>
    <row r="25" spans="1:242" s="43" customFormat="1" ht="13.5" customHeight="1">
      <c r="A25" s="40" t="s">
        <v>32</v>
      </c>
      <c r="B25" s="41" t="s">
        <v>35</v>
      </c>
      <c r="C25" s="53"/>
      <c r="D25" s="61">
        <v>1164885</v>
      </c>
      <c r="E25" s="42">
        <v>464251</v>
      </c>
    </row>
    <row r="26" spans="1:242" s="43" customFormat="1" ht="13.5" customHeight="1">
      <c r="A26" s="40" t="s">
        <v>33</v>
      </c>
      <c r="B26" s="41" t="s">
        <v>36</v>
      </c>
      <c r="C26" s="53"/>
      <c r="D26" s="62">
        <v>4603</v>
      </c>
      <c r="E26" s="44">
        <v>5080</v>
      </c>
    </row>
    <row r="27" spans="1:242" s="45" customFormat="1" ht="13.5" customHeight="1">
      <c r="A27" s="40" t="s">
        <v>13</v>
      </c>
      <c r="B27" s="41" t="s">
        <v>19</v>
      </c>
      <c r="C27" s="54"/>
      <c r="D27" s="63"/>
      <c r="E27" s="74"/>
    </row>
    <row r="28" spans="1:242" ht="13.5" customHeight="1">
      <c r="A28" s="18" t="s">
        <v>1</v>
      </c>
      <c r="B28" s="4" t="s">
        <v>15</v>
      </c>
      <c r="C28" s="55"/>
      <c r="D28" s="64">
        <f>D29+D30+D31</f>
        <v>1328036</v>
      </c>
      <c r="E28" s="81">
        <f>E29+E30+E31</f>
        <v>604140</v>
      </c>
    </row>
    <row r="29" spans="1:242" ht="13.5" customHeight="1">
      <c r="A29" s="19" t="s">
        <v>11</v>
      </c>
      <c r="B29" s="5" t="s">
        <v>20</v>
      </c>
      <c r="C29" s="33"/>
      <c r="D29" s="65"/>
      <c r="E29" s="36"/>
    </row>
    <row r="30" spans="1:242" ht="13.5" customHeight="1">
      <c r="A30" s="19" t="s">
        <v>12</v>
      </c>
      <c r="B30" s="5" t="s">
        <v>21</v>
      </c>
      <c r="C30" s="56"/>
      <c r="D30" s="66">
        <v>588</v>
      </c>
      <c r="E30" s="35">
        <v>455</v>
      </c>
    </row>
    <row r="31" spans="1:242" ht="13.5" customHeight="1">
      <c r="A31" s="19" t="s">
        <v>13</v>
      </c>
      <c r="B31" s="5" t="s">
        <v>22</v>
      </c>
      <c r="C31" s="57"/>
      <c r="D31" s="65">
        <f t="shared" ref="D31" si="1">SUM(D32:D41)</f>
        <v>1327448</v>
      </c>
      <c r="E31" s="36">
        <f>SUM(E32:E41)</f>
        <v>603685</v>
      </c>
    </row>
    <row r="32" spans="1:242" ht="13.5" customHeight="1">
      <c r="A32" s="19" t="s">
        <v>42</v>
      </c>
      <c r="B32" s="30" t="s">
        <v>23</v>
      </c>
      <c r="C32" s="52"/>
      <c r="D32" s="65">
        <v>21893</v>
      </c>
      <c r="E32" s="36">
        <v>24618</v>
      </c>
    </row>
    <row r="33" spans="1:6" ht="13.5" customHeight="1">
      <c r="A33" s="19" t="s">
        <v>43</v>
      </c>
      <c r="B33" s="30" t="s">
        <v>62</v>
      </c>
      <c r="C33" s="52"/>
      <c r="D33" s="66">
        <v>281110</v>
      </c>
      <c r="E33" s="35">
        <v>231001</v>
      </c>
    </row>
    <row r="34" spans="1:6" ht="13.5" customHeight="1">
      <c r="A34" s="19" t="s">
        <v>44</v>
      </c>
      <c r="B34" s="30" t="s">
        <v>24</v>
      </c>
      <c r="C34" s="57"/>
      <c r="D34" s="65">
        <v>4285</v>
      </c>
      <c r="E34" s="36">
        <v>2374</v>
      </c>
    </row>
    <row r="35" spans="1:6" ht="13.5" customHeight="1">
      <c r="A35" s="19" t="s">
        <v>45</v>
      </c>
      <c r="B35" s="30" t="s">
        <v>25</v>
      </c>
      <c r="C35" s="52"/>
      <c r="D35" s="66">
        <v>86648</v>
      </c>
      <c r="E35" s="35">
        <v>81373</v>
      </c>
    </row>
    <row r="36" spans="1:6" ht="13.5" customHeight="1">
      <c r="A36" s="19" t="s">
        <v>46</v>
      </c>
      <c r="B36" s="30" t="s">
        <v>26</v>
      </c>
      <c r="C36" s="52"/>
      <c r="D36" s="65">
        <v>2124</v>
      </c>
      <c r="E36" s="36">
        <v>1600</v>
      </c>
    </row>
    <row r="37" spans="1:6" ht="13.5" customHeight="1">
      <c r="A37" s="19" t="s">
        <v>47</v>
      </c>
      <c r="B37" s="30" t="s">
        <v>27</v>
      </c>
      <c r="C37" s="57"/>
      <c r="D37" s="67">
        <v>907</v>
      </c>
      <c r="E37" s="76">
        <v>1101</v>
      </c>
    </row>
    <row r="38" spans="1:6" ht="13.5" customHeight="1">
      <c r="A38" s="19" t="s">
        <v>48</v>
      </c>
      <c r="B38" s="30" t="s">
        <v>28</v>
      </c>
      <c r="C38" s="52"/>
      <c r="D38" s="65"/>
      <c r="E38" s="36"/>
    </row>
    <row r="39" spans="1:6" ht="13.5" customHeight="1">
      <c r="A39" s="19" t="s">
        <v>49</v>
      </c>
      <c r="B39" s="30" t="s">
        <v>29</v>
      </c>
      <c r="C39" s="52"/>
      <c r="D39" s="66">
        <v>930481</v>
      </c>
      <c r="E39" s="35">
        <v>261618</v>
      </c>
    </row>
    <row r="40" spans="1:6" ht="13.5" customHeight="1">
      <c r="A40" s="22" t="s">
        <v>50</v>
      </c>
      <c r="B40" s="31" t="s">
        <v>30</v>
      </c>
      <c r="C40" s="58"/>
      <c r="D40" s="68"/>
      <c r="E40" s="77"/>
    </row>
    <row r="41" spans="1:6" ht="13.5" customHeight="1">
      <c r="A41" s="21" t="s">
        <v>51</v>
      </c>
      <c r="B41" s="32" t="s">
        <v>31</v>
      </c>
      <c r="C41" s="34"/>
      <c r="D41" s="66"/>
      <c r="E41" s="35"/>
    </row>
    <row r="42" spans="1:6" ht="13.5" customHeight="1">
      <c r="A42" s="27" t="s">
        <v>2</v>
      </c>
      <c r="B42" s="29" t="s">
        <v>16</v>
      </c>
      <c r="C42" s="34"/>
      <c r="D42" s="69">
        <f>D22-D28</f>
        <v>-11262</v>
      </c>
      <c r="E42" s="78">
        <f>E22-E28</f>
        <v>1827</v>
      </c>
    </row>
    <row r="43" spans="1:6" ht="13.5" customHeight="1">
      <c r="A43" s="27" t="s">
        <v>3</v>
      </c>
      <c r="B43" s="29" t="s">
        <v>6</v>
      </c>
      <c r="C43" s="34"/>
      <c r="D43" s="64"/>
      <c r="E43" s="75"/>
    </row>
    <row r="44" spans="1:6" ht="13.5" customHeight="1" thickBot="1">
      <c r="A44" s="20" t="s">
        <v>4</v>
      </c>
      <c r="B44" s="17" t="s">
        <v>17</v>
      </c>
      <c r="C44" s="37"/>
      <c r="D44" s="79">
        <f>D42-D43</f>
        <v>-11262</v>
      </c>
      <c r="E44" s="82">
        <f>E42-E43</f>
        <v>1827</v>
      </c>
    </row>
    <row r="46" spans="1:6" ht="36" customHeight="1">
      <c r="A46" s="84" t="s">
        <v>57</v>
      </c>
      <c r="B46" s="84"/>
      <c r="C46" s="84"/>
      <c r="D46" s="84"/>
      <c r="E46" s="84"/>
    </row>
    <row r="47" spans="1:6" s="1" customFormat="1" ht="12.75">
      <c r="A47" s="85" t="s">
        <v>60</v>
      </c>
      <c r="B47" s="85"/>
      <c r="C47" s="85"/>
      <c r="D47" s="85"/>
      <c r="E47" s="85"/>
    </row>
    <row r="48" spans="1:6" s="1" customFormat="1" ht="12.75">
      <c r="A48" s="16"/>
      <c r="B48" s="16"/>
      <c r="C48" s="16"/>
      <c r="D48" s="16"/>
      <c r="E48" s="16"/>
      <c r="F48" s="23"/>
    </row>
    <row r="49" spans="1:6" s="1" customFormat="1" ht="37.5" customHeight="1">
      <c r="A49" s="84" t="s">
        <v>59</v>
      </c>
      <c r="B49" s="84"/>
      <c r="C49" s="84"/>
      <c r="D49" s="84"/>
      <c r="E49" s="84"/>
      <c r="F49" s="23"/>
    </row>
    <row r="50" spans="1:6" s="1" customFormat="1" ht="12.75">
      <c r="A50" s="86" t="s">
        <v>61</v>
      </c>
      <c r="B50" s="86"/>
      <c r="C50" s="86"/>
      <c r="D50" s="86"/>
      <c r="E50" s="86"/>
      <c r="F50" s="23"/>
    </row>
    <row r="51" spans="1:6" s="1" customFormat="1" ht="12.75">
      <c r="A51" s="49" t="s">
        <v>56</v>
      </c>
      <c r="B51" s="46" t="s">
        <v>56</v>
      </c>
      <c r="C51" s="46"/>
      <c r="D51" s="46"/>
      <c r="E51" s="16"/>
      <c r="F51" s="23"/>
    </row>
    <row r="52" spans="1:6" s="1" customFormat="1">
      <c r="A52" s="83" t="s">
        <v>56</v>
      </c>
      <c r="B52" s="83"/>
      <c r="C52"/>
      <c r="D52"/>
      <c r="E52" s="16"/>
      <c r="F52" s="23"/>
    </row>
    <row r="77" spans="4:4">
      <c r="D77" s="6" t="s">
        <v>5</v>
      </c>
    </row>
  </sheetData>
  <mergeCells count="14">
    <mergeCell ref="A13:E13"/>
    <mergeCell ref="A17:E17"/>
    <mergeCell ref="C19:E19"/>
    <mergeCell ref="C20:E20"/>
    <mergeCell ref="A3:E3"/>
    <mergeCell ref="A6:E6"/>
    <mergeCell ref="A4:E4"/>
    <mergeCell ref="A7:E7"/>
    <mergeCell ref="A52:B52"/>
    <mergeCell ref="A46:E46"/>
    <mergeCell ref="A47:E47"/>
    <mergeCell ref="A16:E16"/>
    <mergeCell ref="A49:E49"/>
    <mergeCell ref="A50:E50"/>
  </mergeCells>
  <phoneticPr fontId="0" type="noConversion"/>
  <pageMargins left="0.75" right="0.31" top="0.4" bottom="0.52" header="0.39" footer="0.5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1</vt:i4>
      </vt:variant>
    </vt:vector>
  </HeadingPairs>
  <TitlesOfParts>
    <vt:vector size="2" baseType="lpstr">
      <vt:lpstr>veiklos rezultatu ataskaita</vt:lpstr>
      <vt:lpstr>'veiklos rezultatu ataskaita'!Spausdinimo_sritis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Zaneta</cp:lastModifiedBy>
  <cp:lastPrinted>2019-02-04T13:13:08Z</cp:lastPrinted>
  <dcterms:created xsi:type="dcterms:W3CDTF">2000-07-20T06:56:28Z</dcterms:created>
  <dcterms:modified xsi:type="dcterms:W3CDTF">2019-02-25T11:01:54Z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