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D:\BIRUTE\Documents\SIUNČIAMI raštai\atask ir planai 2015-19\planai 2015-2019\"/>
    </mc:Choice>
  </mc:AlternateContent>
  <xr:revisionPtr revIDLastSave="0" documentId="13_ncr:1_{AF4AA6FF-C964-4ED4-8460-364725E54DF6}" xr6:coauthVersionLast="45" xr6:coauthVersionMax="45" xr10:uidLastSave="{00000000-0000-0000-0000-000000000000}"/>
  <bookViews>
    <workbookView xWindow="1125" yWindow="1125" windowWidth="14400" windowHeight="10875" xr2:uid="{00000000-000D-0000-FFFF-FFFF00000000}"/>
  </bookViews>
  <sheets>
    <sheet name="Muziejai" sheetId="3" r:id="rId1"/>
  </sheets>
  <definedNames>
    <definedName name="_ftn1" localSheetId="0">Muziejai!$A$84</definedName>
    <definedName name="_ftnref1" localSheetId="0">Muziejai!$A$77</definedName>
    <definedName name="_xlnm.Print_Area" localSheetId="0">Muziejai!$A$1:$K$102</definedName>
  </definedNames>
  <calcPr calcId="191029"/>
</workbook>
</file>

<file path=xl/calcChain.xml><?xml version="1.0" encoding="utf-8"?>
<calcChain xmlns="http://schemas.openxmlformats.org/spreadsheetml/2006/main">
  <c r="C25" i="3" l="1"/>
  <c r="F75" i="3"/>
  <c r="E75" i="3"/>
  <c r="D38" i="3"/>
  <c r="F25" i="3"/>
  <c r="I25" i="3" s="1"/>
  <c r="C34" i="3"/>
  <c r="F34" i="3"/>
  <c r="C43" i="3" s="1"/>
  <c r="H29" i="3"/>
  <c r="D39" i="3"/>
  <c r="F39" i="3" s="1"/>
  <c r="F38" i="3"/>
  <c r="E43" i="3" l="1"/>
  <c r="I43" i="3"/>
  <c r="G43" i="3"/>
  <c r="H43" i="3"/>
  <c r="J25" i="3"/>
  <c r="D43" i="3" s="1"/>
  <c r="K25" i="3"/>
  <c r="A43" i="3"/>
  <c r="B43" i="3"/>
  <c r="F43" i="3"/>
  <c r="J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D3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55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186"/>
          </rPr>
          <t>Priede pateikti plauojamų atnaujinti ekspozicijų sąrašą.</t>
        </r>
      </text>
    </comment>
    <comment ref="A56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surengtų parodų sąrašą.</t>
        </r>
      </text>
    </comment>
    <comment ref="A57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kilnojamųjų parodų sąrašą.</t>
        </r>
      </text>
    </comment>
    <comment ref="A58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186"/>
          </rPr>
          <t>Priede pateikti plauojamų parengti virtualių parodų sąrašą.</t>
        </r>
      </text>
    </comment>
    <comment ref="A61" authorId="1" shapeId="0" xr:uid="{00000000-0006-0000-0000-000006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renginių sąrašą.</t>
        </r>
      </text>
    </comment>
    <comment ref="A62" authorId="1" shapeId="0" xr:uid="{00000000-0006-0000-0000-000007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išleisti leidinių sąrašą.</t>
        </r>
      </text>
    </comment>
    <comment ref="A79" authorId="1" shapeId="0" xr:uid="{00000000-0006-0000-0000-000008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81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8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<sst xmlns="http://schemas.openxmlformats.org/spreadsheetml/2006/main" count="126" uniqueCount="113">
  <si>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</si>
  <si>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</si>
  <si>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</si>
  <si>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</si>
  <si>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</si>
  <si>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</si>
  <si>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</si>
  <si>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</si>
  <si>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</si>
  <si>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</si>
  <si>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</si>
  <si>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</si>
  <si>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</si>
  <si>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</si>
  <si>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</si>
  <si>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</si>
  <si>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</si>
  <si>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1. Įstaigos rinkiniuose saugomų eksponatų skaičius</t>
  </si>
  <si>
    <t>2. Per metus įgytų eksponatų skaičius</t>
  </si>
  <si>
    <t>3. Per metus suinventorintų eksponatų skaičius</t>
  </si>
  <si>
    <t>4. Per metus nurašytų eksponatų skaičius</t>
  </si>
  <si>
    <t>5. Per metus suskaitmenintų eksponatų skaičius</t>
  </si>
  <si>
    <t>6. Per metus restauruotų ir konservuotų eksponatų skaičius</t>
  </si>
  <si>
    <t>7. Per metus įvestų į LIMIS sistemą įstaigos rinkiniuose saugomų eksponatų skaičius</t>
  </si>
  <si>
    <t xml:space="preserve">9. Per metus įstaigos surengtų parodų skaičius </t>
  </si>
  <si>
    <t>Vieno apsilankymo kaina (EUR)</t>
  </si>
  <si>
    <t>3. Fondų lankytojų skaičius per metus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</si>
  <si>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</si>
  <si>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</si>
  <si>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</si>
  <si>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</si>
  <si>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</si>
  <si>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4. Įstaigos organizuotų renginių lankytojų skaičius per metus</t>
  </si>
  <si>
    <t>1. Mokamai lankiusių ekspozicijas ir parodas lankytojų skaičius (su edukacinių užsiėmimų dalyviais)</t>
  </si>
  <si>
    <t>8. Per metus naujai įrengtų/atnaujintų ekspozicijų skaičius</t>
  </si>
  <si>
    <t xml:space="preserve">9.1. Per metus įstaigos parengtų kilnojamųjų parodų skaičius </t>
  </si>
  <si>
    <t>9.2. Per metus įstaigos darbuotojų parengtų virtualių parodų skaičius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</si>
  <si>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</si>
  <si>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</si>
  <si>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</si>
  <si>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</si>
  <si>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</si>
  <si>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</si>
  <si>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</si>
  <si>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</si>
  <si>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</si>
  <si>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</si>
  <si>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</si>
  <si>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</si>
  <si>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6. Edukacinių užsiėmimų dalyvių su specialiais poreikias skaičius.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</si>
  <si>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</si>
  <si>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</si>
  <si>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</si>
  <si>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</si>
  <si>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</si>
  <si>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</si>
  <si>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</si>
  <si>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</si>
  <si>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>Savivaldybės projektai</t>
  </si>
  <si>
    <t>Kiti projektai</t>
  </si>
  <si>
    <t>10. Per metus vestų ekspursijų skaičius</t>
  </si>
  <si>
    <t>12. Per metus įstaigos organizuotų renginių skaičius (be parodų)</t>
  </si>
  <si>
    <t xml:space="preserve">13. Per metus įstaigos išleistų leidinių skaičius </t>
  </si>
  <si>
    <t>14. Per metus įstaigos darbuotojų publikuotų straipsnių skaičius specialiojoje literatūroje</t>
  </si>
  <si>
    <t>15. Per metus įstaigos darbuotojų konferencijose skaitytų mokslinių pranešimų skaičius</t>
  </si>
  <si>
    <t>16. Per metus įstaigos išleistų metodinių leidinių ir priemonių skaičius</t>
  </si>
  <si>
    <t xml:space="preserve">17. Per metus įstaigos darbuotojų mokslo populiarinimo publikacijų skaičius </t>
  </si>
  <si>
    <t>5. Ekskursijų dalyvių skaičius per metus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</si>
  <si>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</si>
  <si>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</si>
  <si>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</si>
  <si>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</si>
  <si>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</si>
  <si>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</si>
  <si>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</si>
  <si>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</si>
  <si>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</si>
  <si>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</si>
  <si>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</si>
  <si>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</si>
  <si>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4.</t>
  </si>
  <si>
    <t>5.</t>
  </si>
  <si>
    <t>(parašas)</t>
  </si>
  <si>
    <r>
      <t xml:space="preserve">Vyr. buhalteris </t>
    </r>
    <r>
      <rPr>
        <b/>
        <i/>
        <sz val="10"/>
        <color indexed="8"/>
        <rFont val="Calibri"/>
        <family val="2"/>
      </rPr>
      <t>(vardas, pavardė)</t>
    </r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</si>
  <si>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</si>
  <si>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</si>
  <si>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</si>
  <si>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</si>
  <si>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</si>
  <si>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 xml:space="preserve">Iš viso </t>
  </si>
  <si>
    <t>6.2. Rezultato rodikliai (lankytojai)</t>
  </si>
  <si>
    <t>6.4. Rinkodara</t>
  </si>
  <si>
    <t>Pajamos iš parduodamų suvenyrų ir leidinių</t>
  </si>
  <si>
    <t>Darbuotojų informacija</t>
  </si>
  <si>
    <t>Pajamos iš leidimo filmuoti, fotografuoti ar kopijavimo paslaugų</t>
  </si>
  <si>
    <t>11. Ekspozicijų ir parodų plotų pritaikytų lankyti žmonėms su specialiais poreikias dalis metų gale (proc.)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</si>
  <si>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</si>
  <si>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</si>
  <si>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</si>
  <si>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</si>
  <si>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</si>
  <si>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</si>
  <si>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</si>
  <si>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indexed="8"/>
        <rFont val="Calibri"/>
        <family val="2"/>
        <charset val="186"/>
      </rPr>
      <t>*</t>
    </r>
    <r>
      <rPr>
        <sz val="10"/>
        <color indexed="8"/>
        <rFont val="Calibri"/>
        <family val="2"/>
        <charset val="186"/>
      </rPr>
      <t xml:space="preserve"> užsiėmimų temų skaičius </t>
    </r>
  </si>
  <si>
    <r>
      <rPr>
        <sz val="10"/>
        <color indexed="8"/>
        <rFont val="Calibri"/>
        <family val="2"/>
        <charset val="186"/>
      </rPr>
      <t xml:space="preserve">* </t>
    </r>
    <r>
      <rPr>
        <sz val="10"/>
        <color indexed="8"/>
        <rFont val="Calibri"/>
        <family val="2"/>
        <charset val="186"/>
      </rPr>
      <t xml:space="preserve">Edukacinis užsiėmimas – tai vienkartinė laike nepertraukiama veikla, kuria siekiama švietimo ir mokymosi tikslų. Skaičiuojamas, jei trunka 1 akademinę valandą ir daugiau. </t>
    </r>
  </si>
  <si>
    <t>2018 m. sausio 11 d. įsakymu Nr. A15-85/18(2.1.4E-KS3)</t>
  </si>
  <si>
    <t>2. Nemokamai lankiusių ekspozicijas ir parodas lankytojų skaičius (su edukacinių užsiėmimų dalyviais)</t>
  </si>
  <si>
    <t xml:space="preserve"> BIUDŽETINĖS ĮSTAIGOS VILNIAUS MEMORIALINIŲ MUZIEJŲ DIREKCIJOS  2018 METŲ VEIKLOS PLANAS</t>
  </si>
  <si>
    <t xml:space="preserve">1. Įstaigos veiklos 2018 metų prioritetai </t>
  </si>
  <si>
    <t>1.Edukacinė veikla</t>
  </si>
  <si>
    <t>2. Rinkinių kaupimas, saugojimas, skaitmeninimas, vertinimas</t>
  </si>
  <si>
    <t>3. Tarptautinių ir tarpinstitucinių  kultūrinių ryšių plėtimas</t>
  </si>
  <si>
    <t>Direktorė Birutė Vagrienė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</si>
</sst>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0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indexed="8"/>
      <name val="Calibri"/>
      <family val="2"/>
      <charset val="186"/>
    </font>
    <font>
      <b/>
      <sz val="10"/>
      <color indexed="8"/>
      <name val="Calibri"/>
      <family val="2"/>
      <charset val="186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b/>
      <i/>
      <sz val="10"/>
      <color indexed="8"/>
      <name val="Calibri"/>
      <family val="2"/>
    </font>
    <font>
      <sz val="10"/>
      <color indexed="8"/>
      <name val="Times New Roman"/>
      <family val="1"/>
    </font>
    <font>
      <sz val="8"/>
      <name val="Calibri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0" fillId="0" borderId="0" xfId="0" applyFont="1" applyAlignment="1"/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 indent="2"/>
    </xf>
    <xf numFmtId="0" fontId="11" fillId="2" borderId="5" xfId="0" applyFont="1" applyFill="1" applyBorder="1" applyAlignment="1">
      <alignment horizontal="left" vertical="top" wrapText="1" indent="2"/>
    </xf>
    <xf numFmtId="0" fontId="11" fillId="2" borderId="6" xfId="0" applyFont="1" applyFill="1" applyBorder="1" applyAlignment="1">
      <alignment horizontal="left" vertical="top" wrapText="1" indent="2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2" borderId="2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horizontal="right" vertical="center" wrapText="1"/>
    </xf>
    <xf numFmtId="0" fontId="10" fillId="2" borderId="6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topLeftCell="A95" zoomScaleNormal="100" zoomScalePageLayoutView="51" workbookViewId="0">
      <selection activeCell="E100" sqref="E100:F100"/>
    </sheetView>
  </sheetViews>
  <sheetFormatPr defaultRowHeight="15" x14ac:dyDescent="0.25"/>
  <cols>
    <col min="1" max="1" width="13.28515625" customWidth="1"/>
    <col min="2" max="2" width="13" customWidth="1"/>
    <col min="3" max="3" width="12.42578125" customWidth="1"/>
    <col min="4" max="4" width="13.140625" customWidth="1"/>
    <col min="5" max="5" width="14.28515625" customWidth="1"/>
    <col min="6" max="6" width="12.85546875" customWidth="1"/>
    <col min="7" max="7" width="14.7109375" customWidth="1"/>
    <col min="8" max="8" width="11.85546875" customWidth="1"/>
    <col min="9" max="9" width="13.28515625" customWidth="1"/>
    <col min="10" max="10" width="11.140625" customWidth="1"/>
  </cols>
  <sheetData>
    <row r="1" spans="1:11" x14ac:dyDescent="0.25">
      <c r="G1" s="91" t="s">
        <v>99</v>
      </c>
      <c r="H1" s="91"/>
      <c r="I1" s="91"/>
      <c r="J1" s="91"/>
      <c r="K1" s="91"/>
    </row>
    <row r="2" spans="1:11" x14ac:dyDescent="0.25">
      <c r="G2" s="91" t="s">
        <v>100</v>
      </c>
      <c r="H2" s="91"/>
      <c r="I2" s="91"/>
      <c r="J2" s="91"/>
      <c r="K2" s="91"/>
    </row>
    <row r="3" spans="1:11" x14ac:dyDescent="0.25">
      <c r="G3" s="91" t="s">
        <v>101</v>
      </c>
      <c r="H3" s="91"/>
      <c r="I3" s="91"/>
      <c r="J3" s="91"/>
      <c r="K3" s="91"/>
    </row>
    <row r="4" spans="1:11" x14ac:dyDescent="0.25">
      <c r="G4" s="91" t="s">
        <v>105</v>
      </c>
      <c r="H4" s="91"/>
      <c r="I4" s="91"/>
      <c r="J4" s="91"/>
      <c r="K4" s="91"/>
    </row>
    <row r="7" spans="1:11" x14ac:dyDescent="0.25">
      <c r="A7" s="90" t="s">
        <v>97</v>
      </c>
      <c r="B7" s="90"/>
      <c r="C7" s="90"/>
      <c r="D7" s="90"/>
      <c r="E7" s="90"/>
      <c r="F7" s="90"/>
      <c r="G7" s="90"/>
      <c r="H7" s="90"/>
      <c r="I7" s="90"/>
      <c r="J7" s="90"/>
      <c r="K7" s="90"/>
    </row>
    <row r="8" spans="1:11" x14ac:dyDescent="0.25">
      <c r="A8" s="90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</row>
    <row r="9" spans="1:11" x14ac:dyDescent="0.25">
      <c r="A9" s="84" t="s">
        <v>98</v>
      </c>
      <c r="B9" s="84"/>
      <c r="C9" s="84"/>
      <c r="D9" s="84"/>
      <c r="E9" s="84"/>
      <c r="F9" s="84"/>
      <c r="G9" s="84"/>
      <c r="H9" s="84"/>
      <c r="I9" s="84"/>
      <c r="J9" s="84"/>
      <c r="K9" s="84"/>
    </row>
    <row r="10" spans="1:11" ht="15" customHeight="1" x14ac:dyDescent="0.25">
      <c r="A10" s="85" t="s">
        <v>107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</row>
    <row r="11" spans="1:11" x14ac:dyDescent="0.25">
      <c r="A11" s="86">
        <v>43120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87" t="s">
        <v>102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</row>
    <row r="13" spans="1:11" ht="15.75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</row>
    <row r="14" spans="1:11" ht="15.75" customHeight="1" x14ac:dyDescent="0.25">
      <c r="A14" s="88" t="s">
        <v>108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</row>
    <row r="15" spans="1:11" x14ac:dyDescent="0.25">
      <c r="A15" s="43" t="s">
        <v>109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x14ac:dyDescent="0.25">
      <c r="A16" s="43" t="s">
        <v>110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2.75" customHeight="1" x14ac:dyDescent="0.25">
      <c r="A17" s="65" t="s">
        <v>111</v>
      </c>
      <c r="B17" s="66"/>
      <c r="C17" s="66"/>
      <c r="D17" s="66"/>
      <c r="E17" s="66"/>
      <c r="F17" s="66"/>
      <c r="G17" s="66"/>
      <c r="H17" s="66"/>
      <c r="I17" s="66"/>
      <c r="J17" s="66"/>
      <c r="K17" s="67"/>
    </row>
    <row r="18" spans="1:11" ht="1.5" hidden="1" customHeight="1" x14ac:dyDescent="0.25">
      <c r="A18" s="45" t="s">
        <v>80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1:11" hidden="1" x14ac:dyDescent="0.25">
      <c r="A19" s="70" t="s">
        <v>81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</row>
    <row r="20" spans="1:11" x14ac:dyDescent="0.2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</row>
    <row r="21" spans="1:11" x14ac:dyDescent="0.25">
      <c r="A21" s="41" t="s">
        <v>51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13.5" customHeight="1" x14ac:dyDescent="0.25">
      <c r="A22" s="54" t="s">
        <v>84</v>
      </c>
      <c r="B22" s="54"/>
      <c r="C22" s="54"/>
      <c r="D22" s="46" t="s">
        <v>70</v>
      </c>
      <c r="E22" s="47"/>
      <c r="F22" s="47"/>
      <c r="G22" s="47"/>
      <c r="H22" s="47"/>
      <c r="I22" s="48"/>
      <c r="J22" s="28" t="s">
        <v>56</v>
      </c>
      <c r="K22" s="26" t="s">
        <v>2</v>
      </c>
    </row>
    <row r="23" spans="1:11" ht="12.75" customHeight="1" x14ac:dyDescent="0.25">
      <c r="A23" s="55"/>
      <c r="B23" s="55"/>
      <c r="C23" s="55"/>
      <c r="D23" s="49" t="s">
        <v>3</v>
      </c>
      <c r="E23" s="50"/>
      <c r="F23" s="51"/>
      <c r="G23" s="52" t="s">
        <v>86</v>
      </c>
      <c r="H23" s="52" t="s">
        <v>4</v>
      </c>
      <c r="I23" s="56" t="s">
        <v>2</v>
      </c>
      <c r="J23" s="69"/>
      <c r="K23" s="53"/>
    </row>
    <row r="24" spans="1:11" s="1" customFormat="1" ht="37.5" customHeight="1" x14ac:dyDescent="0.25">
      <c r="A24" s="4" t="s">
        <v>0</v>
      </c>
      <c r="B24" s="4" t="s">
        <v>1</v>
      </c>
      <c r="C24" s="17" t="s">
        <v>2</v>
      </c>
      <c r="D24" s="4" t="s">
        <v>58</v>
      </c>
      <c r="E24" s="4" t="s">
        <v>59</v>
      </c>
      <c r="F24" s="11" t="s">
        <v>89</v>
      </c>
      <c r="G24" s="52"/>
      <c r="H24" s="52"/>
      <c r="I24" s="56"/>
      <c r="J24" s="29"/>
      <c r="K24" s="27"/>
    </row>
    <row r="25" spans="1:11" x14ac:dyDescent="0.25">
      <c r="A25" s="5">
        <v>156</v>
      </c>
      <c r="B25" s="5">
        <v>0</v>
      </c>
      <c r="C25" s="5">
        <f>SUM(A25:B25)</f>
        <v>156</v>
      </c>
      <c r="D25" s="5">
        <v>2</v>
      </c>
      <c r="E25" s="5">
        <v>2</v>
      </c>
      <c r="F25" s="5">
        <f>SUM(D25:E25)</f>
        <v>4</v>
      </c>
      <c r="G25" s="12">
        <v>1</v>
      </c>
      <c r="H25" s="5">
        <v>0.1</v>
      </c>
      <c r="I25" s="5">
        <f>SUM(F25:H25)</f>
        <v>5.0999999999999996</v>
      </c>
      <c r="J25" s="5">
        <f>SUM(A25+I25)</f>
        <v>161.1</v>
      </c>
      <c r="K25" s="5">
        <f>C25+I25</f>
        <v>161.1</v>
      </c>
    </row>
    <row r="26" spans="1:11" x14ac:dyDescent="0.25">
      <c r="A26" s="44"/>
      <c r="B26" s="44"/>
      <c r="C26" s="44"/>
      <c r="D26" s="44"/>
      <c r="E26" s="44"/>
      <c r="F26" s="44"/>
      <c r="G26" s="44"/>
      <c r="H26" s="44"/>
      <c r="I26" s="60"/>
      <c r="J26" s="60"/>
      <c r="K26" s="60"/>
    </row>
    <row r="27" spans="1:11" x14ac:dyDescent="0.25">
      <c r="A27" s="46" t="s">
        <v>88</v>
      </c>
      <c r="B27" s="47"/>
      <c r="C27" s="47"/>
      <c r="D27" s="47"/>
      <c r="E27" s="47"/>
      <c r="F27" s="47"/>
      <c r="G27" s="47"/>
      <c r="H27" s="48"/>
      <c r="I27" s="61"/>
      <c r="J27" s="61"/>
      <c r="K27" s="61"/>
    </row>
    <row r="28" spans="1:11" ht="64.5" customHeight="1" x14ac:dyDescent="0.25">
      <c r="A28" s="4" t="s">
        <v>28</v>
      </c>
      <c r="B28" s="4" t="s">
        <v>29</v>
      </c>
      <c r="C28" s="4" t="s">
        <v>30</v>
      </c>
      <c r="D28" s="4" t="s">
        <v>31</v>
      </c>
      <c r="E28" s="4" t="s">
        <v>85</v>
      </c>
      <c r="F28" s="4" t="s">
        <v>92</v>
      </c>
      <c r="G28" s="4" t="s">
        <v>94</v>
      </c>
      <c r="H28" s="11" t="s">
        <v>89</v>
      </c>
      <c r="I28" s="61"/>
      <c r="J28" s="61"/>
      <c r="K28" s="61"/>
    </row>
    <row r="29" spans="1:11" ht="15" customHeight="1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0.1</v>
      </c>
      <c r="H29" s="3">
        <f>SUM(A29:G29)</f>
        <v>0.1</v>
      </c>
      <c r="I29" s="61"/>
      <c r="J29" s="61"/>
      <c r="K29" s="61"/>
    </row>
    <row r="30" spans="1:11" s="1" customFormat="1" ht="11.25" customHeight="1" x14ac:dyDescent="0.2">
      <c r="A30" s="60"/>
      <c r="B30" s="60"/>
      <c r="C30" s="60"/>
      <c r="D30" s="60"/>
      <c r="E30" s="60"/>
      <c r="F30" s="60"/>
      <c r="G30" s="60"/>
      <c r="H30" s="60"/>
      <c r="I30" s="61"/>
      <c r="J30" s="61"/>
      <c r="K30" s="61"/>
    </row>
    <row r="31" spans="1:11" s="1" customFormat="1" x14ac:dyDescent="0.25">
      <c r="A31" s="41" t="s">
        <v>52</v>
      </c>
      <c r="B31" s="41"/>
      <c r="C31" s="41"/>
      <c r="D31" s="41"/>
      <c r="E31" s="41"/>
      <c r="F31" s="41"/>
      <c r="G31" s="24"/>
      <c r="H31" s="24"/>
      <c r="I31" s="24"/>
      <c r="J31" s="24"/>
      <c r="K31" s="24"/>
    </row>
    <row r="32" spans="1:11" ht="15.75" customHeight="1" x14ac:dyDescent="0.25">
      <c r="A32" s="34" t="s">
        <v>71</v>
      </c>
      <c r="B32" s="35"/>
      <c r="C32" s="36"/>
      <c r="D32" s="28" t="s">
        <v>87</v>
      </c>
      <c r="E32" s="28" t="s">
        <v>72</v>
      </c>
      <c r="F32" s="26" t="s">
        <v>2</v>
      </c>
      <c r="G32" s="24"/>
      <c r="H32" s="24"/>
      <c r="I32" s="24"/>
      <c r="J32" s="24"/>
      <c r="K32" s="24"/>
    </row>
    <row r="33" spans="1:13" ht="53.25" customHeight="1" x14ac:dyDescent="0.25">
      <c r="A33" s="4" t="s">
        <v>5</v>
      </c>
      <c r="B33" s="4" t="s">
        <v>6</v>
      </c>
      <c r="C33" s="4" t="s">
        <v>68</v>
      </c>
      <c r="D33" s="29"/>
      <c r="E33" s="29"/>
      <c r="F33" s="27"/>
      <c r="G33" s="24"/>
      <c r="H33" s="24"/>
      <c r="I33" s="24"/>
      <c r="J33" s="24"/>
      <c r="K33" s="24"/>
    </row>
    <row r="34" spans="1:13" ht="13.5" customHeight="1" x14ac:dyDescent="0.25">
      <c r="A34" s="3">
        <v>131</v>
      </c>
      <c r="B34" s="3">
        <v>0.5</v>
      </c>
      <c r="C34" s="3">
        <f>SUM(A34:B34)</f>
        <v>131.5</v>
      </c>
      <c r="D34" s="3">
        <v>15</v>
      </c>
      <c r="E34" s="3">
        <v>14.6</v>
      </c>
      <c r="F34" s="3">
        <f>SUM(C34:E34)</f>
        <v>161.1</v>
      </c>
      <c r="G34" s="24"/>
      <c r="H34" s="24"/>
      <c r="I34" s="24"/>
      <c r="J34" s="24"/>
      <c r="K34" s="24"/>
    </row>
    <row r="35" spans="1:13" ht="11.25" customHeight="1" x14ac:dyDescent="0.25">
      <c r="A35" s="30"/>
      <c r="B35" s="30"/>
      <c r="C35" s="30"/>
      <c r="D35" s="30"/>
      <c r="E35" s="30"/>
      <c r="F35" s="30"/>
      <c r="G35" s="24"/>
      <c r="H35" s="24"/>
      <c r="I35" s="24"/>
      <c r="J35" s="24"/>
      <c r="K35" s="24"/>
    </row>
    <row r="36" spans="1:13" ht="15" customHeight="1" x14ac:dyDescent="0.25">
      <c r="A36" s="37" t="s">
        <v>53</v>
      </c>
      <c r="B36" s="37"/>
      <c r="C36" s="37"/>
      <c r="D36" s="37"/>
      <c r="E36" s="37"/>
      <c r="F36" s="37"/>
      <c r="G36" s="24"/>
      <c r="H36" s="24"/>
      <c r="I36" s="24"/>
      <c r="J36" s="24"/>
      <c r="K36" s="24"/>
    </row>
    <row r="37" spans="1:13" ht="51.75" customHeight="1" x14ac:dyDescent="0.25">
      <c r="A37" s="4" t="s">
        <v>93</v>
      </c>
      <c r="B37" s="4" t="s">
        <v>8</v>
      </c>
      <c r="C37" s="4" t="s">
        <v>75</v>
      </c>
      <c r="D37" s="4" t="s">
        <v>74</v>
      </c>
      <c r="E37" s="4" t="s">
        <v>73</v>
      </c>
      <c r="F37" s="11" t="s">
        <v>2</v>
      </c>
      <c r="G37" s="24"/>
      <c r="H37" s="24"/>
      <c r="I37" s="24"/>
      <c r="J37" s="24"/>
      <c r="K37" s="24"/>
    </row>
    <row r="38" spans="1:13" x14ac:dyDescent="0.25">
      <c r="A38" s="11" t="s">
        <v>11</v>
      </c>
      <c r="B38" s="5">
        <v>2</v>
      </c>
      <c r="C38" s="5">
        <v>8</v>
      </c>
      <c r="D38" s="5">
        <f>SUM(B38:C38)</f>
        <v>10</v>
      </c>
      <c r="E38" s="5">
        <v>2.25</v>
      </c>
      <c r="F38" s="5">
        <f>D38+E38</f>
        <v>12.25</v>
      </c>
      <c r="G38" s="24"/>
      <c r="H38" s="24"/>
      <c r="I38" s="24"/>
      <c r="J38" s="24"/>
      <c r="K38" s="24"/>
    </row>
    <row r="39" spans="1:13" ht="27.75" customHeight="1" x14ac:dyDescent="0.25">
      <c r="A39" s="11" t="s">
        <v>7</v>
      </c>
      <c r="B39" s="5">
        <v>2</v>
      </c>
      <c r="C39" s="5">
        <v>9</v>
      </c>
      <c r="D39" s="5">
        <f>SUM(B39:C39)</f>
        <v>11</v>
      </c>
      <c r="E39" s="5">
        <v>3</v>
      </c>
      <c r="F39" s="5">
        <f>D39+E39</f>
        <v>14</v>
      </c>
      <c r="G39" s="24"/>
      <c r="H39" s="24"/>
      <c r="I39" s="24"/>
      <c r="J39" s="24"/>
      <c r="K39" s="24"/>
      <c r="M39" s="2"/>
    </row>
    <row r="40" spans="1:13" ht="10.5" customHeight="1" x14ac:dyDescent="0.25">
      <c r="A40" s="25"/>
      <c r="B40" s="25"/>
      <c r="C40" s="25"/>
      <c r="D40" s="25"/>
      <c r="E40" s="25"/>
      <c r="F40" s="25"/>
      <c r="G40" s="24"/>
      <c r="H40" s="24"/>
      <c r="I40" s="24"/>
      <c r="J40" s="24"/>
      <c r="K40" s="24"/>
      <c r="M40" s="2"/>
    </row>
    <row r="41" spans="1:13" x14ac:dyDescent="0.25">
      <c r="A41" s="41" t="s">
        <v>54</v>
      </c>
      <c r="B41" s="41"/>
      <c r="C41" s="41"/>
      <c r="D41" s="41"/>
      <c r="E41" s="41"/>
      <c r="F41" s="41"/>
      <c r="G41" s="41"/>
      <c r="H41" s="41"/>
      <c r="I41" s="41"/>
      <c r="J41" s="41"/>
      <c r="K41" s="63"/>
    </row>
    <row r="42" spans="1:13" ht="102.75" customHeight="1" x14ac:dyDescent="0.25">
      <c r="A42" s="4" t="s">
        <v>9</v>
      </c>
      <c r="B42" s="4" t="s">
        <v>10</v>
      </c>
      <c r="C42" s="4" t="s">
        <v>15</v>
      </c>
      <c r="D42" s="4" t="s">
        <v>57</v>
      </c>
      <c r="E42" s="4" t="s">
        <v>12</v>
      </c>
      <c r="F42" s="4" t="s">
        <v>13</v>
      </c>
      <c r="G42" s="4" t="s">
        <v>14</v>
      </c>
      <c r="H42" s="4" t="s">
        <v>69</v>
      </c>
      <c r="I42" s="4" t="s">
        <v>96</v>
      </c>
      <c r="J42" s="4" t="s">
        <v>25</v>
      </c>
      <c r="K42" s="63"/>
    </row>
    <row r="43" spans="1:13" x14ac:dyDescent="0.25">
      <c r="A43" s="5">
        <f>A34/F34*100</f>
        <v>81.315952824332712</v>
      </c>
      <c r="B43" s="5">
        <f>D34/F34*100</f>
        <v>9.3109869646182499</v>
      </c>
      <c r="C43" s="5">
        <f>E34/F34*100</f>
        <v>9.062693978895096</v>
      </c>
      <c r="D43" s="5">
        <f>I25/J25*100</f>
        <v>3.1657355679702048</v>
      </c>
      <c r="E43" s="5">
        <f>G25/I25*100</f>
        <v>19.607843137254903</v>
      </c>
      <c r="F43" s="5">
        <f>F25/I25*100</f>
        <v>78.431372549019613</v>
      </c>
      <c r="G43" s="5">
        <f>H25/I25*100</f>
        <v>1.9607843137254906</v>
      </c>
      <c r="H43" s="5">
        <f>I25/F38*1000</f>
        <v>416.32653061224488</v>
      </c>
      <c r="I43" s="5">
        <f>I25/D38*1000</f>
        <v>510</v>
      </c>
      <c r="J43" s="5">
        <f>F34/E75*1000</f>
        <v>12.326880404009488</v>
      </c>
      <c r="K43" s="63"/>
    </row>
    <row r="44" spans="1:13" ht="12.75" customHeight="1" x14ac:dyDescent="0.25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3"/>
    </row>
    <row r="45" spans="1:13" ht="11.25" customHeight="1" x14ac:dyDescent="0.25">
      <c r="A45" s="42" t="s">
        <v>55</v>
      </c>
      <c r="B45" s="42"/>
      <c r="C45" s="42"/>
      <c r="D45" s="42"/>
      <c r="E45" s="62" t="s">
        <v>77</v>
      </c>
      <c r="F45" s="62" t="s">
        <v>76</v>
      </c>
      <c r="G45" s="63"/>
      <c r="H45" s="63"/>
      <c r="I45" s="63"/>
      <c r="J45" s="63"/>
      <c r="K45" s="63"/>
    </row>
    <row r="46" spans="1:13" ht="12.75" customHeight="1" x14ac:dyDescent="0.25">
      <c r="A46" s="42"/>
      <c r="B46" s="42"/>
      <c r="C46" s="42"/>
      <c r="D46" s="42"/>
      <c r="E46" s="62"/>
      <c r="F46" s="62"/>
      <c r="G46" s="63"/>
      <c r="H46" s="63"/>
      <c r="I46" s="63"/>
      <c r="J46" s="63"/>
      <c r="K46" s="63"/>
    </row>
    <row r="47" spans="1:13" ht="14.25" customHeight="1" x14ac:dyDescent="0.25">
      <c r="A47" s="49" t="s">
        <v>78</v>
      </c>
      <c r="B47" s="50"/>
      <c r="C47" s="50"/>
      <c r="D47" s="51"/>
      <c r="E47" s="11">
        <v>2018</v>
      </c>
      <c r="F47" s="11">
        <v>2017</v>
      </c>
      <c r="G47" s="63"/>
      <c r="H47" s="63"/>
      <c r="I47" s="63"/>
      <c r="J47" s="63"/>
      <c r="K47" s="63"/>
    </row>
    <row r="48" spans="1:13" ht="15" customHeight="1" x14ac:dyDescent="0.25">
      <c r="A48" s="31" t="s">
        <v>17</v>
      </c>
      <c r="B48" s="32"/>
      <c r="C48" s="32"/>
      <c r="D48" s="33"/>
      <c r="E48" s="8">
        <v>25131</v>
      </c>
      <c r="F48" s="16">
        <v>25096</v>
      </c>
      <c r="G48" s="63"/>
      <c r="H48" s="63"/>
      <c r="I48" s="63"/>
      <c r="J48" s="63"/>
      <c r="K48" s="63"/>
    </row>
    <row r="49" spans="1:11" ht="12.75" customHeight="1" x14ac:dyDescent="0.25">
      <c r="A49" s="31" t="s">
        <v>18</v>
      </c>
      <c r="B49" s="32"/>
      <c r="C49" s="32"/>
      <c r="D49" s="33"/>
      <c r="E49" s="8">
        <v>35</v>
      </c>
      <c r="F49" s="16">
        <v>28</v>
      </c>
      <c r="G49" s="63"/>
      <c r="H49" s="63"/>
      <c r="I49" s="63"/>
      <c r="J49" s="63"/>
      <c r="K49" s="63"/>
    </row>
    <row r="50" spans="1:11" ht="14.25" customHeight="1" x14ac:dyDescent="0.25">
      <c r="A50" s="31" t="s">
        <v>19</v>
      </c>
      <c r="B50" s="32"/>
      <c r="C50" s="32"/>
      <c r="D50" s="33"/>
      <c r="E50" s="8">
        <v>270</v>
      </c>
      <c r="F50" s="16">
        <v>184</v>
      </c>
      <c r="G50" s="63"/>
      <c r="H50" s="63"/>
      <c r="I50" s="63"/>
      <c r="J50" s="63"/>
      <c r="K50" s="63"/>
    </row>
    <row r="51" spans="1:11" ht="14.25" customHeight="1" x14ac:dyDescent="0.25">
      <c r="A51" s="31" t="s">
        <v>20</v>
      </c>
      <c r="B51" s="32"/>
      <c r="C51" s="32"/>
      <c r="D51" s="33"/>
      <c r="E51" s="8">
        <v>0</v>
      </c>
      <c r="F51" s="16">
        <v>0</v>
      </c>
      <c r="G51" s="63"/>
      <c r="H51" s="63"/>
      <c r="I51" s="63"/>
      <c r="J51" s="63"/>
      <c r="K51" s="63"/>
    </row>
    <row r="52" spans="1:11" ht="13.5" customHeight="1" x14ac:dyDescent="0.25">
      <c r="A52" s="31" t="s">
        <v>21</v>
      </c>
      <c r="B52" s="32"/>
      <c r="C52" s="32"/>
      <c r="D52" s="33"/>
      <c r="E52" s="8">
        <v>600</v>
      </c>
      <c r="F52" s="16">
        <v>633</v>
      </c>
      <c r="G52" s="63"/>
      <c r="H52" s="63"/>
      <c r="I52" s="63"/>
      <c r="J52" s="63"/>
      <c r="K52" s="63"/>
    </row>
    <row r="53" spans="1:11" ht="12.75" customHeight="1" x14ac:dyDescent="0.25">
      <c r="A53" s="31" t="s">
        <v>22</v>
      </c>
      <c r="B53" s="32"/>
      <c r="C53" s="32"/>
      <c r="D53" s="33"/>
      <c r="E53" s="8">
        <v>6</v>
      </c>
      <c r="F53" s="16">
        <v>6</v>
      </c>
      <c r="G53" s="63"/>
      <c r="H53" s="63"/>
      <c r="I53" s="63"/>
      <c r="J53" s="63"/>
      <c r="K53" s="63"/>
    </row>
    <row r="54" spans="1:11" ht="25.5" customHeight="1" x14ac:dyDescent="0.25">
      <c r="A54" s="31" t="s">
        <v>23</v>
      </c>
      <c r="B54" s="32"/>
      <c r="C54" s="32"/>
      <c r="D54" s="33"/>
      <c r="E54" s="8">
        <v>490</v>
      </c>
      <c r="F54" s="16">
        <v>473</v>
      </c>
      <c r="G54" s="63"/>
      <c r="H54" s="63"/>
      <c r="I54" s="63"/>
      <c r="J54" s="63"/>
      <c r="K54" s="63"/>
    </row>
    <row r="55" spans="1:11" ht="13.5" customHeight="1" x14ac:dyDescent="0.25">
      <c r="A55" s="31" t="s">
        <v>34</v>
      </c>
      <c r="B55" s="32"/>
      <c r="C55" s="32"/>
      <c r="D55" s="33"/>
      <c r="E55" s="8">
        <v>2</v>
      </c>
      <c r="F55" s="16">
        <v>4</v>
      </c>
      <c r="G55" s="63"/>
      <c r="H55" s="63"/>
      <c r="I55" s="63"/>
      <c r="J55" s="63"/>
      <c r="K55" s="63"/>
    </row>
    <row r="56" spans="1:11" ht="13.5" customHeight="1" x14ac:dyDescent="0.25">
      <c r="A56" s="31" t="s">
        <v>24</v>
      </c>
      <c r="B56" s="32"/>
      <c r="C56" s="32"/>
      <c r="D56" s="33"/>
      <c r="E56" s="8">
        <v>17</v>
      </c>
      <c r="F56" s="16">
        <v>20</v>
      </c>
      <c r="G56" s="63"/>
      <c r="H56" s="63"/>
      <c r="I56" s="63"/>
      <c r="J56" s="63"/>
      <c r="K56" s="63"/>
    </row>
    <row r="57" spans="1:11" ht="13.5" customHeight="1" x14ac:dyDescent="0.25">
      <c r="A57" s="57" t="s">
        <v>35</v>
      </c>
      <c r="B57" s="58"/>
      <c r="C57" s="58"/>
      <c r="D57" s="59"/>
      <c r="E57" s="8">
        <v>1</v>
      </c>
      <c r="F57" s="16">
        <v>2</v>
      </c>
      <c r="G57" s="63"/>
      <c r="H57" s="63"/>
      <c r="I57" s="63"/>
      <c r="J57" s="63"/>
      <c r="K57" s="63"/>
    </row>
    <row r="58" spans="1:11" ht="25.5" customHeight="1" x14ac:dyDescent="0.25">
      <c r="A58" s="57" t="s">
        <v>36</v>
      </c>
      <c r="B58" s="58"/>
      <c r="C58" s="58"/>
      <c r="D58" s="59"/>
      <c r="E58" s="8">
        <v>4</v>
      </c>
      <c r="F58" s="16">
        <v>0</v>
      </c>
      <c r="G58" s="63"/>
      <c r="H58" s="63"/>
      <c r="I58" s="63"/>
      <c r="J58" s="63"/>
      <c r="K58" s="63"/>
    </row>
    <row r="59" spans="1:11" ht="14.25" customHeight="1" x14ac:dyDescent="0.25">
      <c r="A59" s="31" t="s">
        <v>60</v>
      </c>
      <c r="B59" s="32"/>
      <c r="C59" s="32"/>
      <c r="D59" s="33"/>
      <c r="E59" s="8">
        <v>730</v>
      </c>
      <c r="F59" s="16">
        <v>715</v>
      </c>
      <c r="G59" s="63"/>
      <c r="H59" s="63"/>
      <c r="I59" s="63"/>
      <c r="J59" s="63"/>
      <c r="K59" s="63"/>
    </row>
    <row r="60" spans="1:11" ht="27.75" customHeight="1" x14ac:dyDescent="0.25">
      <c r="A60" s="31" t="s">
        <v>95</v>
      </c>
      <c r="B60" s="32"/>
      <c r="C60" s="32"/>
      <c r="D60" s="33"/>
      <c r="E60" s="8">
        <v>0</v>
      </c>
      <c r="F60" s="16">
        <v>0</v>
      </c>
      <c r="G60" s="63"/>
      <c r="H60" s="63"/>
      <c r="I60" s="63"/>
      <c r="J60" s="63"/>
      <c r="K60" s="63"/>
    </row>
    <row r="61" spans="1:11" ht="15" customHeight="1" x14ac:dyDescent="0.25">
      <c r="A61" s="31" t="s">
        <v>61</v>
      </c>
      <c r="B61" s="32"/>
      <c r="C61" s="32"/>
      <c r="D61" s="33"/>
      <c r="E61" s="8">
        <v>39</v>
      </c>
      <c r="F61" s="16">
        <v>41</v>
      </c>
      <c r="G61" s="63"/>
      <c r="H61" s="63"/>
      <c r="I61" s="63"/>
      <c r="J61" s="63"/>
      <c r="K61" s="63"/>
    </row>
    <row r="62" spans="1:11" ht="12.75" customHeight="1" x14ac:dyDescent="0.25">
      <c r="A62" s="31" t="s">
        <v>62</v>
      </c>
      <c r="B62" s="32"/>
      <c r="C62" s="32"/>
      <c r="D62" s="33"/>
      <c r="E62" s="8">
        <v>2</v>
      </c>
      <c r="F62" s="16">
        <v>1</v>
      </c>
      <c r="G62" s="63"/>
      <c r="H62" s="63"/>
      <c r="I62" s="63"/>
      <c r="J62" s="63"/>
      <c r="K62" s="63"/>
    </row>
    <row r="63" spans="1:11" ht="25.5" customHeight="1" x14ac:dyDescent="0.25">
      <c r="A63" s="31" t="s">
        <v>63</v>
      </c>
      <c r="B63" s="32"/>
      <c r="C63" s="32"/>
      <c r="D63" s="33"/>
      <c r="E63" s="8">
        <v>0</v>
      </c>
      <c r="F63" s="16">
        <v>1</v>
      </c>
      <c r="G63" s="63"/>
      <c r="H63" s="63"/>
      <c r="I63" s="63"/>
      <c r="J63" s="63"/>
      <c r="K63" s="63"/>
    </row>
    <row r="64" spans="1:11" ht="26.25" customHeight="1" x14ac:dyDescent="0.25">
      <c r="A64" s="31" t="s">
        <v>64</v>
      </c>
      <c r="B64" s="32"/>
      <c r="C64" s="32"/>
      <c r="D64" s="33"/>
      <c r="E64" s="8">
        <v>1</v>
      </c>
      <c r="F64" s="16">
        <v>3</v>
      </c>
      <c r="G64" s="63"/>
      <c r="H64" s="63"/>
      <c r="I64" s="63"/>
      <c r="J64" s="63"/>
      <c r="K64" s="63"/>
    </row>
    <row r="65" spans="1:11" ht="26.25" customHeight="1" x14ac:dyDescent="0.25">
      <c r="A65" s="38" t="s">
        <v>65</v>
      </c>
      <c r="B65" s="39"/>
      <c r="C65" s="39"/>
      <c r="D65" s="40"/>
      <c r="E65" s="16">
        <v>0</v>
      </c>
      <c r="F65" s="16">
        <v>1</v>
      </c>
      <c r="G65" s="63"/>
      <c r="H65" s="63"/>
      <c r="I65" s="63"/>
      <c r="J65" s="63"/>
      <c r="K65" s="63"/>
    </row>
    <row r="66" spans="1:11" ht="26.25" customHeight="1" x14ac:dyDescent="0.25">
      <c r="A66" s="31" t="s">
        <v>66</v>
      </c>
      <c r="B66" s="32"/>
      <c r="C66" s="32"/>
      <c r="D66" s="33"/>
      <c r="E66" s="8">
        <v>1</v>
      </c>
      <c r="F66" s="16">
        <v>1</v>
      </c>
      <c r="G66" s="63"/>
      <c r="H66" s="63"/>
      <c r="I66" s="63"/>
      <c r="J66" s="63"/>
      <c r="K66" s="63"/>
    </row>
    <row r="67" spans="1:11" ht="15" customHeight="1" x14ac:dyDescent="0.25">
      <c r="A67" s="83"/>
      <c r="B67" s="83"/>
      <c r="C67" s="83"/>
      <c r="D67" s="83"/>
      <c r="E67" s="83"/>
      <c r="F67" s="83"/>
      <c r="G67" s="63"/>
      <c r="H67" s="63"/>
      <c r="I67" s="63"/>
      <c r="J67" s="63"/>
      <c r="K67" s="63"/>
    </row>
    <row r="68" spans="1:11" ht="15" customHeight="1" x14ac:dyDescent="0.25">
      <c r="A68" s="56" t="s">
        <v>90</v>
      </c>
      <c r="B68" s="56"/>
      <c r="C68" s="56"/>
      <c r="D68" s="56"/>
      <c r="E68" s="6" t="s">
        <v>77</v>
      </c>
      <c r="F68" s="6" t="s">
        <v>76</v>
      </c>
      <c r="G68" s="63"/>
      <c r="H68" s="63"/>
      <c r="I68" s="63"/>
      <c r="J68" s="63"/>
      <c r="K68" s="63"/>
    </row>
    <row r="69" spans="1:11" ht="10.5" customHeight="1" x14ac:dyDescent="0.25">
      <c r="A69" s="56"/>
      <c r="B69" s="56"/>
      <c r="C69" s="56"/>
      <c r="D69" s="56"/>
      <c r="E69" s="7">
        <v>2018</v>
      </c>
      <c r="F69" s="7">
        <v>2017</v>
      </c>
      <c r="G69" s="63"/>
      <c r="H69" s="63"/>
      <c r="I69" s="63"/>
      <c r="J69" s="63"/>
      <c r="K69" s="63"/>
    </row>
    <row r="70" spans="1:11" ht="25.5" customHeight="1" x14ac:dyDescent="0.25">
      <c r="A70" s="21" t="s">
        <v>33</v>
      </c>
      <c r="B70" s="21"/>
      <c r="C70" s="21"/>
      <c r="D70" s="21"/>
      <c r="E70" s="15">
        <v>0</v>
      </c>
      <c r="F70" s="15">
        <v>0</v>
      </c>
      <c r="G70" s="63"/>
      <c r="H70" s="63"/>
      <c r="I70" s="63"/>
      <c r="J70" s="63"/>
      <c r="K70" s="63"/>
    </row>
    <row r="71" spans="1:11" ht="25.5" customHeight="1" x14ac:dyDescent="0.25">
      <c r="A71" s="21" t="s">
        <v>106</v>
      </c>
      <c r="B71" s="21"/>
      <c r="C71" s="21"/>
      <c r="D71" s="21"/>
      <c r="E71" s="15">
        <v>7140</v>
      </c>
      <c r="F71" s="15">
        <v>7003</v>
      </c>
      <c r="G71" s="63"/>
      <c r="H71" s="63"/>
      <c r="I71" s="63"/>
      <c r="J71" s="63"/>
      <c r="K71" s="63"/>
    </row>
    <row r="72" spans="1:11" ht="13.5" customHeight="1" x14ac:dyDescent="0.25">
      <c r="A72" s="21" t="s">
        <v>26</v>
      </c>
      <c r="B72" s="21"/>
      <c r="C72" s="21"/>
      <c r="D72" s="21"/>
      <c r="E72" s="15">
        <v>29</v>
      </c>
      <c r="F72" s="15">
        <v>76</v>
      </c>
      <c r="G72" s="63"/>
      <c r="H72" s="63"/>
      <c r="I72" s="63"/>
      <c r="J72" s="63"/>
      <c r="K72" s="63"/>
    </row>
    <row r="73" spans="1:11" ht="14.25" customHeight="1" x14ac:dyDescent="0.25">
      <c r="A73" s="21" t="s">
        <v>32</v>
      </c>
      <c r="B73" s="21"/>
      <c r="C73" s="21"/>
      <c r="D73" s="21"/>
      <c r="E73" s="15">
        <v>2650</v>
      </c>
      <c r="F73" s="15">
        <v>2649</v>
      </c>
      <c r="G73" s="63"/>
      <c r="H73" s="63"/>
      <c r="I73" s="63"/>
      <c r="J73" s="63"/>
      <c r="K73" s="63"/>
    </row>
    <row r="74" spans="1:11" ht="15.75" customHeight="1" x14ac:dyDescent="0.25">
      <c r="A74" s="73" t="s">
        <v>67</v>
      </c>
      <c r="B74" s="74"/>
      <c r="C74" s="74"/>
      <c r="D74" s="75"/>
      <c r="E74" s="15">
        <v>3250</v>
      </c>
      <c r="F74" s="15">
        <v>3268</v>
      </c>
      <c r="G74" s="63"/>
      <c r="H74" s="63"/>
      <c r="I74" s="63"/>
      <c r="J74" s="63"/>
      <c r="K74" s="63"/>
    </row>
    <row r="75" spans="1:11" ht="15" customHeight="1" x14ac:dyDescent="0.25">
      <c r="A75" s="77" t="s">
        <v>2</v>
      </c>
      <c r="B75" s="78"/>
      <c r="C75" s="78"/>
      <c r="D75" s="79"/>
      <c r="E75" s="13">
        <f>SUM(E70:E74)</f>
        <v>13069</v>
      </c>
      <c r="F75" s="13">
        <f>SUM(F70:F74)</f>
        <v>12996</v>
      </c>
      <c r="G75" s="63"/>
      <c r="H75" s="63"/>
      <c r="I75" s="63"/>
      <c r="J75" s="63"/>
      <c r="K75" s="63"/>
    </row>
    <row r="76" spans="1:11" ht="13.5" customHeight="1" x14ac:dyDescent="0.25">
      <c r="A76" s="82"/>
      <c r="B76" s="82"/>
      <c r="C76" s="82"/>
      <c r="D76" s="82"/>
      <c r="E76" s="82"/>
      <c r="F76" s="82"/>
      <c r="G76" s="63"/>
      <c r="H76" s="63"/>
      <c r="I76" s="63"/>
      <c r="J76" s="63"/>
      <c r="K76" s="63"/>
    </row>
    <row r="77" spans="1:11" ht="14.25" customHeight="1" x14ac:dyDescent="0.25">
      <c r="A77" s="56" t="s">
        <v>79</v>
      </c>
      <c r="B77" s="56"/>
      <c r="C77" s="56"/>
      <c r="D77" s="56"/>
      <c r="E77" s="6" t="s">
        <v>77</v>
      </c>
      <c r="F77" s="6" t="s">
        <v>76</v>
      </c>
      <c r="G77" s="63"/>
      <c r="H77" s="63"/>
      <c r="I77" s="63"/>
      <c r="J77" s="63"/>
      <c r="K77" s="63"/>
    </row>
    <row r="78" spans="1:11" ht="12.75" customHeight="1" x14ac:dyDescent="0.25">
      <c r="A78" s="56"/>
      <c r="B78" s="56"/>
      <c r="C78" s="56"/>
      <c r="D78" s="56"/>
      <c r="E78" s="10">
        <v>2018</v>
      </c>
      <c r="F78" s="10">
        <v>2017</v>
      </c>
      <c r="G78" s="63"/>
      <c r="H78" s="63"/>
      <c r="I78" s="63"/>
      <c r="J78" s="63"/>
      <c r="K78" s="63"/>
    </row>
    <row r="79" spans="1:11" x14ac:dyDescent="0.25">
      <c r="A79" s="21" t="s">
        <v>103</v>
      </c>
      <c r="B79" s="21"/>
      <c r="C79" s="21"/>
      <c r="D79" s="21"/>
      <c r="E79" s="14">
        <v>26</v>
      </c>
      <c r="F79" s="14">
        <v>26</v>
      </c>
      <c r="G79" s="63"/>
      <c r="H79" s="63"/>
      <c r="I79" s="63"/>
      <c r="J79" s="63"/>
      <c r="K79" s="63"/>
    </row>
    <row r="80" spans="1:11" ht="14.25" customHeight="1" x14ac:dyDescent="0.25">
      <c r="A80" s="81" t="s">
        <v>27</v>
      </c>
      <c r="B80" s="81"/>
      <c r="C80" s="81"/>
      <c r="D80" s="81"/>
      <c r="E80" s="5">
        <v>3</v>
      </c>
      <c r="F80" s="14">
        <v>4</v>
      </c>
      <c r="G80" s="63"/>
      <c r="H80" s="63"/>
      <c r="I80" s="63"/>
      <c r="J80" s="63"/>
      <c r="K80" s="63"/>
    </row>
    <row r="81" spans="1:11" ht="25.5" customHeight="1" x14ac:dyDescent="0.25">
      <c r="A81" s="73" t="s">
        <v>50</v>
      </c>
      <c r="B81" s="74"/>
      <c r="C81" s="74"/>
      <c r="D81" s="75"/>
      <c r="E81" s="5">
        <v>3</v>
      </c>
      <c r="F81" s="14">
        <v>3</v>
      </c>
      <c r="G81" s="63"/>
      <c r="H81" s="63"/>
      <c r="I81" s="63"/>
      <c r="J81" s="63"/>
      <c r="K81" s="63"/>
    </row>
    <row r="82" spans="1:11" ht="15" customHeight="1" x14ac:dyDescent="0.25">
      <c r="A82" s="76" t="s">
        <v>47</v>
      </c>
      <c r="B82" s="76"/>
      <c r="C82" s="76"/>
      <c r="D82" s="76"/>
      <c r="E82" s="14">
        <v>278</v>
      </c>
      <c r="F82" s="14">
        <v>259</v>
      </c>
      <c r="G82" s="63"/>
      <c r="H82" s="63"/>
      <c r="I82" s="63"/>
      <c r="J82" s="63"/>
      <c r="K82" s="63"/>
    </row>
    <row r="83" spans="1:11" x14ac:dyDescent="0.25">
      <c r="A83" s="76" t="s">
        <v>48</v>
      </c>
      <c r="B83" s="76"/>
      <c r="C83" s="76"/>
      <c r="D83" s="76"/>
      <c r="E83" s="14">
        <v>4400</v>
      </c>
      <c r="F83" s="14">
        <v>4831</v>
      </c>
      <c r="G83" s="63"/>
      <c r="H83" s="63"/>
      <c r="I83" s="63"/>
      <c r="J83" s="63"/>
      <c r="K83" s="63"/>
    </row>
    <row r="84" spans="1:11" x14ac:dyDescent="0.25">
      <c r="A84" s="21" t="s">
        <v>49</v>
      </c>
      <c r="B84" s="21"/>
      <c r="C84" s="21"/>
      <c r="D84" s="21"/>
      <c r="E84" s="14">
        <v>0</v>
      </c>
      <c r="F84" s="14">
        <v>0</v>
      </c>
      <c r="G84" s="63"/>
      <c r="H84" s="63"/>
      <c r="I84" s="63"/>
      <c r="J84" s="63"/>
      <c r="K84" s="63"/>
    </row>
    <row r="85" spans="1:11" ht="27.75" customHeight="1" x14ac:dyDescent="0.25">
      <c r="A85" s="21" t="s">
        <v>104</v>
      </c>
      <c r="B85" s="21"/>
      <c r="C85" s="21"/>
      <c r="D85" s="21"/>
      <c r="E85" s="21"/>
      <c r="F85" s="21"/>
      <c r="G85" s="63"/>
      <c r="H85" s="63"/>
      <c r="I85" s="63"/>
      <c r="J85" s="63"/>
      <c r="K85" s="63"/>
    </row>
    <row r="86" spans="1:11" x14ac:dyDescent="0.25">
      <c r="A86" s="82"/>
      <c r="B86" s="82"/>
      <c r="C86" s="82"/>
      <c r="D86" s="82"/>
      <c r="E86" s="82"/>
      <c r="F86" s="82"/>
      <c r="G86" s="63"/>
      <c r="H86" s="63"/>
      <c r="I86" s="63"/>
      <c r="J86" s="63"/>
      <c r="K86" s="63"/>
    </row>
    <row r="87" spans="1:11" ht="14.25" customHeight="1" x14ac:dyDescent="0.25">
      <c r="A87" s="56" t="s">
        <v>91</v>
      </c>
      <c r="B87" s="56"/>
      <c r="C87" s="56"/>
      <c r="D87" s="56"/>
      <c r="E87" s="5" t="s">
        <v>77</v>
      </c>
      <c r="F87" s="5" t="s">
        <v>76</v>
      </c>
      <c r="G87" s="63"/>
      <c r="H87" s="63"/>
      <c r="I87" s="63"/>
      <c r="J87" s="63"/>
      <c r="K87" s="63"/>
    </row>
    <row r="88" spans="1:11" ht="12.75" customHeight="1" x14ac:dyDescent="0.25">
      <c r="A88" s="56"/>
      <c r="B88" s="56"/>
      <c r="C88" s="56"/>
      <c r="D88" s="56"/>
      <c r="E88" s="11">
        <v>2018</v>
      </c>
      <c r="F88" s="11">
        <v>2017</v>
      </c>
      <c r="G88" s="63"/>
      <c r="H88" s="63"/>
      <c r="I88" s="63"/>
      <c r="J88" s="63"/>
      <c r="K88" s="63"/>
    </row>
    <row r="89" spans="1:11" ht="15.75" customHeight="1" x14ac:dyDescent="0.25">
      <c r="A89" s="18" t="s">
        <v>37</v>
      </c>
      <c r="B89" s="19"/>
      <c r="C89" s="19"/>
      <c r="D89" s="20"/>
      <c r="E89" s="13">
        <v>4</v>
      </c>
      <c r="F89" s="13">
        <v>5</v>
      </c>
      <c r="G89" s="63"/>
      <c r="H89" s="63"/>
      <c r="I89" s="63"/>
      <c r="J89" s="63"/>
      <c r="K89" s="63"/>
    </row>
    <row r="90" spans="1:11" ht="15" customHeight="1" x14ac:dyDescent="0.25">
      <c r="A90" s="18" t="s">
        <v>46</v>
      </c>
      <c r="B90" s="19"/>
      <c r="C90" s="19"/>
      <c r="D90" s="20"/>
      <c r="E90" s="13">
        <v>1000</v>
      </c>
      <c r="F90" s="13">
        <v>700</v>
      </c>
      <c r="G90" s="63"/>
      <c r="H90" s="63"/>
      <c r="I90" s="63"/>
      <c r="J90" s="63"/>
      <c r="K90" s="63"/>
    </row>
    <row r="91" spans="1:11" ht="14.25" customHeight="1" x14ac:dyDescent="0.25">
      <c r="A91" s="18" t="s">
        <v>38</v>
      </c>
      <c r="B91" s="19"/>
      <c r="C91" s="19"/>
      <c r="D91" s="20"/>
      <c r="E91" s="13">
        <v>47</v>
      </c>
      <c r="F91" s="13">
        <v>41</v>
      </c>
      <c r="G91" s="63"/>
      <c r="H91" s="63"/>
      <c r="I91" s="63"/>
      <c r="J91" s="63"/>
      <c r="K91" s="63"/>
    </row>
    <row r="92" spans="1:11" ht="15" customHeight="1" x14ac:dyDescent="0.25">
      <c r="A92" s="18" t="s">
        <v>45</v>
      </c>
      <c r="B92" s="19"/>
      <c r="C92" s="19"/>
      <c r="D92" s="20"/>
      <c r="E92" s="13">
        <v>117</v>
      </c>
      <c r="F92" s="13">
        <v>110</v>
      </c>
      <c r="G92" s="63"/>
      <c r="H92" s="63"/>
      <c r="I92" s="63"/>
      <c r="J92" s="63"/>
      <c r="K92" s="63"/>
    </row>
    <row r="93" spans="1:11" ht="25.5" customHeight="1" x14ac:dyDescent="0.25">
      <c r="A93" s="21" t="s">
        <v>39</v>
      </c>
      <c r="B93" s="21"/>
      <c r="C93" s="21"/>
      <c r="D93" s="21"/>
      <c r="E93" s="13">
        <v>108</v>
      </c>
      <c r="F93" s="13">
        <v>88</v>
      </c>
      <c r="G93" s="63"/>
      <c r="H93" s="63"/>
      <c r="I93" s="63"/>
      <c r="J93" s="63"/>
      <c r="K93" s="63"/>
    </row>
    <row r="94" spans="1:11" x14ac:dyDescent="0.25">
      <c r="A94" s="21" t="s">
        <v>40</v>
      </c>
      <c r="B94" s="21"/>
      <c r="C94" s="21"/>
      <c r="D94" s="21"/>
      <c r="E94" s="13">
        <v>15000</v>
      </c>
      <c r="F94" s="13">
        <v>19452</v>
      </c>
      <c r="G94" s="63"/>
      <c r="H94" s="63"/>
      <c r="I94" s="63"/>
      <c r="J94" s="63"/>
      <c r="K94" s="63"/>
    </row>
    <row r="95" spans="1:11" ht="29.25" customHeight="1" x14ac:dyDescent="0.25">
      <c r="A95" s="21" t="s">
        <v>41</v>
      </c>
      <c r="B95" s="21"/>
      <c r="C95" s="21"/>
      <c r="D95" s="21"/>
      <c r="E95" s="13">
        <v>86500</v>
      </c>
      <c r="F95" s="13">
        <v>74110</v>
      </c>
      <c r="G95" s="63"/>
      <c r="H95" s="63"/>
      <c r="I95" s="63"/>
      <c r="J95" s="63"/>
      <c r="K95" s="63"/>
    </row>
    <row r="96" spans="1:11" x14ac:dyDescent="0.25">
      <c r="A96" s="21" t="s">
        <v>42</v>
      </c>
      <c r="B96" s="21"/>
      <c r="C96" s="21"/>
      <c r="D96" s="21"/>
      <c r="E96" s="13">
        <v>3850</v>
      </c>
      <c r="F96" s="13">
        <v>3490</v>
      </c>
      <c r="G96" s="63"/>
      <c r="H96" s="63"/>
      <c r="I96" s="63"/>
      <c r="J96" s="63"/>
      <c r="K96" s="63"/>
    </row>
    <row r="97" spans="1:11" x14ac:dyDescent="0.25">
      <c r="A97" s="21" t="s">
        <v>43</v>
      </c>
      <c r="B97" s="21"/>
      <c r="C97" s="21"/>
      <c r="D97" s="21"/>
      <c r="E97" s="13">
        <v>740</v>
      </c>
      <c r="F97" s="13">
        <v>2675</v>
      </c>
      <c r="G97" s="63"/>
      <c r="H97" s="63"/>
      <c r="I97" s="63"/>
      <c r="J97" s="63"/>
      <c r="K97" s="63"/>
    </row>
    <row r="98" spans="1:11" x14ac:dyDescent="0.25">
      <c r="A98" s="76" t="s">
        <v>44</v>
      </c>
      <c r="B98" s="76"/>
      <c r="C98" s="76"/>
      <c r="D98" s="76"/>
      <c r="E98" s="13">
        <v>3</v>
      </c>
      <c r="F98" s="13">
        <v>1</v>
      </c>
      <c r="G98" s="63"/>
      <c r="H98" s="63"/>
      <c r="I98" s="63"/>
      <c r="J98" s="63"/>
      <c r="K98" s="63"/>
    </row>
    <row r="99" spans="1:11" x14ac:dyDescent="0.25">
      <c r="A99" s="80"/>
      <c r="B99" s="80"/>
      <c r="C99" s="80"/>
      <c r="D99" s="80"/>
      <c r="E99" s="80"/>
      <c r="F99" s="80"/>
      <c r="G99" s="63"/>
      <c r="H99" s="63"/>
      <c r="I99" s="63"/>
      <c r="J99" s="63"/>
      <c r="K99" s="63"/>
    </row>
    <row r="100" spans="1:11" x14ac:dyDescent="0.25">
      <c r="A100" s="72" t="s">
        <v>82</v>
      </c>
      <c r="B100" s="72"/>
      <c r="C100" s="72"/>
      <c r="D100" s="72"/>
      <c r="E100" s="22" t="s">
        <v>112</v>
      </c>
      <c r="F100" s="23"/>
      <c r="G100" s="63"/>
      <c r="H100" s="63"/>
      <c r="I100" s="63"/>
      <c r="J100" s="63"/>
      <c r="K100" s="63"/>
    </row>
    <row r="101" spans="1:11" x14ac:dyDescent="0.25">
      <c r="A101" s="71"/>
      <c r="B101" s="71"/>
      <c r="C101" s="71"/>
      <c r="D101" s="71"/>
      <c r="E101" s="71"/>
      <c r="F101" s="71"/>
      <c r="G101" s="63"/>
      <c r="H101" s="63"/>
      <c r="I101" s="63"/>
      <c r="J101" s="63"/>
      <c r="K101" s="63"/>
    </row>
    <row r="102" spans="1:11" x14ac:dyDescent="0.25">
      <c r="A102" s="72" t="s">
        <v>82</v>
      </c>
      <c r="B102" s="72"/>
      <c r="C102" s="72"/>
      <c r="D102" s="72"/>
      <c r="E102" s="9" t="s">
        <v>83</v>
      </c>
      <c r="G102" s="63"/>
      <c r="H102" s="63"/>
      <c r="I102" s="63"/>
      <c r="J102" s="63"/>
      <c r="K102" s="63"/>
    </row>
  </sheetData>
  <mergeCells count="101">
    <mergeCell ref="G1:K1"/>
    <mergeCell ref="G2:K2"/>
    <mergeCell ref="G3:K3"/>
    <mergeCell ref="G4:K4"/>
    <mergeCell ref="A9:K9"/>
    <mergeCell ref="A15:K15"/>
    <mergeCell ref="A10:K10"/>
    <mergeCell ref="A11:K11"/>
    <mergeCell ref="A12:K12"/>
    <mergeCell ref="A14:K14"/>
    <mergeCell ref="A13:K13"/>
    <mergeCell ref="A8:K8"/>
    <mergeCell ref="A7:K7"/>
    <mergeCell ref="A102:D102"/>
    <mergeCell ref="A58:D58"/>
    <mergeCell ref="A68:D69"/>
    <mergeCell ref="A77:D78"/>
    <mergeCell ref="A73:D73"/>
    <mergeCell ref="A71:D71"/>
    <mergeCell ref="A92:D92"/>
    <mergeCell ref="A93:D93"/>
    <mergeCell ref="A80:D80"/>
    <mergeCell ref="A86:F86"/>
    <mergeCell ref="A87:D88"/>
    <mergeCell ref="A67:F67"/>
    <mergeCell ref="A76:F76"/>
    <mergeCell ref="A72:D72"/>
    <mergeCell ref="A60:D60"/>
    <mergeCell ref="A64:D64"/>
    <mergeCell ref="A101:F101"/>
    <mergeCell ref="A100:D100"/>
    <mergeCell ref="A94:D94"/>
    <mergeCell ref="A74:D74"/>
    <mergeCell ref="A95:D95"/>
    <mergeCell ref="A83:D83"/>
    <mergeCell ref="A75:D75"/>
    <mergeCell ref="A90:D90"/>
    <mergeCell ref="A81:D81"/>
    <mergeCell ref="A82:D82"/>
    <mergeCell ref="A79:D79"/>
    <mergeCell ref="A96:D96"/>
    <mergeCell ref="A99:F99"/>
    <mergeCell ref="A97:D97"/>
    <mergeCell ref="A98:D98"/>
    <mergeCell ref="A53:D53"/>
    <mergeCell ref="A63:D63"/>
    <mergeCell ref="A59:D59"/>
    <mergeCell ref="A17:K17"/>
    <mergeCell ref="A20:K20"/>
    <mergeCell ref="J22:J24"/>
    <mergeCell ref="A19:K19"/>
    <mergeCell ref="A21:K21"/>
    <mergeCell ref="F45:F46"/>
    <mergeCell ref="A66:D66"/>
    <mergeCell ref="A16:K16"/>
    <mergeCell ref="A26:H26"/>
    <mergeCell ref="A18:K18"/>
    <mergeCell ref="D22:I22"/>
    <mergeCell ref="D23:F23"/>
    <mergeCell ref="H23:H24"/>
    <mergeCell ref="K22:K24"/>
    <mergeCell ref="G23:G24"/>
    <mergeCell ref="A22:C23"/>
    <mergeCell ref="I23:I24"/>
    <mergeCell ref="A57:D57"/>
    <mergeCell ref="A30:H30"/>
    <mergeCell ref="I26:K30"/>
    <mergeCell ref="A27:H27"/>
    <mergeCell ref="E45:E46"/>
    <mergeCell ref="A51:D51"/>
    <mergeCell ref="A48:D48"/>
    <mergeCell ref="A47:D47"/>
    <mergeCell ref="A50:D50"/>
    <mergeCell ref="A31:F31"/>
    <mergeCell ref="K41:K44"/>
    <mergeCell ref="A44:J44"/>
    <mergeCell ref="G45:K102"/>
    <mergeCell ref="A89:D89"/>
    <mergeCell ref="A85:F85"/>
    <mergeCell ref="A84:D84"/>
    <mergeCell ref="E100:F100"/>
    <mergeCell ref="G31:K40"/>
    <mergeCell ref="A40:F40"/>
    <mergeCell ref="F32:F33"/>
    <mergeCell ref="E32:E33"/>
    <mergeCell ref="A35:F35"/>
    <mergeCell ref="A54:D54"/>
    <mergeCell ref="A61:D61"/>
    <mergeCell ref="A91:D91"/>
    <mergeCell ref="D32:D33"/>
    <mergeCell ref="A32:C32"/>
    <mergeCell ref="A36:F36"/>
    <mergeCell ref="A65:D65"/>
    <mergeCell ref="A52:D52"/>
    <mergeCell ref="A62:D62"/>
    <mergeCell ref="A56:D56"/>
    <mergeCell ref="A55:D55"/>
    <mergeCell ref="A41:J41"/>
    <mergeCell ref="A70:D70"/>
    <mergeCell ref="A49:D49"/>
    <mergeCell ref="A45:D46"/>
  </mergeCells>
  <phoneticPr fontId="17" type="noConversion"/>
  <pageMargins left="0.7" right="0.7" top="0.75" bottom="0.75" header="0.3" footer="0.3"/>
  <pageSetup paperSize="9" scale="86" orientation="landscape" r:id="rId1"/>
  <rowBreaks count="3" manualBreakCount="3">
    <brk id="26" max="16383" man="1"/>
    <brk id="44" max="16383" man="1"/>
    <brk id="6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3</vt:i4>
      </vt:variant>
    </vt:vector>
  </HeadingPairs>
  <TitlesOfParts>
    <vt:vector size="4" baseType="lpstr">
      <vt:lpstr>Muziejai</vt:lpstr>
      <vt:lpstr>Muziejai!_ftn1</vt:lpstr>
      <vt:lpstr>Muziejai!_ftnref1</vt:lpstr>
      <vt:lpstr>Muziejai!Print_Area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Birutė</cp:lastModifiedBy>
  <cp:lastPrinted>2018-01-31T16:28:44Z</cp:lastPrinted>
  <dcterms:created xsi:type="dcterms:W3CDTF">2017-05-09T07:10:11Z</dcterms:created>
  <dcterms:modified xsi:type="dcterms:W3CDTF">2020-09-15T11:29:38Z</dcterms:modified>
</cp:coreProperties>
</file>