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35" i="1"/>
  <c r="G34"/>
  <c r="G33"/>
  <c r="G32"/>
  <c r="G31"/>
  <c r="G30"/>
  <c r="G29"/>
  <c r="G36" s="1"/>
  <c r="G21" l="1"/>
  <c r="G22"/>
  <c r="G23"/>
  <c r="G24"/>
  <c r="G25"/>
  <c r="G26"/>
  <c r="G20"/>
  <c r="G27" l="1"/>
  <c r="G37" s="1"/>
  <c r="G38" s="1"/>
  <c r="G39" s="1"/>
</calcChain>
</file>

<file path=xl/sharedStrings.xml><?xml version="1.0" encoding="utf-8"?>
<sst xmlns="http://schemas.openxmlformats.org/spreadsheetml/2006/main" count="98" uniqueCount="64">
  <si>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</si>
  <si>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</si>
  <si>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</si>
  <si>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</si>
  <si>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</si>
  <si>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</si>
  <si>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</si>
  <si>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</si>
  <si>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</si>
  <si>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</si>
  <si>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</si>
  <si>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</si>
  <si>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</si>
  <si>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</si>
  <si>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Ruloninių stogų dangos išardymas</t>
  </si>
  <si>
    <t>N46-152</t>
  </si>
  <si>
    <t>100m2</t>
  </si>
  <si>
    <t xml:space="preserve">   2</t>
  </si>
  <si>
    <t>Grebėstų su tarpais išardymas</t>
  </si>
  <si>
    <t>N46-158</t>
  </si>
  <si>
    <t xml:space="preserve">   3</t>
  </si>
  <si>
    <t>Gegnių išardymas</t>
  </si>
  <si>
    <t>N46-157</t>
  </si>
  <si>
    <t>m3</t>
  </si>
  <si>
    <t xml:space="preserve">   4</t>
  </si>
  <si>
    <t>Švarių skydinių ir lentinių pertvarų išardymas</t>
  </si>
  <si>
    <t>N46-144</t>
  </si>
  <si>
    <t xml:space="preserve">   5</t>
  </si>
  <si>
    <t>Statybinių šiukšlių išvežimas 10 km atstumu automobiliais-savivarčiais, pakraunant rankiniu būdu</t>
  </si>
  <si>
    <t>R23-62</t>
  </si>
  <si>
    <t>t</t>
  </si>
  <si>
    <t xml:space="preserve">   6</t>
  </si>
  <si>
    <t>II kat. kelio darbininko darbas (atliekų rūšiavimas, aplinkos tvarkymas, grunto planiravimas)  k9=1.15</t>
  </si>
  <si>
    <t>N1P-0401</t>
  </si>
  <si>
    <t>val.</t>
  </si>
  <si>
    <t xml:space="preserve">                         Skyriuje      1</t>
  </si>
  <si>
    <t xml:space="preserve">                         Žiniaraštyje     3</t>
  </si>
  <si>
    <t xml:space="preserve">                         Pridėtinės vertės mokestis  21.00%</t>
  </si>
  <si>
    <t xml:space="preserve">                         Iš viso žiniaraštyje   3</t>
  </si>
  <si>
    <t xml:space="preserve">                                                                      </t>
  </si>
  <si>
    <t>7</t>
  </si>
  <si>
    <t>Sąvartyno išlaidos</t>
  </si>
  <si>
    <t>UAB "Ecoservice"</t>
  </si>
  <si>
    <t>2</t>
  </si>
  <si>
    <t xml:space="preserve">                         Skyriuje      2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</si>
  <si>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</si>
  <si>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</si>
  <si>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</si>
  <si>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</si>
  <si>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</si>
  <si>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</si>
  <si>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</si>
  <si>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</si>
  <si>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</si>
  <si>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2011 m. gruodžio mėn. 29 d.</t>
  </si>
  <si>
    <t>Objekto pavadinimas:</t>
  </si>
  <si>
    <t>Avarinių sandėliukų likvidavimas šalia Žygio g. 38A</t>
  </si>
  <si>
    <t>2015 m. birželio mėn.</t>
  </si>
  <si>
    <t>Darbus atliko:</t>
  </si>
  <si>
    <t>projektų  vadovas      Jonas Palaima</t>
  </si>
  <si>
    <t>Kvalifikacijos atestato Nr.4433, Nr. 21862</t>
  </si>
  <si>
    <t>Darbus priėmė:</t>
  </si>
  <si>
    <t>ATLIKTŲ DARBŲ AKTAS NR. 1186/06</t>
  </si>
  <si>
    <t>Sutartis Nr. A72-2185-(3.1.36-UK)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</si>
</sst>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50"/>
  <sheetViews>
    <sheetView tabSelected="1" workbookViewId="0">
      <selection activeCell="B13" sqref="B13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2" t="s">
        <v>45</v>
      </c>
      <c r="B1" s="23"/>
      <c r="C1" s="22"/>
      <c r="D1" s="24"/>
      <c r="E1" s="24"/>
      <c r="F1" s="25"/>
      <c r="G1" s="26" t="s">
        <v>46</v>
      </c>
      <c r="H1"/>
    </row>
    <row r="2" spans="1:10" ht="12.75" customHeight="1">
      <c r="A2" s="27"/>
      <c r="B2" s="28" t="s">
        <v>47</v>
      </c>
      <c r="C2" s="29"/>
      <c r="D2" s="24"/>
      <c r="E2" s="24"/>
      <c r="F2" s="24"/>
      <c r="G2" s="25"/>
      <c r="H2"/>
    </row>
    <row r="3" spans="1:10" ht="12.75" customHeight="1">
      <c r="A3" s="30"/>
      <c r="B3" s="31" t="s">
        <v>48</v>
      </c>
      <c r="C3" s="24"/>
      <c r="D3" s="24"/>
      <c r="E3" s="24"/>
      <c r="F3" s="24"/>
      <c r="G3" s="25"/>
      <c r="H3"/>
    </row>
    <row r="4" spans="1:10" ht="12.75" customHeight="1">
      <c r="A4" s="30"/>
      <c r="B4" s="31" t="s">
        <v>49</v>
      </c>
      <c r="C4" s="24"/>
      <c r="D4" s="24"/>
      <c r="E4" s="24"/>
      <c r="F4" s="24"/>
      <c r="G4" s="25"/>
      <c r="H4"/>
    </row>
    <row r="5" spans="1:10" ht="12.75" customHeight="1">
      <c r="A5" s="32" t="s">
        <v>50</v>
      </c>
      <c r="B5" s="24"/>
      <c r="C5" s="29"/>
      <c r="D5" s="24"/>
      <c r="E5" s="24"/>
      <c r="F5" s="24"/>
      <c r="G5" s="25"/>
      <c r="H5"/>
    </row>
    <row r="6" spans="1:10" ht="12.75" customHeight="1">
      <c r="A6" s="27"/>
      <c r="B6" s="24" t="s">
        <v>51</v>
      </c>
      <c r="C6" s="29"/>
      <c r="D6" s="24"/>
      <c r="E6" s="24"/>
      <c r="F6" s="24"/>
      <c r="G6" s="25"/>
      <c r="H6"/>
    </row>
    <row r="7" spans="1:10" ht="12.75" customHeight="1">
      <c r="A7" s="30"/>
      <c r="B7" s="33" t="s">
        <v>52</v>
      </c>
      <c r="C7" s="34"/>
      <c r="D7" s="24"/>
      <c r="E7" s="24"/>
      <c r="F7" s="24"/>
      <c r="G7" s="25"/>
      <c r="H7"/>
    </row>
    <row r="8" spans="1:10">
      <c r="A8" s="30"/>
      <c r="B8" s="35" t="s">
        <v>53</v>
      </c>
      <c r="C8" s="24"/>
      <c r="D8" s="24"/>
      <c r="E8" s="24"/>
      <c r="F8" s="24"/>
      <c r="G8" s="25"/>
      <c r="H8"/>
    </row>
    <row r="9" spans="1:10" ht="13.5" customHeight="1">
      <c r="A9" s="36" t="s">
        <v>63</v>
      </c>
      <c r="B9" s="37"/>
      <c r="C9" s="38"/>
      <c r="D9" s="24"/>
      <c r="E9" s="24"/>
      <c r="F9" s="24"/>
      <c r="G9" s="25"/>
      <c r="H9"/>
      <c r="I9" s="1"/>
    </row>
    <row r="10" spans="1:10" ht="13.5" customHeight="1">
      <c r="A10" s="36" t="s">
        <v>54</v>
      </c>
      <c r="B10" s="37"/>
      <c r="C10" s="38"/>
      <c r="D10" s="24"/>
      <c r="E10" s="24"/>
      <c r="F10" s="24"/>
      <c r="G10" s="25"/>
      <c r="H10"/>
    </row>
    <row r="11" spans="1:10" ht="13.5" customHeight="1">
      <c r="A11" s="39"/>
      <c r="B11" s="66" t="s">
        <v>55</v>
      </c>
      <c r="C11" s="66"/>
      <c r="D11" s="66"/>
      <c r="E11" s="66"/>
      <c r="F11" s="66"/>
      <c r="G11" s="25"/>
      <c r="H11"/>
    </row>
    <row r="12" spans="1:10" ht="20.25" customHeight="1">
      <c r="A12" s="39"/>
      <c r="B12" s="67" t="s">
        <v>56</v>
      </c>
      <c r="C12" s="67"/>
      <c r="D12" s="67"/>
      <c r="E12" s="67"/>
      <c r="F12" s="67"/>
      <c r="G12" s="40"/>
      <c r="H12"/>
    </row>
    <row r="13" spans="1:10" ht="13.5" customHeight="1">
      <c r="A13" s="39"/>
      <c r="B13" s="41"/>
      <c r="C13" s="41"/>
      <c r="D13" s="41"/>
      <c r="E13" s="41"/>
      <c r="F13" s="41"/>
      <c r="G13" s="40"/>
      <c r="H13"/>
    </row>
    <row r="14" spans="1:10" ht="13.5" customHeight="1">
      <c r="A14" s="42"/>
      <c r="B14" s="68" t="s">
        <v>62</v>
      </c>
      <c r="C14" s="68"/>
      <c r="D14" s="68"/>
      <c r="E14" s="68"/>
      <c r="F14" s="68"/>
      <c r="G14" s="43"/>
      <c r="H14"/>
    </row>
    <row r="15" spans="1:10" ht="13.5" customHeight="1">
      <c r="A15" s="44"/>
      <c r="B15" s="45"/>
      <c r="C15" s="46"/>
      <c r="D15" s="46"/>
      <c r="E15" s="47"/>
      <c r="F15" s="48" t="s">
        <v>57</v>
      </c>
      <c r="G15" s="25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71" t="s">
        <v>4</v>
      </c>
      <c r="F16" s="73" t="s">
        <v>11</v>
      </c>
      <c r="G16" s="74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2"/>
      <c r="F17" s="11" t="s">
        <v>9</v>
      </c>
      <c r="G17" s="19" t="s">
        <v>10</v>
      </c>
      <c r="H17" s="9"/>
      <c r="J17" s="1"/>
      <c r="K17" s="1"/>
    </row>
    <row r="18" spans="1:11">
      <c r="A18" s="49"/>
      <c r="B18" s="49" t="s">
        <v>12</v>
      </c>
      <c r="C18" s="69" t="s">
        <v>13</v>
      </c>
      <c r="D18" s="70"/>
      <c r="E18" s="70"/>
      <c r="F18" s="70"/>
      <c r="G18" s="70"/>
      <c r="H18" s="9"/>
      <c r="I18" s="4"/>
      <c r="J18" s="4"/>
      <c r="K18" s="4"/>
    </row>
    <row r="19" spans="1:11" ht="1.5" customHeight="1">
      <c r="A19" s="50"/>
      <c r="B19" s="50"/>
      <c r="C19" s="70"/>
      <c r="D19" s="70"/>
      <c r="E19" s="70"/>
      <c r="F19" s="70"/>
      <c r="G19" s="70"/>
      <c r="H19" s="9"/>
      <c r="I19" s="4"/>
      <c r="J19" s="4"/>
      <c r="K19" s="4"/>
    </row>
    <row r="20" spans="1:11">
      <c r="A20" s="51" t="s">
        <v>12</v>
      </c>
      <c r="B20" s="52" t="s">
        <v>15</v>
      </c>
      <c r="C20" s="53" t="s">
        <v>14</v>
      </c>
      <c r="D20" s="52" t="s">
        <v>16</v>
      </c>
      <c r="E20" s="54">
        <v>0.19500000000000001</v>
      </c>
      <c r="F20" s="55">
        <v>98.31</v>
      </c>
      <c r="G20" s="56">
        <f>+ROUND(SUM(F20*E20),2)</f>
        <v>19.170000000000002</v>
      </c>
      <c r="H20" s="9"/>
      <c r="I20" s="20"/>
      <c r="J20" s="4"/>
      <c r="K20" s="4"/>
    </row>
    <row r="21" spans="1:11">
      <c r="A21" s="51" t="s">
        <v>17</v>
      </c>
      <c r="B21" s="52" t="s">
        <v>19</v>
      </c>
      <c r="C21" s="53" t="s">
        <v>18</v>
      </c>
      <c r="D21" s="52" t="s">
        <v>16</v>
      </c>
      <c r="E21" s="54">
        <v>0.19500000000000001</v>
      </c>
      <c r="F21" s="55">
        <v>104.85</v>
      </c>
      <c r="G21" s="56">
        <f t="shared" ref="G21:G26" si="0">+ROUND(SUM(F21*E21),2)</f>
        <v>20.45</v>
      </c>
      <c r="H21" s="9"/>
      <c r="I21" s="20"/>
      <c r="J21" s="4"/>
      <c r="K21" s="4"/>
    </row>
    <row r="22" spans="1:11">
      <c r="A22" s="51" t="s">
        <v>20</v>
      </c>
      <c r="B22" s="52" t="s">
        <v>22</v>
      </c>
      <c r="C22" s="53" t="s">
        <v>21</v>
      </c>
      <c r="D22" s="52" t="s">
        <v>23</v>
      </c>
      <c r="E22" s="54">
        <v>1.5</v>
      </c>
      <c r="F22" s="55">
        <v>131.19999999999999</v>
      </c>
      <c r="G22" s="56">
        <f t="shared" si="0"/>
        <v>196.8</v>
      </c>
      <c r="H22" s="9"/>
      <c r="I22" s="20"/>
      <c r="J22" s="4"/>
      <c r="K22" s="4"/>
    </row>
    <row r="23" spans="1:11" ht="15" customHeight="1">
      <c r="A23" s="51" t="s">
        <v>24</v>
      </c>
      <c r="B23" s="52" t="s">
        <v>26</v>
      </c>
      <c r="C23" s="53" t="s">
        <v>25</v>
      </c>
      <c r="D23" s="52" t="s">
        <v>16</v>
      </c>
      <c r="E23" s="54">
        <v>0.46</v>
      </c>
      <c r="F23" s="55">
        <v>297.97000000000003</v>
      </c>
      <c r="G23" s="56">
        <f t="shared" si="0"/>
        <v>137.07</v>
      </c>
      <c r="H23" s="9"/>
      <c r="I23" s="20"/>
      <c r="J23" s="4"/>
      <c r="K23" s="4"/>
    </row>
    <row r="24" spans="1:11" ht="36">
      <c r="A24" s="51" t="s">
        <v>27</v>
      </c>
      <c r="B24" s="52" t="s">
        <v>29</v>
      </c>
      <c r="C24" s="53" t="s">
        <v>28</v>
      </c>
      <c r="D24" s="52" t="s">
        <v>30</v>
      </c>
      <c r="E24" s="54">
        <v>16</v>
      </c>
      <c r="F24" s="55">
        <v>29.74</v>
      </c>
      <c r="G24" s="56">
        <f t="shared" si="0"/>
        <v>475.84</v>
      </c>
      <c r="H24" s="9"/>
      <c r="I24" s="21"/>
      <c r="J24" s="5"/>
      <c r="K24" s="5"/>
    </row>
    <row r="25" spans="1:11" ht="36">
      <c r="A25" s="51" t="s">
        <v>31</v>
      </c>
      <c r="B25" s="52" t="s">
        <v>33</v>
      </c>
      <c r="C25" s="53" t="s">
        <v>32</v>
      </c>
      <c r="D25" s="52" t="s">
        <v>34</v>
      </c>
      <c r="E25" s="54">
        <v>30</v>
      </c>
      <c r="F25" s="55">
        <v>8.7200000000000006</v>
      </c>
      <c r="G25" s="56">
        <f t="shared" si="0"/>
        <v>261.60000000000002</v>
      </c>
      <c r="H25" s="9"/>
      <c r="I25" s="21"/>
      <c r="J25" s="5"/>
      <c r="K25" s="5"/>
    </row>
    <row r="26" spans="1:11" ht="22.5">
      <c r="A26" s="51" t="s">
        <v>40</v>
      </c>
      <c r="B26" s="52" t="s">
        <v>42</v>
      </c>
      <c r="C26" s="53" t="s">
        <v>41</v>
      </c>
      <c r="D26" s="52" t="s">
        <v>30</v>
      </c>
      <c r="E26" s="54">
        <v>7.5</v>
      </c>
      <c r="F26" s="57">
        <v>86.78</v>
      </c>
      <c r="G26" s="56">
        <f t="shared" si="0"/>
        <v>650.85</v>
      </c>
      <c r="H26" s="9"/>
      <c r="I26" s="21"/>
      <c r="J26" s="5"/>
      <c r="K26" s="5"/>
    </row>
    <row r="27" spans="1:11">
      <c r="A27" s="50"/>
      <c r="B27" s="50"/>
      <c r="C27" s="75" t="s">
        <v>35</v>
      </c>
      <c r="D27" s="76"/>
      <c r="E27" s="76"/>
      <c r="F27" s="58"/>
      <c r="G27" s="56">
        <f>SUM(G20:G26)</f>
        <v>1761.7799999999997</v>
      </c>
      <c r="H27" s="9"/>
      <c r="I27" s="5"/>
      <c r="J27" s="5"/>
      <c r="K27" s="5"/>
    </row>
    <row r="28" spans="1:11">
      <c r="A28" s="50"/>
      <c r="B28" s="49" t="s">
        <v>43</v>
      </c>
      <c r="C28" s="59"/>
      <c r="D28" s="60"/>
      <c r="E28" s="60"/>
      <c r="F28" s="58"/>
      <c r="G28" s="56"/>
      <c r="H28" s="9"/>
      <c r="I28" s="5"/>
      <c r="J28" s="5"/>
      <c r="K28" s="5"/>
    </row>
    <row r="29" spans="1:11">
      <c r="A29" s="51" t="s">
        <v>12</v>
      </c>
      <c r="B29" s="52" t="s">
        <v>15</v>
      </c>
      <c r="C29" s="53" t="s">
        <v>14</v>
      </c>
      <c r="D29" s="52" t="s">
        <v>16</v>
      </c>
      <c r="E29" s="54">
        <v>0.15</v>
      </c>
      <c r="F29" s="55">
        <v>98.31</v>
      </c>
      <c r="G29" s="56">
        <f>+ROUND(SUM(F29*E29),2)</f>
        <v>14.75</v>
      </c>
      <c r="H29" s="9"/>
      <c r="I29" s="5"/>
      <c r="J29" s="5"/>
      <c r="K29" s="5"/>
    </row>
    <row r="30" spans="1:11">
      <c r="A30" s="51" t="s">
        <v>17</v>
      </c>
      <c r="B30" s="52" t="s">
        <v>19</v>
      </c>
      <c r="C30" s="53" t="s">
        <v>18</v>
      </c>
      <c r="D30" s="52" t="s">
        <v>16</v>
      </c>
      <c r="E30" s="54">
        <v>0.15</v>
      </c>
      <c r="F30" s="55">
        <v>104.85</v>
      </c>
      <c r="G30" s="56">
        <f t="shared" ref="G30:G35" si="1">+ROUND(SUM(F30*E30),2)</f>
        <v>15.73</v>
      </c>
      <c r="H30" s="9"/>
      <c r="I30" s="5"/>
      <c r="J30" s="5"/>
      <c r="K30" s="5"/>
    </row>
    <row r="31" spans="1:11">
      <c r="A31" s="51" t="s">
        <v>20</v>
      </c>
      <c r="B31" s="52" t="s">
        <v>22</v>
      </c>
      <c r="C31" s="53" t="s">
        <v>21</v>
      </c>
      <c r="D31" s="52" t="s">
        <v>23</v>
      </c>
      <c r="E31" s="54">
        <v>1.2</v>
      </c>
      <c r="F31" s="55">
        <v>131.19999999999999</v>
      </c>
      <c r="G31" s="56">
        <f t="shared" si="1"/>
        <v>157.44</v>
      </c>
      <c r="H31" s="9"/>
      <c r="I31" s="5"/>
      <c r="J31" s="5"/>
      <c r="K31" s="5"/>
    </row>
    <row r="32" spans="1:11" ht="24">
      <c r="A32" s="51" t="s">
        <v>24</v>
      </c>
      <c r="B32" s="52" t="s">
        <v>26</v>
      </c>
      <c r="C32" s="53" t="s">
        <v>25</v>
      </c>
      <c r="D32" s="52" t="s">
        <v>16</v>
      </c>
      <c r="E32" s="54">
        <v>0.33600000000000002</v>
      </c>
      <c r="F32" s="55">
        <v>297.97000000000003</v>
      </c>
      <c r="G32" s="56">
        <f t="shared" si="1"/>
        <v>100.12</v>
      </c>
      <c r="H32" s="9"/>
      <c r="I32" s="5"/>
      <c r="J32" s="5"/>
      <c r="K32" s="5"/>
    </row>
    <row r="33" spans="1:11" ht="36">
      <c r="A33" s="51" t="s">
        <v>27</v>
      </c>
      <c r="B33" s="52" t="s">
        <v>29</v>
      </c>
      <c r="C33" s="53" t="s">
        <v>28</v>
      </c>
      <c r="D33" s="52" t="s">
        <v>30</v>
      </c>
      <c r="E33" s="54">
        <v>14</v>
      </c>
      <c r="F33" s="55">
        <v>29.74</v>
      </c>
      <c r="G33" s="56">
        <f t="shared" si="1"/>
        <v>416.36</v>
      </c>
      <c r="H33" s="9"/>
      <c r="I33" s="5"/>
      <c r="J33" s="5"/>
      <c r="K33" s="5"/>
    </row>
    <row r="34" spans="1:11" ht="36">
      <c r="A34" s="51" t="s">
        <v>31</v>
      </c>
      <c r="B34" s="52" t="s">
        <v>33</v>
      </c>
      <c r="C34" s="53" t="s">
        <v>32</v>
      </c>
      <c r="D34" s="52" t="s">
        <v>34</v>
      </c>
      <c r="E34" s="54">
        <v>25</v>
      </c>
      <c r="F34" s="55">
        <v>8.7200000000000006</v>
      </c>
      <c r="G34" s="56">
        <f t="shared" si="1"/>
        <v>218</v>
      </c>
      <c r="H34" s="9"/>
      <c r="I34" s="5"/>
      <c r="J34" s="5"/>
      <c r="K34" s="5"/>
    </row>
    <row r="35" spans="1:11" ht="22.5">
      <c r="A35" s="51" t="s">
        <v>40</v>
      </c>
      <c r="B35" s="52" t="s">
        <v>42</v>
      </c>
      <c r="C35" s="53" t="s">
        <v>41</v>
      </c>
      <c r="D35" s="52" t="s">
        <v>30</v>
      </c>
      <c r="E35" s="54">
        <v>6.6</v>
      </c>
      <c r="F35" s="57">
        <v>86.78</v>
      </c>
      <c r="G35" s="56">
        <f t="shared" si="1"/>
        <v>572.75</v>
      </c>
      <c r="H35" s="9"/>
      <c r="I35" s="5"/>
      <c r="J35" s="5"/>
      <c r="K35" s="5"/>
    </row>
    <row r="36" spans="1:11">
      <c r="A36" s="50"/>
      <c r="B36" s="50"/>
      <c r="C36" s="75" t="s">
        <v>44</v>
      </c>
      <c r="D36" s="76"/>
      <c r="E36" s="76"/>
      <c r="F36" s="58"/>
      <c r="G36" s="56">
        <f>SUM(G29:G35)</f>
        <v>1495.15</v>
      </c>
      <c r="H36" s="9"/>
      <c r="I36" s="5"/>
      <c r="J36" s="5"/>
      <c r="K36" s="5"/>
    </row>
    <row r="37" spans="1:11">
      <c r="A37" s="50"/>
      <c r="B37" s="50"/>
      <c r="C37" s="75" t="s">
        <v>36</v>
      </c>
      <c r="D37" s="76"/>
      <c r="E37" s="76"/>
      <c r="F37" s="58"/>
      <c r="G37" s="56">
        <f>SUM(G27+G36)</f>
        <v>3256.93</v>
      </c>
      <c r="H37" s="9"/>
      <c r="I37" s="5"/>
      <c r="J37" s="5"/>
      <c r="K37" s="5"/>
    </row>
    <row r="38" spans="1:11">
      <c r="A38" s="50"/>
      <c r="B38" s="50"/>
      <c r="C38" s="77" t="s">
        <v>37</v>
      </c>
      <c r="D38" s="78"/>
      <c r="E38" s="78"/>
      <c r="F38" s="58"/>
      <c r="G38" s="56">
        <f>+ROUND(SUM(G37*0.21),2)</f>
        <v>683.96</v>
      </c>
      <c r="H38" s="9"/>
      <c r="I38" s="5"/>
      <c r="J38" s="5"/>
      <c r="K38" s="5"/>
    </row>
    <row r="39" spans="1:11">
      <c r="A39" s="50"/>
      <c r="B39" s="50"/>
      <c r="C39" s="75" t="s">
        <v>38</v>
      </c>
      <c r="D39" s="76"/>
      <c r="E39" s="76"/>
      <c r="F39" s="58"/>
      <c r="G39" s="56">
        <f>SUM(G37:G38)</f>
        <v>3940.89</v>
      </c>
      <c r="H39" s="9"/>
      <c r="I39" s="5"/>
      <c r="J39" s="5"/>
      <c r="K39" s="5"/>
    </row>
    <row r="40" spans="1:11">
      <c r="A40" s="14"/>
      <c r="B40" s="14"/>
      <c r="C40" s="15"/>
      <c r="D40" s="15"/>
      <c r="E40" s="16"/>
      <c r="F40" s="17"/>
      <c r="G40" s="9"/>
      <c r="H40" s="9"/>
      <c r="I40" s="5"/>
      <c r="J40" s="5"/>
      <c r="K40" s="5"/>
    </row>
    <row r="41" spans="1:11">
      <c r="A41" s="14"/>
      <c r="B41" s="14"/>
      <c r="C41" s="15"/>
      <c r="D41" s="15"/>
      <c r="E41" s="16"/>
      <c r="F41" s="17"/>
      <c r="G41" s="9"/>
      <c r="H41" s="9"/>
      <c r="I41" s="5"/>
      <c r="J41" s="5"/>
      <c r="K41" s="5"/>
    </row>
    <row r="42" spans="1:11">
      <c r="A42" s="14"/>
      <c r="B42" s="61"/>
      <c r="C42" s="61"/>
      <c r="D42" s="61"/>
      <c r="E42" s="61"/>
      <c r="F42" s="61"/>
      <c r="G42" s="61"/>
      <c r="H42" s="9"/>
      <c r="I42" s="5"/>
      <c r="J42" s="5"/>
      <c r="K42" s="5"/>
    </row>
    <row r="43" spans="1:11">
      <c r="A43" s="14"/>
      <c r="B43" s="61"/>
      <c r="C43" s="61"/>
      <c r="D43" s="61"/>
      <c r="E43" s="61"/>
      <c r="F43" s="61"/>
      <c r="G43" s="61"/>
      <c r="H43" s="9"/>
      <c r="I43" s="5"/>
      <c r="J43" s="5"/>
      <c r="K43" s="5"/>
    </row>
    <row r="44" spans="1:11">
      <c r="A44" s="14"/>
      <c r="B44" s="62" t="s">
        <v>58</v>
      </c>
      <c r="C44" s="63"/>
      <c r="D44" s="62" t="s">
        <v>59</v>
      </c>
      <c r="E44" s="62"/>
      <c r="F44" s="62"/>
      <c r="G44" s="9"/>
      <c r="H44" s="9"/>
      <c r="I44" s="5"/>
      <c r="J44" s="5"/>
      <c r="K44" s="5"/>
    </row>
    <row r="45" spans="1:11">
      <c r="A45" s="14"/>
      <c r="B45" s="62"/>
      <c r="C45" s="63"/>
      <c r="D45" s="62" t="s">
        <v>60</v>
      </c>
      <c r="E45" s="62"/>
      <c r="F45" s="62"/>
      <c r="G45" s="61"/>
      <c r="H45" s="9"/>
      <c r="I45" s="5"/>
      <c r="J45" s="5"/>
      <c r="K45" s="5"/>
    </row>
    <row r="46" spans="1:11">
      <c r="A46" s="14"/>
      <c r="B46" s="62"/>
      <c r="C46" s="64"/>
      <c r="D46" s="64"/>
      <c r="E46" s="64"/>
      <c r="F46" s="64"/>
      <c r="G46" s="61"/>
      <c r="H46" s="9"/>
      <c r="I46" s="5"/>
      <c r="J46" s="5"/>
      <c r="K46" s="5"/>
    </row>
    <row r="47" spans="1:11">
      <c r="A47" s="14"/>
      <c r="B47" s="62"/>
      <c r="C47" s="64"/>
      <c r="D47" s="65"/>
      <c r="E47" s="65"/>
      <c r="F47" s="65"/>
      <c r="G47" s="61"/>
      <c r="H47" s="9"/>
      <c r="I47" s="5"/>
      <c r="J47" s="5"/>
      <c r="K47" s="5"/>
    </row>
    <row r="48" spans="1:11">
      <c r="A48" s="14"/>
      <c r="B48" s="62" t="s">
        <v>61</v>
      </c>
      <c r="C48" s="64"/>
      <c r="D48" s="65"/>
      <c r="E48" s="62"/>
      <c r="F48" s="65"/>
      <c r="G48" s="61"/>
      <c r="H48" s="9"/>
      <c r="I48" s="5"/>
      <c r="J48" s="5"/>
      <c r="K48" s="5"/>
    </row>
    <row r="49" spans="1:11">
      <c r="A49" s="14"/>
      <c r="B49" s="61"/>
      <c r="C49" s="61"/>
      <c r="D49" s="61"/>
      <c r="E49" s="61"/>
      <c r="F49" s="61"/>
      <c r="G49" s="61"/>
      <c r="H49" s="9"/>
      <c r="I49" s="5"/>
      <c r="J49" s="5"/>
      <c r="K49" s="5"/>
    </row>
    <row r="50" spans="1:11">
      <c r="A50" s="14"/>
      <c r="B50" s="61"/>
      <c r="C50" s="61"/>
      <c r="D50" s="61"/>
      <c r="E50" s="61"/>
      <c r="F50" s="61"/>
      <c r="G50" s="61"/>
      <c r="H50" s="9"/>
      <c r="I50" s="5"/>
      <c r="J50" s="5"/>
      <c r="K50" s="5"/>
    </row>
    <row r="51" spans="1:11">
      <c r="A51" s="14"/>
      <c r="B51" s="61"/>
      <c r="C51" s="61"/>
      <c r="D51" s="61"/>
      <c r="E51" s="61"/>
      <c r="F51" s="61"/>
      <c r="G51" s="61"/>
      <c r="H51" s="9"/>
      <c r="I51" s="5"/>
      <c r="J51" s="5"/>
      <c r="K51" s="5"/>
    </row>
    <row r="52" spans="1:11">
      <c r="A52" s="14"/>
      <c r="B52" s="79" t="s">
        <v>39</v>
      </c>
      <c r="C52" s="79"/>
      <c r="D52" s="79"/>
      <c r="E52" s="79"/>
      <c r="F52" s="79"/>
      <c r="G52" s="79"/>
      <c r="H52" s="9"/>
      <c r="I52" s="5"/>
      <c r="J52" s="5"/>
      <c r="K52" s="5"/>
    </row>
    <row r="53" spans="1:11">
      <c r="A53" s="14"/>
      <c r="B53" s="79" t="s">
        <v>39</v>
      </c>
      <c r="C53" s="79"/>
      <c r="D53" s="79"/>
      <c r="E53" s="79"/>
      <c r="F53" s="79"/>
      <c r="G53" s="79"/>
      <c r="H53" s="9"/>
      <c r="I53" s="5"/>
      <c r="J53" s="5"/>
      <c r="K53" s="5"/>
    </row>
    <row r="54" spans="1:11">
      <c r="A54" s="14"/>
      <c r="B54" s="79" t="s">
        <v>39</v>
      </c>
      <c r="C54" s="79"/>
      <c r="D54" s="79"/>
      <c r="E54" s="79"/>
      <c r="F54" s="79"/>
      <c r="G54" s="7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>
      <c r="A86" s="14"/>
      <c r="B86" s="14"/>
      <c r="C86" s="15"/>
      <c r="D86" s="15"/>
      <c r="E86" s="16"/>
      <c r="F86" s="17"/>
      <c r="G86" s="9"/>
      <c r="H86" s="9"/>
      <c r="I86" s="5"/>
      <c r="J86" s="5"/>
      <c r="K86" s="5"/>
    </row>
    <row r="87" spans="1:11">
      <c r="A87" s="14"/>
      <c r="B87" s="14"/>
      <c r="C87" s="15"/>
      <c r="D87" s="15"/>
      <c r="E87" s="16"/>
      <c r="F87" s="17"/>
      <c r="G87" s="9"/>
      <c r="H87" s="9"/>
      <c r="I87" s="5"/>
      <c r="J87" s="5"/>
      <c r="K87" s="5"/>
    </row>
    <row r="88" spans="1:11">
      <c r="A88" s="14"/>
      <c r="B88" s="14"/>
      <c r="C88" s="15"/>
      <c r="D88" s="15"/>
      <c r="E88" s="16"/>
      <c r="F88" s="17"/>
      <c r="G88" s="9"/>
      <c r="H88" s="9"/>
      <c r="I88" s="5"/>
      <c r="J88" s="5"/>
      <c r="K88" s="5"/>
    </row>
    <row r="89" spans="1:11">
      <c r="A89" s="14"/>
      <c r="B89" s="14"/>
      <c r="C89" s="15"/>
      <c r="D89" s="15"/>
      <c r="E89" s="16"/>
      <c r="F89" s="17"/>
      <c r="G89" s="9"/>
      <c r="H89" s="9"/>
      <c r="I89" s="5"/>
      <c r="J89" s="5"/>
      <c r="K89" s="5"/>
    </row>
    <row r="90" spans="1:11">
      <c r="A90" s="14"/>
      <c r="B90" s="14"/>
      <c r="C90" s="15"/>
      <c r="D90" s="15"/>
      <c r="E90" s="16"/>
      <c r="F90" s="17"/>
      <c r="G90" s="9"/>
      <c r="H90" s="9"/>
      <c r="I90" s="5"/>
      <c r="J90" s="5"/>
      <c r="K90" s="5"/>
    </row>
    <row r="91" spans="1:11">
      <c r="A91" s="14"/>
      <c r="B91" s="14"/>
      <c r="C91" s="15"/>
      <c r="D91" s="15"/>
      <c r="E91" s="16"/>
      <c r="F91" s="17"/>
      <c r="G91" s="9"/>
      <c r="H91" s="9"/>
      <c r="I91" s="5"/>
      <c r="J91" s="5"/>
      <c r="K91" s="5"/>
    </row>
    <row r="92" spans="1:11">
      <c r="A92" s="14"/>
      <c r="B92" s="14"/>
      <c r="C92" s="15"/>
      <c r="D92" s="15"/>
      <c r="E92" s="16"/>
      <c r="F92" s="17"/>
      <c r="G92" s="9"/>
      <c r="H92" s="9"/>
      <c r="I92" s="5"/>
      <c r="J92" s="5"/>
      <c r="K92" s="5"/>
    </row>
    <row r="93" spans="1:11">
      <c r="A93" s="14"/>
      <c r="B93" s="14"/>
      <c r="C93" s="15"/>
      <c r="D93" s="15"/>
      <c r="E93" s="16"/>
      <c r="F93" s="17"/>
      <c r="G93" s="9"/>
      <c r="H93" s="9"/>
      <c r="I93" s="5"/>
      <c r="J93" s="5"/>
      <c r="K93" s="5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4"/>
      <c r="B109" s="14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4"/>
      <c r="B110" s="14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4"/>
      <c r="B111" s="14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4"/>
      <c r="B112" s="14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4"/>
      <c r="B113" s="14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4"/>
      <c r="B114" s="14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4"/>
      <c r="B115" s="14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4"/>
      <c r="B116" s="14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  <row r="143" spans="1:11">
      <c r="A143" s="18"/>
      <c r="B143" s="18"/>
      <c r="C143" s="15"/>
      <c r="D143" s="15"/>
      <c r="E143" s="16"/>
      <c r="F143" s="17"/>
      <c r="G143" s="9"/>
      <c r="H143" s="9"/>
      <c r="I143" s="1"/>
      <c r="J143" s="1"/>
      <c r="K143" s="1"/>
    </row>
    <row r="144" spans="1:11">
      <c r="A144" s="18"/>
      <c r="B144" s="18"/>
      <c r="C144" s="15"/>
      <c r="D144" s="15"/>
      <c r="E144" s="16"/>
      <c r="F144" s="17"/>
      <c r="G144" s="9"/>
      <c r="H144" s="9"/>
      <c r="I144" s="1"/>
      <c r="J144" s="1"/>
      <c r="K144" s="1"/>
    </row>
    <row r="145" spans="1:11">
      <c r="A145" s="18"/>
      <c r="B145" s="18"/>
      <c r="C145" s="15"/>
      <c r="D145" s="15"/>
      <c r="E145" s="16"/>
      <c r="F145" s="17"/>
      <c r="G145" s="9"/>
      <c r="H145" s="9"/>
      <c r="I145" s="1"/>
      <c r="J145" s="1"/>
      <c r="K145" s="1"/>
    </row>
    <row r="146" spans="1:11">
      <c r="A146" s="18"/>
      <c r="B146" s="18"/>
      <c r="C146" s="15"/>
      <c r="D146" s="15"/>
      <c r="E146" s="16"/>
      <c r="F146" s="17"/>
      <c r="G146" s="9"/>
      <c r="H146" s="9"/>
      <c r="I146" s="1"/>
      <c r="J146" s="1"/>
      <c r="K146" s="1"/>
    </row>
    <row r="147" spans="1:11">
      <c r="A147" s="18"/>
      <c r="B147" s="18"/>
      <c r="C147" s="15"/>
      <c r="D147" s="15"/>
      <c r="E147" s="16"/>
      <c r="F147" s="17"/>
      <c r="G147" s="9"/>
      <c r="H147" s="9"/>
      <c r="I147" s="1"/>
      <c r="J147" s="1"/>
      <c r="K147" s="1"/>
    </row>
    <row r="148" spans="1:11">
      <c r="A148" s="18"/>
      <c r="B148" s="18"/>
      <c r="C148" s="15"/>
      <c r="D148" s="15"/>
      <c r="E148" s="16"/>
      <c r="F148" s="17"/>
      <c r="G148" s="9"/>
      <c r="H148" s="9"/>
      <c r="I148" s="1"/>
      <c r="J148" s="1"/>
      <c r="K148" s="1"/>
    </row>
    <row r="149" spans="1:11">
      <c r="A149" s="18"/>
      <c r="B149" s="18"/>
      <c r="C149" s="15"/>
      <c r="D149" s="15"/>
      <c r="E149" s="16"/>
      <c r="F149" s="17"/>
      <c r="G149" s="9"/>
      <c r="H149" s="9"/>
      <c r="I149" s="1"/>
      <c r="J149" s="1"/>
      <c r="K149" s="1"/>
    </row>
    <row r="150" spans="1:11">
      <c r="A150" s="18"/>
      <c r="B150" s="18"/>
      <c r="C150" s="15"/>
      <c r="D150" s="15"/>
      <c r="E150" s="16"/>
      <c r="F150" s="17"/>
      <c r="G150" s="9"/>
      <c r="H150" s="9"/>
      <c r="I150" s="1"/>
      <c r="J150" s="1"/>
      <c r="K150" s="1"/>
    </row>
  </sheetData>
  <mergeCells count="14">
    <mergeCell ref="B52:G52"/>
    <mergeCell ref="B53:G53"/>
    <mergeCell ref="B54:G54"/>
    <mergeCell ref="C27:E27"/>
    <mergeCell ref="C37:E37"/>
    <mergeCell ref="C38:E38"/>
    <mergeCell ref="C39:E39"/>
    <mergeCell ref="C36:E36"/>
    <mergeCell ref="B11:F11"/>
    <mergeCell ref="B12:F12"/>
    <mergeCell ref="B14:F14"/>
    <mergeCell ref="C18:G19"/>
    <mergeCell ref="E16:E17"/>
    <mergeCell ref="F16:G16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2015-06-15T06:46:10Z</cp:lastPrinted>
  <dcterms:created xsi:type="dcterms:W3CDTF">2000-03-15T14:19:55Z</dcterms:created>
  <dcterms:modified xsi:type="dcterms:W3CDTF">2015-06-19T05:41:55Z</dcterms:modified>
</cp:coreProperties>
</file>