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9525" windowHeight="47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28" i="1" l="1"/>
  <c r="H31" i="1"/>
  <c r="K33" i="1" l="1"/>
  <c r="H32" i="1" l="1"/>
  <c r="H33" i="1" s="1"/>
</calcChain>
</file>

<file path=xl/sharedStrings.xml><?xml version="1.0" encoding="utf-8"?>
<sst xmlns="http://schemas.openxmlformats.org/spreadsheetml/2006/main" count="41" uniqueCount="41">
  <si>
    <t>Objekto pavadinimas:</t>
  </si>
  <si>
    <t>Eil.</t>
  </si>
  <si>
    <t>Darbų</t>
  </si>
  <si>
    <t>Nr.</t>
  </si>
  <si>
    <t>pavadinimas</t>
  </si>
  <si>
    <t>Darbus atliko:</t>
  </si>
  <si>
    <t>Darbus priėmė:</t>
  </si>
  <si>
    <t>RANGOVAS: UAB "GRINDA"</t>
  </si>
  <si>
    <t>Įm. PVM kodas LT 201530410, įm. kodas 120153047</t>
  </si>
  <si>
    <t>Įm. kodas 188710061</t>
  </si>
  <si>
    <t>15F03</t>
  </si>
  <si>
    <t>UŽSAKOVAS: VILNIAUS MIESTO SAVIVALDYBĖS ADMINISTRACIJOS</t>
  </si>
  <si>
    <t>IŠ VISO:</t>
  </si>
  <si>
    <t>Resursas</t>
  </si>
  <si>
    <t>kiekis</t>
  </si>
  <si>
    <t>A.s. LT 91 7044 0600 0146 3742 AB SEB  bankas</t>
  </si>
  <si>
    <t>VISO:</t>
  </si>
  <si>
    <t xml:space="preserve">Kaina </t>
  </si>
  <si>
    <t>PVM 21%</t>
  </si>
  <si>
    <t>t</t>
  </si>
  <si>
    <t>Konstitucijos pr. 3, LT - 09601 Vilnius</t>
  </si>
  <si>
    <t>2011m. gruodžio mėn. 29 d.</t>
  </si>
  <si>
    <t xml:space="preserve">Sutartis Nr.A72- 2186 ( 3.1.36 - UK) </t>
  </si>
  <si>
    <t>Bešeimininkių padangų išvežimas utilizavimui Vilniaus mieste</t>
  </si>
  <si>
    <t>Rimantas Vizbaras</t>
  </si>
  <si>
    <t xml:space="preserve">Miesto avarinės dispečerinės tarnybos vadovas </t>
  </si>
  <si>
    <t>Eigulių g. 32,  LT-03150 Vilnius</t>
  </si>
  <si>
    <t>2014 m. gruodžio 10 d. Vilniaus miesto savivaldybės tarybos sprendimas Nr. 1-2176</t>
  </si>
  <si>
    <t xml:space="preserve"> A.s. LT76 7180 3000 1046 7627 AB Šiaulių bankas</t>
  </si>
  <si>
    <t>Papildomas susitarimas Nr. A72 - 565/15 (3.1.36-AD4)</t>
  </si>
  <si>
    <t>2015m. balandžio 23 d.</t>
  </si>
  <si>
    <t>2015-04-01 tarybos sprendimas Nr.1-2314</t>
  </si>
  <si>
    <t>Kaina Eur</t>
  </si>
  <si>
    <t>MIESTO ŪKIO IR TRANSPORTO DEPARTAMENTAS</t>
  </si>
  <si>
    <t>vnt.</t>
  </si>
  <si>
    <t xml:space="preserve">Mato </t>
  </si>
  <si>
    <t>Skirtumas</t>
  </si>
  <si>
    <t>buvo</t>
  </si>
  <si>
    <t>2016 m. sausio mėn.</t>
  </si>
  <si>
    <t>Atliktų darbų aktas  Nr. 1022/01</t>
  </si>
  <si>
    <r>
      <t xml:space="preserve">Bešeimininkių padangų išvežimas utilizavimui  </t>
    </r>
    <r>
      <rPr>
        <i/>
        <sz val="10"/>
        <rFont val="Times New Roman"/>
        <family val="1"/>
        <charset val="186"/>
      </rPr>
      <t>(Valčiūnų bazė, Vilniaus raj. - UAB "TORGITA", Zarasai, 164 km)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</si>
</sst>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2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sz val="10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i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b/>
      <sz val="10"/>
      <color indexed="8"/>
      <name val="Arial"/>
      <family val="2"/>
      <charset val="186"/>
    </font>
    <font>
      <b/>
      <u/>
      <sz val="10"/>
      <color indexed="8"/>
      <name val="Times New Roman"/>
      <family val="1"/>
      <charset val="186"/>
    </font>
    <font>
      <sz val="10"/>
      <color indexed="8"/>
      <name val="Arial"/>
      <family val="2"/>
    </font>
    <font>
      <b/>
      <i/>
      <sz val="11"/>
      <color indexed="8"/>
      <name val="Times New Roman"/>
      <family val="1"/>
      <charset val="186"/>
    </font>
    <font>
      <b/>
      <i/>
      <sz val="10"/>
      <color indexed="8"/>
      <name val="Times New Roman"/>
      <family val="1"/>
      <charset val="186"/>
    </font>
    <font>
      <sz val="8"/>
      <name val="Times New Roman"/>
      <family val="1"/>
      <charset val="186"/>
    </font>
    <font>
      <b/>
      <i/>
      <sz val="12"/>
      <color indexed="8"/>
      <name val="Times New Roman"/>
      <family val="1"/>
      <charset val="186"/>
    </font>
    <font>
      <b/>
      <sz val="11"/>
      <color indexed="8"/>
      <name val="Times New Roman"/>
      <family val="1"/>
      <charset val="186"/>
    </font>
    <font>
      <b/>
      <sz val="11"/>
      <color indexed="8"/>
      <name val="Arial"/>
      <family val="2"/>
      <charset val="186"/>
    </font>
    <font>
      <sz val="11"/>
      <name val="Times New Roman"/>
      <family val="1"/>
      <charset val="186"/>
    </font>
    <font>
      <sz val="10"/>
      <color rgb="FF000000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1" fillId="0" borderId="0" applyNumberFormat="0" applyBorder="0" applyProtection="0"/>
    <xf numFmtId="0" fontId="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7" fillId="2" borderId="0" xfId="0" applyFont="1" applyFill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0" fillId="0" borderId="5" xfId="0" applyFont="1" applyBorder="1" applyAlignment="1">
      <alignment horizontal="right" vertical="top"/>
    </xf>
    <xf numFmtId="2" fontId="10" fillId="0" borderId="5" xfId="0" applyNumberFormat="1" applyFont="1" applyBorder="1" applyAlignment="1">
      <alignment horizontal="right" vertical="top"/>
    </xf>
    <xf numFmtId="0" fontId="10" fillId="0" borderId="5" xfId="0" applyFont="1" applyBorder="1" applyAlignment="1">
      <alignment horizontal="center" vertical="top"/>
    </xf>
    <xf numFmtId="1" fontId="10" fillId="0" borderId="5" xfId="0" applyNumberFormat="1" applyFont="1" applyBorder="1" applyAlignment="1">
      <alignment horizontal="right" vertical="top"/>
    </xf>
    <xf numFmtId="0" fontId="10" fillId="0" borderId="6" xfId="0" applyFont="1" applyBorder="1" applyAlignment="1">
      <alignment horizontal="right" vertical="top"/>
    </xf>
    <xf numFmtId="2" fontId="10" fillId="0" borderId="6" xfId="0" applyNumberFormat="1" applyFont="1" applyBorder="1" applyAlignment="1">
      <alignment vertical="top"/>
    </xf>
    <xf numFmtId="0" fontId="2" fillId="0" borderId="0" xfId="0" applyFont="1" applyFill="1" applyBorder="1" applyAlignment="1">
      <alignment horizontal="center" wrapText="1"/>
    </xf>
    <xf numFmtId="0" fontId="10" fillId="0" borderId="7" xfId="0" applyFont="1" applyBorder="1" applyAlignment="1">
      <alignment horizontal="center" vertical="top"/>
    </xf>
    <xf numFmtId="1" fontId="10" fillId="0" borderId="0" xfId="0" applyNumberFormat="1" applyFont="1" applyBorder="1" applyAlignment="1">
      <alignment horizontal="right" vertical="top"/>
    </xf>
    <xf numFmtId="1" fontId="10" fillId="0" borderId="7" xfId="0" applyNumberFormat="1" applyFont="1" applyBorder="1" applyAlignment="1">
      <alignment vertical="top"/>
    </xf>
    <xf numFmtId="0" fontId="10" fillId="0" borderId="6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5" fillId="0" borderId="0" xfId="0" applyFont="1" applyBorder="1" applyAlignment="1">
      <alignment horizontal="left"/>
    </xf>
    <xf numFmtId="0" fontId="10" fillId="0" borderId="0" xfId="0" applyFont="1" applyBorder="1" applyAlignment="1">
      <alignment wrapText="1"/>
    </xf>
    <xf numFmtId="0" fontId="4" fillId="0" borderId="0" xfId="0" applyFont="1" applyAlignment="1">
      <alignment horizontal="center"/>
    </xf>
    <xf numFmtId="0" fontId="11" fillId="0" borderId="0" xfId="0" applyFont="1"/>
    <xf numFmtId="0" fontId="7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5" xfId="0" applyFont="1" applyBorder="1" applyAlignment="1">
      <alignment vertical="top"/>
    </xf>
    <xf numFmtId="0" fontId="7" fillId="0" borderId="5" xfId="0" applyFont="1" applyBorder="1" applyAlignment="1">
      <alignment horizontal="right" vertical="top"/>
    </xf>
    <xf numFmtId="1" fontId="7" fillId="0" borderId="0" xfId="0" applyNumberFormat="1" applyFont="1" applyBorder="1" applyAlignment="1">
      <alignment horizontal="right" vertical="top"/>
    </xf>
    <xf numFmtId="2" fontId="7" fillId="0" borderId="5" xfId="0" applyNumberFormat="1" applyFont="1" applyBorder="1" applyAlignment="1">
      <alignment horizontal="right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13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2" borderId="0" xfId="0" quotePrefix="1" applyFont="1" applyFill="1" applyAlignment="1">
      <alignment horizontal="center"/>
    </xf>
    <xf numFmtId="0" fontId="15" fillId="0" borderId="0" xfId="0" applyFont="1" applyAlignment="1">
      <alignment horizontal="right"/>
    </xf>
    <xf numFmtId="0" fontId="2" fillId="0" borderId="0" xfId="2" applyFont="1"/>
    <xf numFmtId="0" fontId="16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left" wrapText="1"/>
    </xf>
    <xf numFmtId="0" fontId="7" fillId="0" borderId="1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/>
    <xf numFmtId="0" fontId="7" fillId="0" borderId="15" xfId="0" applyFont="1" applyBorder="1" applyAlignment="1">
      <alignment horizontal="center" vertical="top"/>
    </xf>
    <xf numFmtId="0" fontId="7" fillId="0" borderId="12" xfId="0" applyFont="1" applyBorder="1" applyAlignment="1">
      <alignment horizontal="center" vertical="top"/>
    </xf>
    <xf numFmtId="0" fontId="10" fillId="0" borderId="15" xfId="0" applyFont="1" applyBorder="1" applyAlignment="1">
      <alignment horizontal="right" vertical="top"/>
    </xf>
    <xf numFmtId="0" fontId="7" fillId="0" borderId="15" xfId="0" applyFont="1" applyBorder="1" applyAlignment="1">
      <alignment vertical="top"/>
    </xf>
    <xf numFmtId="1" fontId="10" fillId="0" borderId="12" xfId="0" applyNumberFormat="1" applyFont="1" applyBorder="1" applyAlignment="1">
      <alignment horizontal="right" vertical="top"/>
    </xf>
    <xf numFmtId="2" fontId="10" fillId="0" borderId="15" xfId="0" applyNumberFormat="1" applyFont="1" applyBorder="1" applyAlignment="1">
      <alignment horizontal="right" vertical="top"/>
    </xf>
    <xf numFmtId="0" fontId="17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left" wrapText="1"/>
    </xf>
    <xf numFmtId="0" fontId="20" fillId="0" borderId="0" xfId="0" applyFont="1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 wrapText="1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L43"/>
  <sheetViews>
    <sheetView tabSelected="1" topLeftCell="A8" zoomScaleNormal="100" workbookViewId="0">
      <selection activeCell="J12" sqref="J12"/>
    </sheetView>
  </sheetViews>
  <sheetFormatPr defaultRowHeight="12.75"/>
  <cols>
    <col min="1" max="1" width="4.25" style="1" customWidth="1"/>
    <col min="2" max="2" width="3.875" style="2" customWidth="1"/>
    <col min="3" max="3" width="11.875" style="1" customWidth="1"/>
    <col min="4" max="4" width="28.625" style="1" customWidth="1"/>
    <col min="5" max="5" width="6.375" style="1" customWidth="1"/>
    <col min="6" max="6" width="7.625" style="1" customWidth="1"/>
    <col min="7" max="7" width="8.375" style="1" customWidth="1"/>
    <col min="8" max="8" width="9.5" style="1" customWidth="1"/>
    <col min="9" max="9" width="2.875" style="1" customWidth="1"/>
    <col min="10" max="10" width="14.5" style="1" customWidth="1"/>
    <col min="11" max="11" width="22.25" style="1" customWidth="1"/>
    <col min="12" max="12" width="11" style="1" customWidth="1"/>
    <col min="13" max="13" width="7.625" style="1" customWidth="1"/>
    <col min="14" max="16384" width="9" style="1"/>
  </cols>
  <sheetData>
    <row r="3" spans="2:7" ht="13.5">
      <c r="B3" s="34" t="s">
        <v>11</v>
      </c>
      <c r="C3" s="17"/>
      <c r="D3" s="34"/>
      <c r="E3" s="9"/>
      <c r="F3" s="9"/>
      <c r="G3" s="56" t="s">
        <v>10</v>
      </c>
    </row>
    <row r="4" spans="2:7">
      <c r="B4" s="35"/>
      <c r="C4" s="34" t="s">
        <v>33</v>
      </c>
      <c r="E4" s="9"/>
      <c r="F4" s="9"/>
      <c r="G4" s="9"/>
    </row>
    <row r="5" spans="2:7">
      <c r="B5" s="3"/>
      <c r="C5" s="5" t="s">
        <v>20</v>
      </c>
      <c r="D5" s="4"/>
      <c r="E5" s="9"/>
      <c r="F5" s="9"/>
      <c r="G5" s="9"/>
    </row>
    <row r="6" spans="2:7">
      <c r="B6" s="10"/>
      <c r="C6" s="11" t="s">
        <v>15</v>
      </c>
      <c r="D6" s="9"/>
      <c r="E6" s="9"/>
      <c r="F6" s="9"/>
      <c r="G6" s="9"/>
    </row>
    <row r="7" spans="2:7">
      <c r="B7" s="10"/>
      <c r="C7" s="11" t="s">
        <v>9</v>
      </c>
      <c r="D7" s="9"/>
      <c r="E7" s="9"/>
      <c r="F7" s="9"/>
      <c r="G7" s="9"/>
    </row>
    <row r="8" spans="2:7">
      <c r="B8" s="36" t="s">
        <v>7</v>
      </c>
      <c r="C8" s="9"/>
      <c r="D8" s="4"/>
      <c r="E8" s="9"/>
      <c r="F8" s="9"/>
      <c r="G8" s="9"/>
    </row>
    <row r="9" spans="2:7">
      <c r="B9" s="3"/>
      <c r="C9" s="9" t="s">
        <v>26</v>
      </c>
      <c r="D9" s="4"/>
      <c r="E9" s="9"/>
      <c r="F9" s="9"/>
      <c r="G9" s="9"/>
    </row>
    <row r="10" spans="2:7">
      <c r="B10" s="10"/>
      <c r="C10" s="57" t="s">
        <v>28</v>
      </c>
      <c r="D10" s="9"/>
      <c r="E10" s="9"/>
      <c r="F10" s="9"/>
      <c r="G10" s="9"/>
    </row>
    <row r="11" spans="2:7">
      <c r="B11" s="10"/>
      <c r="C11" s="12" t="s">
        <v>8</v>
      </c>
      <c r="D11" s="9"/>
      <c r="E11" s="9"/>
      <c r="F11" s="9"/>
      <c r="G11" s="9"/>
    </row>
    <row r="12" spans="2:7">
      <c r="B12" s="8" t="s">
        <v>21</v>
      </c>
      <c r="C12" s="9"/>
      <c r="D12" s="4"/>
      <c r="E12" s="9"/>
      <c r="F12" s="9"/>
      <c r="G12" s="9"/>
    </row>
    <row r="13" spans="2:7">
      <c r="B13" s="8" t="s">
        <v>22</v>
      </c>
      <c r="C13" s="12"/>
      <c r="D13" s="9"/>
      <c r="E13" s="9"/>
      <c r="F13" s="9"/>
      <c r="G13" s="9"/>
    </row>
    <row r="14" spans="2:7">
      <c r="B14" s="8" t="s">
        <v>30</v>
      </c>
      <c r="C14" s="12"/>
      <c r="D14" s="9"/>
      <c r="E14" s="9"/>
      <c r="F14" s="9"/>
      <c r="G14" s="9"/>
    </row>
    <row r="15" spans="2:7">
      <c r="B15" s="17" t="s">
        <v>29</v>
      </c>
      <c r="C15" s="16"/>
      <c r="D15" s="17"/>
      <c r="E15" s="9"/>
      <c r="F15" s="9"/>
      <c r="G15" s="9"/>
    </row>
    <row r="16" spans="2:7">
      <c r="B16" s="17" t="s">
        <v>27</v>
      </c>
      <c r="C16" s="16"/>
      <c r="D16" s="17"/>
      <c r="E16" s="9"/>
      <c r="F16" s="9"/>
      <c r="G16" s="9"/>
    </row>
    <row r="17" spans="2:12">
      <c r="B17" s="17"/>
      <c r="C17" s="16"/>
      <c r="D17" s="17"/>
      <c r="E17" s="9"/>
      <c r="F17" s="9"/>
      <c r="G17" s="9"/>
    </row>
    <row r="18" spans="2:12">
      <c r="B18" s="13"/>
      <c r="C18" s="9"/>
      <c r="D18" s="13" t="s">
        <v>0</v>
      </c>
      <c r="E18" s="9"/>
      <c r="F18" s="9"/>
      <c r="G18" s="9"/>
    </row>
    <row r="19" spans="2:12">
      <c r="B19" s="13"/>
      <c r="C19" s="9"/>
      <c r="D19" s="13"/>
      <c r="E19" s="9"/>
      <c r="F19" s="9"/>
      <c r="G19" s="9"/>
    </row>
    <row r="20" spans="2:12" ht="21" customHeight="1">
      <c r="B20" s="13"/>
      <c r="C20" s="74" t="s">
        <v>23</v>
      </c>
      <c r="D20" s="74"/>
      <c r="E20" s="74"/>
      <c r="F20" s="74"/>
      <c r="G20" s="74"/>
      <c r="H20" s="37"/>
    </row>
    <row r="21" spans="2:12" ht="16.5" customHeight="1">
      <c r="B21" s="13"/>
      <c r="C21" s="51"/>
      <c r="D21" s="51"/>
      <c r="E21" s="51"/>
      <c r="F21" s="51"/>
      <c r="G21" s="51"/>
      <c r="H21" s="37"/>
    </row>
    <row r="22" spans="2:12" ht="16.5" customHeight="1">
      <c r="B22" s="13"/>
      <c r="C22" s="51"/>
      <c r="D22" s="66" t="s">
        <v>39</v>
      </c>
      <c r="E22" s="51"/>
      <c r="F22" s="51"/>
      <c r="G22" s="51"/>
      <c r="H22" s="37"/>
    </row>
    <row r="23" spans="2:12" ht="15">
      <c r="B23" s="38"/>
      <c r="C23" s="14"/>
      <c r="D23" s="55"/>
      <c r="E23" s="67"/>
      <c r="F23" s="80" t="s">
        <v>38</v>
      </c>
      <c r="G23" s="80"/>
      <c r="H23" s="80"/>
    </row>
    <row r="24" spans="2:12" ht="13.5" thickBot="1">
      <c r="B24" s="38"/>
      <c r="C24" s="14"/>
      <c r="D24" s="55"/>
      <c r="E24" s="39"/>
      <c r="F24" s="53"/>
      <c r="G24" s="52"/>
      <c r="H24" s="52"/>
    </row>
    <row r="25" spans="2:12">
      <c r="B25" s="64" t="s">
        <v>1</v>
      </c>
      <c r="C25" s="64" t="s">
        <v>13</v>
      </c>
      <c r="D25" s="64" t="s">
        <v>2</v>
      </c>
      <c r="E25" s="18" t="s">
        <v>35</v>
      </c>
      <c r="F25" s="75" t="s">
        <v>17</v>
      </c>
      <c r="G25" s="77"/>
      <c r="H25" s="78"/>
    </row>
    <row r="26" spans="2:12" ht="13.5" thickBot="1">
      <c r="B26" s="65" t="s">
        <v>3</v>
      </c>
      <c r="C26" s="65"/>
      <c r="D26" s="65" t="s">
        <v>4</v>
      </c>
      <c r="E26" s="19" t="s">
        <v>34</v>
      </c>
      <c r="F26" s="76"/>
      <c r="G26" s="20" t="s">
        <v>14</v>
      </c>
      <c r="H26" s="7" t="s">
        <v>32</v>
      </c>
    </row>
    <row r="27" spans="2:12">
      <c r="B27" s="40"/>
      <c r="C27" s="27"/>
      <c r="D27" s="41"/>
      <c r="E27" s="15"/>
      <c r="F27" s="32"/>
      <c r="G27" s="15"/>
      <c r="H27" s="33"/>
    </row>
    <row r="28" spans="2:12" ht="38.25" customHeight="1">
      <c r="B28" s="62">
        <v>1</v>
      </c>
      <c r="C28" s="58" t="s">
        <v>31</v>
      </c>
      <c r="D28" s="82" t="s">
        <v>40</v>
      </c>
      <c r="E28" s="59" t="s">
        <v>19</v>
      </c>
      <c r="F28" s="60">
        <v>31.9</v>
      </c>
      <c r="G28" s="81">
        <v>54.408000000000001</v>
      </c>
      <c r="H28" s="61">
        <f>+ROUND(F28*G28,2)</f>
        <v>1735.62</v>
      </c>
      <c r="K28" s="1">
        <v>170.04</v>
      </c>
      <c r="L28" s="1" t="s">
        <v>37</v>
      </c>
    </row>
    <row r="29" spans="2:12">
      <c r="B29" s="42"/>
      <c r="C29" s="6"/>
      <c r="D29" s="82"/>
      <c r="E29" s="43"/>
      <c r="F29" s="44"/>
      <c r="G29" s="29"/>
      <c r="H29" s="22"/>
    </row>
    <row r="30" spans="2:12">
      <c r="B30" s="23"/>
      <c r="C30" s="43"/>
      <c r="D30" s="21"/>
      <c r="E30" s="43"/>
      <c r="F30" s="44"/>
      <c r="G30" s="29"/>
      <c r="H30" s="24"/>
    </row>
    <row r="31" spans="2:12">
      <c r="B31" s="68"/>
      <c r="C31" s="69"/>
      <c r="D31" s="70" t="s">
        <v>16</v>
      </c>
      <c r="E31" s="69"/>
      <c r="F31" s="71"/>
      <c r="G31" s="72"/>
      <c r="H31" s="73">
        <f>SUM(H28:H28)</f>
        <v>1735.62</v>
      </c>
      <c r="K31" s="1">
        <v>5428.28</v>
      </c>
    </row>
    <row r="32" spans="2:12" ht="12.75" customHeight="1">
      <c r="B32" s="42"/>
      <c r="C32" s="43"/>
      <c r="D32" s="45" t="s">
        <v>18</v>
      </c>
      <c r="E32" s="43"/>
      <c r="F32" s="44"/>
      <c r="G32" s="46"/>
      <c r="H32" s="47">
        <f>+ROUND(0.21*H31,2)</f>
        <v>364.48</v>
      </c>
      <c r="K32" s="1">
        <v>5407.05</v>
      </c>
    </row>
    <row r="33" spans="2:12">
      <c r="B33" s="48"/>
      <c r="C33" s="49"/>
      <c r="D33" s="25" t="s">
        <v>12</v>
      </c>
      <c r="E33" s="28"/>
      <c r="F33" s="31"/>
      <c r="G33" s="30"/>
      <c r="H33" s="26">
        <f>SUM(H31:H32)</f>
        <v>2100.1</v>
      </c>
      <c r="K33" s="1">
        <f>K31-K32</f>
        <v>21.229999999999563</v>
      </c>
      <c r="L33" s="1" t="s">
        <v>36</v>
      </c>
    </row>
    <row r="34" spans="2:12">
      <c r="B34" s="50"/>
      <c r="C34" s="79"/>
      <c r="D34" s="79"/>
      <c r="E34" s="79"/>
      <c r="F34" s="79"/>
      <c r="G34" s="79"/>
    </row>
    <row r="35" spans="2:12">
      <c r="B35" s="50"/>
      <c r="C35" s="63"/>
      <c r="D35" s="63"/>
      <c r="E35" s="63"/>
      <c r="F35" s="63"/>
      <c r="G35" s="63"/>
    </row>
    <row r="37" spans="2:12">
      <c r="C37" s="17" t="s">
        <v>5</v>
      </c>
      <c r="E37" s="53" t="s">
        <v>25</v>
      </c>
      <c r="F37" s="53"/>
      <c r="G37" s="53"/>
      <c r="H37" s="52"/>
    </row>
    <row r="38" spans="2:12">
      <c r="C38" s="52"/>
      <c r="D38" s="17"/>
      <c r="E38" s="54" t="s">
        <v>24</v>
      </c>
      <c r="F38" s="54"/>
      <c r="G38" s="54"/>
      <c r="H38" s="52"/>
    </row>
    <row r="39" spans="2:12">
      <c r="C39" s="52"/>
      <c r="D39" s="17"/>
      <c r="E39" s="54"/>
      <c r="F39" s="54"/>
      <c r="G39" s="54"/>
      <c r="H39" s="52"/>
    </row>
    <row r="40" spans="2:12">
      <c r="C40" s="52"/>
      <c r="D40" s="17"/>
      <c r="E40" s="54"/>
      <c r="F40" s="54"/>
      <c r="G40" s="54"/>
      <c r="H40" s="52"/>
    </row>
    <row r="41" spans="2:12">
      <c r="C41" s="52"/>
      <c r="D41" s="17"/>
      <c r="E41" s="54"/>
      <c r="F41" s="54"/>
      <c r="G41" s="54"/>
      <c r="H41" s="52"/>
    </row>
    <row r="42" spans="2:12">
      <c r="C42" s="17" t="s">
        <v>6</v>
      </c>
      <c r="D42" s="17"/>
      <c r="E42" s="52"/>
      <c r="F42" s="52"/>
      <c r="G42" s="52"/>
      <c r="H42" s="52"/>
    </row>
    <row r="43" spans="2:12">
      <c r="C43" s="52"/>
      <c r="E43" s="52"/>
      <c r="F43" s="17"/>
      <c r="G43" s="52"/>
      <c r="H43" s="52"/>
    </row>
  </sheetData>
  <mergeCells count="6">
    <mergeCell ref="C20:G20"/>
    <mergeCell ref="F25:F26"/>
    <mergeCell ref="G25:H25"/>
    <mergeCell ref="C34:G34"/>
    <mergeCell ref="F23:H23"/>
    <mergeCell ref="D28:D29"/>
  </mergeCells>
  <phoneticPr fontId="0" type="noConversion"/>
  <pageMargins left="0.39370078740157483" right="0.19685039370078741" top="0.19685039370078741" bottom="0" header="0.51181102362204722" footer="0.39370078740157483"/>
  <pageSetup paperSize="9" scale="6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Akvilė</cp:lastModifiedBy>
  <cp:lastPrinted>2016-02-03T11:23:41Z</cp:lastPrinted>
  <dcterms:created xsi:type="dcterms:W3CDTF">2003-09-22T05:56:25Z</dcterms:created>
  <dcterms:modified xsi:type="dcterms:W3CDTF">2016-02-03T12:27:11Z</dcterms:modified>
</cp:coreProperties>
</file>