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15" windowWidth="19155" windowHeight="11310"/>
  </bookViews>
  <sheets>
    <sheet name="Aktas gruodžio mėn. 2015" sheetId="1" r:id="rId1"/>
    <sheet name="Lapas3" sheetId="3" r:id="rId2"/>
  </sheets>
  <calcPr calcId="145621"/>
</workbook>
</file>

<file path=xl/calcChain.xml><?xml version="1.0" encoding="utf-8"?>
<calcChain xmlns="http://schemas.openxmlformats.org/spreadsheetml/2006/main">
  <c r="H70" i="1" l="1"/>
  <c r="H69" i="1"/>
  <c r="H68" i="1"/>
  <c r="H57" i="1" l="1"/>
  <c r="H47" i="1"/>
  <c r="H44" i="1"/>
  <c r="H26" i="1" l="1"/>
  <c r="H51" i="1"/>
  <c r="H53" i="1"/>
  <c r="H55" i="1"/>
  <c r="H25" i="1"/>
</calcChain>
</file>

<file path=xl/sharedStrings.xml><?xml version="1.0" encoding="utf-8"?>
<sst xmlns="http://schemas.openxmlformats.org/spreadsheetml/2006/main" count="175" uniqueCount="126">
  <si>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</si>
  <si>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</si>
  <si>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</si>
  <si>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</si>
  <si>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</si>
  <si>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</si>
  <si>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</si>
  <si>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</si>
  <si>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</si>
  <si>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</si>
  <si>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</si>
  <si>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</si>
  <si>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</si>
  <si>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vnt</t>
  </si>
  <si>
    <t>Viso</t>
  </si>
  <si>
    <t>VISO:</t>
  </si>
  <si>
    <t>PVM 21%</t>
  </si>
  <si>
    <t>IŠ VISO:</t>
  </si>
  <si>
    <t>Miesto tvarkymo projektų vadovas</t>
  </si>
  <si>
    <t>UŽSAKOVAS: VILNIAUS M. savivaldybės administracijos</t>
  </si>
  <si>
    <t>Miesto ūkio ir transporto departamentas</t>
  </si>
  <si>
    <t>Konstitucijos pr. 3, LT - 03609 Vilnius</t>
  </si>
  <si>
    <t>RANGOVAS: UAB "GRINDA"</t>
  </si>
  <si>
    <t>Įm. kodas 188710061</t>
  </si>
  <si>
    <t>2011 m. gruodžio 29 d.</t>
  </si>
  <si>
    <t>Sutartis Nr. A72 - 2189(3.1.36 -UK)</t>
  </si>
  <si>
    <t>Medžiagų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</si>
  <si>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</si>
  <si>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Eigulių g. 32, LT-03150 Vilnius</t>
  </si>
  <si>
    <t>Vilniaus miesto gatvių barstymas</t>
  </si>
  <si>
    <t>smėlio-druskos mišiniu</t>
  </si>
  <si>
    <t>druskos tirpalo paruošimas</t>
  </si>
  <si>
    <t>Budėjimas</t>
  </si>
  <si>
    <t>val.</t>
  </si>
  <si>
    <t>Šlapių druskų barstytuvais</t>
  </si>
  <si>
    <t>Druskos barstytuvais</t>
  </si>
  <si>
    <t>Smėlio-druskos mišinio barstytuvais</t>
  </si>
  <si>
    <t>Bazių išlaikymo išlaidos</t>
  </si>
  <si>
    <t>Pagalbinio punkto darbas( Justiniškių 14 Geologų 12)</t>
  </si>
  <si>
    <t>druska</t>
  </si>
  <si>
    <r>
      <t>1000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</si>
  <si>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t>šlapia druska</t>
  </si>
  <si>
    <t>Pagrindinės bazės darbas(Eigulių 32)</t>
  </si>
  <si>
    <t>1.1.3.</t>
  </si>
  <si>
    <t>1.1.4.</t>
  </si>
  <si>
    <t>1.1.5.</t>
  </si>
  <si>
    <t>1.1.6.</t>
  </si>
  <si>
    <t>1.1.7.</t>
  </si>
  <si>
    <t>1.1.7.1</t>
  </si>
  <si>
    <t>1.1.7.2.</t>
  </si>
  <si>
    <t>1.1.7.3.</t>
  </si>
  <si>
    <t xml:space="preserve"> VILNIAUS MIESTO GATVIŲ PRIEŽIŪRA ŽIEMĄ </t>
  </si>
  <si>
    <t>VILNIAUS MIESTO GATVIŲ PRIEŽIŪRA ŽIEMĄ</t>
  </si>
  <si>
    <t>10 d.dx12 val.x 1 a/m=120 val.</t>
  </si>
  <si>
    <t>10 d.dx12 val.= 120 val.</t>
  </si>
  <si>
    <t>Danguolė Pakalniškytė</t>
  </si>
  <si>
    <t>A.s. LT76 7180 3000 1046 7627 AB Šiaulių bankas</t>
  </si>
  <si>
    <t>Papildomas susitarimas Nr. A72-567/15 (3.1.36-UK)</t>
  </si>
  <si>
    <t>Susisiekimo komunikacijų skyriaus</t>
  </si>
  <si>
    <t>Statybos poskyrio vedėja</t>
  </si>
  <si>
    <t>Kaina,</t>
  </si>
  <si>
    <t>Eur</t>
  </si>
  <si>
    <t>A.s. LT 91 7044 0600 0146 3742  AB "SEB bankas"</t>
  </si>
  <si>
    <t>12d.dx12 val.x 17 a/m=2448 val.</t>
  </si>
  <si>
    <t>17 d.dx12 val.x 5 a/m=1020 val.</t>
  </si>
  <si>
    <t>19 d.dx12 val.x21 a/m=4788 val.</t>
  </si>
  <si>
    <t>3d.dx12 val.x 10 a/m=360 val.</t>
  </si>
  <si>
    <t>1 d.dx12 val.x 33 a/m=396 val.</t>
  </si>
  <si>
    <t>9012 val-774 val- 393 val.= 7845val</t>
  </si>
  <si>
    <t>21 d.dx24 val.x 2 a/m=1008 val.</t>
  </si>
  <si>
    <t>1128 val-58,5val-17 val.= 1052,5val</t>
  </si>
  <si>
    <t>31 d.dx12 val.x 4 a/m=1488 val.</t>
  </si>
  <si>
    <t>20 d.dx12 val.x 2 a/m=480 val.</t>
  </si>
  <si>
    <t>1 d.dx12 val.x 11 a/m=132 val.</t>
  </si>
  <si>
    <t>1992 val- 202,5val-121 val.=1668,5 val</t>
  </si>
  <si>
    <t>21d.dx24 val.= 504 val.</t>
  </si>
  <si>
    <t>21 d.dx24 val. =504 val.</t>
  </si>
  <si>
    <t>1 d.dx24 val. =24 val.</t>
  </si>
  <si>
    <t>Pagalbinio punkto darbas (Justiniškių 14, Geologų 12)</t>
  </si>
  <si>
    <t>2015 m. gruodžio mėn.</t>
  </si>
  <si>
    <t>Vilniaus miesto gatvių valymas</t>
  </si>
  <si>
    <t>26272 mx2mx2k= 105,088 t.m²</t>
  </si>
  <si>
    <t>1.1.8.</t>
  </si>
  <si>
    <t xml:space="preserve"> ATLIKTŲ DARBŲ A K T A S  Nr. 1468/12</t>
  </si>
  <si>
    <t>UŽSAKOVAS:  Vilniaus m. savivaldybės administracijos</t>
  </si>
  <si>
    <t>RANGOVAS:  UAB "GRINDA"</t>
  </si>
  <si>
    <t xml:space="preserve">A K T A S  Nr.  </t>
  </si>
  <si>
    <t>2015 m.  gruodžio mėn.</t>
  </si>
  <si>
    <t>Pagrindinės bazės darbas (Eigulių 32)</t>
  </si>
  <si>
    <t>12d.d. x12 val. x 17 a/m = 2448 val.</t>
  </si>
  <si>
    <t>17 d.d. x12 val. x 5 a/m = 1020 val.</t>
  </si>
  <si>
    <t>19 d.d. x 12 val. x 21 a/m= 4788 val.</t>
  </si>
  <si>
    <t>3d.d. x 12 val. x 10 a/m = 360 val.</t>
  </si>
  <si>
    <t>1 d.d. x 12 val. x 33 a/m = 396 val.</t>
  </si>
  <si>
    <t>10 d.d. x 12 val. x 1 a/m = 120 val.</t>
  </si>
  <si>
    <t>21 d.d. x 24 val. x 2 a/m = 1008 val.</t>
  </si>
  <si>
    <t>1128 val. - 58,5 val. - 17 val.= 1052,5 val.</t>
  </si>
  <si>
    <t>31 d.d. x 12 val. x 4 a/m = 1488 val.</t>
  </si>
  <si>
    <t>1 d.d. x 12 val. x 11 a/m = 132 val.</t>
  </si>
  <si>
    <t>1992 val. - 202,5 val. - 121 val. = 1668,5 val.</t>
  </si>
  <si>
    <t>10 d.d. x 12 val. = 120 val.</t>
  </si>
  <si>
    <t>21 d.d. x 24 val. = 504 val.</t>
  </si>
  <si>
    <t>1 d.d. x 24 val. = 24 val.</t>
  </si>
  <si>
    <t>21000 m² x 41 reisas = 861 t.m²</t>
  </si>
  <si>
    <t>21000 m² x 193 reisai = 4053 t.m²</t>
  </si>
  <si>
    <t>155507 m² x 398 reisų = 61891,786 t.m²</t>
  </si>
  <si>
    <t>26272 m x 2m x 2k = 105,088 t.m²</t>
  </si>
  <si>
    <t>713178 m² x 1 k = 713,178 t.m²</t>
  </si>
  <si>
    <t>4236711 m² x 1k = 4236,711 t.m²</t>
  </si>
  <si>
    <t>20 d.d. x 12 val. x 2 a/m = 480 val.</t>
  </si>
  <si>
    <r>
      <t>m</t>
    </r>
    <r>
      <rPr>
        <vertAlign val="superscript"/>
        <sz val="10"/>
        <color theme="0" tint="-4.9989318521683403E-2"/>
        <rFont val="Times New Roman"/>
        <family val="1"/>
        <charset val="186"/>
      </rPr>
      <t>3</t>
    </r>
  </si>
  <si>
    <r>
      <t>1000 m</t>
    </r>
    <r>
      <rPr>
        <vertAlign val="superscript"/>
        <sz val="10"/>
        <color theme="0" tint="-4.9989318521683403E-2"/>
        <rFont val="Times New Roman"/>
        <family val="1"/>
        <charset val="186"/>
      </rPr>
      <t>2</t>
    </r>
  </si>
  <si>
    <r>
      <t>21000m</t>
    </r>
    <r>
      <rPr>
        <sz val="10"/>
        <color theme="0" tint="-4.9989318521683403E-2"/>
        <rFont val="Calibri"/>
        <family val="2"/>
        <charset val="186"/>
      </rPr>
      <t>²</t>
    </r>
    <r>
      <rPr>
        <sz val="10"/>
        <color theme="0" tint="-4.9989318521683403E-2"/>
        <rFont val="Times New Roman"/>
        <family val="1"/>
        <charset val="186"/>
      </rPr>
      <t xml:space="preserve">x41 reisas </t>
    </r>
    <r>
      <rPr>
        <sz val="10"/>
        <color theme="0" tint="-4.9989318521683403E-2"/>
        <rFont val="Calibri"/>
        <family val="2"/>
        <charset val="186"/>
      </rPr>
      <t>=861</t>
    </r>
    <r>
      <rPr>
        <sz val="10"/>
        <color theme="0" tint="-4.9989318521683403E-2"/>
        <rFont val="Times New Roman"/>
        <family val="1"/>
        <charset val="186"/>
      </rPr>
      <t xml:space="preserve"> t.m</t>
    </r>
    <r>
      <rPr>
        <sz val="10"/>
        <color theme="0" tint="-4.9989318521683403E-2"/>
        <rFont val="Calibri"/>
        <family val="2"/>
        <charset val="186"/>
      </rPr>
      <t>²</t>
    </r>
  </si>
  <si>
    <r>
      <t>21000m</t>
    </r>
    <r>
      <rPr>
        <sz val="10"/>
        <color theme="0" tint="-4.9989318521683403E-2"/>
        <rFont val="Calibri"/>
        <family val="2"/>
        <charset val="186"/>
      </rPr>
      <t>²</t>
    </r>
    <r>
      <rPr>
        <sz val="10"/>
        <color theme="0" tint="-4.9989318521683403E-2"/>
        <rFont val="Times New Roman"/>
        <family val="1"/>
        <charset val="186"/>
      </rPr>
      <t>x193reisai</t>
    </r>
    <r>
      <rPr>
        <sz val="10"/>
        <color theme="0" tint="-4.9989318521683403E-2"/>
        <rFont val="Calibri"/>
        <family val="2"/>
        <charset val="186"/>
      </rPr>
      <t>= 4053</t>
    </r>
    <r>
      <rPr>
        <sz val="10"/>
        <color theme="0" tint="-4.9989318521683403E-2"/>
        <rFont val="Times New Roman"/>
        <family val="1"/>
        <charset val="186"/>
      </rPr>
      <t xml:space="preserve"> t.m</t>
    </r>
    <r>
      <rPr>
        <sz val="10"/>
        <color theme="0" tint="-4.9989318521683403E-2"/>
        <rFont val="Calibri"/>
        <family val="2"/>
        <charset val="186"/>
      </rPr>
      <t>²</t>
    </r>
  </si>
  <si>
    <r>
      <t>155507 m</t>
    </r>
    <r>
      <rPr>
        <sz val="10"/>
        <color theme="0" tint="-4.9989318521683403E-2"/>
        <rFont val="Calibri"/>
        <family val="2"/>
        <charset val="186"/>
      </rPr>
      <t>²</t>
    </r>
    <r>
      <rPr>
        <sz val="10"/>
        <color theme="0" tint="-4.9989318521683403E-2"/>
        <rFont val="Times New Roman"/>
        <family val="1"/>
        <charset val="186"/>
      </rPr>
      <t>x398 reisų</t>
    </r>
    <r>
      <rPr>
        <sz val="10"/>
        <color theme="0" tint="-4.9989318521683403E-2"/>
        <rFont val="Calibri"/>
        <family val="2"/>
        <charset val="186"/>
      </rPr>
      <t xml:space="preserve">=61891,786 </t>
    </r>
    <r>
      <rPr>
        <sz val="10"/>
        <color theme="0" tint="-4.9989318521683403E-2"/>
        <rFont val="Times New Roman"/>
        <family val="1"/>
        <charset val="186"/>
      </rPr>
      <t>t.m</t>
    </r>
    <r>
      <rPr>
        <sz val="10"/>
        <color theme="0" tint="-4.9989318521683403E-2"/>
        <rFont val="Calibri"/>
        <family val="2"/>
        <charset val="186"/>
      </rPr>
      <t>²</t>
    </r>
  </si>
  <si>
    <r>
      <t>136862m</t>
    </r>
    <r>
      <rPr>
        <sz val="10"/>
        <color theme="0" tint="-4.9989318521683403E-2"/>
        <rFont val="Calibri"/>
        <family val="2"/>
        <charset val="186"/>
      </rPr>
      <t>²x1k=136,862 t.m²</t>
    </r>
  </si>
  <si>
    <r>
      <t>713178 m</t>
    </r>
    <r>
      <rPr>
        <sz val="10"/>
        <color theme="0" tint="-4.9989318521683403E-2"/>
        <rFont val="Calibri"/>
        <family val="2"/>
        <charset val="186"/>
      </rPr>
      <t>²</t>
    </r>
    <r>
      <rPr>
        <sz val="10"/>
        <color theme="0" tint="-4.9989318521683403E-2"/>
        <rFont val="Times New Roman"/>
        <family val="1"/>
        <charset val="186"/>
      </rPr>
      <t>x 1 k</t>
    </r>
    <r>
      <rPr>
        <sz val="10"/>
        <color theme="0" tint="-4.9989318521683403E-2"/>
        <rFont val="Calibri"/>
        <family val="2"/>
        <charset val="186"/>
      </rPr>
      <t>=713,178</t>
    </r>
    <r>
      <rPr>
        <sz val="10"/>
        <color theme="0" tint="-4.9989318521683403E-2"/>
        <rFont val="Times New Roman"/>
        <family val="1"/>
        <charset val="186"/>
      </rPr>
      <t xml:space="preserve"> t.m</t>
    </r>
    <r>
      <rPr>
        <sz val="10"/>
        <color theme="0" tint="-4.9989318521683403E-2"/>
        <rFont val="Calibri"/>
        <family val="2"/>
        <charset val="186"/>
      </rPr>
      <t>²</t>
    </r>
  </si>
  <si>
    <r>
      <t>170591 mx 3mx 2 k</t>
    </r>
    <r>
      <rPr>
        <sz val="10"/>
        <color theme="0" tint="-4.9989318521683403E-2"/>
        <rFont val="Calibri"/>
        <family val="2"/>
        <charset val="186"/>
      </rPr>
      <t>=1023,546</t>
    </r>
    <r>
      <rPr>
        <sz val="10"/>
        <color theme="0" tint="-4.9989318521683403E-2"/>
        <rFont val="Times New Roman"/>
        <family val="1"/>
        <charset val="186"/>
      </rPr>
      <t>t.m</t>
    </r>
    <r>
      <rPr>
        <sz val="10"/>
        <color theme="0" tint="-4.9989318521683403E-2"/>
        <rFont val="Calibri"/>
        <family val="2"/>
        <charset val="186"/>
      </rPr>
      <t>²</t>
    </r>
  </si>
  <si>
    <r>
      <t>4236711 m</t>
    </r>
    <r>
      <rPr>
        <sz val="10"/>
        <color theme="0" tint="-4.9989318521683403E-2"/>
        <rFont val="Calibri"/>
        <family val="2"/>
        <charset val="186"/>
      </rPr>
      <t>²</t>
    </r>
    <r>
      <rPr>
        <sz val="10"/>
        <color theme="0" tint="-4.9989318521683403E-2"/>
        <rFont val="Times New Roman"/>
        <family val="1"/>
        <charset val="186"/>
      </rPr>
      <t>x 1k</t>
    </r>
    <r>
      <rPr>
        <sz val="10"/>
        <color theme="0" tint="-4.9989318521683403E-2"/>
        <rFont val="Calibri"/>
        <family val="2"/>
        <charset val="186"/>
      </rPr>
      <t>=4236,711</t>
    </r>
    <r>
      <rPr>
        <sz val="10"/>
        <color theme="0" tint="-4.9989318521683403E-2"/>
        <rFont val="Times New Roman"/>
        <family val="1"/>
        <charset val="186"/>
      </rPr>
      <t xml:space="preserve"> t.m</t>
    </r>
    <r>
      <rPr>
        <sz val="10"/>
        <color theme="0" tint="-4.9989318521683403E-2"/>
        <rFont val="Calibri"/>
        <family val="2"/>
        <charset val="186"/>
      </rPr>
      <t>²</t>
    </r>
  </si>
  <si>
    <r>
      <t>447510 mx 3mx2k</t>
    </r>
    <r>
      <rPr>
        <sz val="10"/>
        <color theme="0" tint="-4.9989318521683403E-2"/>
        <rFont val="Calibri"/>
        <family val="2"/>
        <charset val="186"/>
      </rPr>
      <t>=2685,06</t>
    </r>
    <r>
      <rPr>
        <sz val="10"/>
        <color theme="0" tint="-4.9989318521683403E-2"/>
        <rFont val="Times New Roman"/>
        <family val="1"/>
        <charset val="186"/>
      </rPr>
      <t xml:space="preserve"> t.m</t>
    </r>
    <r>
      <rPr>
        <sz val="10"/>
        <color theme="0" tint="-4.9989318521683403E-2"/>
        <rFont val="Calibri"/>
        <family val="2"/>
        <charset val="186"/>
      </rPr>
      <t>²</t>
    </r>
  </si>
  <si>
    <t>2015 m. balandžio 23 d.</t>
  </si>
  <si>
    <t>Įm. PVM kodas LT201530410, įm. kodas 120153047</t>
  </si>
  <si>
    <t>9012 val. - 774 val. - 393 val.= 7845val.</t>
  </si>
  <si>
    <t>170591 m x 3 m x 2 k = 1023,546 t.m²</t>
  </si>
  <si>
    <t>447510 m x 3 m x 2k = 2685,06 t.m²</t>
  </si>
  <si>
    <t>136862 m² x 1k = 136,862 t.m²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</si>
</sst>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"/>
  </numFmts>
  <fonts count="23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Arial"/>
      <family val="2"/>
      <charset val="186"/>
    </font>
    <font>
      <vertAlign val="superscript"/>
      <sz val="10"/>
      <color indexed="8"/>
      <name val="Times New Roman"/>
      <family val="1"/>
      <charset val="186"/>
    </font>
    <font>
      <b/>
      <sz val="11"/>
      <color theme="1"/>
      <name val="Calibri"/>
      <family val="2"/>
      <charset val="186"/>
      <scheme val="minor"/>
    </font>
    <font>
      <b/>
      <sz val="10"/>
      <color indexed="8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1"/>
      <color theme="0" tint="-4.9989318521683403E-2"/>
      <name val="Times New Roman"/>
      <family val="1"/>
      <charset val="186"/>
    </font>
    <font>
      <sz val="10"/>
      <color theme="0" tint="-4.9989318521683403E-2"/>
      <name val="Times New Roman"/>
      <family val="1"/>
      <charset val="186"/>
    </font>
    <font>
      <sz val="11"/>
      <color theme="0" tint="-4.9989318521683403E-2"/>
      <name val="Calibri"/>
      <family val="2"/>
      <charset val="186"/>
      <scheme val="minor"/>
    </font>
    <font>
      <b/>
      <sz val="10"/>
      <color theme="0" tint="-4.9989318521683403E-2"/>
      <name val="Times New Roman"/>
      <family val="1"/>
      <charset val="186"/>
    </font>
    <font>
      <b/>
      <sz val="12"/>
      <color theme="0" tint="-4.9989318521683403E-2"/>
      <name val="Times New Roman"/>
      <family val="1"/>
      <charset val="186"/>
    </font>
    <font>
      <sz val="11"/>
      <color theme="0" tint="-4.9989318521683403E-2"/>
      <name val="Times New Roman"/>
      <family val="1"/>
      <charset val="186"/>
    </font>
    <font>
      <vertAlign val="superscript"/>
      <sz val="10"/>
      <color theme="0" tint="-4.9989318521683403E-2"/>
      <name val="Times New Roman"/>
      <family val="1"/>
      <charset val="186"/>
    </font>
    <font>
      <sz val="10"/>
      <color theme="0" tint="-4.9989318521683403E-2"/>
      <name val="Calibri"/>
      <family val="2"/>
      <charset val="186"/>
    </font>
    <font>
      <b/>
      <sz val="9"/>
      <color theme="0" tint="-4.9989318521683403E-2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0" borderId="0"/>
    <xf numFmtId="0" fontId="1" fillId="0" borderId="0"/>
  </cellStyleXfs>
  <cellXfs count="170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3" applyFont="1"/>
    <xf numFmtId="0" fontId="3" fillId="0" borderId="0" xfId="3" applyFont="1"/>
    <xf numFmtId="0" fontId="5" fillId="0" borderId="0" xfId="1" applyFont="1" applyAlignment="1">
      <alignment horizontal="center"/>
    </xf>
    <xf numFmtId="0" fontId="0" fillId="0" borderId="0" xfId="0" applyBorder="1"/>
    <xf numFmtId="0" fontId="3" fillId="0" borderId="0" xfId="4" applyFont="1"/>
    <xf numFmtId="0" fontId="5" fillId="0" borderId="0" xfId="4" applyFont="1"/>
    <xf numFmtId="0" fontId="3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14" fontId="3" fillId="0" borderId="0" xfId="0" applyNumberFormat="1" applyFont="1"/>
    <xf numFmtId="0" fontId="4" fillId="0" borderId="0" xfId="1" applyFont="1"/>
    <xf numFmtId="0" fontId="3" fillId="0" borderId="7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2" fontId="3" fillId="0" borderId="2" xfId="0" applyNumberFormat="1" applyFont="1" applyBorder="1" applyAlignment="1">
      <alignment horizontal="center"/>
    </xf>
    <xf numFmtId="0" fontId="3" fillId="0" borderId="9" xfId="0" applyFont="1" applyBorder="1"/>
    <xf numFmtId="0" fontId="10" fillId="0" borderId="2" xfId="0" applyFont="1" applyBorder="1" applyAlignment="1">
      <alignment horizontal="justify" vertical="top" wrapText="1"/>
    </xf>
    <xf numFmtId="0" fontId="4" fillId="0" borderId="10" xfId="0" applyFont="1" applyBorder="1"/>
    <xf numFmtId="0" fontId="0" fillId="0" borderId="2" xfId="0" applyBorder="1"/>
    <xf numFmtId="0" fontId="0" fillId="0" borderId="10" xfId="0" applyBorder="1"/>
    <xf numFmtId="0" fontId="0" fillId="0" borderId="1" xfId="0" applyBorder="1"/>
    <xf numFmtId="0" fontId="0" fillId="0" borderId="9" xfId="0" applyBorder="1"/>
    <xf numFmtId="0" fontId="2" fillId="0" borderId="10" xfId="0" applyFont="1" applyBorder="1" applyAlignment="1">
      <alignment horizontal="justify" vertical="top" wrapText="1"/>
    </xf>
    <xf numFmtId="0" fontId="2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justify" vertical="center" wrapText="1"/>
    </xf>
    <xf numFmtId="2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/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/>
    <xf numFmtId="0" fontId="3" fillId="0" borderId="0" xfId="1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/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Alignment="1"/>
    <xf numFmtId="0" fontId="12" fillId="0" borderId="0" xfId="0" applyFont="1"/>
    <xf numFmtId="0" fontId="3" fillId="0" borderId="0" xfId="1" applyFont="1" applyBorder="1"/>
    <xf numFmtId="0" fontId="5" fillId="0" borderId="0" xfId="1" applyFont="1" applyBorder="1"/>
    <xf numFmtId="0" fontId="4" fillId="0" borderId="0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 wrapText="1"/>
    </xf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10" fillId="0" borderId="1" xfId="0" applyFont="1" applyBorder="1" applyAlignment="1">
      <alignment horizontal="left" vertical="top" wrapText="1"/>
    </xf>
    <xf numFmtId="0" fontId="14" fillId="0" borderId="0" xfId="1" applyFont="1"/>
    <xf numFmtId="0" fontId="15" fillId="0" borderId="0" xfId="1" applyFont="1"/>
    <xf numFmtId="0" fontId="16" fillId="0" borderId="0" xfId="0" applyFont="1"/>
    <xf numFmtId="0" fontId="17" fillId="0" borderId="0" xfId="0" applyFont="1"/>
    <xf numFmtId="0" fontId="18" fillId="0" borderId="0" xfId="1" applyFont="1"/>
    <xf numFmtId="0" fontId="15" fillId="0" borderId="0" xfId="0" applyFont="1"/>
    <xf numFmtId="0" fontId="19" fillId="0" borderId="0" xfId="0" applyFont="1"/>
    <xf numFmtId="0" fontId="15" fillId="0" borderId="3" xfId="0" applyFont="1" applyBorder="1"/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center"/>
    </xf>
    <xf numFmtId="0" fontId="15" fillId="0" borderId="6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7" fillId="0" borderId="1" xfId="0" applyFont="1" applyBorder="1"/>
    <xf numFmtId="0" fontId="15" fillId="0" borderId="2" xfId="0" applyFont="1" applyBorder="1"/>
    <xf numFmtId="2" fontId="15" fillId="0" borderId="2" xfId="0" applyNumberFormat="1" applyFont="1" applyBorder="1" applyAlignment="1">
      <alignment horizontal="center"/>
    </xf>
    <xf numFmtId="0" fontId="15" fillId="0" borderId="1" xfId="0" applyFont="1" applyBorder="1" applyAlignment="1">
      <alignment horizontal="justify" vertical="top" wrapText="1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7" fillId="0" borderId="1" xfId="0" applyFont="1" applyBorder="1" applyAlignment="1">
      <alignment horizontal="justify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2" fontId="15" fillId="0" borderId="2" xfId="0" applyNumberFormat="1" applyFont="1" applyBorder="1" applyAlignment="1">
      <alignment horizontal="center" vertical="top"/>
    </xf>
    <xf numFmtId="0" fontId="15" fillId="0" borderId="1" xfId="0" applyFont="1" applyFill="1" applyBorder="1"/>
    <xf numFmtId="0" fontId="17" fillId="0" borderId="1" xfId="0" applyFont="1" applyFill="1" applyBorder="1" applyAlignment="1">
      <alignment horizontal="justify" vertical="top" wrapText="1"/>
    </xf>
    <xf numFmtId="0" fontId="15" fillId="0" borderId="1" xfId="0" applyFont="1" applyFill="1" applyBorder="1" applyAlignment="1">
      <alignment horizontal="center" vertical="top"/>
    </xf>
    <xf numFmtId="0" fontId="15" fillId="0" borderId="2" xfId="0" applyFont="1" applyFill="1" applyBorder="1" applyAlignment="1">
      <alignment horizontal="center" vertical="top"/>
    </xf>
    <xf numFmtId="2" fontId="15" fillId="0" borderId="2" xfId="0" applyNumberFormat="1" applyFont="1" applyFill="1" applyBorder="1" applyAlignment="1">
      <alignment horizontal="center"/>
    </xf>
    <xf numFmtId="0" fontId="16" fillId="0" borderId="0" xfId="0" applyFont="1" applyFill="1"/>
    <xf numFmtId="0" fontId="15" fillId="0" borderId="1" xfId="0" applyFont="1" applyFill="1" applyBorder="1" applyAlignment="1">
      <alignment horizontal="justify" vertical="top" wrapText="1"/>
    </xf>
    <xf numFmtId="164" fontId="15" fillId="0" borderId="1" xfId="0" applyNumberFormat="1" applyFont="1" applyFill="1" applyBorder="1" applyAlignment="1">
      <alignment horizontal="center" vertical="top"/>
    </xf>
    <xf numFmtId="0" fontId="15" fillId="0" borderId="2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2" fontId="15" fillId="0" borderId="1" xfId="0" applyNumberFormat="1" applyFont="1" applyBorder="1"/>
    <xf numFmtId="0" fontId="15" fillId="0" borderId="9" xfId="0" applyFont="1" applyBorder="1" applyAlignment="1">
      <alignment horizontal="center"/>
    </xf>
    <xf numFmtId="0" fontId="15" fillId="0" borderId="9" xfId="0" applyFont="1" applyBorder="1"/>
    <xf numFmtId="0" fontId="17" fillId="0" borderId="9" xfId="0" applyFont="1" applyBorder="1"/>
    <xf numFmtId="0" fontId="15" fillId="0" borderId="10" xfId="0" applyFont="1" applyBorder="1"/>
    <xf numFmtId="2" fontId="17" fillId="0" borderId="1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0" fontId="17" fillId="0" borderId="0" xfId="0" applyFont="1" applyBorder="1"/>
    <xf numFmtId="2" fontId="17" fillId="0" borderId="0" xfId="0" applyNumberFormat="1" applyFont="1" applyBorder="1" applyAlignment="1">
      <alignment horizontal="center"/>
    </xf>
    <xf numFmtId="2" fontId="15" fillId="0" borderId="0" xfId="0" applyNumberFormat="1" applyFont="1" applyBorder="1"/>
    <xf numFmtId="0" fontId="15" fillId="0" borderId="0" xfId="0" applyFont="1" applyAlignment="1">
      <alignment horizontal="left"/>
    </xf>
    <xf numFmtId="0" fontId="10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2" fillId="0" borderId="0" xfId="0" applyFont="1"/>
    <xf numFmtId="0" fontId="3" fillId="0" borderId="0" xfId="3" applyFont="1" applyAlignment="1">
      <alignment horizontal="left"/>
    </xf>
    <xf numFmtId="0" fontId="1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3" applyFont="1" applyAlignment="1">
      <alignment horizontal="left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</cellXfs>
  <cellStyles count="5">
    <cellStyle name="Įprastas" xfId="0" builtinId="0"/>
    <cellStyle name="Normal_Sheet1" xfId="3"/>
    <cellStyle name="Paprastas 2" xfId="2"/>
    <cellStyle name="Paprastas 3" xfId="1"/>
    <cellStyle name="Paprastas_Lapas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topLeftCell="A38" zoomScaleNormal="100" workbookViewId="0">
      <selection activeCell="H70" sqref="H70"/>
    </sheetView>
  </sheetViews>
  <sheetFormatPr defaultRowHeight="15" x14ac:dyDescent="0.25"/>
  <cols>
    <col min="1" max="1" width="3.7109375" customWidth="1"/>
    <col min="2" max="2" width="5.7109375" customWidth="1"/>
    <col min="3" max="3" width="8.140625" customWidth="1"/>
    <col min="4" max="4" width="36" customWidth="1"/>
    <col min="5" max="5" width="7.85546875" customWidth="1"/>
    <col min="6" max="6" width="10.7109375" customWidth="1"/>
    <col min="7" max="7" width="7.7109375" customWidth="1"/>
    <col min="8" max="8" width="14.5703125" customWidth="1"/>
    <col min="9" max="9" width="3.5703125" style="61" customWidth="1"/>
    <col min="12" max="12" width="8.7109375" customWidth="1"/>
    <col min="13" max="13" width="38.5703125" customWidth="1"/>
    <col min="14" max="14" width="14.42578125" customWidth="1"/>
    <col min="15" max="15" width="12.28515625" customWidth="1"/>
  </cols>
  <sheetData>
    <row r="1" spans="2:17" x14ac:dyDescent="0.25">
      <c r="B1" s="15" t="s">
        <v>19</v>
      </c>
      <c r="C1" s="16"/>
      <c r="D1" s="16"/>
      <c r="E1" s="1"/>
      <c r="F1" s="1"/>
      <c r="G1" s="1"/>
      <c r="H1" s="24" t="s">
        <v>0</v>
      </c>
      <c r="I1" s="24"/>
    </row>
    <row r="2" spans="2:17" x14ac:dyDescent="0.25">
      <c r="B2" s="16"/>
      <c r="D2" s="22" t="s">
        <v>20</v>
      </c>
      <c r="E2" s="1"/>
      <c r="F2" s="1"/>
      <c r="G2" s="1"/>
      <c r="H2" s="1"/>
      <c r="I2" s="62"/>
    </row>
    <row r="3" spans="2:17" x14ac:dyDescent="0.25">
      <c r="B3" s="162" t="s">
        <v>21</v>
      </c>
      <c r="C3" s="162"/>
      <c r="D3" s="162"/>
      <c r="E3" s="1"/>
      <c r="F3" s="1"/>
      <c r="G3" s="1"/>
      <c r="H3" s="1"/>
      <c r="I3" s="62"/>
    </row>
    <row r="4" spans="2:17" x14ac:dyDescent="0.25">
      <c r="B4" s="162" t="s">
        <v>62</v>
      </c>
      <c r="C4" s="162"/>
      <c r="D4" s="162"/>
      <c r="E4" s="162"/>
      <c r="F4" s="1"/>
      <c r="G4" s="1"/>
      <c r="H4" s="1"/>
      <c r="I4" s="62"/>
    </row>
    <row r="5" spans="2:17" x14ac:dyDescent="0.25">
      <c r="B5" s="162" t="s">
        <v>23</v>
      </c>
      <c r="C5" s="162"/>
      <c r="D5" s="162"/>
      <c r="E5" s="1"/>
      <c r="F5" s="1"/>
      <c r="G5" s="1"/>
      <c r="H5" s="1"/>
      <c r="I5" s="62"/>
    </row>
    <row r="6" spans="2:17" x14ac:dyDescent="0.25">
      <c r="B6" s="15" t="s">
        <v>22</v>
      </c>
      <c r="C6" s="16"/>
      <c r="D6" s="16"/>
      <c r="E6" s="1"/>
      <c r="F6" s="1"/>
      <c r="G6" s="1"/>
      <c r="H6" s="1"/>
      <c r="I6" s="62"/>
    </row>
    <row r="7" spans="2:17" x14ac:dyDescent="0.25">
      <c r="B7" s="162" t="s">
        <v>28</v>
      </c>
      <c r="C7" s="162"/>
      <c r="D7" s="162"/>
      <c r="E7" s="1"/>
      <c r="F7" s="1"/>
      <c r="G7" s="1"/>
      <c r="H7" s="1"/>
      <c r="I7" s="62"/>
    </row>
    <row r="8" spans="2:17" x14ac:dyDescent="0.25">
      <c r="B8" s="166" t="s">
        <v>56</v>
      </c>
      <c r="C8" s="166"/>
      <c r="D8" s="166"/>
      <c r="E8" s="1"/>
      <c r="F8" s="1"/>
      <c r="G8" s="1"/>
      <c r="H8" s="1"/>
      <c r="I8" s="62"/>
    </row>
    <row r="9" spans="2:17" x14ac:dyDescent="0.25">
      <c r="B9" s="162" t="s">
        <v>121</v>
      </c>
      <c r="C9" s="162"/>
      <c r="D9" s="162"/>
      <c r="E9" s="1"/>
      <c r="F9" s="1"/>
      <c r="G9" s="1"/>
      <c r="H9" s="1"/>
      <c r="I9" s="62"/>
    </row>
    <row r="10" spans="2:17" ht="10.5" customHeight="1" x14ac:dyDescent="0.25">
      <c r="B10" s="21"/>
      <c r="C10" s="21"/>
      <c r="D10" s="21"/>
      <c r="E10" s="1"/>
      <c r="F10" s="1"/>
      <c r="G10" s="1"/>
      <c r="H10" s="1"/>
      <c r="I10" s="62"/>
    </row>
    <row r="11" spans="2:17" x14ac:dyDescent="0.25">
      <c r="B11" s="19" t="s">
        <v>24</v>
      </c>
      <c r="C11" s="19"/>
      <c r="D11" s="19"/>
      <c r="E11" s="1"/>
      <c r="F11" s="1"/>
      <c r="G11" s="1"/>
      <c r="H11" s="1"/>
      <c r="I11" s="62"/>
    </row>
    <row r="12" spans="2:17" ht="15.75" x14ac:dyDescent="0.25">
      <c r="B12" s="19" t="s">
        <v>25</v>
      </c>
      <c r="C12" s="19"/>
      <c r="D12" s="20"/>
      <c r="E12" s="1"/>
      <c r="F12" s="1"/>
      <c r="G12" s="1"/>
      <c r="H12" s="1"/>
      <c r="I12" s="62"/>
    </row>
    <row r="13" spans="2:17" x14ac:dyDescent="0.25">
      <c r="B13" s="23" t="s">
        <v>120</v>
      </c>
      <c r="C13" s="2"/>
      <c r="D13" s="2"/>
      <c r="E13" s="1"/>
      <c r="F13" s="1"/>
      <c r="G13" s="1"/>
      <c r="H13" s="1"/>
      <c r="I13" s="62"/>
    </row>
    <row r="14" spans="2:17" x14ac:dyDescent="0.25">
      <c r="B14" s="159" t="s">
        <v>57</v>
      </c>
      <c r="C14" s="159"/>
      <c r="D14" s="159"/>
      <c r="E14" s="1"/>
      <c r="F14" s="1"/>
      <c r="G14" s="1"/>
      <c r="H14" s="1"/>
      <c r="I14" s="62"/>
      <c r="K14" s="18"/>
      <c r="L14" s="18"/>
      <c r="M14" s="18"/>
      <c r="N14" s="18"/>
      <c r="O14" s="18"/>
      <c r="P14" s="18"/>
      <c r="Q14" s="18"/>
    </row>
    <row r="15" spans="2:17" ht="15" customHeight="1" x14ac:dyDescent="0.25">
      <c r="B15" s="19"/>
      <c r="C15" s="19"/>
      <c r="D15" s="20"/>
      <c r="E15" s="1"/>
      <c r="F15" s="1"/>
      <c r="G15" s="1"/>
      <c r="H15" s="1"/>
      <c r="I15" s="62"/>
      <c r="K15" s="18"/>
      <c r="L15" s="18"/>
      <c r="M15" s="18"/>
      <c r="N15" s="18"/>
      <c r="O15" s="18"/>
      <c r="P15" s="18"/>
      <c r="Q15" s="18"/>
    </row>
    <row r="16" spans="2:17" x14ac:dyDescent="0.25">
      <c r="B16" s="1"/>
      <c r="C16" s="1"/>
      <c r="D16" s="163" t="s">
        <v>83</v>
      </c>
      <c r="E16" s="163"/>
      <c r="F16" s="163"/>
      <c r="G16" s="1"/>
      <c r="H16" s="1"/>
      <c r="I16" s="62"/>
      <c r="K16" s="18"/>
      <c r="L16" s="18"/>
      <c r="M16" s="18"/>
      <c r="N16" s="18"/>
      <c r="O16" s="18"/>
      <c r="P16" s="18"/>
      <c r="Q16" s="18"/>
    </row>
    <row r="17" spans="1:17" ht="7.5" customHeight="1" x14ac:dyDescent="0.25">
      <c r="B17" s="1"/>
      <c r="C17" s="1"/>
      <c r="D17" s="17"/>
      <c r="E17" s="17"/>
      <c r="F17" s="17"/>
      <c r="G17" s="1"/>
      <c r="H17" s="1"/>
      <c r="I17" s="62"/>
      <c r="K17" s="71"/>
      <c r="L17" s="71"/>
      <c r="M17" s="72"/>
      <c r="N17" s="72"/>
      <c r="O17" s="71"/>
      <c r="P17" s="71"/>
      <c r="Q17" s="71"/>
    </row>
    <row r="18" spans="1:17" x14ac:dyDescent="0.25">
      <c r="B18" s="2"/>
      <c r="C18" s="2"/>
      <c r="D18" s="164" t="s">
        <v>1</v>
      </c>
      <c r="E18" s="164"/>
      <c r="F18" s="164"/>
      <c r="G18" s="164"/>
      <c r="H18" s="2"/>
      <c r="I18" s="63"/>
      <c r="K18" s="65"/>
      <c r="L18" s="65"/>
      <c r="M18" s="73"/>
      <c r="N18" s="65"/>
      <c r="O18" s="18"/>
      <c r="P18" s="65"/>
      <c r="Q18" s="65"/>
    </row>
    <row r="19" spans="1:17" ht="8.25" customHeight="1" x14ac:dyDescent="0.25">
      <c r="B19" s="2"/>
      <c r="C19" s="2"/>
      <c r="D19" s="3"/>
      <c r="E19" s="2"/>
      <c r="F19" s="4"/>
      <c r="G19" s="2"/>
      <c r="H19" s="2"/>
      <c r="I19" s="63"/>
      <c r="K19" s="65"/>
      <c r="L19" s="65"/>
      <c r="M19" s="18"/>
      <c r="N19" s="65"/>
      <c r="O19" s="74"/>
      <c r="P19" s="74"/>
      <c r="Q19" s="65"/>
    </row>
    <row r="20" spans="1:17" ht="15.75" x14ac:dyDescent="0.25">
      <c r="B20" s="2"/>
      <c r="C20" s="165" t="s">
        <v>51</v>
      </c>
      <c r="D20" s="165"/>
      <c r="E20" s="165"/>
      <c r="F20" s="165"/>
      <c r="G20" s="165"/>
      <c r="H20" s="165"/>
      <c r="I20" s="59"/>
      <c r="J20" s="18"/>
      <c r="K20" s="18"/>
      <c r="L20" s="157"/>
      <c r="M20" s="157"/>
      <c r="N20" s="157"/>
      <c r="O20" s="157"/>
      <c r="P20" s="18"/>
      <c r="Q20" s="18"/>
    </row>
    <row r="21" spans="1:17" ht="15.75" thickBot="1" x14ac:dyDescent="0.3">
      <c r="B21" s="2"/>
      <c r="C21" s="2"/>
      <c r="D21" s="3"/>
      <c r="E21" s="2"/>
      <c r="F21" s="158" t="s">
        <v>79</v>
      </c>
      <c r="G21" s="158"/>
      <c r="H21" s="158"/>
      <c r="I21" s="64"/>
      <c r="K21" s="18"/>
      <c r="L21" s="18"/>
      <c r="M21" s="18"/>
      <c r="N21" s="18"/>
      <c r="O21" s="74"/>
      <c r="P21" s="18"/>
      <c r="Q21" s="18"/>
    </row>
    <row r="22" spans="1:17" x14ac:dyDescent="0.25">
      <c r="A22" s="18"/>
      <c r="B22" s="5" t="s">
        <v>8</v>
      </c>
      <c r="C22" s="5"/>
      <c r="D22" s="6" t="s">
        <v>9</v>
      </c>
      <c r="E22" s="5" t="s">
        <v>10</v>
      </c>
      <c r="F22" s="5"/>
      <c r="G22" s="7" t="s">
        <v>60</v>
      </c>
      <c r="H22" s="7"/>
      <c r="I22" s="65"/>
      <c r="K22" s="65"/>
      <c r="L22" s="65"/>
      <c r="M22" s="64"/>
      <c r="N22" s="65"/>
      <c r="O22" s="65"/>
      <c r="P22" s="65"/>
      <c r="Q22" s="65"/>
    </row>
    <row r="23" spans="1:17" ht="15.75" thickBot="1" x14ac:dyDescent="0.3">
      <c r="B23" s="8" t="s">
        <v>11</v>
      </c>
      <c r="C23" s="8" t="s">
        <v>2</v>
      </c>
      <c r="D23" s="9" t="s">
        <v>12</v>
      </c>
      <c r="E23" s="8" t="s">
        <v>13</v>
      </c>
      <c r="F23" s="8" t="s">
        <v>3</v>
      </c>
      <c r="G23" s="10" t="s">
        <v>61</v>
      </c>
      <c r="H23" s="10" t="s">
        <v>14</v>
      </c>
      <c r="I23" s="65"/>
      <c r="K23" s="65"/>
      <c r="L23" s="65"/>
      <c r="M23" s="64"/>
      <c r="N23" s="65"/>
      <c r="O23" s="65"/>
      <c r="P23" s="65"/>
      <c r="Q23" s="65"/>
    </row>
    <row r="24" spans="1:17" x14ac:dyDescent="0.25">
      <c r="A24" s="54"/>
      <c r="B24" s="52">
        <v>1</v>
      </c>
      <c r="C24" s="25"/>
      <c r="D24" s="44" t="s">
        <v>26</v>
      </c>
      <c r="E24" s="12"/>
      <c r="F24" s="31"/>
      <c r="G24" s="12"/>
      <c r="H24" s="34"/>
      <c r="I24" s="60"/>
      <c r="K24" s="64"/>
      <c r="L24" s="64"/>
      <c r="M24" s="73"/>
      <c r="N24" s="65"/>
      <c r="O24" s="64"/>
      <c r="P24" s="65"/>
      <c r="Q24" s="60"/>
    </row>
    <row r="25" spans="1:17" s="33" customFormat="1" ht="15.75" x14ac:dyDescent="0.25">
      <c r="A25" s="54"/>
      <c r="B25" s="53"/>
      <c r="C25" s="26" t="s">
        <v>43</v>
      </c>
      <c r="D25" s="96" t="s">
        <v>31</v>
      </c>
      <c r="E25" s="29" t="s">
        <v>27</v>
      </c>
      <c r="F25" s="29">
        <v>955.2</v>
      </c>
      <c r="G25" s="30">
        <v>14.34</v>
      </c>
      <c r="H25" s="48">
        <f>SUM(F25*G25)</f>
        <v>13697.568000000001</v>
      </c>
      <c r="I25" s="67"/>
      <c r="K25" s="64"/>
      <c r="L25" s="64"/>
      <c r="M25" s="76"/>
      <c r="N25" s="77"/>
      <c r="O25" s="77"/>
      <c r="P25" s="77"/>
      <c r="Q25" s="60"/>
    </row>
    <row r="26" spans="1:17" ht="15.75" customHeight="1" x14ac:dyDescent="0.25">
      <c r="A26" s="54"/>
      <c r="B26" s="53">
        <v>2</v>
      </c>
      <c r="C26" s="26" t="s">
        <v>44</v>
      </c>
      <c r="D26" s="97" t="s">
        <v>32</v>
      </c>
      <c r="E26" s="29" t="s">
        <v>33</v>
      </c>
      <c r="F26" s="49">
        <v>10566</v>
      </c>
      <c r="G26" s="50">
        <v>18.75</v>
      </c>
      <c r="H26" s="48">
        <f>SUM(F26*G26)</f>
        <v>198112.5</v>
      </c>
      <c r="I26" s="67"/>
      <c r="K26" s="64"/>
      <c r="L26" s="78"/>
      <c r="M26" s="79"/>
      <c r="N26" s="77"/>
      <c r="O26" s="80"/>
      <c r="P26" s="80"/>
      <c r="Q26" s="60"/>
    </row>
    <row r="27" spans="1:17" x14ac:dyDescent="0.25">
      <c r="A27" s="38"/>
      <c r="B27" s="53"/>
      <c r="C27" s="26"/>
      <c r="D27" s="45" t="s">
        <v>34</v>
      </c>
      <c r="E27" s="29"/>
      <c r="F27" s="49"/>
      <c r="G27" s="50"/>
      <c r="H27" s="48"/>
      <c r="I27" s="67"/>
      <c r="K27" s="64"/>
      <c r="L27" s="64"/>
      <c r="M27" s="79"/>
      <c r="N27" s="77"/>
      <c r="O27" s="80"/>
      <c r="P27" s="80"/>
      <c r="Q27" s="60"/>
    </row>
    <row r="28" spans="1:17" s="32" customFormat="1" x14ac:dyDescent="0.25">
      <c r="A28" s="38"/>
      <c r="B28" s="53"/>
      <c r="C28" s="26"/>
      <c r="D28" s="96" t="s">
        <v>89</v>
      </c>
      <c r="E28" s="29"/>
      <c r="F28" s="49"/>
      <c r="G28" s="50"/>
      <c r="H28" s="48"/>
      <c r="I28" s="67"/>
      <c r="K28" s="64"/>
      <c r="L28" s="64"/>
      <c r="M28" s="76"/>
      <c r="N28" s="77"/>
      <c r="O28" s="80"/>
      <c r="P28" s="80"/>
      <c r="Q28" s="60"/>
    </row>
    <row r="29" spans="1:17" s="85" customFormat="1" x14ac:dyDescent="0.25">
      <c r="A29" s="38"/>
      <c r="B29" s="53"/>
      <c r="C29" s="26"/>
      <c r="D29" s="96" t="s">
        <v>90</v>
      </c>
      <c r="E29" s="29"/>
      <c r="F29" s="49"/>
      <c r="G29" s="50"/>
      <c r="H29" s="48"/>
      <c r="I29" s="67"/>
      <c r="K29" s="86"/>
      <c r="L29" s="86"/>
      <c r="M29" s="76"/>
      <c r="N29" s="77"/>
      <c r="O29" s="80"/>
      <c r="P29" s="80"/>
      <c r="Q29" s="60"/>
    </row>
    <row r="30" spans="1:17" s="85" customFormat="1" x14ac:dyDescent="0.25">
      <c r="A30" s="38"/>
      <c r="B30" s="53"/>
      <c r="C30" s="26"/>
      <c r="D30" s="96" t="s">
        <v>91</v>
      </c>
      <c r="E30" s="29"/>
      <c r="F30" s="49"/>
      <c r="G30" s="50"/>
      <c r="H30" s="48"/>
      <c r="I30" s="67"/>
      <c r="K30" s="86"/>
      <c r="L30" s="86"/>
      <c r="M30" s="76"/>
      <c r="N30" s="77"/>
      <c r="O30" s="80"/>
      <c r="P30" s="80"/>
      <c r="Q30" s="60"/>
    </row>
    <row r="31" spans="1:17" s="85" customFormat="1" x14ac:dyDescent="0.25">
      <c r="A31" s="38"/>
      <c r="B31" s="53"/>
      <c r="C31" s="26"/>
      <c r="D31" s="96" t="s">
        <v>92</v>
      </c>
      <c r="E31" s="29"/>
      <c r="F31" s="49"/>
      <c r="G31" s="50"/>
      <c r="H31" s="48"/>
      <c r="I31" s="67"/>
      <c r="K31" s="86"/>
      <c r="L31" s="86"/>
      <c r="M31" s="76"/>
      <c r="N31" s="77"/>
      <c r="O31" s="80"/>
      <c r="P31" s="80"/>
      <c r="Q31" s="60"/>
    </row>
    <row r="32" spans="1:17" s="32" customFormat="1" x14ac:dyDescent="0.25">
      <c r="A32" s="38"/>
      <c r="B32" s="53"/>
      <c r="C32" s="26"/>
      <c r="D32" s="96" t="s">
        <v>93</v>
      </c>
      <c r="E32" s="29"/>
      <c r="F32" s="49"/>
      <c r="G32" s="50"/>
      <c r="H32" s="48"/>
      <c r="I32" s="67"/>
      <c r="K32" s="64"/>
      <c r="L32" s="64"/>
      <c r="M32" s="76"/>
      <c r="N32" s="77"/>
      <c r="O32" s="80"/>
      <c r="P32" s="80"/>
      <c r="Q32" s="60"/>
    </row>
    <row r="33" spans="1:17" s="32" customFormat="1" x14ac:dyDescent="0.25">
      <c r="A33" s="38"/>
      <c r="B33" s="53"/>
      <c r="C33" s="26"/>
      <c r="D33" s="96" t="s">
        <v>122</v>
      </c>
      <c r="E33" s="29"/>
      <c r="F33" s="49"/>
      <c r="G33" s="50"/>
      <c r="H33" s="48"/>
      <c r="I33" s="67"/>
      <c r="K33" s="64"/>
      <c r="L33" s="64"/>
      <c r="M33" s="76"/>
      <c r="N33" s="77"/>
      <c r="O33" s="80"/>
      <c r="P33" s="80"/>
      <c r="Q33" s="60"/>
    </row>
    <row r="34" spans="1:17" x14ac:dyDescent="0.25">
      <c r="A34" s="38"/>
      <c r="B34" s="53"/>
      <c r="C34" s="26"/>
      <c r="D34" s="97" t="s">
        <v>35</v>
      </c>
      <c r="E34" s="29"/>
      <c r="F34" s="49"/>
      <c r="G34" s="50"/>
      <c r="H34" s="48"/>
      <c r="I34" s="67"/>
      <c r="K34" s="64"/>
      <c r="L34" s="64"/>
      <c r="M34" s="76"/>
      <c r="N34" s="77"/>
      <c r="O34" s="80"/>
      <c r="P34" s="80"/>
      <c r="Q34" s="60"/>
    </row>
    <row r="35" spans="1:17" x14ac:dyDescent="0.25">
      <c r="A35" s="38"/>
      <c r="B35" s="53"/>
      <c r="C35" s="26"/>
      <c r="D35" s="96" t="s">
        <v>94</v>
      </c>
      <c r="E35" s="29"/>
      <c r="F35" s="49"/>
      <c r="G35" s="50"/>
      <c r="H35" s="48"/>
      <c r="I35" s="67"/>
      <c r="K35" s="64"/>
      <c r="L35" s="64"/>
      <c r="M35" s="81"/>
      <c r="N35" s="77"/>
      <c r="O35" s="80"/>
      <c r="P35" s="80"/>
      <c r="Q35" s="60"/>
    </row>
    <row r="36" spans="1:17" s="87" customFormat="1" x14ac:dyDescent="0.25">
      <c r="A36" s="38"/>
      <c r="B36" s="53"/>
      <c r="C36" s="26"/>
      <c r="D36" s="96" t="s">
        <v>95</v>
      </c>
      <c r="E36" s="29"/>
      <c r="F36" s="49"/>
      <c r="G36" s="50"/>
      <c r="H36" s="48"/>
      <c r="I36" s="67"/>
      <c r="K36" s="88"/>
      <c r="L36" s="88"/>
      <c r="M36" s="81"/>
      <c r="N36" s="77"/>
      <c r="O36" s="80"/>
      <c r="P36" s="80"/>
      <c r="Q36" s="60"/>
    </row>
    <row r="37" spans="1:17" x14ac:dyDescent="0.25">
      <c r="A37" s="38"/>
      <c r="B37" s="55"/>
      <c r="C37" s="57"/>
      <c r="D37" s="96" t="s">
        <v>96</v>
      </c>
      <c r="E37" s="29"/>
      <c r="F37" s="49"/>
      <c r="G37" s="50"/>
      <c r="H37" s="48"/>
      <c r="I37" s="67"/>
      <c r="K37" s="64"/>
      <c r="L37" s="64"/>
      <c r="M37" s="76"/>
      <c r="N37" s="77"/>
      <c r="O37" s="80"/>
      <c r="P37" s="80"/>
      <c r="Q37" s="60"/>
    </row>
    <row r="38" spans="1:17" x14ac:dyDescent="0.25">
      <c r="B38" s="56"/>
      <c r="C38" s="58"/>
      <c r="D38" s="46" t="s">
        <v>36</v>
      </c>
      <c r="E38" s="29"/>
      <c r="F38" s="49"/>
      <c r="G38" s="50"/>
      <c r="H38" s="48"/>
      <c r="I38" s="67"/>
      <c r="K38" s="64"/>
      <c r="L38" s="64"/>
      <c r="M38" s="79"/>
      <c r="N38" s="77"/>
      <c r="O38" s="77"/>
      <c r="P38" s="77"/>
      <c r="Q38" s="60"/>
    </row>
    <row r="39" spans="1:17" s="89" customFormat="1" x14ac:dyDescent="0.25">
      <c r="B39" s="56"/>
      <c r="C39" s="58"/>
      <c r="D39" s="96" t="s">
        <v>97</v>
      </c>
      <c r="E39" s="29"/>
      <c r="F39" s="49"/>
      <c r="G39" s="50"/>
      <c r="H39" s="48"/>
      <c r="I39" s="67"/>
      <c r="K39" s="90"/>
      <c r="L39" s="90"/>
      <c r="M39" s="79"/>
      <c r="N39" s="77"/>
      <c r="O39" s="77"/>
      <c r="P39" s="77"/>
      <c r="Q39" s="60"/>
    </row>
    <row r="40" spans="1:17" x14ac:dyDescent="0.25">
      <c r="B40" s="56"/>
      <c r="C40" s="58"/>
      <c r="D40" s="96" t="s">
        <v>109</v>
      </c>
      <c r="E40" s="29"/>
      <c r="F40" s="49"/>
      <c r="G40" s="50"/>
      <c r="H40" s="48"/>
      <c r="I40" s="67"/>
      <c r="K40" s="64"/>
      <c r="L40" s="82"/>
      <c r="M40" s="76"/>
      <c r="N40" s="77"/>
      <c r="O40" s="77"/>
      <c r="P40" s="77"/>
      <c r="Q40" s="60"/>
    </row>
    <row r="41" spans="1:17" x14ac:dyDescent="0.25">
      <c r="B41" s="56"/>
      <c r="C41" s="58"/>
      <c r="D41" s="96" t="s">
        <v>98</v>
      </c>
      <c r="E41" s="29"/>
      <c r="F41" s="49"/>
      <c r="G41" s="50"/>
      <c r="H41" s="48"/>
      <c r="I41" s="67"/>
      <c r="K41" s="64"/>
      <c r="L41" s="64"/>
      <c r="M41" s="76"/>
      <c r="N41" s="77"/>
      <c r="O41" s="77"/>
      <c r="P41" s="77"/>
      <c r="Q41" s="60"/>
    </row>
    <row r="42" spans="1:17" x14ac:dyDescent="0.25">
      <c r="B42" s="56"/>
      <c r="C42" s="58"/>
      <c r="D42" s="96" t="s">
        <v>99</v>
      </c>
      <c r="E42" s="29"/>
      <c r="F42" s="49"/>
      <c r="G42" s="50"/>
      <c r="H42" s="48"/>
      <c r="I42" s="67"/>
      <c r="J42" s="27"/>
      <c r="K42" s="64"/>
      <c r="L42" s="82"/>
      <c r="M42" s="79"/>
      <c r="N42" s="77"/>
      <c r="O42" s="77"/>
      <c r="P42" s="77"/>
      <c r="Q42" s="60"/>
    </row>
    <row r="43" spans="1:17" x14ac:dyDescent="0.25">
      <c r="B43" s="56">
        <v>3</v>
      </c>
      <c r="C43" s="58"/>
      <c r="D43" s="36" t="s">
        <v>37</v>
      </c>
      <c r="E43" s="29"/>
      <c r="F43" s="29"/>
      <c r="G43" s="30"/>
      <c r="H43" s="48"/>
      <c r="I43" s="67"/>
      <c r="J43" s="27"/>
      <c r="K43" s="64"/>
      <c r="L43" s="82"/>
      <c r="M43" s="79"/>
      <c r="N43" s="77"/>
      <c r="O43" s="77"/>
      <c r="P43" s="77"/>
      <c r="Q43" s="60"/>
    </row>
    <row r="44" spans="1:17" x14ac:dyDescent="0.25">
      <c r="B44" s="56"/>
      <c r="C44" s="58" t="s">
        <v>45</v>
      </c>
      <c r="D44" s="96" t="s">
        <v>88</v>
      </c>
      <c r="E44" s="29" t="s">
        <v>33</v>
      </c>
      <c r="F44" s="29">
        <v>624</v>
      </c>
      <c r="G44" s="30">
        <v>96.53</v>
      </c>
      <c r="H44" s="48">
        <f>SUM(F44*G44)</f>
        <v>60234.720000000001</v>
      </c>
      <c r="I44" s="67"/>
      <c r="J44" s="27"/>
      <c r="K44" s="64"/>
      <c r="L44" s="64"/>
      <c r="M44" s="76"/>
      <c r="N44" s="77"/>
      <c r="O44" s="77"/>
      <c r="P44" s="77"/>
      <c r="Q44" s="60"/>
    </row>
    <row r="45" spans="1:17" s="91" customFormat="1" x14ac:dyDescent="0.25">
      <c r="B45" s="56"/>
      <c r="C45" s="58"/>
      <c r="D45" s="96" t="s">
        <v>100</v>
      </c>
      <c r="E45" s="29"/>
      <c r="F45" s="29"/>
      <c r="G45" s="30"/>
      <c r="H45" s="48"/>
      <c r="I45" s="67"/>
      <c r="J45" s="69"/>
      <c r="K45" s="92"/>
      <c r="L45" s="92"/>
      <c r="M45" s="76"/>
      <c r="N45" s="77"/>
      <c r="O45" s="77"/>
      <c r="P45" s="77"/>
      <c r="Q45" s="60"/>
    </row>
    <row r="46" spans="1:17" s="91" customFormat="1" x14ac:dyDescent="0.25">
      <c r="B46" s="56"/>
      <c r="C46" s="58"/>
      <c r="D46" s="96" t="s">
        <v>101</v>
      </c>
      <c r="E46" s="29"/>
      <c r="F46" s="29"/>
      <c r="G46" s="30"/>
      <c r="H46" s="48"/>
      <c r="I46" s="67"/>
      <c r="J46" s="69"/>
      <c r="K46" s="92"/>
      <c r="L46" s="92"/>
      <c r="M46" s="76"/>
      <c r="N46" s="77"/>
      <c r="O46" s="77"/>
      <c r="P46" s="77"/>
      <c r="Q46" s="60"/>
    </row>
    <row r="47" spans="1:17" s="91" customFormat="1" ht="25.5" x14ac:dyDescent="0.25">
      <c r="B47" s="56"/>
      <c r="C47" s="58" t="s">
        <v>46</v>
      </c>
      <c r="D47" s="84" t="s">
        <v>78</v>
      </c>
      <c r="E47" s="29" t="s">
        <v>33</v>
      </c>
      <c r="F47" s="29">
        <v>528</v>
      </c>
      <c r="G47" s="30">
        <v>29.19</v>
      </c>
      <c r="H47" s="48">
        <f t="shared" ref="H47" si="0">SUM(F47*G47)</f>
        <v>15412.320000000002</v>
      </c>
      <c r="I47" s="67"/>
      <c r="J47" s="69"/>
      <c r="K47" s="92"/>
      <c r="L47" s="92"/>
      <c r="M47" s="76"/>
      <c r="N47" s="77"/>
      <c r="O47" s="77"/>
      <c r="P47" s="77"/>
      <c r="Q47" s="60"/>
    </row>
    <row r="48" spans="1:17" s="91" customFormat="1" x14ac:dyDescent="0.25">
      <c r="B48" s="56"/>
      <c r="C48" s="58"/>
      <c r="D48" s="96" t="s">
        <v>101</v>
      </c>
      <c r="E48" s="29"/>
      <c r="F48" s="29"/>
      <c r="G48" s="30"/>
      <c r="H48" s="48"/>
      <c r="I48" s="67"/>
      <c r="J48" s="69"/>
      <c r="K48" s="92"/>
      <c r="L48" s="92"/>
      <c r="M48" s="76"/>
      <c r="N48" s="77"/>
      <c r="O48" s="77"/>
      <c r="P48" s="77"/>
      <c r="Q48" s="60"/>
    </row>
    <row r="49" spans="2:17" ht="16.5" customHeight="1" x14ac:dyDescent="0.25">
      <c r="B49" s="56"/>
      <c r="C49" s="58"/>
      <c r="D49" s="96" t="s">
        <v>102</v>
      </c>
      <c r="E49" s="29"/>
      <c r="F49" s="29"/>
      <c r="G49" s="30"/>
      <c r="H49" s="48"/>
      <c r="I49" s="67"/>
      <c r="J49" s="28"/>
      <c r="K49" s="64"/>
      <c r="L49" s="82"/>
      <c r="M49" s="79"/>
      <c r="N49" s="77"/>
      <c r="O49" s="83"/>
      <c r="P49" s="77"/>
      <c r="Q49" s="60"/>
    </row>
    <row r="50" spans="2:17" x14ac:dyDescent="0.25">
      <c r="B50" s="56">
        <v>4</v>
      </c>
      <c r="C50" s="58" t="s">
        <v>47</v>
      </c>
      <c r="D50" s="47" t="s">
        <v>29</v>
      </c>
      <c r="E50" s="29"/>
      <c r="F50" s="29"/>
      <c r="G50" s="30"/>
      <c r="H50" s="48"/>
      <c r="I50" s="67"/>
      <c r="K50" s="64"/>
      <c r="L50" s="65"/>
      <c r="M50" s="65"/>
      <c r="N50" s="65"/>
      <c r="O50" s="65"/>
      <c r="P50" s="65"/>
      <c r="Q50" s="66"/>
    </row>
    <row r="51" spans="2:17" ht="15.75" x14ac:dyDescent="0.25">
      <c r="B51" s="56"/>
      <c r="C51" s="58" t="s">
        <v>48</v>
      </c>
      <c r="D51" s="36" t="s">
        <v>39</v>
      </c>
      <c r="E51" s="29" t="s">
        <v>40</v>
      </c>
      <c r="F51" s="29">
        <v>861</v>
      </c>
      <c r="G51" s="30">
        <v>1.1299999999999999</v>
      </c>
      <c r="H51" s="48">
        <f>SUM(F51*G51)</f>
        <v>972.93</v>
      </c>
      <c r="I51" s="67"/>
      <c r="K51" s="64"/>
      <c r="L51" s="65"/>
      <c r="M51" s="65"/>
      <c r="N51" s="65"/>
      <c r="O51" s="65"/>
      <c r="P51" s="65"/>
      <c r="Q51" s="66"/>
    </row>
    <row r="52" spans="2:17" x14ac:dyDescent="0.25">
      <c r="B52" s="56"/>
      <c r="C52" s="58"/>
      <c r="D52" s="96" t="s">
        <v>103</v>
      </c>
      <c r="E52" s="29"/>
      <c r="F52" s="29"/>
      <c r="G52" s="30"/>
      <c r="H52" s="48"/>
      <c r="I52" s="67"/>
      <c r="K52" s="64"/>
      <c r="L52" s="65"/>
      <c r="M52" s="65"/>
      <c r="N52" s="75"/>
      <c r="O52" s="65"/>
      <c r="P52" s="65"/>
      <c r="Q52" s="66"/>
    </row>
    <row r="53" spans="2:17" ht="15.75" x14ac:dyDescent="0.25">
      <c r="B53" s="56"/>
      <c r="C53" s="58" t="s">
        <v>49</v>
      </c>
      <c r="D53" s="36" t="s">
        <v>30</v>
      </c>
      <c r="E53" s="29" t="s">
        <v>40</v>
      </c>
      <c r="F53" s="29">
        <v>4053</v>
      </c>
      <c r="G53" s="30">
        <v>3.07</v>
      </c>
      <c r="H53" s="48">
        <f>SUM(F53*G53)</f>
        <v>12442.71</v>
      </c>
      <c r="I53" s="67"/>
      <c r="K53" s="65"/>
      <c r="L53" s="65"/>
      <c r="M53" s="65"/>
      <c r="N53" s="75"/>
      <c r="O53" s="65"/>
      <c r="P53" s="65"/>
      <c r="Q53" s="65"/>
    </row>
    <row r="54" spans="2:17" x14ac:dyDescent="0.25">
      <c r="B54" s="56"/>
      <c r="C54" s="58"/>
      <c r="D54" s="96" t="s">
        <v>104</v>
      </c>
      <c r="E54" s="29"/>
      <c r="F54" s="29"/>
      <c r="G54" s="30"/>
      <c r="H54" s="48"/>
      <c r="I54" s="67"/>
      <c r="K54" s="18"/>
      <c r="L54" s="18"/>
      <c r="M54" s="18"/>
      <c r="N54" s="65"/>
      <c r="O54" s="18"/>
      <c r="P54" s="18"/>
      <c r="Q54" s="18"/>
    </row>
    <row r="55" spans="2:17" ht="15.75" x14ac:dyDescent="0.25">
      <c r="B55" s="56"/>
      <c r="C55" s="58" t="s">
        <v>50</v>
      </c>
      <c r="D55" s="36" t="s">
        <v>41</v>
      </c>
      <c r="E55" s="29" t="s">
        <v>40</v>
      </c>
      <c r="F55" s="51">
        <v>61891.786</v>
      </c>
      <c r="G55" s="30">
        <v>0.67</v>
      </c>
      <c r="H55" s="48">
        <f>SUM(F55*G55)</f>
        <v>41467.496620000005</v>
      </c>
      <c r="I55" s="67"/>
    </row>
    <row r="56" spans="2:17" s="93" customFormat="1" x14ac:dyDescent="0.25">
      <c r="B56" s="56"/>
      <c r="C56" s="58"/>
      <c r="D56" s="96" t="s">
        <v>105</v>
      </c>
      <c r="E56" s="29"/>
      <c r="F56" s="51"/>
      <c r="G56" s="30"/>
      <c r="H56" s="48"/>
      <c r="I56" s="67"/>
    </row>
    <row r="57" spans="2:17" s="94" customFormat="1" ht="15.75" x14ac:dyDescent="0.25">
      <c r="B57" s="56">
        <v>5</v>
      </c>
      <c r="C57" s="58" t="s">
        <v>82</v>
      </c>
      <c r="D57" s="97" t="s">
        <v>80</v>
      </c>
      <c r="E57" s="95" t="s">
        <v>40</v>
      </c>
      <c r="F57" s="29">
        <v>8900.4449999999997</v>
      </c>
      <c r="G57" s="30">
        <v>2.27</v>
      </c>
      <c r="H57" s="48">
        <f t="shared" ref="H57" si="1">SUM(F57*G57)</f>
        <v>20204.010149999998</v>
      </c>
      <c r="I57" s="67"/>
    </row>
    <row r="58" spans="2:17" s="93" customFormat="1" x14ac:dyDescent="0.25">
      <c r="B58" s="56"/>
      <c r="C58" s="58"/>
      <c r="D58" s="98" t="s">
        <v>35</v>
      </c>
      <c r="E58" s="95"/>
      <c r="F58" s="29"/>
      <c r="G58" s="30"/>
      <c r="H58" s="48"/>
      <c r="I58" s="67"/>
    </row>
    <row r="59" spans="2:17" s="94" customFormat="1" x14ac:dyDescent="0.25">
      <c r="B59" s="56"/>
      <c r="C59" s="58"/>
      <c r="D59" s="96" t="s">
        <v>125</v>
      </c>
      <c r="E59" s="95"/>
      <c r="F59" s="29"/>
      <c r="G59" s="30"/>
      <c r="H59" s="48"/>
      <c r="I59" s="67"/>
    </row>
    <row r="60" spans="2:17" s="94" customFormat="1" x14ac:dyDescent="0.25">
      <c r="B60" s="56"/>
      <c r="C60" s="58"/>
      <c r="D60" s="96" t="s">
        <v>106</v>
      </c>
      <c r="E60" s="95"/>
      <c r="F60" s="29"/>
      <c r="G60" s="30"/>
      <c r="H60" s="48"/>
      <c r="I60" s="67"/>
    </row>
    <row r="61" spans="2:17" s="94" customFormat="1" x14ac:dyDescent="0.25">
      <c r="B61" s="56"/>
      <c r="C61" s="58"/>
      <c r="D61" s="148" t="s">
        <v>36</v>
      </c>
      <c r="E61" s="95"/>
      <c r="F61" s="29"/>
      <c r="G61" s="30"/>
      <c r="H61" s="48"/>
      <c r="I61" s="67"/>
    </row>
    <row r="62" spans="2:17" s="94" customFormat="1" x14ac:dyDescent="0.25">
      <c r="B62" s="56"/>
      <c r="C62" s="58"/>
      <c r="D62" s="96" t="s">
        <v>107</v>
      </c>
      <c r="E62" s="95"/>
      <c r="F62" s="29"/>
      <c r="G62" s="30"/>
      <c r="H62" s="48"/>
      <c r="I62" s="67"/>
    </row>
    <row r="63" spans="2:17" s="93" customFormat="1" x14ac:dyDescent="0.25">
      <c r="B63" s="56"/>
      <c r="C63" s="58"/>
      <c r="D63" s="96" t="s">
        <v>123</v>
      </c>
      <c r="E63" s="95"/>
      <c r="F63" s="29"/>
      <c r="G63" s="30"/>
      <c r="H63" s="48"/>
      <c r="I63" s="67"/>
    </row>
    <row r="64" spans="2:17" s="94" customFormat="1" x14ac:dyDescent="0.25">
      <c r="B64" s="56"/>
      <c r="C64" s="58"/>
      <c r="D64" s="98" t="s">
        <v>34</v>
      </c>
      <c r="E64" s="95"/>
      <c r="F64" s="29"/>
      <c r="G64" s="30"/>
      <c r="H64" s="48"/>
      <c r="I64" s="67"/>
    </row>
    <row r="65" spans="2:13" s="93" customFormat="1" x14ac:dyDescent="0.25">
      <c r="B65" s="56"/>
      <c r="C65" s="58"/>
      <c r="D65" s="96" t="s">
        <v>108</v>
      </c>
      <c r="E65" s="95"/>
      <c r="F65" s="29"/>
      <c r="G65" s="30"/>
      <c r="H65" s="48"/>
      <c r="I65" s="67"/>
    </row>
    <row r="66" spans="2:13" s="93" customFormat="1" x14ac:dyDescent="0.25">
      <c r="B66" s="56"/>
      <c r="C66" s="58"/>
      <c r="D66" s="96" t="s">
        <v>124</v>
      </c>
      <c r="E66" s="95"/>
      <c r="F66" s="29"/>
      <c r="G66" s="30"/>
      <c r="H66" s="48"/>
      <c r="I66" s="67"/>
    </row>
    <row r="67" spans="2:13" s="33" customFormat="1" x14ac:dyDescent="0.25">
      <c r="B67" s="41"/>
      <c r="C67" s="39"/>
      <c r="D67" s="42"/>
      <c r="E67" s="43"/>
      <c r="F67" s="149"/>
      <c r="G67" s="150"/>
      <c r="H67" s="151"/>
      <c r="I67" s="60"/>
    </row>
    <row r="68" spans="2:13" x14ac:dyDescent="0.25">
      <c r="B68" s="40"/>
      <c r="C68" s="38"/>
      <c r="D68" s="12" t="s">
        <v>15</v>
      </c>
      <c r="E68" s="11"/>
      <c r="F68" s="152"/>
      <c r="G68" s="153"/>
      <c r="H68" s="168">
        <f>SUM(H25:H66)</f>
        <v>362544.25477</v>
      </c>
      <c r="I68" s="60"/>
    </row>
    <row r="69" spans="2:13" x14ac:dyDescent="0.25">
      <c r="B69" s="40"/>
      <c r="C69" s="38"/>
      <c r="D69" s="12" t="s">
        <v>16</v>
      </c>
      <c r="E69" s="11"/>
      <c r="F69" s="154"/>
      <c r="G69" s="153"/>
      <c r="H69" s="167">
        <f>SUM(H68*0.21)</f>
        <v>76134.293501699998</v>
      </c>
      <c r="I69" s="60"/>
    </row>
    <row r="70" spans="2:13" x14ac:dyDescent="0.25">
      <c r="B70" s="41"/>
      <c r="C70" s="39"/>
      <c r="D70" s="37" t="s">
        <v>17</v>
      </c>
      <c r="E70" s="35"/>
      <c r="F70" s="155"/>
      <c r="G70" s="156"/>
      <c r="H70" s="169">
        <f>SUM(H68:H69)</f>
        <v>438678.54827169998</v>
      </c>
      <c r="I70" s="68"/>
      <c r="M70">
        <v>438678.54827169998</v>
      </c>
    </row>
    <row r="72" spans="2:13" x14ac:dyDescent="0.25">
      <c r="D72" s="13" t="s">
        <v>5</v>
      </c>
      <c r="E72" s="2" t="s">
        <v>18</v>
      </c>
      <c r="F72" s="13"/>
      <c r="G72" s="13"/>
      <c r="H72" s="14"/>
      <c r="I72" s="66"/>
    </row>
    <row r="73" spans="2:13" x14ac:dyDescent="0.25">
      <c r="D73" s="13"/>
      <c r="E73" s="2" t="s">
        <v>6</v>
      </c>
      <c r="F73" s="13"/>
      <c r="G73" s="13"/>
      <c r="H73" s="14"/>
      <c r="I73" s="66"/>
    </row>
    <row r="74" spans="2:13" x14ac:dyDescent="0.25">
      <c r="D74" s="13"/>
      <c r="E74" s="2"/>
      <c r="F74" s="13"/>
      <c r="G74" s="13"/>
      <c r="H74" s="14"/>
      <c r="I74" s="66"/>
    </row>
    <row r="75" spans="2:13" x14ac:dyDescent="0.25">
      <c r="D75" s="13"/>
      <c r="E75" s="2"/>
      <c r="F75" s="13"/>
      <c r="G75" s="13"/>
      <c r="H75" s="14"/>
      <c r="I75" s="66"/>
    </row>
    <row r="76" spans="2:13" x14ac:dyDescent="0.25">
      <c r="D76" s="13" t="s">
        <v>7</v>
      </c>
      <c r="E76" s="160" t="s">
        <v>58</v>
      </c>
      <c r="F76" s="160"/>
      <c r="G76" s="160"/>
      <c r="H76" s="160"/>
      <c r="I76" s="27"/>
    </row>
    <row r="77" spans="2:13" x14ac:dyDescent="0.25">
      <c r="E77" s="161" t="s">
        <v>59</v>
      </c>
      <c r="F77" s="161"/>
      <c r="G77" s="161"/>
      <c r="H77" s="161"/>
    </row>
    <row r="78" spans="2:13" x14ac:dyDescent="0.25">
      <c r="E78" s="63" t="s">
        <v>55</v>
      </c>
      <c r="F78" s="70"/>
      <c r="G78" s="70"/>
      <c r="H78" s="70"/>
    </row>
  </sheetData>
  <mergeCells count="14">
    <mergeCell ref="B9:D9"/>
    <mergeCell ref="D16:F16"/>
    <mergeCell ref="D18:G18"/>
    <mergeCell ref="C20:H20"/>
    <mergeCell ref="B3:D3"/>
    <mergeCell ref="B4:E4"/>
    <mergeCell ref="B5:D5"/>
    <mergeCell ref="B7:D7"/>
    <mergeCell ref="B8:D8"/>
    <mergeCell ref="L20:O20"/>
    <mergeCell ref="F21:H21"/>
    <mergeCell ref="B14:D14"/>
    <mergeCell ref="E76:H76"/>
    <mergeCell ref="E77:H77"/>
  </mergeCells>
  <pageMargins left="0.7" right="0.7" top="0.75" bottom="0.75" header="0.3" footer="0.3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topLeftCell="A4" workbookViewId="0">
      <selection activeCell="E63" sqref="E63"/>
    </sheetView>
  </sheetViews>
  <sheetFormatPr defaultRowHeight="15" x14ac:dyDescent="0.25"/>
  <cols>
    <col min="1" max="1" width="5.5703125" style="101" customWidth="1"/>
    <col min="2" max="2" width="9.140625" style="101"/>
    <col min="3" max="3" width="10.28515625" style="101" customWidth="1"/>
    <col min="4" max="4" width="50" style="101" customWidth="1"/>
    <col min="5" max="5" width="9.140625" style="101"/>
    <col min="6" max="6" width="11.5703125" style="101" customWidth="1"/>
    <col min="7" max="7" width="10.7109375" style="101" customWidth="1"/>
    <col min="8" max="8" width="12.7109375" style="101" customWidth="1"/>
    <col min="9" max="16384" width="9.140625" style="101"/>
  </cols>
  <sheetData>
    <row r="1" spans="2:8" x14ac:dyDescent="0.25">
      <c r="B1" s="99" t="s">
        <v>84</v>
      </c>
      <c r="C1" s="99"/>
      <c r="D1" s="100"/>
      <c r="E1" s="100"/>
      <c r="F1" s="100"/>
      <c r="G1" s="100"/>
      <c r="H1" s="100" t="s">
        <v>0</v>
      </c>
    </row>
    <row r="2" spans="2:8" x14ac:dyDescent="0.25">
      <c r="B2" s="99"/>
      <c r="C2" s="99"/>
      <c r="D2" s="100"/>
      <c r="E2" s="100"/>
      <c r="F2" s="100"/>
      <c r="G2" s="100"/>
      <c r="H2" s="100"/>
    </row>
    <row r="3" spans="2:8" x14ac:dyDescent="0.25">
      <c r="B3" s="99" t="s">
        <v>85</v>
      </c>
      <c r="C3" s="100"/>
      <c r="D3" s="100"/>
      <c r="E3" s="100"/>
      <c r="F3" s="100"/>
      <c r="G3" s="100"/>
      <c r="H3" s="100"/>
    </row>
    <row r="4" spans="2:8" x14ac:dyDescent="0.25">
      <c r="B4" s="99"/>
      <c r="C4" s="100"/>
      <c r="D4" s="100"/>
      <c r="E4" s="100"/>
      <c r="F4" s="100"/>
      <c r="G4" s="100"/>
      <c r="H4" s="100"/>
    </row>
    <row r="5" spans="2:8" x14ac:dyDescent="0.25">
      <c r="B5" s="99"/>
      <c r="C5" s="100"/>
      <c r="D5" s="102" t="s">
        <v>1</v>
      </c>
      <c r="E5" s="100"/>
      <c r="F5" s="100"/>
      <c r="G5" s="100"/>
      <c r="H5" s="100"/>
    </row>
    <row r="6" spans="2:8" ht="15.75" x14ac:dyDescent="0.25">
      <c r="B6" s="100"/>
      <c r="C6" s="100"/>
      <c r="D6" s="102" t="s">
        <v>52</v>
      </c>
      <c r="E6" s="103"/>
      <c r="F6" s="100"/>
      <c r="G6" s="100"/>
      <c r="H6" s="100"/>
    </row>
    <row r="7" spans="2:8" ht="15.75" x14ac:dyDescent="0.25">
      <c r="B7" s="104"/>
      <c r="C7" s="104"/>
      <c r="D7" s="103" t="s">
        <v>86</v>
      </c>
      <c r="E7" s="104"/>
      <c r="F7" s="105" t="s">
        <v>87</v>
      </c>
      <c r="G7" s="104"/>
      <c r="H7" s="104"/>
    </row>
    <row r="8" spans="2:8" ht="15.75" thickBot="1" x14ac:dyDescent="0.3">
      <c r="B8" s="104"/>
      <c r="C8" s="104"/>
      <c r="E8" s="104"/>
      <c r="F8" s="105"/>
      <c r="G8" s="105"/>
      <c r="H8" s="104"/>
    </row>
    <row r="9" spans="2:8" x14ac:dyDescent="0.25">
      <c r="B9" s="106" t="s">
        <v>8</v>
      </c>
      <c r="C9" s="106"/>
      <c r="D9" s="107" t="s">
        <v>9</v>
      </c>
      <c r="E9" s="106" t="s">
        <v>10</v>
      </c>
      <c r="F9" s="106"/>
      <c r="G9" s="108"/>
      <c r="H9" s="108"/>
    </row>
    <row r="10" spans="2:8" ht="15.75" thickBot="1" x14ac:dyDescent="0.3">
      <c r="B10" s="109" t="s">
        <v>11</v>
      </c>
      <c r="C10" s="109" t="s">
        <v>2</v>
      </c>
      <c r="D10" s="110" t="s">
        <v>12</v>
      </c>
      <c r="E10" s="109" t="s">
        <v>13</v>
      </c>
      <c r="F10" s="109" t="s">
        <v>3</v>
      </c>
      <c r="G10" s="111" t="s">
        <v>4</v>
      </c>
      <c r="H10" s="111" t="s">
        <v>14</v>
      </c>
    </row>
    <row r="11" spans="2:8" x14ac:dyDescent="0.25">
      <c r="B11" s="112"/>
      <c r="C11" s="113"/>
      <c r="D11" s="114" t="s">
        <v>26</v>
      </c>
      <c r="E11" s="115"/>
      <c r="F11" s="112"/>
      <c r="G11" s="115"/>
      <c r="H11" s="116"/>
    </row>
    <row r="12" spans="2:8" ht="15.75" x14ac:dyDescent="0.25">
      <c r="B12" s="112">
        <v>1</v>
      </c>
      <c r="C12" s="113" t="s">
        <v>43</v>
      </c>
      <c r="D12" s="117" t="s">
        <v>31</v>
      </c>
      <c r="E12" s="118" t="s">
        <v>110</v>
      </c>
      <c r="F12" s="118">
        <v>955.2</v>
      </c>
      <c r="G12" s="119">
        <v>14.34</v>
      </c>
      <c r="H12" s="116"/>
    </row>
    <row r="13" spans="2:8" x14ac:dyDescent="0.25">
      <c r="B13" s="112">
        <v>2</v>
      </c>
      <c r="C13" s="113"/>
      <c r="D13" s="120" t="s">
        <v>32</v>
      </c>
      <c r="E13" s="118" t="s">
        <v>33</v>
      </c>
      <c r="F13" s="121">
        <v>10566</v>
      </c>
      <c r="G13" s="122"/>
      <c r="H13" s="116"/>
    </row>
    <row r="14" spans="2:8" x14ac:dyDescent="0.25">
      <c r="B14" s="112"/>
      <c r="C14" s="113"/>
      <c r="D14" s="120" t="s">
        <v>34</v>
      </c>
      <c r="E14" s="118"/>
      <c r="F14" s="121"/>
      <c r="G14" s="122"/>
      <c r="H14" s="116"/>
    </row>
    <row r="15" spans="2:8" x14ac:dyDescent="0.25">
      <c r="B15" s="112"/>
      <c r="C15" s="113"/>
      <c r="D15" s="117" t="s">
        <v>63</v>
      </c>
      <c r="E15" s="118"/>
      <c r="F15" s="121"/>
      <c r="G15" s="122"/>
      <c r="H15" s="116"/>
    </row>
    <row r="16" spans="2:8" x14ac:dyDescent="0.25">
      <c r="B16" s="112"/>
      <c r="C16" s="113"/>
      <c r="D16" s="117" t="s">
        <v>64</v>
      </c>
      <c r="E16" s="118"/>
      <c r="F16" s="121"/>
      <c r="G16" s="122"/>
      <c r="H16" s="116"/>
    </row>
    <row r="17" spans="2:8" x14ac:dyDescent="0.25">
      <c r="B17" s="112"/>
      <c r="C17" s="113"/>
      <c r="D17" s="117" t="s">
        <v>65</v>
      </c>
      <c r="E17" s="118"/>
      <c r="F17" s="121"/>
      <c r="G17" s="122"/>
      <c r="H17" s="116"/>
    </row>
    <row r="18" spans="2:8" x14ac:dyDescent="0.25">
      <c r="B18" s="112"/>
      <c r="C18" s="113"/>
      <c r="D18" s="117" t="s">
        <v>66</v>
      </c>
      <c r="E18" s="118"/>
      <c r="F18" s="121"/>
      <c r="G18" s="122"/>
      <c r="H18" s="116"/>
    </row>
    <row r="19" spans="2:8" x14ac:dyDescent="0.25">
      <c r="B19" s="112"/>
      <c r="C19" s="113"/>
      <c r="D19" s="117" t="s">
        <v>67</v>
      </c>
      <c r="E19" s="118"/>
      <c r="F19" s="121"/>
      <c r="G19" s="122"/>
      <c r="H19" s="116"/>
    </row>
    <row r="20" spans="2:8" x14ac:dyDescent="0.25">
      <c r="B20" s="112"/>
      <c r="C20" s="113"/>
      <c r="D20" s="117" t="s">
        <v>68</v>
      </c>
      <c r="E20" s="118"/>
      <c r="F20" s="121"/>
      <c r="G20" s="122"/>
      <c r="H20" s="116"/>
    </row>
    <row r="21" spans="2:8" x14ac:dyDescent="0.25">
      <c r="B21" s="112"/>
      <c r="C21" s="113"/>
      <c r="D21" s="120" t="s">
        <v>35</v>
      </c>
      <c r="E21" s="118"/>
      <c r="F21" s="121"/>
      <c r="G21" s="122"/>
      <c r="H21" s="116"/>
    </row>
    <row r="22" spans="2:8" x14ac:dyDescent="0.25">
      <c r="B22" s="112"/>
      <c r="C22" s="113"/>
      <c r="D22" s="117" t="s">
        <v>53</v>
      </c>
      <c r="E22" s="118"/>
      <c r="F22" s="121"/>
      <c r="G22" s="122"/>
      <c r="H22" s="116"/>
    </row>
    <row r="23" spans="2:8" x14ac:dyDescent="0.25">
      <c r="B23" s="112"/>
      <c r="C23" s="113"/>
      <c r="D23" s="117" t="s">
        <v>69</v>
      </c>
      <c r="E23" s="118"/>
      <c r="F23" s="121"/>
      <c r="G23" s="122"/>
      <c r="H23" s="116"/>
    </row>
    <row r="24" spans="2:8" x14ac:dyDescent="0.25">
      <c r="B24" s="112"/>
      <c r="C24" s="113"/>
      <c r="D24" s="117" t="s">
        <v>70</v>
      </c>
      <c r="E24" s="118"/>
      <c r="F24" s="121"/>
      <c r="G24" s="122"/>
      <c r="H24" s="116"/>
    </row>
    <row r="25" spans="2:8" x14ac:dyDescent="0.25">
      <c r="B25" s="112"/>
      <c r="C25" s="113"/>
      <c r="D25" s="123" t="s">
        <v>36</v>
      </c>
      <c r="E25" s="118"/>
      <c r="F25" s="121"/>
      <c r="G25" s="122"/>
      <c r="H25" s="116"/>
    </row>
    <row r="26" spans="2:8" x14ac:dyDescent="0.25">
      <c r="B26" s="112"/>
      <c r="C26" s="113"/>
      <c r="D26" s="117" t="s">
        <v>71</v>
      </c>
      <c r="E26" s="118"/>
      <c r="F26" s="121"/>
      <c r="G26" s="122"/>
      <c r="H26" s="116"/>
    </row>
    <row r="27" spans="2:8" x14ac:dyDescent="0.25">
      <c r="B27" s="112"/>
      <c r="C27" s="113"/>
      <c r="D27" s="117" t="s">
        <v>72</v>
      </c>
      <c r="E27" s="118"/>
      <c r="F27" s="121"/>
      <c r="G27" s="122"/>
      <c r="H27" s="116"/>
    </row>
    <row r="28" spans="2:8" x14ac:dyDescent="0.25">
      <c r="B28" s="112"/>
      <c r="C28" s="113"/>
      <c r="D28" s="117" t="s">
        <v>73</v>
      </c>
      <c r="E28" s="118"/>
      <c r="F28" s="121"/>
      <c r="G28" s="122"/>
      <c r="H28" s="116"/>
    </row>
    <row r="29" spans="2:8" x14ac:dyDescent="0.25">
      <c r="B29" s="112"/>
      <c r="C29" s="113"/>
      <c r="D29" s="117" t="s">
        <v>74</v>
      </c>
      <c r="E29" s="118"/>
      <c r="F29" s="121"/>
      <c r="G29" s="122"/>
      <c r="H29" s="116"/>
    </row>
    <row r="30" spans="2:8" x14ac:dyDescent="0.25">
      <c r="B30" s="112">
        <v>3</v>
      </c>
      <c r="C30" s="113"/>
      <c r="D30" s="120" t="s">
        <v>37</v>
      </c>
      <c r="E30" s="118"/>
      <c r="F30" s="118"/>
      <c r="G30" s="119"/>
      <c r="H30" s="116"/>
    </row>
    <row r="31" spans="2:8" x14ac:dyDescent="0.25">
      <c r="B31" s="112"/>
      <c r="C31" s="113"/>
      <c r="D31" s="117" t="s">
        <v>42</v>
      </c>
      <c r="E31" s="118" t="s">
        <v>33</v>
      </c>
      <c r="F31" s="118">
        <v>624</v>
      </c>
      <c r="G31" s="119"/>
      <c r="H31" s="116"/>
    </row>
    <row r="32" spans="2:8" x14ac:dyDescent="0.25">
      <c r="B32" s="112"/>
      <c r="C32" s="113"/>
      <c r="D32" s="117" t="s">
        <v>54</v>
      </c>
      <c r="E32" s="118"/>
      <c r="F32" s="118"/>
      <c r="G32" s="119"/>
      <c r="H32" s="116"/>
    </row>
    <row r="33" spans="2:9" x14ac:dyDescent="0.25">
      <c r="B33" s="112"/>
      <c r="C33" s="113"/>
      <c r="D33" s="117" t="s">
        <v>75</v>
      </c>
      <c r="E33" s="118"/>
      <c r="F33" s="118"/>
      <c r="G33" s="119"/>
      <c r="H33" s="116"/>
    </row>
    <row r="34" spans="2:9" x14ac:dyDescent="0.25">
      <c r="B34" s="112"/>
      <c r="C34" s="113"/>
      <c r="D34" s="117" t="s">
        <v>38</v>
      </c>
      <c r="E34" s="118" t="s">
        <v>33</v>
      </c>
      <c r="F34" s="118"/>
      <c r="G34" s="119"/>
      <c r="H34" s="124"/>
    </row>
    <row r="35" spans="2:9" x14ac:dyDescent="0.25">
      <c r="B35" s="112"/>
      <c r="C35" s="113"/>
      <c r="D35" s="117" t="s">
        <v>76</v>
      </c>
      <c r="E35" s="118"/>
      <c r="F35" s="118">
        <v>528</v>
      </c>
      <c r="G35" s="119"/>
      <c r="H35" s="124"/>
    </row>
    <row r="36" spans="2:9" x14ac:dyDescent="0.25">
      <c r="B36" s="112"/>
      <c r="C36" s="113"/>
      <c r="D36" s="117" t="s">
        <v>77</v>
      </c>
      <c r="E36" s="118"/>
      <c r="F36" s="118"/>
      <c r="G36" s="119"/>
      <c r="H36" s="116"/>
    </row>
    <row r="37" spans="2:9" x14ac:dyDescent="0.25">
      <c r="B37" s="112">
        <v>4</v>
      </c>
      <c r="C37" s="113"/>
      <c r="D37" s="120" t="s">
        <v>29</v>
      </c>
      <c r="E37" s="118"/>
      <c r="F37" s="118"/>
      <c r="G37" s="119"/>
      <c r="H37" s="116"/>
    </row>
    <row r="38" spans="2:9" ht="15.75" x14ac:dyDescent="0.25">
      <c r="B38" s="112"/>
      <c r="C38" s="125"/>
      <c r="D38" s="126" t="s">
        <v>39</v>
      </c>
      <c r="E38" s="127" t="s">
        <v>111</v>
      </c>
      <c r="F38" s="127">
        <v>861</v>
      </c>
      <c r="G38" s="128"/>
      <c r="H38" s="129"/>
      <c r="I38" s="130"/>
    </row>
    <row r="39" spans="2:9" x14ac:dyDescent="0.25">
      <c r="B39" s="112"/>
      <c r="C39" s="125"/>
      <c r="D39" s="131" t="s">
        <v>112</v>
      </c>
      <c r="E39" s="127"/>
      <c r="F39" s="127"/>
      <c r="G39" s="128"/>
      <c r="H39" s="129"/>
      <c r="I39" s="130"/>
    </row>
    <row r="40" spans="2:9" ht="15.75" x14ac:dyDescent="0.25">
      <c r="B40" s="112"/>
      <c r="C40" s="125"/>
      <c r="D40" s="126" t="s">
        <v>30</v>
      </c>
      <c r="E40" s="127" t="s">
        <v>111</v>
      </c>
      <c r="F40" s="127">
        <v>4053</v>
      </c>
      <c r="G40" s="128"/>
      <c r="H40" s="129"/>
      <c r="I40" s="130"/>
    </row>
    <row r="41" spans="2:9" x14ac:dyDescent="0.25">
      <c r="B41" s="112"/>
      <c r="C41" s="125"/>
      <c r="D41" s="131" t="s">
        <v>113</v>
      </c>
      <c r="E41" s="127"/>
      <c r="F41" s="127"/>
      <c r="G41" s="128"/>
      <c r="H41" s="129"/>
      <c r="I41" s="130"/>
    </row>
    <row r="42" spans="2:9" ht="15.75" x14ac:dyDescent="0.25">
      <c r="B42" s="112"/>
      <c r="C42" s="125"/>
      <c r="D42" s="126" t="s">
        <v>41</v>
      </c>
      <c r="E42" s="127" t="s">
        <v>111</v>
      </c>
      <c r="F42" s="132">
        <v>61891.786</v>
      </c>
      <c r="G42" s="128"/>
      <c r="H42" s="129"/>
      <c r="I42" s="130"/>
    </row>
    <row r="43" spans="2:9" x14ac:dyDescent="0.25">
      <c r="B43" s="112"/>
      <c r="C43" s="125"/>
      <c r="D43" s="131" t="s">
        <v>114</v>
      </c>
      <c r="E43" s="127"/>
      <c r="F43" s="127"/>
      <c r="G43" s="133"/>
      <c r="H43" s="129"/>
      <c r="I43" s="130"/>
    </row>
    <row r="44" spans="2:9" ht="15.75" x14ac:dyDescent="0.25">
      <c r="B44" s="112">
        <v>5</v>
      </c>
      <c r="C44" s="113"/>
      <c r="D44" s="120" t="s">
        <v>80</v>
      </c>
      <c r="E44" s="118" t="s">
        <v>111</v>
      </c>
      <c r="F44" s="118">
        <v>8900.4449999999997</v>
      </c>
      <c r="G44" s="119"/>
      <c r="H44" s="116"/>
    </row>
    <row r="45" spans="2:9" x14ac:dyDescent="0.25">
      <c r="B45" s="112"/>
      <c r="C45" s="113"/>
      <c r="D45" s="134" t="s">
        <v>35</v>
      </c>
      <c r="E45" s="118"/>
      <c r="F45" s="118"/>
      <c r="G45" s="119"/>
      <c r="H45" s="116"/>
    </row>
    <row r="46" spans="2:9" x14ac:dyDescent="0.25">
      <c r="B46" s="112"/>
      <c r="C46" s="113"/>
      <c r="D46" s="117" t="s">
        <v>115</v>
      </c>
      <c r="E46" s="118"/>
      <c r="F46" s="118"/>
      <c r="G46" s="119"/>
      <c r="H46" s="116"/>
    </row>
    <row r="47" spans="2:9" x14ac:dyDescent="0.25">
      <c r="B47" s="112"/>
      <c r="C47" s="113"/>
      <c r="D47" s="117" t="s">
        <v>81</v>
      </c>
      <c r="E47" s="118"/>
      <c r="F47" s="118"/>
      <c r="G47" s="119"/>
      <c r="H47" s="116"/>
    </row>
    <row r="48" spans="2:9" x14ac:dyDescent="0.25">
      <c r="B48" s="112"/>
      <c r="C48" s="113"/>
      <c r="D48" s="135" t="s">
        <v>36</v>
      </c>
      <c r="E48" s="118"/>
      <c r="F48" s="118"/>
      <c r="G48" s="119"/>
      <c r="H48" s="116"/>
    </row>
    <row r="49" spans="2:8" x14ac:dyDescent="0.25">
      <c r="B49" s="112"/>
      <c r="C49" s="113"/>
      <c r="D49" s="117" t="s">
        <v>116</v>
      </c>
      <c r="E49" s="118"/>
      <c r="F49" s="118"/>
      <c r="G49" s="119"/>
      <c r="H49" s="116"/>
    </row>
    <row r="50" spans="2:8" x14ac:dyDescent="0.25">
      <c r="B50" s="112"/>
      <c r="C50" s="113"/>
      <c r="D50" s="117" t="s">
        <v>117</v>
      </c>
      <c r="E50" s="118"/>
      <c r="F50" s="118"/>
      <c r="G50" s="119"/>
      <c r="H50" s="116"/>
    </row>
    <row r="51" spans="2:8" x14ac:dyDescent="0.25">
      <c r="B51" s="112"/>
      <c r="C51" s="113"/>
      <c r="D51" s="134" t="s">
        <v>34</v>
      </c>
      <c r="E51" s="118"/>
      <c r="F51" s="118"/>
      <c r="G51" s="119"/>
      <c r="H51" s="116"/>
    </row>
    <row r="52" spans="2:8" x14ac:dyDescent="0.25">
      <c r="B52" s="112"/>
      <c r="C52" s="113"/>
      <c r="D52" s="117" t="s">
        <v>118</v>
      </c>
      <c r="E52" s="118"/>
      <c r="F52" s="118"/>
      <c r="G52" s="119"/>
      <c r="H52" s="116"/>
    </row>
    <row r="53" spans="2:8" x14ac:dyDescent="0.25">
      <c r="B53" s="112"/>
      <c r="C53" s="113"/>
      <c r="D53" s="117" t="s">
        <v>119</v>
      </c>
      <c r="E53" s="118"/>
      <c r="F53" s="118"/>
      <c r="G53" s="119"/>
      <c r="H53" s="116"/>
    </row>
    <row r="54" spans="2:8" x14ac:dyDescent="0.25">
      <c r="B54" s="112"/>
      <c r="C54" s="113"/>
      <c r="D54" s="115" t="s">
        <v>15</v>
      </c>
      <c r="E54" s="113"/>
      <c r="F54" s="136"/>
      <c r="G54" s="115"/>
      <c r="H54" s="116">
        <v>0</v>
      </c>
    </row>
    <row r="55" spans="2:8" x14ac:dyDescent="0.25">
      <c r="B55" s="112"/>
      <c r="C55" s="113"/>
      <c r="D55" s="113" t="s">
        <v>16</v>
      </c>
      <c r="E55" s="113"/>
      <c r="F55" s="113"/>
      <c r="G55" s="115"/>
      <c r="H55" s="116">
        <v>0</v>
      </c>
    </row>
    <row r="56" spans="2:8" x14ac:dyDescent="0.25">
      <c r="B56" s="137"/>
      <c r="C56" s="138"/>
      <c r="D56" s="139" t="s">
        <v>17</v>
      </c>
      <c r="E56" s="138"/>
      <c r="F56" s="138"/>
      <c r="G56" s="140"/>
      <c r="H56" s="141">
        <v>0</v>
      </c>
    </row>
    <row r="57" spans="2:8" x14ac:dyDescent="0.25">
      <c r="B57" s="142"/>
      <c r="C57" s="143"/>
      <c r="D57" s="144"/>
      <c r="E57" s="143"/>
      <c r="F57" s="143"/>
      <c r="G57" s="143"/>
      <c r="H57" s="145"/>
    </row>
    <row r="58" spans="2:8" x14ac:dyDescent="0.25">
      <c r="B58" s="142"/>
      <c r="C58" s="143"/>
      <c r="D58" s="143" t="s">
        <v>5</v>
      </c>
      <c r="E58" s="104" t="s">
        <v>18</v>
      </c>
      <c r="F58" s="143"/>
      <c r="G58" s="143"/>
      <c r="H58" s="146"/>
    </row>
    <row r="59" spans="2:8" x14ac:dyDescent="0.25">
      <c r="B59" s="142"/>
      <c r="C59" s="143"/>
      <c r="D59" s="143"/>
      <c r="E59" s="104" t="s">
        <v>6</v>
      </c>
      <c r="F59" s="143"/>
      <c r="G59" s="143"/>
      <c r="H59" s="146"/>
    </row>
    <row r="60" spans="2:8" x14ac:dyDescent="0.25">
      <c r="B60" s="142"/>
      <c r="C60" s="143"/>
      <c r="D60" s="143" t="s">
        <v>7</v>
      </c>
      <c r="E60" s="147"/>
      <c r="F60" s="104"/>
      <c r="G60" s="143"/>
      <c r="H60" s="146"/>
    </row>
    <row r="61" spans="2:8" x14ac:dyDescent="0.25">
      <c r="B61" s="104"/>
      <c r="C61" s="104"/>
      <c r="D61" s="104"/>
      <c r="E61" s="147"/>
      <c r="F61" s="104"/>
      <c r="G61" s="104"/>
      <c r="H61" s="104"/>
    </row>
    <row r="62" spans="2:8" x14ac:dyDescent="0.25">
      <c r="E62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Aktas gruodžio mėn. 2015</vt:lpstr>
      <vt:lpstr>Lapas3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Akvilė</cp:lastModifiedBy>
  <cp:lastPrinted>2016-01-05T11:07:18Z</cp:lastPrinted>
  <dcterms:created xsi:type="dcterms:W3CDTF">2010-08-30T11:21:14Z</dcterms:created>
  <dcterms:modified xsi:type="dcterms:W3CDTF">2016-01-05T13:32:18Z</dcterms:modified>
</cp:coreProperties>
</file>