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9155" windowHeight="11790"/>
  </bookViews>
  <sheets>
    <sheet name="Lapas1" sheetId="1" r:id="rId1"/>
    <sheet name="Lapas2" sheetId="2" r:id="rId2"/>
    <sheet name="Lapas3" sheetId="3" r:id="rId3"/>
  </sheets>
  <calcPr calcId="145621"/>
</workbook>
</file>

<file path=xl/calcChain.xml><?xml version="1.0" encoding="utf-8"?>
<calcChain xmlns="http://schemas.openxmlformats.org/spreadsheetml/2006/main">
  <c r="H64" i="1" l="1"/>
  <c r="H65" i="1" s="1"/>
  <c r="H50" i="1"/>
  <c r="H52" i="1"/>
  <c r="H54" i="1"/>
  <c r="H27" i="1"/>
  <c r="H28" i="1"/>
  <c r="H43" i="1"/>
  <c r="H45" i="1"/>
  <c r="H48" i="1"/>
  <c r="H66" i="1" l="1"/>
</calcChain>
</file>

<file path=xl/sharedStrings.xml><?xml version="1.0" encoding="utf-8"?>
<sst xmlns="http://schemas.openxmlformats.org/spreadsheetml/2006/main" count="93" uniqueCount="85">
  <si>
    <t>15F03</t>
  </si>
  <si>
    <t>Objekto pavadinimas</t>
  </si>
  <si>
    <t>Resursas</t>
  </si>
  <si>
    <t>Kiekis</t>
  </si>
  <si>
    <t>Kaina</t>
  </si>
  <si>
    <t>Darbus pridavė:</t>
  </si>
  <si>
    <t>Vidas Kemeža</t>
  </si>
  <si>
    <t>Darbus priėmė:</t>
  </si>
  <si>
    <t>Eil.</t>
  </si>
  <si>
    <t>DARBŲ</t>
  </si>
  <si>
    <t>Mato</t>
  </si>
  <si>
    <t>Nr.</t>
  </si>
  <si>
    <t>PAVADINIMAS</t>
  </si>
  <si>
    <t>Viso</t>
  </si>
  <si>
    <t>Medžiagų paruošimas</t>
  </si>
  <si>
    <t>druskos tirpalo paruošimas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</si>
  <si>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3</t>
    </r>
  </si>
  <si>
    <t>Budėjimas</t>
  </si>
  <si>
    <t>val.</t>
  </si>
  <si>
    <t>Bazių išlaikymo išlaidos</t>
  </si>
  <si>
    <t>Vilniaus miesto gatvių barstymas</t>
  </si>
  <si>
    <r>
      <t>1000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</si>
  <si>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t>smėlio-druskos mišiniu</t>
  </si>
  <si>
    <t>šlapia druska</t>
  </si>
  <si>
    <t>VISO:</t>
  </si>
  <si>
    <t>PVM 21%</t>
  </si>
  <si>
    <t>IŠ VISO:</t>
  </si>
  <si>
    <t>druska</t>
  </si>
  <si>
    <t>Druskos barstytuvais</t>
  </si>
  <si>
    <t>Šlapių druskų barstytuvais</t>
  </si>
  <si>
    <t>Smėlio-druskos mišinio barstytuvais</t>
  </si>
  <si>
    <t>Miesto tvarkymo projektų vadovas</t>
  </si>
  <si>
    <t>Vilniaus miesto gatvių valymas</t>
  </si>
  <si>
    <t>UŽSAKOVAS: VILNIAUS M. savivaldybės administracijos</t>
  </si>
  <si>
    <t>Miesto ūkio ir transporto departamentas</t>
  </si>
  <si>
    <t>Konstitucijos pr. 3, LT - 03609 Vilnius</t>
  </si>
  <si>
    <t>A.s. LT 91 7044 0600 0146 3742  AB "SEB bankas"</t>
  </si>
  <si>
    <t>Įm. kodas 188710061</t>
  </si>
  <si>
    <t>RANGOVAS: UAB "GRINDA"</t>
  </si>
  <si>
    <t>Eigulių g. 32, LT-03150 Vilnius</t>
  </si>
  <si>
    <t>Įm. PVM kodas LT201530410, įm. kodas 120153047</t>
  </si>
  <si>
    <t>2011 m. gruodžio 29 d.</t>
  </si>
  <si>
    <t>Sutartis Nr. A72 - 2189(3.1.36 -UK)</t>
  </si>
  <si>
    <t>2015 m. balandžio 23 d.</t>
  </si>
  <si>
    <t>Papildomas susitarimas Nr. A72-567/15 (3.1.36-UK)</t>
  </si>
  <si>
    <t xml:space="preserve"> ATLIKTŲ DARBŲ A K T A S  Nr. 1017/01</t>
  </si>
  <si>
    <t xml:space="preserve"> VILNIAUS MIESTO GATVIŲ PRIEŽIŪRA ŽIEMĄ </t>
  </si>
  <si>
    <t>2016 m. sausio mėn.</t>
  </si>
  <si>
    <t>Susisiekimo komunikacijų skyriaus</t>
  </si>
  <si>
    <t>Statybos poskyrio vedėja</t>
  </si>
  <si>
    <t>Danguolė Pakalniškytė</t>
  </si>
  <si>
    <t>1.1.3.</t>
  </si>
  <si>
    <t>1.1.4.</t>
  </si>
  <si>
    <t>1.1.5.</t>
  </si>
  <si>
    <t>1.1.6.</t>
  </si>
  <si>
    <t>1.1.7.</t>
  </si>
  <si>
    <t>1.1.7.1.</t>
  </si>
  <si>
    <t>1.1.7.2.</t>
  </si>
  <si>
    <t>1.1.7.3.</t>
  </si>
  <si>
    <t>1.1.8.</t>
  </si>
  <si>
    <t>vnt.</t>
  </si>
  <si>
    <t>7 d.d. x 12 val. x 17 a/m = 1428 val.</t>
  </si>
  <si>
    <t>24 d.d. x 24 val. x 33 a/m = 19008 val.</t>
  </si>
  <si>
    <t>31 d.d. x 24 val. x 2 a/m = 1488 val.</t>
  </si>
  <si>
    <t>1488 val. - 201val. - 34 val. = 1253 val</t>
  </si>
  <si>
    <t>7 d.d. x 12 val. x 11 a/m = 924 val.</t>
  </si>
  <si>
    <t>24 d.d. x 24 val. x 12 a/m = 6912 val.</t>
  </si>
  <si>
    <t>31d.d. x 24 val. = 744 val.</t>
  </si>
  <si>
    <t>31 d.d. x 24 val. x 2 = 1488 val.</t>
  </si>
  <si>
    <t>21000 m² x 134 reisai = 2814 t.m²</t>
  </si>
  <si>
    <t>21000 m² x 749 reisai = 15729 t.m²</t>
  </si>
  <si>
    <t>155507 m² x 962 reisai = 149597,734 t.m²</t>
  </si>
  <si>
    <t>713178 m² x 2 k = 1426,356 t.m²</t>
  </si>
  <si>
    <t>170591 m x 3m x 4 k = 2047,092 t.m²</t>
  </si>
  <si>
    <t>4236711 m ² x 2 k = 8473,422 t.m²</t>
  </si>
  <si>
    <t>447510 m x 3m x 4 k = 5370,12 t.m²</t>
  </si>
  <si>
    <t>136862 m² x 2 k = 273,724 t.m²</t>
  </si>
  <si>
    <t>26272 m x 2 m x 4 k = 210,176 t.m²</t>
  </si>
  <si>
    <t>23208 val. - 2886 val. - 787  val.= 19535 val.</t>
  </si>
  <si>
    <t>7 d.d. x 12 val. x 4 a/m = 336 val.</t>
  </si>
  <si>
    <t>8172 val. - 1123,5 val. - 241 val. = 6807,5 val.</t>
  </si>
  <si>
    <t>Pagalbinio punkto darbas (Justiniškių g. 14, Geologų g. 12)</t>
  </si>
  <si>
    <t>Pagrindinės bazės darbas (Eigulių g. 32)</t>
  </si>
  <si>
    <t>7 d.d. x 12 val. x 33 a/m = 2772 val.</t>
  </si>
  <si>
    <t>A.s. LT76 7180 3000 1046 7627 AB "Šiaulių bankas"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</si>
</sst>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186"/>
      <scheme val="minor"/>
    </font>
    <font>
      <sz val="10"/>
      <name val="TimesLT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1" fillId="0" borderId="0"/>
    <xf numFmtId="0" fontId="1" fillId="0" borderId="0"/>
  </cellStyleXfs>
  <cellXfs count="72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0" fillId="0" borderId="0" xfId="0"/>
    <xf numFmtId="0" fontId="0" fillId="0" borderId="0" xfId="0"/>
    <xf numFmtId="0" fontId="4" fillId="0" borderId="0" xfId="1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6" fillId="0" borderId="0" xfId="3" applyFont="1"/>
    <xf numFmtId="0" fontId="4" fillId="0" borderId="0" xfId="3" applyFont="1"/>
    <xf numFmtId="0" fontId="7" fillId="0" borderId="0" xfId="1" applyFont="1" applyAlignment="1">
      <alignment horizontal="center"/>
    </xf>
    <xf numFmtId="0" fontId="4" fillId="0" borderId="0" xfId="4" applyFont="1"/>
    <xf numFmtId="0" fontId="7" fillId="0" borderId="0" xfId="4" applyFont="1"/>
    <xf numFmtId="0" fontId="4" fillId="0" borderId="0" xfId="3" applyFont="1" applyAlignment="1">
      <alignment horizontal="left"/>
    </xf>
    <xf numFmtId="0" fontId="6" fillId="0" borderId="0" xfId="3" applyFont="1" applyAlignment="1">
      <alignment horizontal="left"/>
    </xf>
    <xf numFmtId="14" fontId="4" fillId="0" borderId="0" xfId="0" applyNumberFormat="1" applyFont="1"/>
    <xf numFmtId="0" fontId="6" fillId="0" borderId="0" xfId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6" fillId="0" borderId="0" xfId="0" applyFont="1" applyBorder="1"/>
    <xf numFmtId="0" fontId="12" fillId="0" borderId="0" xfId="0" applyFont="1"/>
    <xf numFmtId="0" fontId="4" fillId="0" borderId="1" xfId="0" applyFont="1" applyBorder="1"/>
    <xf numFmtId="0" fontId="6" fillId="0" borderId="1" xfId="0" applyFont="1" applyBorder="1"/>
    <xf numFmtId="0" fontId="4" fillId="0" borderId="2" xfId="0" applyFont="1" applyBorder="1"/>
    <xf numFmtId="0" fontId="2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4" fillId="0" borderId="0" xfId="0" applyFont="1" applyAlignment="1"/>
    <xf numFmtId="0" fontId="12" fillId="0" borderId="0" xfId="0" applyFont="1"/>
    <xf numFmtId="0" fontId="4" fillId="0" borderId="9" xfId="0" applyFont="1" applyBorder="1" applyAlignment="1">
      <alignment horizontal="center"/>
    </xf>
    <xf numFmtId="0" fontId="4" fillId="0" borderId="0" xfId="0" applyFont="1"/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3" applyFont="1" applyAlignment="1">
      <alignment horizontal="left"/>
    </xf>
    <xf numFmtId="0" fontId="12" fillId="0" borderId="0" xfId="3" applyFont="1" applyAlignment="1">
      <alignment horizontal="left"/>
    </xf>
  </cellXfs>
  <cellStyles count="5">
    <cellStyle name="Įprastas" xfId="0" builtinId="0"/>
    <cellStyle name="Normal_Sheet1" xfId="3"/>
    <cellStyle name="Paprastas 2" xfId="2"/>
    <cellStyle name="Paprastas 3" xfId="1"/>
    <cellStyle name="Paprastas_Lapas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73"/>
  <sheetViews>
    <sheetView tabSelected="1" zoomScaleNormal="100" workbookViewId="0">
      <selection activeCell="L27" sqref="L27"/>
    </sheetView>
  </sheetViews>
  <sheetFormatPr defaultRowHeight="15" x14ac:dyDescent="0.25"/>
  <cols>
    <col min="1" max="1" width="2.5703125" customWidth="1"/>
    <col min="2" max="2" width="5.7109375" customWidth="1"/>
    <col min="3" max="3" width="8.140625" customWidth="1"/>
    <col min="4" max="4" width="35" customWidth="1"/>
    <col min="5" max="5" width="7.28515625" customWidth="1"/>
    <col min="6" max="6" width="9.42578125" customWidth="1"/>
    <col min="7" max="7" width="6.42578125" customWidth="1"/>
    <col min="8" max="8" width="12.7109375" customWidth="1"/>
  </cols>
  <sheetData>
    <row r="1" spans="2:8" s="46" customFormat="1" x14ac:dyDescent="0.25"/>
    <row r="2" spans="2:8" s="46" customFormat="1" x14ac:dyDescent="0.25"/>
    <row r="3" spans="2:8" s="19" customFormat="1" x14ac:dyDescent="0.25">
      <c r="B3" s="29" t="s">
        <v>33</v>
      </c>
      <c r="C3" s="30"/>
      <c r="D3" s="30"/>
      <c r="E3" s="25"/>
      <c r="F3" s="25"/>
      <c r="G3" s="25"/>
      <c r="H3" s="37" t="s">
        <v>0</v>
      </c>
    </row>
    <row r="4" spans="2:8" s="19" customFormat="1" x14ac:dyDescent="0.25">
      <c r="B4" s="30"/>
      <c r="C4" s="24"/>
      <c r="D4" s="35" t="s">
        <v>34</v>
      </c>
      <c r="E4" s="25"/>
      <c r="F4" s="25"/>
      <c r="G4" s="25"/>
      <c r="H4" s="25"/>
    </row>
    <row r="5" spans="2:8" s="19" customFormat="1" x14ac:dyDescent="0.25">
      <c r="B5" s="70" t="s">
        <v>35</v>
      </c>
      <c r="C5" s="70"/>
      <c r="D5" s="70"/>
      <c r="E5" s="25"/>
      <c r="F5" s="25"/>
      <c r="G5" s="25"/>
      <c r="H5" s="25"/>
    </row>
    <row r="6" spans="2:8" s="19" customFormat="1" x14ac:dyDescent="0.25">
      <c r="B6" s="70" t="s">
        <v>36</v>
      </c>
      <c r="C6" s="70"/>
      <c r="D6" s="70"/>
      <c r="E6" s="70"/>
      <c r="F6" s="25"/>
      <c r="G6" s="25"/>
      <c r="H6" s="25"/>
    </row>
    <row r="7" spans="2:8" s="19" customFormat="1" x14ac:dyDescent="0.25">
      <c r="B7" s="70" t="s">
        <v>37</v>
      </c>
      <c r="C7" s="70"/>
      <c r="D7" s="70"/>
      <c r="E7" s="25"/>
      <c r="F7" s="25"/>
      <c r="G7" s="25"/>
      <c r="H7" s="25"/>
    </row>
    <row r="8" spans="2:8" s="19" customFormat="1" x14ac:dyDescent="0.25">
      <c r="B8" s="29" t="s">
        <v>38</v>
      </c>
      <c r="C8" s="30"/>
      <c r="D8" s="30"/>
      <c r="E8" s="25"/>
      <c r="F8" s="25"/>
      <c r="G8" s="25"/>
      <c r="H8" s="25"/>
    </row>
    <row r="9" spans="2:8" s="19" customFormat="1" x14ac:dyDescent="0.25">
      <c r="B9" s="70" t="s">
        <v>39</v>
      </c>
      <c r="C9" s="70"/>
      <c r="D9" s="70"/>
      <c r="E9" s="25"/>
      <c r="F9" s="25"/>
      <c r="G9" s="25"/>
      <c r="H9" s="25"/>
    </row>
    <row r="10" spans="2:8" s="19" customFormat="1" x14ac:dyDescent="0.25">
      <c r="B10" s="71" t="s">
        <v>84</v>
      </c>
      <c r="C10" s="71"/>
      <c r="D10" s="71"/>
      <c r="E10" s="25"/>
      <c r="F10" s="25"/>
      <c r="G10" s="25"/>
      <c r="H10" s="25"/>
    </row>
    <row r="11" spans="2:8" s="19" customFormat="1" x14ac:dyDescent="0.25">
      <c r="B11" s="70" t="s">
        <v>40</v>
      </c>
      <c r="C11" s="70"/>
      <c r="D11" s="70"/>
      <c r="E11" s="25"/>
      <c r="F11" s="25"/>
      <c r="G11" s="25"/>
      <c r="H11" s="25"/>
    </row>
    <row r="12" spans="2:8" s="19" customFormat="1" x14ac:dyDescent="0.25">
      <c r="B12" s="34"/>
      <c r="C12" s="34"/>
      <c r="D12" s="34"/>
      <c r="E12" s="25"/>
      <c r="F12" s="25"/>
      <c r="G12" s="25"/>
      <c r="H12" s="25"/>
    </row>
    <row r="13" spans="2:8" s="19" customFormat="1" x14ac:dyDescent="0.25">
      <c r="B13" s="32" t="s">
        <v>41</v>
      </c>
      <c r="C13" s="32"/>
      <c r="D13" s="32"/>
      <c r="E13" s="25"/>
      <c r="F13" s="25"/>
      <c r="G13" s="25"/>
      <c r="H13" s="25"/>
    </row>
    <row r="14" spans="2:8" s="23" customFormat="1" ht="15.75" x14ac:dyDescent="0.25">
      <c r="B14" s="32" t="s">
        <v>42</v>
      </c>
      <c r="C14" s="32"/>
      <c r="D14" s="33"/>
      <c r="E14" s="25"/>
      <c r="F14" s="25"/>
      <c r="G14" s="25"/>
      <c r="H14" s="25"/>
    </row>
    <row r="15" spans="2:8" s="23" customFormat="1" x14ac:dyDescent="0.25">
      <c r="B15" s="36" t="s">
        <v>43</v>
      </c>
      <c r="C15" s="26"/>
      <c r="D15" s="26"/>
      <c r="E15" s="25"/>
      <c r="F15" s="25"/>
      <c r="G15" s="25"/>
      <c r="H15" s="25"/>
    </row>
    <row r="16" spans="2:8" s="19" customFormat="1" x14ac:dyDescent="0.25">
      <c r="B16" s="66" t="s">
        <v>44</v>
      </c>
      <c r="C16" s="66"/>
      <c r="D16" s="66"/>
      <c r="E16" s="25"/>
      <c r="F16" s="25"/>
      <c r="G16" s="25"/>
      <c r="H16" s="25"/>
    </row>
    <row r="17" spans="2:8" s="19" customFormat="1" ht="15.75" x14ac:dyDescent="0.25">
      <c r="B17" s="32"/>
      <c r="C17" s="32"/>
      <c r="D17" s="33"/>
      <c r="E17" s="25"/>
      <c r="F17" s="25"/>
      <c r="G17" s="25"/>
      <c r="H17" s="25"/>
    </row>
    <row r="18" spans="2:8" x14ac:dyDescent="0.25">
      <c r="B18" s="25"/>
      <c r="C18" s="25"/>
      <c r="D18" s="67" t="s">
        <v>45</v>
      </c>
      <c r="E18" s="67"/>
      <c r="F18" s="67"/>
      <c r="G18" s="25"/>
      <c r="H18" s="25"/>
    </row>
    <row r="19" spans="2:8" ht="8.25" customHeight="1" x14ac:dyDescent="0.25">
      <c r="B19" s="25"/>
      <c r="C19" s="25"/>
      <c r="D19" s="31"/>
      <c r="E19" s="31"/>
      <c r="F19" s="31"/>
      <c r="G19" s="25"/>
      <c r="H19" s="25"/>
    </row>
    <row r="20" spans="2:8" x14ac:dyDescent="0.25">
      <c r="B20" s="26"/>
      <c r="C20" s="26"/>
      <c r="D20" s="68" t="s">
        <v>1</v>
      </c>
      <c r="E20" s="68"/>
      <c r="F20" s="68"/>
      <c r="G20" s="68"/>
      <c r="H20" s="26"/>
    </row>
    <row r="21" spans="2:8" ht="10.5" customHeight="1" x14ac:dyDescent="0.25">
      <c r="B21" s="26"/>
      <c r="C21" s="26"/>
      <c r="D21" s="27"/>
      <c r="E21" s="26"/>
      <c r="F21" s="28"/>
      <c r="G21" s="26"/>
      <c r="H21" s="26"/>
    </row>
    <row r="22" spans="2:8" ht="15.75" x14ac:dyDescent="0.25">
      <c r="B22" s="26"/>
      <c r="C22" s="69" t="s">
        <v>46</v>
      </c>
      <c r="D22" s="69"/>
      <c r="E22" s="69"/>
      <c r="F22" s="69"/>
      <c r="G22" s="69"/>
      <c r="H22" s="69"/>
    </row>
    <row r="23" spans="2:8" ht="15.75" thickBot="1" x14ac:dyDescent="0.3">
      <c r="B23" s="26"/>
      <c r="C23" s="26"/>
      <c r="D23" s="27"/>
      <c r="E23" s="26"/>
      <c r="F23" s="65" t="s">
        <v>47</v>
      </c>
      <c r="G23" s="65"/>
      <c r="H23" s="65"/>
    </row>
    <row r="24" spans="2:8" x14ac:dyDescent="0.25">
      <c r="B24" s="20" t="s">
        <v>8</v>
      </c>
      <c r="C24" s="20"/>
      <c r="D24" s="21" t="s">
        <v>9</v>
      </c>
      <c r="E24" s="20" t="s">
        <v>10</v>
      </c>
      <c r="F24" s="20"/>
      <c r="G24" s="22"/>
      <c r="H24" s="22"/>
    </row>
    <row r="25" spans="2:8" ht="15.75" thickBot="1" x14ac:dyDescent="0.3">
      <c r="B25" s="10" t="s">
        <v>11</v>
      </c>
      <c r="C25" s="10" t="s">
        <v>2</v>
      </c>
      <c r="D25" s="11" t="s">
        <v>12</v>
      </c>
      <c r="E25" s="10" t="s">
        <v>60</v>
      </c>
      <c r="F25" s="10" t="s">
        <v>3</v>
      </c>
      <c r="G25" s="12" t="s">
        <v>4</v>
      </c>
      <c r="H25" s="12" t="s">
        <v>13</v>
      </c>
    </row>
    <row r="26" spans="2:8" x14ac:dyDescent="0.25">
      <c r="B26" s="13"/>
      <c r="C26" s="14"/>
      <c r="D26" s="54" t="s">
        <v>14</v>
      </c>
      <c r="E26" s="42"/>
      <c r="F26" s="16"/>
      <c r="G26" s="42"/>
      <c r="H26" s="17"/>
    </row>
    <row r="27" spans="2:8" ht="15.75" x14ac:dyDescent="0.25">
      <c r="B27" s="13">
        <v>1</v>
      </c>
      <c r="C27" s="14" t="s">
        <v>51</v>
      </c>
      <c r="D27" s="56" t="s">
        <v>15</v>
      </c>
      <c r="E27" s="18" t="s">
        <v>16</v>
      </c>
      <c r="F27" s="18">
        <v>2308.8000000000002</v>
      </c>
      <c r="G27" s="15">
        <v>14.34</v>
      </c>
      <c r="H27" s="17">
        <f>SUM(F27*G27)</f>
        <v>33108.192000000003</v>
      </c>
    </row>
    <row r="28" spans="2:8" x14ac:dyDescent="0.25">
      <c r="B28" s="13">
        <v>2</v>
      </c>
      <c r="C28" s="14" t="s">
        <v>52</v>
      </c>
      <c r="D28" s="57" t="s">
        <v>17</v>
      </c>
      <c r="E28" s="18" t="s">
        <v>18</v>
      </c>
      <c r="F28" s="38">
        <v>27595.5</v>
      </c>
      <c r="G28" s="39">
        <v>18.75</v>
      </c>
      <c r="H28" s="17">
        <f>SUM(F28*G28)</f>
        <v>517415.625</v>
      </c>
    </row>
    <row r="29" spans="2:8" ht="15" customHeight="1" x14ac:dyDescent="0.25">
      <c r="B29" s="13"/>
      <c r="C29" s="14"/>
      <c r="D29" s="57" t="s">
        <v>29</v>
      </c>
      <c r="E29" s="18"/>
      <c r="F29" s="38"/>
      <c r="G29" s="39"/>
      <c r="H29" s="17"/>
    </row>
    <row r="30" spans="2:8" x14ac:dyDescent="0.25">
      <c r="B30" s="13"/>
      <c r="C30" s="14"/>
      <c r="D30" s="56" t="s">
        <v>61</v>
      </c>
      <c r="E30" s="18"/>
      <c r="F30" s="38"/>
      <c r="G30" s="39"/>
      <c r="H30" s="17"/>
    </row>
    <row r="31" spans="2:8" x14ac:dyDescent="0.25">
      <c r="B31" s="13"/>
      <c r="C31" s="14"/>
      <c r="D31" s="56" t="s">
        <v>83</v>
      </c>
      <c r="E31" s="18"/>
      <c r="F31" s="38"/>
      <c r="G31" s="39"/>
      <c r="H31" s="17"/>
    </row>
    <row r="32" spans="2:8" ht="15" customHeight="1" x14ac:dyDescent="0.25">
      <c r="B32" s="13"/>
      <c r="C32" s="14"/>
      <c r="D32" s="56" t="s">
        <v>62</v>
      </c>
      <c r="E32" s="18"/>
      <c r="F32" s="38"/>
      <c r="G32" s="39"/>
      <c r="H32" s="17"/>
    </row>
    <row r="33" spans="2:8" ht="15" customHeight="1" x14ac:dyDescent="0.25">
      <c r="B33" s="13"/>
      <c r="C33" s="14"/>
      <c r="D33" s="56" t="s">
        <v>78</v>
      </c>
      <c r="E33" s="18"/>
      <c r="F33" s="38"/>
      <c r="G33" s="39"/>
      <c r="H33" s="17"/>
    </row>
    <row r="34" spans="2:8" ht="15" customHeight="1" x14ac:dyDescent="0.25">
      <c r="B34" s="13"/>
      <c r="C34" s="14"/>
      <c r="D34" s="57" t="s">
        <v>28</v>
      </c>
      <c r="E34" s="18"/>
      <c r="F34" s="38"/>
      <c r="G34" s="39"/>
      <c r="H34" s="17"/>
    </row>
    <row r="35" spans="2:8" ht="15" customHeight="1" x14ac:dyDescent="0.25">
      <c r="B35" s="13"/>
      <c r="C35" s="14"/>
      <c r="D35" s="56" t="s">
        <v>63</v>
      </c>
      <c r="E35" s="18"/>
      <c r="F35" s="38"/>
      <c r="G35" s="39"/>
      <c r="H35" s="17"/>
    </row>
    <row r="36" spans="2:8" ht="15" customHeight="1" x14ac:dyDescent="0.25">
      <c r="B36" s="13"/>
      <c r="C36" s="14"/>
      <c r="D36" s="56" t="s">
        <v>64</v>
      </c>
      <c r="E36" s="18"/>
      <c r="F36" s="38"/>
      <c r="G36" s="39"/>
      <c r="H36" s="17"/>
    </row>
    <row r="37" spans="2:8" x14ac:dyDescent="0.25">
      <c r="B37" s="2"/>
      <c r="C37" s="3"/>
      <c r="D37" s="62" t="s">
        <v>30</v>
      </c>
      <c r="E37" s="18"/>
      <c r="F37" s="38"/>
      <c r="G37" s="39"/>
      <c r="H37" s="17"/>
    </row>
    <row r="38" spans="2:8" x14ac:dyDescent="0.25">
      <c r="B38" s="2"/>
      <c r="C38" s="3"/>
      <c r="D38" s="56" t="s">
        <v>79</v>
      </c>
      <c r="E38" s="18"/>
      <c r="F38" s="38"/>
      <c r="G38" s="39"/>
      <c r="H38" s="17"/>
    </row>
    <row r="39" spans="2:8" x14ac:dyDescent="0.25">
      <c r="B39" s="2"/>
      <c r="C39" s="3"/>
      <c r="D39" s="56" t="s">
        <v>65</v>
      </c>
      <c r="E39" s="18"/>
      <c r="F39" s="38"/>
      <c r="G39" s="39"/>
      <c r="H39" s="17"/>
    </row>
    <row r="40" spans="2:8" ht="15" customHeight="1" x14ac:dyDescent="0.25">
      <c r="B40" s="2"/>
      <c r="C40" s="3"/>
      <c r="D40" s="56" t="s">
        <v>66</v>
      </c>
      <c r="E40" s="18"/>
      <c r="F40" s="38"/>
      <c r="G40" s="39"/>
      <c r="H40" s="17"/>
    </row>
    <row r="41" spans="2:8" ht="15" customHeight="1" x14ac:dyDescent="0.25">
      <c r="B41" s="2"/>
      <c r="C41" s="3"/>
      <c r="D41" s="56" t="s">
        <v>80</v>
      </c>
      <c r="E41" s="18"/>
      <c r="F41" s="38"/>
      <c r="G41" s="39"/>
      <c r="H41" s="17"/>
    </row>
    <row r="42" spans="2:8" ht="15" customHeight="1" x14ac:dyDescent="0.25">
      <c r="B42" s="2">
        <v>3</v>
      </c>
      <c r="C42" s="3"/>
      <c r="D42" s="57" t="s">
        <v>19</v>
      </c>
      <c r="E42" s="18"/>
      <c r="F42" s="18"/>
      <c r="G42" s="15"/>
      <c r="H42" s="17"/>
    </row>
    <row r="43" spans="2:8" ht="15" customHeight="1" x14ac:dyDescent="0.25">
      <c r="B43" s="2"/>
      <c r="C43" s="3" t="s">
        <v>53</v>
      </c>
      <c r="D43" s="56" t="s">
        <v>82</v>
      </c>
      <c r="E43" s="18" t="s">
        <v>18</v>
      </c>
      <c r="F43" s="18">
        <v>744</v>
      </c>
      <c r="G43" s="15">
        <v>96.53</v>
      </c>
      <c r="H43" s="17">
        <f>SUM(F43*G43)</f>
        <v>71818.320000000007</v>
      </c>
    </row>
    <row r="44" spans="2:8" ht="14.25" customHeight="1" x14ac:dyDescent="0.25">
      <c r="B44" s="2"/>
      <c r="C44" s="3"/>
      <c r="D44" s="56" t="s">
        <v>67</v>
      </c>
      <c r="E44" s="18"/>
      <c r="F44" s="18"/>
      <c r="G44" s="15"/>
      <c r="H44" s="17"/>
    </row>
    <row r="45" spans="2:8" ht="25.5" x14ac:dyDescent="0.25">
      <c r="B45" s="2"/>
      <c r="C45" s="3" t="s">
        <v>54</v>
      </c>
      <c r="D45" s="56" t="s">
        <v>81</v>
      </c>
      <c r="E45" s="18" t="s">
        <v>18</v>
      </c>
      <c r="F45" s="18">
        <v>1488</v>
      </c>
      <c r="G45" s="15">
        <v>29.19</v>
      </c>
      <c r="H45" s="17">
        <f>SUM(F45*G45)</f>
        <v>43434.720000000001</v>
      </c>
    </row>
    <row r="46" spans="2:8" ht="15" customHeight="1" x14ac:dyDescent="0.25">
      <c r="B46" s="2"/>
      <c r="C46" s="3"/>
      <c r="D46" s="56" t="s">
        <v>68</v>
      </c>
      <c r="E46" s="18"/>
      <c r="F46" s="18"/>
      <c r="G46" s="15"/>
      <c r="H46" s="17"/>
    </row>
    <row r="47" spans="2:8" ht="15" customHeight="1" x14ac:dyDescent="0.25">
      <c r="B47" s="2">
        <v>4</v>
      </c>
      <c r="C47" s="3" t="s">
        <v>55</v>
      </c>
      <c r="D47" s="57" t="s">
        <v>20</v>
      </c>
      <c r="E47" s="18"/>
      <c r="F47" s="18"/>
      <c r="G47" s="15"/>
      <c r="H47" s="17"/>
    </row>
    <row r="48" spans="2:8" ht="15" customHeight="1" x14ac:dyDescent="0.25">
      <c r="B48" s="2"/>
      <c r="C48" s="53" t="s">
        <v>56</v>
      </c>
      <c r="D48" s="57" t="s">
        <v>27</v>
      </c>
      <c r="E48" s="18" t="s">
        <v>21</v>
      </c>
      <c r="F48" s="18">
        <v>2814</v>
      </c>
      <c r="G48" s="15">
        <v>1.1299999999999999</v>
      </c>
      <c r="H48" s="17">
        <f>SUM(F48*G48)</f>
        <v>3179.8199999999997</v>
      </c>
    </row>
    <row r="49" spans="2:8" x14ac:dyDescent="0.25">
      <c r="B49" s="2"/>
      <c r="C49" s="3"/>
      <c r="D49" s="56" t="s">
        <v>69</v>
      </c>
      <c r="E49" s="18"/>
      <c r="F49" s="18"/>
      <c r="G49" s="15"/>
      <c r="H49" s="17"/>
    </row>
    <row r="50" spans="2:8" ht="15.75" x14ac:dyDescent="0.25">
      <c r="B50" s="2"/>
      <c r="C50" s="3" t="s">
        <v>57</v>
      </c>
      <c r="D50" s="57" t="s">
        <v>22</v>
      </c>
      <c r="E50" s="18" t="s">
        <v>21</v>
      </c>
      <c r="F50" s="18">
        <v>15729</v>
      </c>
      <c r="G50" s="15">
        <v>3.07</v>
      </c>
      <c r="H50" s="17">
        <f>SUM(F50*G50)</f>
        <v>48288.03</v>
      </c>
    </row>
    <row r="51" spans="2:8" x14ac:dyDescent="0.25">
      <c r="B51" s="2"/>
      <c r="C51" s="3"/>
      <c r="D51" s="56" t="s">
        <v>70</v>
      </c>
      <c r="E51" s="18"/>
      <c r="F51" s="18"/>
      <c r="G51" s="15"/>
      <c r="H51" s="17"/>
    </row>
    <row r="52" spans="2:8" ht="15.75" x14ac:dyDescent="0.25">
      <c r="B52" s="2"/>
      <c r="C52" s="3" t="s">
        <v>58</v>
      </c>
      <c r="D52" s="57" t="s">
        <v>23</v>
      </c>
      <c r="E52" s="18" t="s">
        <v>21</v>
      </c>
      <c r="F52" s="40">
        <v>149597.734</v>
      </c>
      <c r="G52" s="15">
        <v>0.67</v>
      </c>
      <c r="H52" s="17">
        <f>SUM(F52*G52)</f>
        <v>100230.48178</v>
      </c>
    </row>
    <row r="53" spans="2:8" x14ac:dyDescent="0.25">
      <c r="B53" s="2"/>
      <c r="C53" s="3"/>
      <c r="D53" s="56" t="s">
        <v>71</v>
      </c>
      <c r="E53" s="18"/>
      <c r="F53" s="18"/>
      <c r="G53" s="39"/>
      <c r="H53" s="17"/>
    </row>
    <row r="54" spans="2:8" ht="15.75" x14ac:dyDescent="0.25">
      <c r="B54" s="2">
        <v>5</v>
      </c>
      <c r="C54" s="3" t="s">
        <v>59</v>
      </c>
      <c r="D54" s="57" t="s">
        <v>32</v>
      </c>
      <c r="E54" s="18" t="s">
        <v>21</v>
      </c>
      <c r="F54" s="18">
        <v>17800.89</v>
      </c>
      <c r="G54" s="15">
        <v>2.27</v>
      </c>
      <c r="H54" s="17">
        <f>SUM(F54*G54)</f>
        <v>40408.020299999996</v>
      </c>
    </row>
    <row r="55" spans="2:8" ht="15" customHeight="1" x14ac:dyDescent="0.25">
      <c r="B55" s="2"/>
      <c r="C55" s="3"/>
      <c r="D55" s="58" t="s">
        <v>28</v>
      </c>
      <c r="E55" s="18"/>
      <c r="F55" s="18"/>
      <c r="G55" s="15"/>
      <c r="H55" s="17"/>
    </row>
    <row r="56" spans="2:8" ht="15" customHeight="1" x14ac:dyDescent="0.25">
      <c r="B56" s="2"/>
      <c r="C56" s="3"/>
      <c r="D56" s="56" t="s">
        <v>76</v>
      </c>
      <c r="E56" s="18"/>
      <c r="F56" s="18"/>
      <c r="G56" s="15"/>
      <c r="H56" s="17"/>
    </row>
    <row r="57" spans="2:8" ht="15" customHeight="1" x14ac:dyDescent="0.25">
      <c r="B57" s="2"/>
      <c r="C57" s="3"/>
      <c r="D57" s="56" t="s">
        <v>77</v>
      </c>
      <c r="E57" s="18"/>
      <c r="F57" s="18"/>
      <c r="G57" s="15"/>
      <c r="H57" s="17"/>
    </row>
    <row r="58" spans="2:8" ht="15" customHeight="1" x14ac:dyDescent="0.25">
      <c r="B58" s="2"/>
      <c r="C58" s="3"/>
      <c r="D58" s="59" t="s">
        <v>30</v>
      </c>
      <c r="E58" s="18"/>
      <c r="F58" s="18"/>
      <c r="G58" s="15"/>
      <c r="H58" s="17"/>
    </row>
    <row r="59" spans="2:8" ht="15" customHeight="1" x14ac:dyDescent="0.25">
      <c r="B59" s="2"/>
      <c r="C59" s="3"/>
      <c r="D59" s="56" t="s">
        <v>72</v>
      </c>
      <c r="E59" s="18"/>
      <c r="F59" s="18"/>
      <c r="G59" s="15"/>
      <c r="H59" s="17"/>
    </row>
    <row r="60" spans="2:8" x14ac:dyDescent="0.25">
      <c r="B60" s="2"/>
      <c r="C60" s="3"/>
      <c r="D60" s="56" t="s">
        <v>73</v>
      </c>
      <c r="E60" s="18"/>
      <c r="F60" s="18"/>
      <c r="G60" s="15"/>
      <c r="H60" s="17"/>
    </row>
    <row r="61" spans="2:8" ht="15" customHeight="1" x14ac:dyDescent="0.25">
      <c r="B61" s="2"/>
      <c r="C61" s="3"/>
      <c r="D61" s="58" t="s">
        <v>29</v>
      </c>
      <c r="E61" s="18"/>
      <c r="F61" s="18"/>
      <c r="G61" s="15"/>
      <c r="H61" s="17"/>
    </row>
    <row r="62" spans="2:8" x14ac:dyDescent="0.25">
      <c r="B62" s="2"/>
      <c r="C62" s="3"/>
      <c r="D62" s="56" t="s">
        <v>74</v>
      </c>
      <c r="E62" s="18"/>
      <c r="F62" s="18"/>
      <c r="G62" s="15"/>
      <c r="H62" s="17"/>
    </row>
    <row r="63" spans="2:8" x14ac:dyDescent="0.25">
      <c r="B63" s="2"/>
      <c r="C63" s="3"/>
      <c r="D63" s="56" t="s">
        <v>75</v>
      </c>
      <c r="E63" s="18"/>
      <c r="F63" s="18"/>
      <c r="G63" s="15"/>
      <c r="H63" s="17"/>
    </row>
    <row r="64" spans="2:8" x14ac:dyDescent="0.25">
      <c r="B64" s="2"/>
      <c r="C64" s="3"/>
      <c r="D64" s="55" t="s">
        <v>24</v>
      </c>
      <c r="E64" s="16"/>
      <c r="F64" s="43"/>
      <c r="G64" s="42"/>
      <c r="H64" s="17">
        <f>SUM(H27:H62)</f>
        <v>857883.20908000006</v>
      </c>
    </row>
    <row r="65" spans="2:8" x14ac:dyDescent="0.25">
      <c r="B65" s="2"/>
      <c r="C65" s="3"/>
      <c r="D65" s="53" t="s">
        <v>25</v>
      </c>
      <c r="E65" s="16"/>
      <c r="F65" s="16"/>
      <c r="G65" s="42"/>
      <c r="H65" s="17">
        <f>SUM(H64*0.21)</f>
        <v>180155.47390680001</v>
      </c>
    </row>
    <row r="66" spans="2:8" x14ac:dyDescent="0.25">
      <c r="B66" s="4"/>
      <c r="C66" s="5"/>
      <c r="D66" s="6" t="s">
        <v>26</v>
      </c>
      <c r="E66" s="44"/>
      <c r="F66" s="44"/>
      <c r="G66" s="45"/>
      <c r="H66" s="41">
        <f>SUM(H64:H65)</f>
        <v>1038038.6829868001</v>
      </c>
    </row>
    <row r="67" spans="2:8" s="46" customFormat="1" x14ac:dyDescent="0.25">
      <c r="B67" s="48"/>
      <c r="C67" s="49"/>
      <c r="D67" s="51"/>
      <c r="E67" s="60"/>
      <c r="F67" s="60"/>
      <c r="G67" s="60"/>
      <c r="H67" s="61"/>
    </row>
    <row r="68" spans="2:8" x14ac:dyDescent="0.25">
      <c r="B68" s="7"/>
      <c r="C68" s="8"/>
      <c r="D68" s="8" t="s">
        <v>5</v>
      </c>
      <c r="E68" s="1" t="s">
        <v>31</v>
      </c>
      <c r="F68" s="8"/>
      <c r="G68" s="8"/>
      <c r="H68" s="9"/>
    </row>
    <row r="69" spans="2:8" x14ac:dyDescent="0.25">
      <c r="B69" s="7"/>
      <c r="C69" s="8"/>
      <c r="D69" s="8"/>
      <c r="E69" s="1" t="s">
        <v>6</v>
      </c>
      <c r="F69" s="8"/>
      <c r="G69" s="8"/>
      <c r="H69" s="9"/>
    </row>
    <row r="70" spans="2:8" s="46" customFormat="1" x14ac:dyDescent="0.25">
      <c r="B70" s="48"/>
      <c r="C70" s="49"/>
      <c r="D70" s="49"/>
      <c r="E70" s="47"/>
      <c r="F70" s="49"/>
      <c r="G70" s="49"/>
      <c r="H70" s="50"/>
    </row>
    <row r="71" spans="2:8" x14ac:dyDescent="0.25">
      <c r="B71" s="7"/>
      <c r="C71" s="8"/>
      <c r="D71" s="8" t="s">
        <v>7</v>
      </c>
      <c r="E71" s="63" t="s">
        <v>48</v>
      </c>
      <c r="F71" s="63"/>
      <c r="G71" s="63"/>
      <c r="H71" s="63"/>
    </row>
    <row r="72" spans="2:8" x14ac:dyDescent="0.25">
      <c r="B72" s="1"/>
      <c r="C72" s="1"/>
      <c r="D72" s="1"/>
      <c r="E72" s="64" t="s">
        <v>49</v>
      </c>
      <c r="F72" s="64"/>
      <c r="G72" s="64"/>
      <c r="H72" s="64"/>
    </row>
    <row r="73" spans="2:8" ht="15" customHeight="1" x14ac:dyDescent="0.25">
      <c r="E73" s="47" t="s">
        <v>50</v>
      </c>
      <c r="F73" s="52"/>
      <c r="G73" s="52"/>
      <c r="H73" s="52"/>
    </row>
  </sheetData>
  <mergeCells count="13">
    <mergeCell ref="B11:D11"/>
    <mergeCell ref="B5:D5"/>
    <mergeCell ref="B6:E6"/>
    <mergeCell ref="B7:D7"/>
    <mergeCell ref="B9:D9"/>
    <mergeCell ref="B10:D10"/>
    <mergeCell ref="E71:H71"/>
    <mergeCell ref="E72:H72"/>
    <mergeCell ref="F23:H23"/>
    <mergeCell ref="B16:D16"/>
    <mergeCell ref="D18:F18"/>
    <mergeCell ref="D20:G20"/>
    <mergeCell ref="C22:H22"/>
  </mergeCells>
  <pageMargins left="0.70866141732283472" right="0.70866141732283472" top="0" bottom="0" header="0.31496062992125984" footer="0.31496062992125984"/>
  <pageSetup paperSize="9" scale="9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vidask</dc:creator>
  <cp:lastModifiedBy>Akvilė</cp:lastModifiedBy>
  <cp:lastPrinted>2016-02-03T10:11:31Z</cp:lastPrinted>
  <dcterms:created xsi:type="dcterms:W3CDTF">2010-08-30T11:21:14Z</dcterms:created>
  <dcterms:modified xsi:type="dcterms:W3CDTF">2016-02-15T12:07:07Z</dcterms:modified>
</cp:coreProperties>
</file>