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0" windowWidth="19815" windowHeight="12870"/>
  </bookViews>
  <sheets>
    <sheet name="Aktas" sheetId="1" r:id="rId1"/>
  </sheets>
  <calcPr calcId="145621"/>
</workbook>
</file>

<file path=xl/calcChain.xml><?xml version="1.0" encoding="utf-8"?>
<calcChain xmlns="http://schemas.openxmlformats.org/spreadsheetml/2006/main">
  <c r="H27" i="1" l="1"/>
  <c r="H30" i="1" s="1"/>
  <c r="H31" i="1" s="1"/>
  <c r="H32" i="1" l="1"/>
</calcChain>
</file>

<file path=xl/sharedStrings.xml><?xml version="1.0" encoding="utf-8"?>
<sst xmlns="http://schemas.openxmlformats.org/spreadsheetml/2006/main" count="37" uniqueCount="37">
  <si>
    <t>Objekto pavadinimas:</t>
  </si>
  <si>
    <t>Eil.</t>
  </si>
  <si>
    <t>Darbų</t>
  </si>
  <si>
    <t>Nr.</t>
  </si>
  <si>
    <t>pavadinimas</t>
  </si>
  <si>
    <t>Darbus priėmė:</t>
  </si>
  <si>
    <t>RANGOVAS: UAB "GRINDA"</t>
  </si>
  <si>
    <t>15F03</t>
  </si>
  <si>
    <t>IŠ VISO:</t>
  </si>
  <si>
    <t>Resursas</t>
  </si>
  <si>
    <t>Mato vnt</t>
  </si>
  <si>
    <t>kiekis</t>
  </si>
  <si>
    <t>VISO:</t>
  </si>
  <si>
    <t xml:space="preserve">Kaina </t>
  </si>
  <si>
    <t>PVM 21%</t>
  </si>
  <si>
    <t>2011m. gruodžio mėn. 29 d.</t>
  </si>
  <si>
    <t xml:space="preserve">Sutartis Nr.A72- 2190 ( 3.1.36 - UK) </t>
  </si>
  <si>
    <t xml:space="preserve">Centrinės dispečerinės funkcijos ir vidaus tinklų avarinės tarnybos budėjimo paslaugos  </t>
  </si>
  <si>
    <t>mėn.</t>
  </si>
  <si>
    <t xml:space="preserve">               APLINKOS IR ENERGETIKOS DEPARTAMENTAS</t>
  </si>
  <si>
    <t>Darbus atliko:                                           Miesto  avarinės dispečerinės tarnybos vadovas</t>
  </si>
  <si>
    <t>2014 m. gruodžio 10 d. Vilniaus miesto savivaldybės tarybos sprendimas Nr. 1-2176</t>
  </si>
  <si>
    <t>Kaina Eur</t>
  </si>
  <si>
    <t>2015 m. balandžio 23 d.</t>
  </si>
  <si>
    <t>Papildomas susitarimas Nr. A72 - 563/15 (3.1.36-AD4) </t>
  </si>
  <si>
    <t>2015-04-01 tarybos sprendimas Nr.1-2314</t>
  </si>
  <si>
    <t xml:space="preserve">Centrinės dispečerinės funkcijos ir vidaus tinklų avarinės tarnybos budėjimo (2009-09-09 Vilniaus miesto savivaldybės tarybos sprendimas Nr.1-1178) paslaugos  </t>
  </si>
  <si>
    <t xml:space="preserve">                                                                    Rimantas Vizbaras</t>
  </si>
  <si>
    <t xml:space="preserve">               Konstitucijos pr. 3, LT - 09601 Vilnius</t>
  </si>
  <si>
    <t xml:space="preserve">               A.s. LT 91 7044 0600 0146 3742 AB SEB  bankas</t>
  </si>
  <si>
    <t xml:space="preserve">               Įm. kodas 188710061</t>
  </si>
  <si>
    <t xml:space="preserve">               Eigulių g. 32,  LT-03150 Vilnius</t>
  </si>
  <si>
    <t xml:space="preserve">               A.s. LT76 7180 3000 1046 7627 AB Šiaulių bankas</t>
  </si>
  <si>
    <t xml:space="preserve">               Įm. PVM kodas LT 201530410, įm. kodas 120153047</t>
  </si>
  <si>
    <t>UŽSAKOVAS:  VILNIAUS MIESTO SAVIVALDYBĖS ADMINISTRACIJOS</t>
  </si>
  <si>
    <t>2016 m. gegužės mėn.</t>
  </si>
  <si>
    <t>Atliktų darbų aktas  Nr. 1130/05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</si>
</sst>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name val="MonospaceLT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sz val="9"/>
      <color indexed="8"/>
      <name val="Arial"/>
      <family val="2"/>
      <charset val="186"/>
    </font>
    <font>
      <sz val="10"/>
      <color indexed="8"/>
      <name val="Times New Roman"/>
      <family val="1"/>
    </font>
    <font>
      <sz val="10"/>
      <color indexed="8"/>
      <name val="Arial"/>
      <family val="2"/>
      <charset val="186"/>
    </font>
    <font>
      <b/>
      <i/>
      <sz val="12"/>
      <color indexed="8"/>
      <name val="Times New Roman"/>
      <family val="1"/>
      <charset val="186"/>
    </font>
    <font>
      <b/>
      <sz val="10"/>
      <color indexed="8"/>
      <name val="Times New Roman"/>
      <family val="1"/>
    </font>
    <font>
      <b/>
      <sz val="9"/>
      <color indexed="8"/>
      <name val="Times New Roman"/>
      <family val="1"/>
    </font>
    <font>
      <b/>
      <i/>
      <sz val="10"/>
      <color indexed="8"/>
      <name val="Arial"/>
      <family val="2"/>
      <charset val="186"/>
    </font>
    <font>
      <b/>
      <sz val="9"/>
      <color indexed="8"/>
      <name val="Times New Roman"/>
      <family val="1"/>
      <charset val="186"/>
    </font>
    <font>
      <sz val="9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sz val="12"/>
      <color indexed="8"/>
      <name val="Times New Roman"/>
      <family val="1"/>
      <charset val="186"/>
    </font>
    <font>
      <b/>
      <i/>
      <sz val="9"/>
      <color indexed="8"/>
      <name val="Arial"/>
      <family val="2"/>
      <charset val="186"/>
    </font>
    <font>
      <sz val="10"/>
      <color indexed="8"/>
      <name val="Times New Roman"/>
      <family val="1"/>
      <charset val="186"/>
    </font>
    <font>
      <sz val="10"/>
      <color indexed="8"/>
      <name val="Times New Roman"/>
      <family val="1"/>
      <charset val="186"/>
    </font>
    <font>
      <b/>
      <u/>
      <sz val="12"/>
      <color indexed="8"/>
      <name val="Times New Roman"/>
      <family val="1"/>
      <charset val="186"/>
    </font>
    <font>
      <b/>
      <sz val="10"/>
      <name val="Times New Roman"/>
      <family val="1"/>
      <charset val="186"/>
    </font>
    <font>
      <b/>
      <sz val="10"/>
      <color indexed="8"/>
      <name val="Times New Roman"/>
      <family val="1"/>
      <charset val="186"/>
    </font>
    <font>
      <sz val="9"/>
      <color indexed="8"/>
      <name val="Arial"/>
      <family val="2"/>
    </font>
    <font>
      <sz val="10"/>
      <name val="Arial"/>
      <family val="2"/>
      <charset val="186"/>
    </font>
    <font>
      <sz val="8"/>
      <name val="Times New Roman"/>
      <family val="1"/>
      <charset val="186"/>
    </font>
    <font>
      <sz val="10"/>
      <color rgb="FF000000"/>
      <name val="Arial"/>
      <family val="2"/>
      <charset val="186"/>
    </font>
    <font>
      <b/>
      <sz val="11"/>
      <name val="Times New Roman"/>
      <family val="1"/>
      <charset val="186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3" fillId="0" borderId="0" applyNumberFormat="0" applyBorder="0" applyProtection="0"/>
    <xf numFmtId="0" fontId="21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center"/>
    </xf>
    <xf numFmtId="0" fontId="12" fillId="2" borderId="0" xfId="0" applyFont="1" applyFill="1"/>
    <xf numFmtId="0" fontId="13" fillId="0" borderId="0" xfId="0" applyFont="1" applyBorder="1" applyAlignment="1">
      <alignment wrapText="1"/>
    </xf>
    <xf numFmtId="0" fontId="3" fillId="0" borderId="0" xfId="0" applyFont="1"/>
    <xf numFmtId="0" fontId="2" fillId="0" borderId="0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/>
    <xf numFmtId="0" fontId="4" fillId="0" borderId="0" xfId="0" applyFont="1" applyBorder="1" applyAlignment="1">
      <alignment horizontal="center"/>
    </xf>
    <xf numFmtId="0" fontId="4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Border="1" applyAlignment="1">
      <alignment horizontal="center"/>
    </xf>
    <xf numFmtId="0" fontId="15" fillId="0" borderId="0" xfId="0" applyFont="1"/>
    <xf numFmtId="0" fontId="12" fillId="0" borderId="0" xfId="0" applyFont="1" applyAlignment="1">
      <alignment horizontal="left"/>
    </xf>
    <xf numFmtId="0" fontId="12" fillId="0" borderId="0" xfId="0" applyFont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 vertical="top"/>
    </xf>
    <xf numFmtId="0" fontId="19" fillId="0" borderId="5" xfId="0" applyFont="1" applyBorder="1" applyAlignment="1">
      <alignment horizontal="right" vertical="top"/>
    </xf>
    <xf numFmtId="2" fontId="19" fillId="0" borderId="5" xfId="0" applyNumberFormat="1" applyFont="1" applyBorder="1" applyAlignment="1">
      <alignment horizontal="right" vertical="top"/>
    </xf>
    <xf numFmtId="0" fontId="19" fillId="0" borderId="5" xfId="0" applyFont="1" applyBorder="1" applyAlignment="1">
      <alignment horizontal="center" vertical="top"/>
    </xf>
    <xf numFmtId="1" fontId="19" fillId="0" borderId="5" xfId="0" applyNumberFormat="1" applyFont="1" applyBorder="1" applyAlignment="1">
      <alignment horizontal="right" vertical="top"/>
    </xf>
    <xf numFmtId="0" fontId="16" fillId="0" borderId="5" xfId="0" applyFont="1" applyBorder="1" applyAlignment="1">
      <alignment horizontal="right" vertical="top"/>
    </xf>
    <xf numFmtId="0" fontId="16" fillId="0" borderId="6" xfId="0" applyFont="1" applyBorder="1" applyAlignment="1">
      <alignment horizontal="center" vertical="top"/>
    </xf>
    <xf numFmtId="0" fontId="19" fillId="0" borderId="6" xfId="0" applyFont="1" applyBorder="1" applyAlignment="1">
      <alignment horizontal="right" vertical="top"/>
    </xf>
    <xf numFmtId="0" fontId="20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" vertical="top"/>
    </xf>
    <xf numFmtId="0" fontId="2" fillId="0" borderId="0" xfId="0" applyFont="1" applyFill="1" applyBorder="1" applyAlignment="1">
      <alignment horizontal="center" wrapText="1"/>
    </xf>
    <xf numFmtId="0" fontId="16" fillId="0" borderId="7" xfId="0" applyFont="1" applyBorder="1" applyAlignment="1">
      <alignment horizontal="center" vertical="top"/>
    </xf>
    <xf numFmtId="0" fontId="18" fillId="0" borderId="5" xfId="0" applyFont="1" applyFill="1" applyBorder="1" applyAlignment="1">
      <alignment vertical="top" wrapText="1"/>
    </xf>
    <xf numFmtId="0" fontId="19" fillId="0" borderId="7" xfId="0" applyFont="1" applyBorder="1" applyAlignment="1">
      <alignment horizontal="center" vertical="top"/>
    </xf>
    <xf numFmtId="1" fontId="19" fillId="0" borderId="0" xfId="0" applyNumberFormat="1" applyFont="1" applyBorder="1" applyAlignment="1">
      <alignment horizontal="right" vertical="top"/>
    </xf>
    <xf numFmtId="1" fontId="16" fillId="0" borderId="0" xfId="0" applyNumberFormat="1" applyFont="1" applyBorder="1" applyAlignment="1">
      <alignment horizontal="right" vertical="top"/>
    </xf>
    <xf numFmtId="1" fontId="19" fillId="0" borderId="7" xfId="0" applyNumberFormat="1" applyFont="1" applyBorder="1" applyAlignment="1">
      <alignment vertical="top"/>
    </xf>
    <xf numFmtId="0" fontId="16" fillId="0" borderId="5" xfId="0" applyFont="1" applyBorder="1" applyAlignment="1">
      <alignment vertical="top"/>
    </xf>
    <xf numFmtId="0" fontId="19" fillId="0" borderId="6" xfId="0" applyFont="1" applyBorder="1" applyAlignment="1">
      <alignment vertical="top"/>
    </xf>
    <xf numFmtId="0" fontId="16" fillId="0" borderId="5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2" borderId="0" xfId="0" quotePrefix="1" applyFont="1" applyFill="1" applyAlignment="1">
      <alignment horizontal="center"/>
    </xf>
    <xf numFmtId="0" fontId="10" fillId="0" borderId="0" xfId="0" applyFont="1"/>
    <xf numFmtId="0" fontId="2" fillId="0" borderId="0" xfId="0" applyFont="1" applyBorder="1" applyAlignment="1">
      <alignment horizontal="center" vertical="center"/>
    </xf>
    <xf numFmtId="2" fontId="2" fillId="0" borderId="0" xfId="0" applyNumberFormat="1" applyFont="1" applyBorder="1" applyAlignment="1">
      <alignment horizontal="center" vertical="center"/>
    </xf>
    <xf numFmtId="0" fontId="2" fillId="0" borderId="0" xfId="2" applyFont="1"/>
    <xf numFmtId="0" fontId="16" fillId="0" borderId="5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 wrapText="1"/>
    </xf>
    <xf numFmtId="2" fontId="12" fillId="0" borderId="5" xfId="0" applyNumberFormat="1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2" fontId="19" fillId="0" borderId="6" xfId="0" applyNumberFormat="1" applyFont="1" applyBorder="1" applyAlignment="1">
      <alignment horizontal="center" vertical="center" wrapText="1"/>
    </xf>
    <xf numFmtId="0" fontId="12" fillId="0" borderId="0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6" fillId="0" borderId="0" xfId="0" applyFont="1" applyAlignment="1">
      <alignment horizont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4" fillId="0" borderId="14" xfId="0" applyFont="1" applyBorder="1" applyAlignment="1">
      <alignment horizontal="left" wrapText="1"/>
    </xf>
    <xf numFmtId="0" fontId="2" fillId="0" borderId="0" xfId="0" applyFont="1" applyAlignment="1">
      <alignment horizontal="left"/>
    </xf>
    <xf numFmtId="0" fontId="24" fillId="2" borderId="0" xfId="0" quotePrefix="1" applyFont="1" applyFill="1" applyAlignment="1">
      <alignment horizontal="center"/>
    </xf>
    <xf numFmtId="0" fontId="18" fillId="0" borderId="0" xfId="0" applyFont="1" applyAlignment="1">
      <alignment horizontal="left"/>
    </xf>
  </cellXfs>
  <cellStyles count="3">
    <cellStyle name="Įprastas" xfId="0" builtinId="0"/>
    <cellStyle name="Įprastas 2" xfId="1"/>
    <cellStyle name="Normal_Sheet1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4"/>
  <sheetViews>
    <sheetView tabSelected="1" topLeftCell="A10" zoomScaleNormal="100" workbookViewId="0">
      <selection activeCell="K32" sqref="K32"/>
    </sheetView>
  </sheetViews>
  <sheetFormatPr defaultRowHeight="12.75"/>
  <cols>
    <col min="1" max="1" width="5" style="1" customWidth="1"/>
    <col min="2" max="2" width="4.5" style="2" customWidth="1"/>
    <col min="3" max="3" width="8.875" style="1" customWidth="1"/>
    <col min="4" max="4" width="30.25" style="1" customWidth="1"/>
    <col min="5" max="5" width="7.5" style="1" customWidth="1"/>
    <col min="6" max="6" width="8.375" style="1" customWidth="1"/>
    <col min="7" max="7" width="6" style="1" customWidth="1"/>
    <col min="8" max="8" width="9.875" style="1" customWidth="1"/>
    <col min="9" max="9" width="9.375" style="1" customWidth="1"/>
    <col min="10" max="10" width="6.875" style="1" customWidth="1"/>
    <col min="11" max="11" width="43.625" style="1" customWidth="1"/>
    <col min="12" max="13" width="7.625" style="1" customWidth="1"/>
    <col min="14" max="16384" width="9" style="1"/>
  </cols>
  <sheetData>
    <row r="2" spans="2:7">
      <c r="B2" s="7" t="s">
        <v>34</v>
      </c>
      <c r="C2" s="8"/>
      <c r="D2" s="7"/>
      <c r="E2" s="16"/>
      <c r="F2" s="16"/>
      <c r="G2" s="6" t="s">
        <v>7</v>
      </c>
    </row>
    <row r="3" spans="2:7">
      <c r="B3" s="9"/>
      <c r="C3" s="7" t="s">
        <v>19</v>
      </c>
      <c r="E3" s="16"/>
      <c r="F3" s="16"/>
      <c r="G3" s="16"/>
    </row>
    <row r="4" spans="2:7">
      <c r="B4" s="3"/>
      <c r="C4" s="10" t="s">
        <v>28</v>
      </c>
      <c r="D4" s="4"/>
      <c r="E4" s="16"/>
      <c r="F4" s="16"/>
      <c r="G4" s="16"/>
    </row>
    <row r="5" spans="2:7">
      <c r="B5" s="17"/>
      <c r="C5" s="18" t="s">
        <v>29</v>
      </c>
      <c r="D5" s="16"/>
      <c r="E5" s="16"/>
      <c r="F5" s="16"/>
      <c r="G5" s="16"/>
    </row>
    <row r="6" spans="2:7">
      <c r="B6" s="17"/>
      <c r="C6" s="18" t="s">
        <v>30</v>
      </c>
      <c r="D6" s="16"/>
      <c r="E6" s="16"/>
      <c r="F6" s="16"/>
      <c r="G6" s="16"/>
    </row>
    <row r="7" spans="2:7">
      <c r="B7" s="5" t="s">
        <v>6</v>
      </c>
      <c r="C7" s="16"/>
      <c r="D7" s="4"/>
      <c r="E7" s="16"/>
      <c r="F7" s="16"/>
      <c r="G7" s="16"/>
    </row>
    <row r="8" spans="2:7">
      <c r="B8" s="3"/>
      <c r="C8" s="16" t="s">
        <v>31</v>
      </c>
      <c r="D8" s="4"/>
      <c r="E8" s="16"/>
      <c r="F8" s="16"/>
      <c r="G8" s="16"/>
    </row>
    <row r="9" spans="2:7">
      <c r="B9" s="17"/>
      <c r="C9" s="62" t="s">
        <v>32</v>
      </c>
      <c r="D9" s="16"/>
      <c r="E9" s="16"/>
      <c r="F9" s="16"/>
      <c r="G9" s="16"/>
    </row>
    <row r="10" spans="2:7">
      <c r="B10" s="17"/>
      <c r="C10" s="19" t="s">
        <v>33</v>
      </c>
      <c r="D10" s="16"/>
      <c r="E10" s="16"/>
      <c r="F10" s="16"/>
      <c r="G10" s="16"/>
    </row>
    <row r="11" spans="2:7">
      <c r="B11" s="17"/>
      <c r="C11" s="19"/>
      <c r="D11" s="16"/>
      <c r="E11" s="16"/>
      <c r="F11" s="16"/>
      <c r="G11" s="16"/>
    </row>
    <row r="12" spans="2:7">
      <c r="B12" s="15" t="s">
        <v>15</v>
      </c>
      <c r="C12" s="16"/>
      <c r="D12" s="4"/>
      <c r="E12" s="16"/>
      <c r="F12" s="16"/>
      <c r="G12" s="16"/>
    </row>
    <row r="13" spans="2:7">
      <c r="B13" s="15" t="s">
        <v>16</v>
      </c>
      <c r="C13" s="19"/>
      <c r="D13" s="16"/>
      <c r="E13" s="16"/>
      <c r="F13" s="16"/>
      <c r="G13" s="16"/>
    </row>
    <row r="14" spans="2:7">
      <c r="B14" s="15" t="s">
        <v>23</v>
      </c>
      <c r="C14" s="19"/>
      <c r="D14" s="16"/>
      <c r="E14" s="16"/>
      <c r="F14" s="16"/>
      <c r="G14" s="16"/>
    </row>
    <row r="15" spans="2:7">
      <c r="B15" s="15" t="s">
        <v>24</v>
      </c>
      <c r="C15" s="19"/>
      <c r="D15" s="16"/>
      <c r="E15" s="16"/>
      <c r="F15" s="16"/>
      <c r="G15" s="16"/>
    </row>
    <row r="16" spans="2:7">
      <c r="B16" s="68" t="s">
        <v>21</v>
      </c>
      <c r="C16" s="19"/>
      <c r="D16" s="16"/>
      <c r="E16" s="16"/>
      <c r="F16" s="16"/>
      <c r="G16" s="16"/>
    </row>
    <row r="17" spans="2:8">
      <c r="B17" s="24"/>
      <c r="C17" s="25"/>
      <c r="D17" s="26"/>
      <c r="E17" s="16"/>
      <c r="F17" s="16"/>
      <c r="G17" s="16"/>
    </row>
    <row r="18" spans="2:8">
      <c r="B18" s="20"/>
      <c r="C18" s="16"/>
      <c r="D18" s="72" t="s">
        <v>0</v>
      </c>
      <c r="E18" s="72"/>
      <c r="F18" s="16"/>
      <c r="G18" s="16"/>
    </row>
    <row r="19" spans="2:8" ht="39.75" customHeight="1">
      <c r="B19" s="20"/>
      <c r="C19" s="74" t="s">
        <v>17</v>
      </c>
      <c r="D19" s="74"/>
      <c r="E19" s="74"/>
      <c r="F19" s="74"/>
      <c r="G19" s="74"/>
      <c r="H19" s="11"/>
    </row>
    <row r="20" spans="2:8" ht="15.75" customHeight="1">
      <c r="B20" s="20"/>
      <c r="C20" s="53"/>
      <c r="D20" s="53"/>
      <c r="E20" s="53"/>
      <c r="F20" s="53"/>
      <c r="G20" s="53"/>
      <c r="H20" s="11"/>
    </row>
    <row r="21" spans="2:8" ht="14.25">
      <c r="B21" s="21"/>
      <c r="C21" s="12"/>
      <c r="D21" s="81" t="s">
        <v>36</v>
      </c>
      <c r="E21" s="81"/>
      <c r="F21" s="54"/>
    </row>
    <row r="22" spans="2:8">
      <c r="B22" s="21"/>
      <c r="C22" s="12"/>
      <c r="D22" s="58"/>
      <c r="E22" s="59"/>
      <c r="F22" s="82" t="s">
        <v>35</v>
      </c>
      <c r="G22" s="82"/>
      <c r="H22" s="82"/>
    </row>
    <row r="23" spans="2:8" ht="6.75" customHeight="1" thickBot="1">
      <c r="B23" s="21"/>
      <c r="C23" s="12"/>
      <c r="D23" s="58"/>
      <c r="E23" s="59"/>
      <c r="F23" s="54"/>
    </row>
    <row r="24" spans="2:8">
      <c r="B24" s="69" t="s">
        <v>1</v>
      </c>
      <c r="C24" s="69" t="s">
        <v>9</v>
      </c>
      <c r="D24" s="69" t="s">
        <v>2</v>
      </c>
      <c r="E24" s="27" t="s">
        <v>10</v>
      </c>
      <c r="F24" s="75" t="s">
        <v>13</v>
      </c>
      <c r="G24" s="77"/>
      <c r="H24" s="78"/>
    </row>
    <row r="25" spans="2:8" ht="13.5" thickBot="1">
      <c r="B25" s="70" t="s">
        <v>3</v>
      </c>
      <c r="C25" s="71"/>
      <c r="D25" s="70" t="s">
        <v>4</v>
      </c>
      <c r="E25" s="28"/>
      <c r="F25" s="76"/>
      <c r="G25" s="29" t="s">
        <v>11</v>
      </c>
      <c r="H25" s="14" t="s">
        <v>22</v>
      </c>
    </row>
    <row r="26" spans="2:8" ht="15.75">
      <c r="B26" s="49"/>
      <c r="C26" s="40"/>
      <c r="D26" s="50"/>
      <c r="E26" s="23"/>
      <c r="F26" s="51"/>
      <c r="G26" s="23"/>
      <c r="H26" s="52"/>
    </row>
    <row r="27" spans="2:8" ht="65.25" customHeight="1">
      <c r="B27" s="63">
        <v>1</v>
      </c>
      <c r="C27" s="64" t="s">
        <v>25</v>
      </c>
      <c r="D27" s="42" t="s">
        <v>26</v>
      </c>
      <c r="E27" s="60" t="s">
        <v>18</v>
      </c>
      <c r="F27" s="51">
        <v>21645.43</v>
      </c>
      <c r="G27" s="61">
        <v>1</v>
      </c>
      <c r="H27" s="51">
        <f>ROUND(F27*G27,2)</f>
        <v>21645.43</v>
      </c>
    </row>
    <row r="28" spans="2:8">
      <c r="B28" s="30"/>
      <c r="C28" s="13"/>
      <c r="D28" s="31"/>
      <c r="E28" s="39"/>
      <c r="F28" s="47"/>
      <c r="G28" s="44"/>
      <c r="H28" s="32"/>
    </row>
    <row r="29" spans="2:8" ht="11.25" customHeight="1">
      <c r="B29" s="33"/>
      <c r="C29" s="39"/>
      <c r="D29" s="31"/>
      <c r="E29" s="39"/>
      <c r="F29" s="47"/>
      <c r="G29" s="44"/>
      <c r="H29" s="34"/>
    </row>
    <row r="30" spans="2:8" ht="21" customHeight="1">
      <c r="B30" s="30"/>
      <c r="C30" s="39"/>
      <c r="D30" s="31" t="s">
        <v>12</v>
      </c>
      <c r="E30" s="39"/>
      <c r="F30" s="47"/>
      <c r="G30" s="44"/>
      <c r="H30" s="66">
        <f>SUM(H27)</f>
        <v>21645.43</v>
      </c>
    </row>
    <row r="31" spans="2:8" ht="17.25" customHeight="1">
      <c r="B31" s="30"/>
      <c r="C31" s="39"/>
      <c r="D31" s="35" t="s">
        <v>14</v>
      </c>
      <c r="E31" s="39"/>
      <c r="F31" s="47"/>
      <c r="G31" s="45"/>
      <c r="H31" s="65">
        <f>ROUND(H30*0.21,2)</f>
        <v>4545.54</v>
      </c>
    </row>
    <row r="32" spans="2:8" ht="19.5" customHeight="1">
      <c r="B32" s="36"/>
      <c r="C32" s="41"/>
      <c r="D32" s="37" t="s">
        <v>8</v>
      </c>
      <c r="E32" s="43"/>
      <c r="F32" s="48"/>
      <c r="G32" s="46"/>
      <c r="H32" s="67">
        <f>SUM(H30:H31)</f>
        <v>26190.97</v>
      </c>
    </row>
    <row r="33" spans="2:8">
      <c r="B33" s="38"/>
      <c r="C33" s="79"/>
      <c r="D33" s="79"/>
      <c r="E33" s="79"/>
      <c r="F33" s="79"/>
      <c r="G33" s="79"/>
    </row>
    <row r="36" spans="2:8">
      <c r="D36" s="62" t="s">
        <v>20</v>
      </c>
      <c r="E36" s="62"/>
      <c r="F36" s="62"/>
      <c r="G36" s="62"/>
      <c r="H36" s="55"/>
    </row>
    <row r="37" spans="2:8">
      <c r="D37" s="62" t="s">
        <v>27</v>
      </c>
      <c r="E37" s="62"/>
      <c r="F37" s="62"/>
      <c r="G37" s="62"/>
      <c r="H37" s="55"/>
    </row>
    <row r="38" spans="2:8">
      <c r="D38" s="62"/>
      <c r="E38" s="62"/>
      <c r="F38" s="62"/>
      <c r="G38" s="62"/>
      <c r="H38" s="55"/>
    </row>
    <row r="39" spans="2:8">
      <c r="D39" s="22"/>
      <c r="E39" s="56"/>
      <c r="F39" s="56"/>
      <c r="G39" s="56"/>
      <c r="H39" s="55"/>
    </row>
    <row r="40" spans="2:8">
      <c r="D40" s="22"/>
      <c r="E40" s="55"/>
      <c r="F40" s="55"/>
      <c r="G40" s="55"/>
      <c r="H40" s="55"/>
    </row>
    <row r="41" spans="2:8">
      <c r="D41" s="26" t="s">
        <v>5</v>
      </c>
      <c r="E41" s="80"/>
      <c r="F41" s="80"/>
      <c r="G41" s="80"/>
      <c r="H41" s="80"/>
    </row>
    <row r="42" spans="2:8">
      <c r="E42" s="73"/>
      <c r="F42" s="73"/>
      <c r="G42" s="73"/>
      <c r="H42" s="73"/>
    </row>
    <row r="43" spans="2:8">
      <c r="E43" s="73"/>
      <c r="F43" s="73"/>
      <c r="G43" s="73"/>
      <c r="H43" s="57"/>
    </row>
    <row r="44" spans="2:8">
      <c r="E44" s="73"/>
      <c r="F44" s="73"/>
      <c r="G44" s="73"/>
      <c r="H44" s="57"/>
    </row>
  </sheetData>
  <mergeCells count="11">
    <mergeCell ref="D18:E18"/>
    <mergeCell ref="E43:G43"/>
    <mergeCell ref="E44:G44"/>
    <mergeCell ref="C19:G19"/>
    <mergeCell ref="F24:F25"/>
    <mergeCell ref="G24:H24"/>
    <mergeCell ref="C33:G33"/>
    <mergeCell ref="E42:H42"/>
    <mergeCell ref="E41:H41"/>
    <mergeCell ref="D21:E21"/>
    <mergeCell ref="F22:H22"/>
  </mergeCells>
  <phoneticPr fontId="0" type="noConversion"/>
  <pageMargins left="0.7" right="0.7" top="0.75" bottom="0.75" header="0.3" footer="0.3"/>
  <pageSetup paperSize="9"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Aktas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</dc:creator>
  <cp:lastModifiedBy>Art</cp:lastModifiedBy>
  <cp:lastPrinted>2016-05-31T12:22:26Z</cp:lastPrinted>
  <dcterms:created xsi:type="dcterms:W3CDTF">2003-09-22T05:56:25Z</dcterms:created>
  <dcterms:modified xsi:type="dcterms:W3CDTF">2016-05-31T12:25:23Z</dcterms:modified>
</cp:coreProperties>
</file>