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1835"/>
  </bookViews>
  <sheets>
    <sheet name="medžių pjovimas 1" sheetId="5" r:id="rId1"/>
  </sheets>
  <definedNames>
    <definedName name="_xlnm._FilterDatabase" localSheetId="0" hidden="1">'medžių pjovimas 1'!$C$1:$C$442</definedName>
  </definedNames>
  <calcPr calcId="145621"/>
</workbook>
</file>

<file path=xl/calcChain.xml><?xml version="1.0" encoding="utf-8"?>
<calcChain xmlns="http://schemas.openxmlformats.org/spreadsheetml/2006/main">
  <c r="G153" i="5" l="1"/>
  <c r="G41" i="5"/>
  <c r="G130" i="5"/>
  <c r="G100" i="5"/>
  <c r="G101" i="5"/>
  <c r="G99" i="5"/>
  <c r="G98" i="5"/>
  <c r="G97" i="5"/>
  <c r="G96" i="5"/>
  <c r="G95" i="5"/>
  <c r="G94" i="5"/>
  <c r="G93" i="5"/>
  <c r="G75" i="5"/>
  <c r="G74" i="5"/>
  <c r="G71" i="5"/>
  <c r="G70" i="5"/>
  <c r="G69" i="5"/>
  <c r="G68" i="5"/>
  <c r="G67" i="5"/>
  <c r="G66" i="5"/>
  <c r="G65" i="5"/>
  <c r="G64" i="5"/>
  <c r="G63" i="5"/>
  <c r="G62" i="5"/>
  <c r="G284" i="5"/>
  <c r="G282" i="5"/>
  <c r="G281" i="5"/>
  <c r="G277" i="5"/>
  <c r="G274" i="5"/>
  <c r="G273" i="5"/>
  <c r="G272" i="5"/>
  <c r="G271" i="5"/>
  <c r="G301" i="5"/>
  <c r="G300" i="5"/>
  <c r="G299" i="5"/>
  <c r="G298" i="5"/>
  <c r="G332" i="5"/>
  <c r="G331" i="5"/>
  <c r="G330" i="5"/>
  <c r="G329" i="5"/>
  <c r="G328" i="5"/>
  <c r="G327" i="5"/>
  <c r="G324" i="5"/>
  <c r="G323" i="5"/>
  <c r="G322" i="5"/>
  <c r="G292" i="5"/>
  <c r="G289" i="5"/>
  <c r="G240" i="5"/>
  <c r="G239" i="5"/>
  <c r="G238" i="5"/>
  <c r="G237" i="5"/>
  <c r="G230" i="5"/>
  <c r="G226" i="5"/>
  <c r="G347" i="5"/>
  <c r="G346" i="5"/>
  <c r="G345" i="5"/>
  <c r="G342" i="5"/>
  <c r="G339" i="5"/>
  <c r="G338" i="5"/>
  <c r="G336" i="5"/>
  <c r="G317" i="5"/>
  <c r="G316" i="5"/>
  <c r="G313" i="5"/>
  <c r="G311" i="5"/>
  <c r="G309" i="5"/>
  <c r="G306" i="5"/>
  <c r="G304" i="5"/>
  <c r="G296" i="5"/>
  <c r="G204" i="5"/>
  <c r="G203" i="5"/>
  <c r="G202" i="5"/>
  <c r="G200" i="5"/>
  <c r="G198" i="5"/>
  <c r="G197" i="5"/>
  <c r="G196" i="5"/>
  <c r="G90" i="5"/>
  <c r="G87" i="5"/>
  <c r="G85" i="5"/>
  <c r="G84" i="5"/>
  <c r="G83" i="5"/>
  <c r="G80" i="5"/>
  <c r="G79" i="5"/>
  <c r="G59" i="5"/>
  <c r="G268" i="5"/>
  <c r="G267" i="5"/>
  <c r="G266" i="5"/>
  <c r="G265" i="5"/>
  <c r="G261" i="5"/>
  <c r="G259" i="5"/>
  <c r="G258" i="5"/>
  <c r="G254" i="5"/>
  <c r="G253" i="5"/>
  <c r="G250" i="5"/>
  <c r="G247" i="5"/>
  <c r="G244" i="5"/>
  <c r="G156" i="5"/>
  <c r="G154" i="5"/>
  <c r="G152" i="5"/>
  <c r="G150" i="5"/>
  <c r="G149" i="5"/>
  <c r="G147" i="5"/>
  <c r="G144" i="5"/>
  <c r="G142" i="5"/>
  <c r="G141" i="5"/>
  <c r="G140" i="5"/>
  <c r="G139" i="5"/>
  <c r="G222" i="5"/>
  <c r="G221" i="5"/>
  <c r="G220" i="5"/>
  <c r="G216" i="5"/>
  <c r="G215" i="5"/>
  <c r="G212" i="5"/>
  <c r="G211" i="5"/>
  <c r="G192" i="5"/>
  <c r="G190" i="5"/>
  <c r="G183" i="5"/>
  <c r="G179" i="5"/>
  <c r="G177" i="5"/>
  <c r="G176" i="5"/>
  <c r="G173" i="5"/>
  <c r="G172" i="5"/>
  <c r="G171" i="5"/>
  <c r="G170" i="5"/>
  <c r="G169" i="5"/>
  <c r="G168" i="5"/>
  <c r="G166" i="5"/>
  <c r="G163" i="5"/>
  <c r="G161" i="5"/>
  <c r="G160" i="5"/>
  <c r="G133" i="5"/>
  <c r="G129" i="5"/>
  <c r="G127" i="5"/>
  <c r="G125" i="5"/>
  <c r="G123" i="5"/>
  <c r="G121" i="5"/>
  <c r="G120" i="5"/>
  <c r="G118" i="5"/>
  <c r="G115" i="5"/>
  <c r="G114" i="5"/>
  <c r="G112" i="5"/>
  <c r="G111" i="5"/>
  <c r="G110" i="5"/>
  <c r="G108" i="5"/>
  <c r="G107" i="5"/>
  <c r="G106" i="5"/>
  <c r="G53" i="5"/>
  <c r="G50" i="5"/>
  <c r="G49" i="5"/>
  <c r="G48" i="5"/>
  <c r="G45" i="5"/>
  <c r="G40" i="5"/>
  <c r="G38" i="5"/>
  <c r="G37" i="5"/>
  <c r="G34" i="5"/>
  <c r="G32" i="5"/>
  <c r="G30" i="5"/>
  <c r="G29" i="5"/>
  <c r="G288" i="5"/>
  <c r="G279" i="5"/>
  <c r="G262" i="5"/>
  <c r="G235" i="5"/>
  <c r="G234" i="5"/>
  <c r="G233" i="5"/>
  <c r="G219" i="5"/>
  <c r="G207" i="5"/>
  <c r="G187" i="5"/>
  <c r="G138" i="5"/>
  <c r="G105" i="5"/>
  <c r="G57" i="5"/>
  <c r="G27" i="5"/>
  <c r="G319" i="5"/>
  <c r="G229" i="5"/>
  <c r="G186" i="5"/>
  <c r="G137" i="5"/>
  <c r="G350" i="5"/>
  <c r="G349" i="5"/>
  <c r="G359" i="5"/>
  <c r="G360" i="5"/>
  <c r="G361" i="5"/>
</calcChain>
</file>

<file path=xl/sharedStrings.xml><?xml version="1.0" encoding="utf-8"?>
<sst xmlns="http://schemas.openxmlformats.org/spreadsheetml/2006/main" count="725" uniqueCount="369">
  <si>
    <t>Eil. Nr.</t>
  </si>
  <si>
    <t>Darbų pavadinimas</t>
  </si>
  <si>
    <t>Vieneto matas</t>
  </si>
  <si>
    <t>Kiekis</t>
  </si>
  <si>
    <t xml:space="preserve">Kaina </t>
  </si>
  <si>
    <t xml:space="preserve">Suma </t>
  </si>
  <si>
    <t>1 medis</t>
  </si>
  <si>
    <t>Darbai atlikti</t>
  </si>
  <si>
    <t>Pridavė:</t>
  </si>
  <si>
    <t>Priėmė:</t>
  </si>
  <si>
    <t>UŽSAKOVAS:  Vilniaus m. savivaldybės administracijos</t>
  </si>
  <si>
    <t>15F03</t>
  </si>
  <si>
    <t>MIESTO ŪKIO IR TRANSPORTO DEPARTAMENTAS</t>
  </si>
  <si>
    <t>Įmonės kodas 188710061</t>
  </si>
  <si>
    <t>RANGOVAS:  UAB "GRINDA"</t>
  </si>
  <si>
    <t>2011 m. gruodžio 29d.</t>
  </si>
  <si>
    <t>Sutartis Nr. A72-2193(3.1.36 -UK )</t>
  </si>
  <si>
    <t>Vilniaus miesto saugotinų medžių ir krūmų, augančių ne miško žemėje, priežiūra</t>
  </si>
  <si>
    <t>Resursas</t>
  </si>
  <si>
    <t>1.2.3</t>
  </si>
  <si>
    <t>1.1.13</t>
  </si>
  <si>
    <t>VERKIŲ SENIŪNIJA</t>
  </si>
  <si>
    <t>Eigulių g. 32, LT-03150 Vilnius</t>
  </si>
  <si>
    <t>1.2.1.</t>
  </si>
  <si>
    <t>100 m2</t>
  </si>
  <si>
    <t>1.1.7.</t>
  </si>
  <si>
    <t>1.2.3.</t>
  </si>
  <si>
    <t>1.2.4.</t>
  </si>
  <si>
    <t>1.1.12.</t>
  </si>
  <si>
    <t>1.2.2.</t>
  </si>
  <si>
    <t>NAUJAMIESČIO SENIŪNIJA</t>
  </si>
  <si>
    <t>ANTAKALNIO SENIŪNIJA</t>
  </si>
  <si>
    <t>1.2.5.</t>
  </si>
  <si>
    <t>1.1.1.</t>
  </si>
  <si>
    <t>NAUJININKŲ SENIŪNIJA</t>
  </si>
  <si>
    <t>1.9.3.</t>
  </si>
  <si>
    <t>m3</t>
  </si>
  <si>
    <t>Viso €:</t>
  </si>
  <si>
    <t>PVM 21% €:</t>
  </si>
  <si>
    <t>Iš viso €:</t>
  </si>
  <si>
    <t>1.1.8.</t>
  </si>
  <si>
    <t>LAZDYNŲ SENIŪNIJA</t>
  </si>
  <si>
    <t>SENAMIESČIO SENIŪNIJA</t>
  </si>
  <si>
    <t>1.4.4.</t>
  </si>
  <si>
    <t>N.VILNIOS SENIŪNIJA</t>
  </si>
  <si>
    <t>KITI DARBAI</t>
  </si>
  <si>
    <t>KAROLINIŠKIŲ SENIŪNIJA</t>
  </si>
  <si>
    <t xml:space="preserve">      </t>
  </si>
  <si>
    <t>1.1.2</t>
  </si>
  <si>
    <t>UŽSAKYMAS Nr. 42</t>
  </si>
  <si>
    <t>UŽSAKYMAS Nr. 44</t>
  </si>
  <si>
    <t>JUSTINIŠKIŲ SENIŪNIJA</t>
  </si>
  <si>
    <t>UŽSAKYMAS Nr. 50</t>
  </si>
  <si>
    <t>1.1.9.</t>
  </si>
  <si>
    <t>1.2.6.</t>
  </si>
  <si>
    <t>RASŲ SENIŪNIJA</t>
  </si>
  <si>
    <t>UŽSAKYMAS Nr. 51</t>
  </si>
  <si>
    <t>UŽSAKYMAS Nr. 53</t>
  </si>
  <si>
    <t>1.1.15</t>
  </si>
  <si>
    <t>UŽSAKYMAS Nr. 55</t>
  </si>
  <si>
    <t>UŽSAKYMAS Nr. 56</t>
  </si>
  <si>
    <t>1.2.12</t>
  </si>
  <si>
    <t>UŽSAKYMAS Nr. 54</t>
  </si>
  <si>
    <t>1.1.2.</t>
  </si>
  <si>
    <t>Papildomas susitarimas Nr.A72-561/15(3.1.36-AD4)</t>
  </si>
  <si>
    <t>2015 m. balandžio 23d.</t>
  </si>
  <si>
    <t>A.s. LT76 7180 3000 1046 7627 AB Šiaulių bankas</t>
  </si>
  <si>
    <t>UŽSAKYMAS Nr. 52</t>
  </si>
  <si>
    <t>1.3.2</t>
  </si>
  <si>
    <t>1.1.3</t>
  </si>
  <si>
    <t>2015 m. spalio mėn.</t>
  </si>
  <si>
    <r>
      <t xml:space="preserve">nuo </t>
    </r>
    <r>
      <rPr>
        <b/>
        <sz val="11"/>
        <color indexed="8"/>
        <rFont val="Times New Roman"/>
        <family val="1"/>
        <charset val="186"/>
      </rPr>
      <t>2015 10 01</t>
    </r>
  </si>
  <si>
    <r>
      <t xml:space="preserve">iki   </t>
    </r>
    <r>
      <rPr>
        <b/>
        <sz val="11"/>
        <color indexed="8"/>
        <rFont val="Times New Roman"/>
        <family val="1"/>
        <charset val="186"/>
      </rPr>
      <t>2015 10 31</t>
    </r>
  </si>
  <si>
    <t>Vilniaus m. savivaldybės Miesto tvarkymo  skyriaus 2015 08 07 leidimas Nr. 1386/2015</t>
  </si>
  <si>
    <t>Medžio, kurio skersmuo nuo 21 iki 40 nupjovimas iš autobokštelio, Maumedžių g., liepos - Ø 33, 38 cm (atlikta 2015-10-05)</t>
  </si>
  <si>
    <t>Vilniaus m. savivaldybės Miesto tvarkymo  skyriaus 2015 08 19 leidimas Nr. 1477/2015</t>
  </si>
  <si>
    <t>Vilniaus m. savivaldybės Miesto tvarkymo  skyriaus 2015 08 21 leidimas Nr. 1503/2015</t>
  </si>
  <si>
    <t>Medžio, kurio skersmuo nuo 21 iki 40 nupjovimas iš autobokštelio, Kviečių g., drebulė - Ø 21, 23 cm (atlikta 2015-10-05)</t>
  </si>
  <si>
    <t>Vilniaus m. savivaldybės Miesto tvarkymo  skyriaus 2015 08 20 leidimas Nr. 1501/2015</t>
  </si>
  <si>
    <t>Medžių, kurių skersmuo iki 20 cm, nupjovimas iš autobokštelio, Baltupių g., maumedis - Ø 20 cm (atlikta 2015-10-05)</t>
  </si>
  <si>
    <t>UŽSAKYMAS Nr. 57</t>
  </si>
  <si>
    <t>Vilniaus m. savivaldybės Miesto tvarkymo  skyriaus 2015 09 16 leidimas Nr. 1623/2015</t>
  </si>
  <si>
    <t>Medžio, kurio skersmuo nuo 21 iki 40 nupjovimas iš autobokštelio, Mokslininkų g., eglė - Ø 25 cm (atlikta 2015-10-05)</t>
  </si>
  <si>
    <t>Medžio, kurio skersmuo nuo 41 iki 60 nupjovimas iš autobokštelio, Mokslininkų g., pušis - Ø 57 cm  (atlikta 2015-10-05)</t>
  </si>
  <si>
    <t>Vilniaus m. savivaldybės Miesto tvarkymo  skyriaus 2014 05 14 leidimas Nr. 660/2014</t>
  </si>
  <si>
    <t>Medžio, kurio skersmuo iki 20 cm, nupjovimas, Maumedžių g., gluosniai - Ø 12, 10, 11, 8 cm (atlikta 2015-10-05)</t>
  </si>
  <si>
    <t>UŽSAKYMAS Nr. 59</t>
  </si>
  <si>
    <t>Vilniaus m. savivaldybės Miesto tvarkymo  skyriaus 2015 09 23 leidimas Nr. 1663/2015</t>
  </si>
  <si>
    <t>Medžių, kurių skersmuo nuo 21 iki 40 cm, genėjimas iš autobokštelio, Justiniškių g., liepa - Ø 38 cm (atlikta 2015-09-08)</t>
  </si>
  <si>
    <t>UŽSAKYMAS Nr. 62</t>
  </si>
  <si>
    <t>Vilniaus m. savivaldybės Miesto tvarkymo  skyriaus 2014 10 15 leidimas Nr. 1836/2014</t>
  </si>
  <si>
    <t>Medžio, kurio skersmuo iki 20 cm, nupjovimas, Taikos g., eglė - Ø 12 cm (atlikta 2015-10-14)</t>
  </si>
  <si>
    <t>Medžių, kurių skersmuo nuo 41 iki 60 cm, genėjimas iš autobokštelio, Taikos g., klevas - Ø 54 cm (atlikta 2015-10-14)</t>
  </si>
  <si>
    <t>Medžių, kurių skersmuo nuo 21 iki 40 cm, genėjimas iš autobokštelio, Taikos g., liepa - Ø 32 cm, beržas - Ø 37 cm (atlikta 2015-10-14)</t>
  </si>
  <si>
    <t>UŽSAKYMAS Nr. 61</t>
  </si>
  <si>
    <t>Vilniaus m. savivaldybės Miesto tvarkymo  skyriaus 2015 09 29 leidimas Nr. 1714/2015</t>
  </si>
  <si>
    <t>Medžio, kurio skersmuo iki 20 cm, nupjovimas, Taikos g., klevas - Ø 13 cm (atlikta 2015-10-14)</t>
  </si>
  <si>
    <t>Vilniaus m. savivaldybės Miesto tvarkymo  skyriaus 2015 08 20 leidimas Nr. 1496/2015</t>
  </si>
  <si>
    <t>Medžio, kurio skersmuo iki 20 cm, nupjovimas, Džiaugsmo g., saviminukai - iki Ø 20 cm (atlikta 2015-10-01)</t>
  </si>
  <si>
    <t>Medžių, kurių skersmuo iki 20 cm, genėjimas ir vainiko retinimas, panaudojant aukštapjovę, Džiaugsmo g., klevai - Ø 12, 10, 8, 10, 7 cm (atlikta 2015-09-08)</t>
  </si>
  <si>
    <t>Medžio, kurio skersmuo nuo 21 iki 40 nupjovimas iš autobokštelio, Džiaugsmo g., eglė - Ø 36 cm (atlikta 2015-10-01)</t>
  </si>
  <si>
    <t>Medžių, kurių skersmuo nuo 61 iki 80 cm, nupjovimas iš autobokštelio, Džiaugsmo g., eglė - Ø 65 cm (atlikta 2015-10-01)</t>
  </si>
  <si>
    <t>Vilniaus m. savivaldybės Miesto tvarkymo  skyriaus 2015 08 11 leidimas Nr. 1407/2015</t>
  </si>
  <si>
    <t>Medžio, kurio skersmuo virš 80 cm nupjovimas iš autobokštelio, Žemoji g., liepa - Ø 94, 106 cm  (atlikta 2015-10-06)</t>
  </si>
  <si>
    <t>1.2.8.</t>
  </si>
  <si>
    <t>Medžių šakų pakrovimas į autotransporto priemonę ir išvežimas, Žemoji g., (atlikta 2015-10-06)</t>
  </si>
  <si>
    <t>Vilniaus m. savivaldybės Miesto tvarkymo  skyriaus 2015 08 20 leidimas Nr. 1495/2015</t>
  </si>
  <si>
    <t>Medžio, kurio skersmuo iki 20 cm, nupjovimas, Genių g., ieva - Ø 20 cm (atlikta 2015-10-06)</t>
  </si>
  <si>
    <t>Medžių, kurių skersmuo nuo 41 iki 60 cm, atjauninimas iš autobokštelio, Genių g., robinijos - Ø 56 cm (atlikta 2015-10-06)</t>
  </si>
  <si>
    <t>Vilniaus m. savivaldybės Miesto tvarkymo  skyriaus 2015 09 04 leidimas Nr. 1530/2015</t>
  </si>
  <si>
    <t>Medžio, kurio skersmuo nuo 21 iki 40 nupjovimas iš autobokštelio, Parko g., ieva - Ø 37 cm (atlikta 2015-10-06)</t>
  </si>
  <si>
    <t>Vilniaus m. savivaldybės Miesto tvarkymo  skyriaus 2015 09 04 leidimas Nr. 1542/2015</t>
  </si>
  <si>
    <t>Medžio, kurio skersmuo nuo 21 iki 40 nupjovimas iš autobokštelio, Parko g., drebulė - Ø 32 cm (atlikta 2015-10-06)</t>
  </si>
  <si>
    <t>Medžio, kurio skersmuo iki 20 cm, nupjovimas, Parko g., drebulė - Ø 17 cm (atlikta 2015-10-06)</t>
  </si>
  <si>
    <t>Vilniaus m. savivaldybės Miesto tvarkymo  skyriaus 2015 09 04 leidimas Nr. 1545/2015</t>
  </si>
  <si>
    <t>Medžio, kurio skersmuo nuo 21 iki 40 nupjovimas iš autobokštelio, Genių g., ieva - Ø 26 cm (atlikta 2015-10-06)</t>
  </si>
  <si>
    <t>Vilniaus m. savivaldybės Miesto tvarkymo  skyriaus 2015 09 04 leidimas Nr. 1540/2015</t>
  </si>
  <si>
    <t>Išverstų medžių, kurių skersmuo nuo 21 iki 40 cm, supjaustymas ir išvežimas, Eišiškių pl., slyva - Ø 32 cm (atlikta 2015-10-08)</t>
  </si>
  <si>
    <t>Vilniaus m. savivaldybės Miesto tvarkymo  skyriaus 2015 09 04 leidimas Nr. 1533/2015</t>
  </si>
  <si>
    <t>Išverstų medžių, kurių skersmuo nuo 21 iki 40 cm, supjaustymas ir išvežimas, Klonių g., uos.klevas - Ø 27, 27, 30 cm (atlikta 2015-10-08)</t>
  </si>
  <si>
    <t>Vilniaus m. savivaldybės Miesto tvarkymo  skyriaus 2015 09 16 leidimas Nr. 1625/2015</t>
  </si>
  <si>
    <t>Medžių, kurių skersmuo nuo 61 iki 80 cm, nupjovimas iš autobokštelio, Pramonės g., tuopa - Ø 65 cm (atlikta 2015-10-06)</t>
  </si>
  <si>
    <t>Vilniaus m. savivaldybės Miesto tvarkymo  skyriaus 2015 09 23 leidimas Nr. 1671/2015</t>
  </si>
  <si>
    <t>Medžio, kurio skersmuo virš 80 cm nupjovimas iš autobokštelio, Džiaugsmo g., liepa - Ø 120 cm  (atlikta 2015-09-15)</t>
  </si>
  <si>
    <t>Vilniaus m. savivaldybės Miesto tvarkymo  skyriaus 2015 08 18 leidimas Nr. 1475/2015</t>
  </si>
  <si>
    <t>Medžio, kurio skersmuo nuo 21 iki 40 nupjovimas iš autobokštelio, Vilnelės g., ieva - Ø 24, 25 cm (atlikta 2015-10-02)</t>
  </si>
  <si>
    <t>Medžio, kurio skersmuo nuo 41 iki 60 nupjovimas iš autobokštelio, Vilnelės g., kriaušė - Ø 54 cm (atlikta 2015-10-02)</t>
  </si>
  <si>
    <t>Vilniaus m. savivaldybės Miesto tvarkymo  skyriaus 2015 08 18 leidimas Nr. 1476/2015</t>
  </si>
  <si>
    <t>Medžio, kurio skersmuo nuo 41 iki 60 nupjovimas iš autobokštelio, Vilnelės g., beržai - Ø 47, 43 cm (atlikta 2015-10-02)</t>
  </si>
  <si>
    <t>Vilniaus m. savivaldybės Miesto tvarkymo  skyriaus 2015 09 04 leidimas Nr. 1531/2015</t>
  </si>
  <si>
    <t>Medžių, kurių skersmuo nuo 41 iki 60 cm, atjauninimas iš autobokštelio, Filaretų g., gluosnis - Ø 43 cm (atlikta 2015-10-06)</t>
  </si>
  <si>
    <t>Vilniaus m. savivaldybės Miesto tvarkymo  skyriaus 2015 09 10 leidimas Nr. 1596/2015</t>
  </si>
  <si>
    <t>Medžio, kurio skersmuo iki 20 cm, nupjovimas, Tyzenhauzų g., tuopos - Ø 8, 9, 6, 9, 8 cm, karaganas - Ø 6, 8, 7, 8, 9, 8, 10, 9, 11 ir 12 vnt iki Ø 8 cm (atlikta 2015-10-02)</t>
  </si>
  <si>
    <t>Medžio, kurio skersmuo nuo 41 iki 60 nupjovimas iš autobokštelio, Tyzenhauzų g., tuopa - Ø 54 cm (atlikta 2015-10-02)</t>
  </si>
  <si>
    <t>Medžių, kurių skersmuo nuo 41 iki 60 cm, atjauninimas iš autobokštelio, Tyzenhauzų g., klevas - Ø 56 cm (atlikta 2015-10-02)</t>
  </si>
  <si>
    <t>Medžių, kurių skersmuo nuo 41 iki 60 cm, genėjimas iš autobokštelio, Tyzenhauzų g., tuopa - Ø 57 cm (atlikta 2015-10-02)</t>
  </si>
  <si>
    <t>Medžių, kurių skersmuo iki 20 cm, genėjimas panaudojant aukštapjovę, Tyzenhauzų g., tuopa - Ø 15 cm (atlikta 2015-10-02)</t>
  </si>
  <si>
    <t>Medžių, kurių skersmuo nuo 21 iki 40 cm, genėjimas iš autobokštelio, Tyzenhauzų g., tuopa - Ø 37 cm (atlikta 2015-10-02)</t>
  </si>
  <si>
    <t>Vilniaus m. savivaldybės Miesto tvarkymo  skyriaus 2015 09 23 leidimas Nr. 1664/2015</t>
  </si>
  <si>
    <t>Medžių, kurių skersmuo nuo 21 iki 40 cm, genėjimas iš autobokštelio, Tyzenhauzų g., klevas - Ø 38 cm (atlikta 2015-09-10)</t>
  </si>
  <si>
    <t>Medžių, kurių skersmuo nuo 61 iki 80 cm, genėjimas iš autobokštelio, Tyzenhauzų g., uos.klevas - Ø 67 cm (atlikta 2015-09-10)</t>
  </si>
  <si>
    <t>Vilniaus m. savivaldybės Miesto tvarkymo  skyriaus 2015 09 23 leidimas Nr. 1669/2015</t>
  </si>
  <si>
    <t>Medžių, kurių skersmuo nuo 41 iki 60 cm, genėjimas iš autobokštelio, Subačiaus g., klevas - Ø 54 cm (atlikta 2015-09-18)</t>
  </si>
  <si>
    <t>Vilniaus m. savivaldybės Miesto tvarkymo  skyriaus 2015 09 11 leidimas Nr. 1601/2015</t>
  </si>
  <si>
    <t>Medžio, kurio skersmuo nuo 41 iki 60 nupjovimas iš autobokštelio, Liepkalnio g., uosis - Ø 43 cm (atlikta 2015-09-29)</t>
  </si>
  <si>
    <t>Vilniaus m. savivaldybės Miesto tvarkymo  skyriaus 2015 08 17 leidimas Nr. 1447/2015</t>
  </si>
  <si>
    <t>Medžio, kurio skersmuo iki 20 cm, nupjovimas, Eišiškių pl., svaiminukai - 9 vnt (atlikta 2015-10-05)</t>
  </si>
  <si>
    <t>Krūmų genėjimas, Eišiškių pl. (atlikta 2015-10-05)</t>
  </si>
  <si>
    <t>Vilniaus m. savivaldybės Miesto tvarkymo  skyriaus 2015 09 23 leidimas Nr. 1666/2015</t>
  </si>
  <si>
    <t>Medžio, kurio skersmuo iki 20 cm, nupjovimas, Dzūkų g., šermukšnis - Ø 22 cm (atlikta 2015-09-14)</t>
  </si>
  <si>
    <t>Vilniaus m. savivaldybės Miesto tvarkymo  skyriaus 2015 09 23 leidimas Nr. 1667/2015</t>
  </si>
  <si>
    <t>Medžių, kurių skersmuo nuo 21 iki 40 cm, genėjimas iš autobokštelio, Naujininkų g., tuopa - Ø 35 cm (atlikta 2015-09-14)</t>
  </si>
  <si>
    <t>UŽSAKYMAS Nr. 58</t>
  </si>
  <si>
    <t>Vilniaus m. savivaldybės Miesto tvarkymo  skyriaus 2015 07 21 leidimas Nr. 1241/2015</t>
  </si>
  <si>
    <t>Medžio, kurio skersmuo iki 20 cm, nupjovimas, Lazdynėlių g., obelis - Ø 22 cm (atlikta 2015-09-29)</t>
  </si>
  <si>
    <t>Medžių, kurių skersmuo nuo 21 iki 40 cm, atjauninimas iš autobokštelio, Lazdynėlių g., kriaušė - Ø 28 cm (atlikta 2015-09-29)</t>
  </si>
  <si>
    <t>Vilniaus m. savivaldybės Miesto tvarkymo  skyriaus 2015 06 29 leidimas Nr. 1060/2015</t>
  </si>
  <si>
    <t>Medžių, kurių skersmuo nuo 21 iki 40 cm, genėjimas panaudojant aukštapjovę Architektų g., Žėručio g., Erfurto g. (atlikta 2015-10 mėn)</t>
  </si>
  <si>
    <t>Medžių, kurių skersmuo nuo 41 iki 60 cm, genėjimas panaudojant aukštapjovę, Architektų g., Žėručio g., Erfurto g.,  (atlikta 2015-10 mėn)</t>
  </si>
  <si>
    <t>Vilniaus m. savivaldybės Miesto tvarkymo  skyriaus 2015 09 14 leidimas Nr. 1615/2015</t>
  </si>
  <si>
    <t>Medžio, kurio skersmuo nuo 21 iki 40 nupjovimas iš autobokštelio, Architektų g., beržas - Ø 27 cm, robinija - Ø 25 cm (atlikta 2015-10-06)</t>
  </si>
  <si>
    <t>Medžio, kurio skersmuo iki 20 cm, nupjovimas, Architektų g., kauk.slyvos - Ø 12, 9, 7, 11, 14, 5, 9, 9, 7 cm (atlikta 2015-10-06)</t>
  </si>
  <si>
    <t>Savaime priaugusių menkaverčių krūmų pašalinimas, kai krūmokšniai tankūs, Architektų g., Architektų g. tuopos atžalos (atlikta 2015-10-06)</t>
  </si>
  <si>
    <t>1.4.3</t>
  </si>
  <si>
    <t>Medžių, kurių skersmuo nuo 21 iki 40 cm, atjauninimas iš autobokštelio, Architektų g., robinija - Ø 28 cm (atlikta 2015-10-06)</t>
  </si>
  <si>
    <t>ŽIRMŪNŲ SENIŪNIJA</t>
  </si>
  <si>
    <t>Vilniaus m. savivaldybės Miesto tvarkymo  skyriaus 2015 08 12 leidimas Nr. 1417/2015</t>
  </si>
  <si>
    <t>Medžio, kurio skersmuo iki 20 cm, nupjovimas, Rinktinės g., uos.klevas - Ø 13, 11 cm, k.slyva - Ø 14 cm (atlikta 2015-10-06)</t>
  </si>
  <si>
    <t>Medžių, kurių skersmuo nuo 21 iki 40 cm, genėjimas ir vainiko retinimas, panaudojant aukštapjovę, Rinktinės g., beržas - Ø 33 cm (atlikta 2015-10-06)</t>
  </si>
  <si>
    <t>Medžių, kurių skersmuo iki 20 cm, atjauninimas iš autobokštelio, Rinktinės g., beržai - Ø 20, 18 cm (atlikta 2015-10-06)</t>
  </si>
  <si>
    <t>1.1.11.</t>
  </si>
  <si>
    <t>Savaime priaugusių menkaverčių krūmų pašalinimas, kai krūmokšniai tankūs, Architektų g., Rinktinės g. kalulenis, alyvos (atlikta 2015-10-06)</t>
  </si>
  <si>
    <t>Vilniaus m. savivaldybės Miesto tvarkymo  skyriaus 2014 08 25 leidimas Nr. 1370/2014</t>
  </si>
  <si>
    <t>Krūmų genėjimas, Tuskulėnų g. (atlikta 2015-10-12)</t>
  </si>
  <si>
    <t>Vilniaus m. savivaldybės Miesto tvarkymo  skyriaus 2015 08 11 leidimas Nr. 1409/2015</t>
  </si>
  <si>
    <t>Vilniaus m. savivaldybės Miesto tvarkymo  skyriaus 2015 09 15 leidimas Nr. 1618/2015</t>
  </si>
  <si>
    <t>Medžių, kurių skersmuo nuo 21 iki 40 cm, atjauninimas iš autobokštelio, Minties g., klevas - Ø 38 cm (atlikta 2015-10-07)</t>
  </si>
  <si>
    <t>Skilusių medžių, kurių skersmuo nuo 21 iki 40 cm, bandažas, Minties g., klevas - Ø 38 cm  (atlikta 2015-10-07)</t>
  </si>
  <si>
    <t>Vilniaus m. savivaldybės Miesto tvarkymo  skyriaus 2015 08 27 leidimas Nr. 1514/2015</t>
  </si>
  <si>
    <t>Medžio, kurio skersmuo iki 20 cm, nupjovimas, Minties g., savaiminukai (atlikta 2015-10-07)</t>
  </si>
  <si>
    <t>Vilniaus m. savivaldybės Miesto tvarkymo  skyriaus 2015 08 27 leidimas Nr. 1513/2015</t>
  </si>
  <si>
    <t>Medžio, kurio skersmuo nuo 21 iki 40 nupjovimas iš autobokštelio, Tuskulėnų g., uos.klevai - Ø 22, 24, 28 cm (atlikta 2015-10-07)</t>
  </si>
  <si>
    <t>Vilniaus m. savivaldybės Miesto tvarkymo  skyriaus 2015 08 11 leidimas Nr. 1394/2015</t>
  </si>
  <si>
    <t>Medžio, kurio skersmuo nuo 21 iki 40 nupjovimas iš autobokštelio, Totorių g., beržas - Ø 36 cm (atlikta 2015-09-24)</t>
  </si>
  <si>
    <t>Vilniaus m. savivaldybės Miesto tvarkymo  skyriaus 2015 07 30 leidimas Nr. 1295/2015</t>
  </si>
  <si>
    <t>Medžių, kurių skersmuo iki 20 cm, genėjimas ir vainiko retinimas, panaudojant aukštapjovę, Šventaragio g., liepos - iki Ø 20 cm (atlikta 2015-10-05)</t>
  </si>
  <si>
    <t>Vilniaus m. savivaldybės Miesto tvarkymo  skyriaus 2015 07 15 leidimas Nr. 1163/2015</t>
  </si>
  <si>
    <t>Medžio, kurio skersmuo nuo 41 iki 60 nupjovimas iš autobokštelio, Radvilaitės g., liepa - Ø 42 cm (atlikta 2015-10-12)</t>
  </si>
  <si>
    <t>Vilniaus m. savivaldybės Miesto tvarkymo  skyriaus 2015 07 31 leidimas Nr. 1317/2015</t>
  </si>
  <si>
    <t>Medžio, kurio skersmuo nuo 21 iki 40 nupjovimas iš autobokštelio, Subačiaus g., uosis - Ø 38, 31 cm (atlikta 2015-10-15)</t>
  </si>
  <si>
    <t>Medžių, kurių skersmuo nuo 41 iki 60 cm, atjauninimas iš autobokštelio, Subačiaus g., kaštonas - Ø 50 cm (atlikta 2015-10-15)</t>
  </si>
  <si>
    <t>Vilniaus m. savivaldybės Miesto tvarkymo  skyriaus 2015 05 07 leidimas Nr. 659/2015</t>
  </si>
  <si>
    <t>Medžio, kurio skersmuo nuo 21 iki 40 nupjovimas iš autobokštelio, Kaštonų g., šermukšnis - Ø 26 cm (atlikta 2015-09-24)</t>
  </si>
  <si>
    <t>Medžių, kurių skersmuo nuo 41 iki 60 cm, atjauninimas iš autobokštelio, Kaštonų g., beržas - Ø 45 cm (atlikta 2015-09-24)</t>
  </si>
  <si>
    <t>Vilniaus m. savivaldybės Miesto tvarkymo  skyriaus 2015 05 06 leidimas Nr. 657/2015</t>
  </si>
  <si>
    <t>Medžių, kurių skersmuo nuo 41 iki 60 cm, atjauninimas iš autobokštelio, Kaštonų g., liepa - Ø 44 cm (atlikta 2015-08-31)</t>
  </si>
  <si>
    <t>Medžių, kurių skersmuo nuo 21 iki 40 cm, genėjimas iš autobokštelio, Kaštonų g., liepa - Ø 32 cm  (atlikta 2015-08-31)</t>
  </si>
  <si>
    <t>Vilniaus m. savivaldybės Miesto tvarkymo  skyriaus 2015 07 16 leidimas Nr. 1193/2015</t>
  </si>
  <si>
    <t>Medžio, kurio skersmuo nuo 21 iki 40 nupjovimas iš autobokštelio, Pylimo g., liepos - Ø 40, 32, 36, 40, 34, 38, 26, 40, 28 cm (atlikta 2015-09-24)</t>
  </si>
  <si>
    <t>Medžio, kurio skersmuo nuo 41 iki 60 nupjovimas iš autobokštelio, Pylimo g., liepos - Ø 42, 44 cm, klevas - Ø 50 cm, uosis - Ø 42 cm, kaštonas - Ø 42 cm (atlikta 2015-09-24)</t>
  </si>
  <si>
    <t>Kelmų rovimas, kai medžio diametras nuo 21 iki 40 cm, Pylimo g., liepos - Ø 40, 32, 36, 40, 34, 38, 26, 40, 28 cm (atlikta 2015-09-24)</t>
  </si>
  <si>
    <t>1.5.2.</t>
  </si>
  <si>
    <t>vnt</t>
  </si>
  <si>
    <t>Kelmų rovimas, kai medžio diametras nuo 41 iki 60 cm, Pylimo g., liepos - Ø 42, 44 cm, klevas - Ø 50 cm, uosis - Ø 42 cm, kaštonas - Ø 42 cm (atlikta 2015-09-24)</t>
  </si>
  <si>
    <t>1.5.3.</t>
  </si>
  <si>
    <t>PANERIŲ SENIŪNIJA</t>
  </si>
  <si>
    <t>Vilniaus m. savivaldybės Miesto tvarkymo  skyriaus 2015 09 04 leidimas Nr. 1565/2015</t>
  </si>
  <si>
    <t>Medžio, kurio skersmuo iki 20 cm, nupjovimas, Mūrinės Vokės g., gluosniai - Ø 12, 14, 12, 16, 8, 8, 7 cm, šermukšnis - Ø 16 cm (atlikta 2015-10-02)</t>
  </si>
  <si>
    <t>Vilniaus m. savivaldybės Miesto tvarkymo  skyriaus 2015 09 08 leidimas Nr. 1569/2015</t>
  </si>
  <si>
    <t>Medžio, kurio skersmuo nuo 41 iki 60 nupjovimas iš autobokštelio, Mūrinės Vokės g., beržas - Ø 60 cm  (atlikta 2015-10-02)</t>
  </si>
  <si>
    <t>VILKPĖDĖS SENIŪNIJA</t>
  </si>
  <si>
    <t>Vilniaus m. savivaldybės Miesto tvarkymo  skyriaus 2015 08 17 leidimas Nr. 1455/2015</t>
  </si>
  <si>
    <t>Medžių, kurių skersmuo nuo 41 iki 60 cm, nupjovimas alpinisto pagalba, Žemoji g., liepa - Ø 45 cm (atlikta 2015-10-06)</t>
  </si>
  <si>
    <t>Medžių, kurių skersmuo nuo 41 iki 60 cm, nupjovimas alpinisto pagalba, Ūmedžių g., ąžuolas - Ø 55 cm, liepa - Ø 48 cm (atlikta 2015-10 mėn.)</t>
  </si>
  <si>
    <t>Medžių šakų pakrovimas į autotransporto priemonę ir išvežimas, Kavoliuko g., (atlikta 2015-10 mėn.)</t>
  </si>
  <si>
    <t>Vilniaus m. savivaldybės Miesto tvarkymo  skyriaus 2014 05 26 leidimas Nr. 733/2014</t>
  </si>
  <si>
    <t>Medžių, kurių skersmuo nuo 21 iki 40 cm, genėjimas iš autobokštelio, Savanorių pr., liepa - Ø 27 cm (atlikta 2015-10-02)</t>
  </si>
  <si>
    <t>1.1.6.</t>
  </si>
  <si>
    <t>Medžių, kurių skersmuo nuo iki 20 cm, genėjimas iš autobokštelio, Savanorių pr., liepos - Ø 20, 20 cm (atlikta 2015-10-02)</t>
  </si>
  <si>
    <t>Medžių, kurių skersmuo nuo 21 iki 40 cm, atjauninimas iš autobokštelio, Savanorių pr., liepos - Ø 24, 26, 32, 25 cm (atlikta 2015-10-02)</t>
  </si>
  <si>
    <t>Vilniaus m. savivaldybės Miesto tvarkymo  skyriaus 2015 09 10 leidimas Nr. 1595/2015</t>
  </si>
  <si>
    <t>Medžio, kurio skersmuo nuo 21 iki 40 nupjovimas iš autobokštelio, Elektrinės g., tuopa - Ø 34 cm (atlikta 2015-10-02)</t>
  </si>
  <si>
    <t>Vilniaus m. savivaldybės Miesto tvarkymo  skyriaus 2015 10 02 leidimas Nr. 1743/2015</t>
  </si>
  <si>
    <t>Medžių, kurių skersmuo nuo 61 iki 80 cm, nupjovimas iš autobokštelio, Naugarduko g., gluosniai - Ø 62, 72 cm (atlikta 2015-10-14)</t>
  </si>
  <si>
    <t>Vilniaus m. savivaldybės Miesto tvarkymo  skyriaus 2015 09 09 leidimas Nr. 1590/2015</t>
  </si>
  <si>
    <t>Medžio, kurio skersmuo nuo 21 iki 40 nupjovimas iš autobokštelio, Maciulevičiaus g., tuja - Ø 24 cm (atlikta 2015-10-06)</t>
  </si>
  <si>
    <t>Medžių, kurių skersmuo nuo 21 iki 40 cm, genėjimas iš autobokštelio, Maciulevičiaus g., tuja - Ø 25 cm (atlikta 2015-10-06)</t>
  </si>
  <si>
    <t>Išverstų medžių, kurių skersmuo nuo 21 iki 40 cm, supjaustymas ir išvežimas, Maciulevičiaus g., obelis - Ø 27 cm (atlikta 2015-10-06)</t>
  </si>
  <si>
    <t>Vilniaus m. savivaldybės Miesto tvarkymo  skyriaus 2015 09 09 leidimas Nr. 1591/2015</t>
  </si>
  <si>
    <t>Medžio, kurio skersmuo nuo 21 iki 40 nupjovimas iš autobokštelio, Sausio 13-osios g., drebulė - Ø 35 cm (atlikta 2015-10-06)</t>
  </si>
  <si>
    <t>Vilniaus m. savivaldybės Miesto tvarkymo  skyriaus 2015 09 09 leidimas Nr. 1589/2015</t>
  </si>
  <si>
    <t>Medžių, kurių skersmuo nuo 21 iki 40 cm, genėjimas panaudojant aukštapjovę Asanavičiūtės g., pušys - Ø 29, 26 (atlikta 2015-10-06)</t>
  </si>
  <si>
    <t>Medžių, kurių skersmuo iki 20 cm, genėjimas ir vainiko retinimas, panaudojant aukštapjovę, Asanavičiūtės g., gudobelės - iki Ø 11, 9 cm (atlikta 2015-10-06)</t>
  </si>
  <si>
    <t>Medžių, kurių skersmuo nuo 21 iki 40 cm, genėjimas iš autobokštelio, Asanavičiūtės g., pušis - Ø 32 cm, beržas - Ø 24 cm (atlikta 2015-10-06)</t>
  </si>
  <si>
    <t>Vilniaus m. savivaldybės Miesto tvarkymo  skyriaus 2014 10 21 leidimas Nr. 1904/2014</t>
  </si>
  <si>
    <t>Medžių, kurių skersmuo nuo 41 iki 60 cm, genėjimas iš autobokštelio, Laisvės pr., uos.klevai - Ø 42, 44, 47 cm (atlikta 2015-10-14)</t>
  </si>
  <si>
    <t>Vilniaus m. savivaldybės Miesto tvarkymo  skyriaus 2015 08 07 leidimas Nr. 1382/2015</t>
  </si>
  <si>
    <t>Išverstų medžių, kurių skersmuo nuo 21 iki 40 cm, supjaustymas ir išvežimas, Antakalnio g., šermukšnis - Ø 24 cm (atlikta 2015-10-08)</t>
  </si>
  <si>
    <t>Vilniaus m. savivaldybės Miesto tvarkymo  skyriaus 2013 11 29 leidimas Nr. 1867/2013</t>
  </si>
  <si>
    <t>Medžių, kurių skersmuo nuo 21 iki 40 cm, genėjimas iš autobokštelio, Kanklių g., klevai - Ø 21, 24, 26 cm (atlikta 2015-10-07)</t>
  </si>
  <si>
    <t>Vilniaus m. savivaldybės Miesto tvarkymo  skyriaus 2014 09 24 leidimas Nr. 1678/2014</t>
  </si>
  <si>
    <t>Medžio, kurio skersmuo nuo 21 iki 40 nupjovimas iš autobokštelio, Širvio g., klevas - Ø 22 cm (atlikta 2015-10-13)</t>
  </si>
  <si>
    <t>Vilniaus m. savivaldybės Miesto tvarkymo  skyriaus 2015 09 23 leidimas Nr. 1662/2015</t>
  </si>
  <si>
    <t>Išverstų medžių, kurių skersmuo nuo 21 iki 40 cm, supjaustymas ir išvežimas, Grybo g., liepa - Ø 30 cm (atlikta 2015-09-07)</t>
  </si>
  <si>
    <t>Vilniaus m. savivaldybės Miesto tvarkymo  skyriaus 2015 09 23 leidimas Nr. 1665/2015</t>
  </si>
  <si>
    <t>Medžių, kurių skersmuo nuo 41 iki 60 cm, genėjimas iš autobokštelio, Sapiegos g., klevas - Ø 42 cm (atlikta 2015-09-10)</t>
  </si>
  <si>
    <t>Vilniaus m. savivaldybės Miesto tvarkymo  skyriaus 2015 09 23 leidimas Nr. 1670/2015</t>
  </si>
  <si>
    <t>Medžių, kurių skersmuo nuo 21 iki 40 cm, genėjimas iš autobokštelio, Antakalnio g., liepa - Ø 37 cm (atlikta 2015-09-15)</t>
  </si>
  <si>
    <t>UŽSAKYMAS Nr. 60</t>
  </si>
  <si>
    <t>Vilniaus m. savivaldybės Miesto tvarkymo  skyriaus 2015 09 16 leidimas Nr. 1628/2015</t>
  </si>
  <si>
    <t>Medžių, kurių skersmuo nuo 61 iki 80 cm, nupjovimas iš autobokštelio, Kairėnų g., tuopa - Ø 64 cm (atlikta 2015-09-18)</t>
  </si>
  <si>
    <t>Medžio, kurio skersmuo virš 80 cm nupjovimas iš autobokštelio, Kairėnų g., tuopa - Ø 83 cm  (atlikta 2015-09-18)</t>
  </si>
  <si>
    <t>Vilniaus m. savivaldybės Miesto tvarkymo  skyriaus 2015 09 22 leidimas Nr. 1646/2015</t>
  </si>
  <si>
    <t>Medžio, kurio skersmuo nuo 41 iki 60 nupjovimas iš autobokštelio, Sruogos g., pušys - Ø 45, 54 cm (atlikta 2015-10-13)</t>
  </si>
  <si>
    <t>ŽVĖRYNO SENIŪNIJA</t>
  </si>
  <si>
    <t>Vilniaus m. savivaldybės Miesto tvarkymo  skyriaus 2015 08 04 leidimas Nr. 1340/2015</t>
  </si>
  <si>
    <t>Medžių, kurių skersmuo nuo 21 iki 40 cm, genėjimas ir vainiko retinimas, panaudojant aukštapjovę, Saltoniškių g., liepa - Ø 38 cm (atlikta 2015-07-29)</t>
  </si>
  <si>
    <t>Vilniaus m. savivaldybės Miesto tvarkymo  skyriaus 2015 08 04 leidimas Nr. 1341/2015</t>
  </si>
  <si>
    <t>Krūmų genėjimas, Vytauto g. (atlikta 2015-07-29)</t>
  </si>
  <si>
    <t>Medžio, kurio skersmuo iki 20 cm, nupjovimas, Vytauto g., savaiminukai (atlikta 2015-07-29)</t>
  </si>
  <si>
    <t>Vilniaus m. savivaldybės Miesto tvarkymo  skyriaus 2015 08 18 leidimas Nr. 1464/2015</t>
  </si>
  <si>
    <t>Medžių, kurių skersmuo nuo 61 iki 80 cm, nupjovimas iš autobokštelio, Blindžių g., uosis - Ø 70 cm (atlikta 2015-08-11)</t>
  </si>
  <si>
    <t>Vilniaus m. savivaldybės Miesto tvarkymo  skyriaus 2015 05 06 leidimas Nr. 649/2015</t>
  </si>
  <si>
    <t>Medžio, kurio skersmuo nuo 21 iki 40 nupjovimas iš autobokštelio, Treniotos g., klevas - Ø 28 cm (atlikta 2015-09-10)</t>
  </si>
  <si>
    <t>Medžio, kurio skersmuo iki 20 cm, nupjovimas, Vytauto g., šermukšnis - Ø 19 cm (atlikta 2015-09-10)</t>
  </si>
  <si>
    <t>Medžio, kurio skersmuo nuo 41 iki 60 nupjovimas iš autobokštelio, Treniotos g., klevas - Ø 52 cm (atlikta 2015-09-10)</t>
  </si>
  <si>
    <t>VIRŠULIŠKIŲ SENIŪNIJA</t>
  </si>
  <si>
    <t>UŽSAKYMAS Nr. 49</t>
  </si>
  <si>
    <t>Vilniaus m. savivaldybės Miesto tvarkymo  skyriaus 2015 07 28 leidimas Nr. 1294/2015</t>
  </si>
  <si>
    <t>Išverstų medžių, kurių skersmuo nuo 21 iki 40 cm, supjaustymas ir išvežimas, Tujų g., ieva - Ø 22 cm (atlikta 2015-07-27)</t>
  </si>
  <si>
    <t>Vilniaus m. savivaldybės Miesto tvarkymo  skyriaus 2015 07 03 leidimas Nr. 1088/2015</t>
  </si>
  <si>
    <t>Medžių, kurių skersmuo nuo 21 iki 40 cm, genėjimas iš autobokštelio, Sugiharos g., beržas - Ø 25 cm, drebulė - Ø 29 cm (atlikta 2015-09-02)</t>
  </si>
  <si>
    <t>Vilniaus m. savivaldybės Miesto tvarkymo  skyriaus 2015 06 19 leidimas Nr. 1014/2015</t>
  </si>
  <si>
    <t>Medžio, kurio skersmuo nuo 21 iki 40 nupjovimas iš autobokštelio, Šešuolių g., liepos - Ø 25, 33, 26 cm (atlikta 2015-09-02)</t>
  </si>
  <si>
    <t>Medžių, kurių skersmuo nuo 21 iki 40 cm, genėjimas iš autobokštelio, Šešuolių g., ąžuolas - Ø 37 cm (atlikta 2015-09-02)</t>
  </si>
  <si>
    <t>Medžio, kurio skersmuo iki 20 cm, nupjovimas, Šešuolio g., liepa - Ø 12 cm, gluosniai - Ø 9, 22, 13 cm, slyvos -  Ø 18, 12, 8, 15 cm (atlikta 2015-09-02)</t>
  </si>
  <si>
    <t>Vilniaus m. savivaldybės Miesto tvarkymo  skyriaus 2015 06 19 leidimas Nr. 1020/2015</t>
  </si>
  <si>
    <t>Medžio, kurio skersmuo iki 20 cm, nupjovimas, Viršuliškių g., šermukšnis - Ø 13 cm (atlikta 2015-09-09)</t>
  </si>
  <si>
    <t>Medžio, kurio skersmuo nuo 21 iki 40 nupjovimas iš autobokštelio, Viršuliškių  g., tuja - Ø 21 cm (atlikta 2015-09-09)</t>
  </si>
  <si>
    <t>Medžių, kurių skersmuo iki 20 cm, nupjovimas iš autobokštelio, Viršuliškių g., tuja - Ø 17 cm (atlikta 2015-09-09)</t>
  </si>
  <si>
    <t>Medžių, kurių skersmuo iki 20 cm, genėjimas ir vainiko retinimas, panaudojant aukštapjovę, Viršuliškių g., šermukšnis - Ø 18 cm (atlikta 2015-09-09)</t>
  </si>
  <si>
    <t>GRIGIŠKIŲ SENIŪNIJA</t>
  </si>
  <si>
    <t>Vilniaus m. savivaldybės Miesto tvarkymo  skyriaus 2015 06 29 leidimas Nr. 1059/2015</t>
  </si>
  <si>
    <t>Medžių, kurių skersmuo iki 20 cm, nupjovimas, Vilniaus g., uos.klevas - Ø 14 cm (atlikta 2015-09-14)</t>
  </si>
  <si>
    <t>Medžių, kurių skersmuo nuo 61 iki 80 cm, nupjovimas iš autobokštelio, Vilniaus g., uos. klevas - Ø 68 cm (atlikta 2015-09-14)</t>
  </si>
  <si>
    <t>Vilniaus m. savivaldybės Miesto tvarkymo  skyriaus 2015 07 30 leidimas Nr. 1304/2015</t>
  </si>
  <si>
    <t>Medžio, kurio skersmuo nuo 21 iki 40 nupjovimas iš autobokštelio, Lentvario g., uos.klevas - Ø 32 cm (atlikta 2015-09-11)</t>
  </si>
  <si>
    <t>Vilniaus m. savivaldybės Miesto tvarkymo  skyriaus 2015 08 04 leidimas Nr. 1330/2015</t>
  </si>
  <si>
    <t>Krūmų genėjimas, Žirgo g. (atlikta 2015-08-14)</t>
  </si>
  <si>
    <t>Medžių, kurių skersmuo nuo 21 iki 40 cm, genėjimas ir vainiko retinimas, panaudojant aukštapjovę, Žirgo g., kaštonai - Ø 25, 28 cm, eglė - Ø 24 cm, liepos - Ø 32, 24 cm, klevai - Ø 22, 23 cm, akacija - Ø 27 cm (atlikta 2015-07-29)</t>
  </si>
  <si>
    <t>Medžių, kurių skersmuo iki 20 cm, genėjimas ir vainiko retinimas, panaudojant aukštapjovę, Žirgo g., klevas - Ø 17 cm, uos.klevas - 4 vnt (atlikta 2015-09-08)</t>
  </si>
  <si>
    <t>Vilniaus m. savivaldybės Miesto tvarkymo  skyriaus 2015 08 04 leidimas Nr. 1328/2015</t>
  </si>
  <si>
    <t>Medžio, kurio skersmuo nuo 21 iki 40 nupjovimas iš autobokštelio, Antakalnio g., eglė - Ø 23 cm (atlikta 2015-08-03)</t>
  </si>
  <si>
    <t>Medžių, kurių skersmuo virš 80 cm, atjauninimas iš autobokštelio, Antakalnio g., liepa - Ø 87 cm (atlikta 2015-08-03)</t>
  </si>
  <si>
    <t>Medžių, kurių skersmuo nuo 61 iki 80 cm, genėjimas iš autobokštelio, Antakalnio g., maumedis - Ø 71 cm (atlikta 2015-08-03)</t>
  </si>
  <si>
    <t>Kelmų rovimas, kai medžio diametras nuo 21 iki 40 cm, Antakalnio g.,  Ø 26, 26 cm (atlikta 2015-08-03)</t>
  </si>
  <si>
    <t>Kelmų rovimas, kai medžio diametras nuo 41 iki 60 cm, Antakalnio g.,  Ø 50, 60, 50, 50 cm (atlikta 2015-08-03)</t>
  </si>
  <si>
    <t>Kelmų rovimas, kai medžio diametras virš 80 cm, Antakalnio g.,  Ø 110, 120 cm (atlikta 2015-08-03)</t>
  </si>
  <si>
    <t>1.5.5.</t>
  </si>
  <si>
    <t>Vilniaus m. savivaldybės Miesto tvarkymo  skyriaus 2015 08 13 leidimas Nr. 1429/2015</t>
  </si>
  <si>
    <t>Medžio, kurio skersmuo nuo 21 iki 40 nupjovimas iš autobokštelio, Širvio g., liepa - Ø 36 cm (atlikta 2015-09-18)</t>
  </si>
  <si>
    <t>Medžių, kurių skersmuo nuo 61 iki 80 cm, nupjovimas iš autobokštelio, Širvio g., gluosnis - Ø 66 cm (atlikta 2015-09-18)</t>
  </si>
  <si>
    <t>Medžių, kurių skersmuo virš 80 cm, genėjimas iš autobokštelio, Širvio g., tuopa - Ø 106 cm (atlikta 2015-09-18)</t>
  </si>
  <si>
    <t>1.1.10.</t>
  </si>
  <si>
    <t>Išverstų medžių, kurių skersmuo nuo 21 iki 40 cm, supjaustymas ir išvežimas, Širvio g., gudobelės - Ø 27, 22 cm (atlikta 2015-09-18)</t>
  </si>
  <si>
    <t>Vilniaus m. savivaldybės Miesto tvarkymo  skyriaus 2015 06 26 leidimas Nr. 1049/2015</t>
  </si>
  <si>
    <t>Medžių, kurių skersmuo nuo 21 iki 40 cm, atjauninimas iš autobokštelio, Tumo - Vaižganto g., liepa - Ø 38 cm (atlikta 2015-09-18)</t>
  </si>
  <si>
    <t>Medžių, kurių skersmuo nuo 61 iki 80 cm, poliardiravimas iš autobokštelio, Tumo - Vaižganto g., gluosnis - Ø 70 cm (atlikta 2015-09-18)</t>
  </si>
  <si>
    <t>1.1.14.</t>
  </si>
  <si>
    <t>Krūmų genėjimas, Tumo - Vaižganto g. (atlikta 2015-09-18)</t>
  </si>
  <si>
    <t>Medžių, kurių skersmuo nuo 41 iki 60 cm, genėjimas iš autobokštelio, Tumo - Vaižganto g., liepa - Ø 44 cm (atlikta 2015-09-18)</t>
  </si>
  <si>
    <t>Medžių, kurių skersmuo nuo 41 iki 60 cm, genėjimas iš autobokštelio, Vytenio g., uosis - Ø 44 cm (atlikta 2015-08-13)</t>
  </si>
  <si>
    <t>Vilniaus m. savivaldybės Miesto tvarkymo  skyriaus 2015 09 04 leidimas Nr. 1538/2015</t>
  </si>
  <si>
    <t>Medžių, kurių skersmuo iki 20 cm, genėjimas, panaudojant aukštapjovę, Čiurlionio g., liepa - Ø 20 cm (atlikta 2015-08-19)</t>
  </si>
  <si>
    <t>Vilniaus m. savivaldybės Miesto tvarkymo  skyriaus 2015 09 04 leidimas Nr. 1546/2015</t>
  </si>
  <si>
    <t>Išverstų medžių, kurių skersmuo nuo 21 iki 40 cm, supjaustymas ir išvežimas Naugarduko g., alyva - Ø 21 cm (atlikta 2015-08-28)</t>
  </si>
  <si>
    <t>1.2.11</t>
  </si>
  <si>
    <t>Vilniaus m. savivaldybės Miesto tvarkymo  skyriaus 2015 09 04 leidimas Nr. 1547/2015</t>
  </si>
  <si>
    <t>Medžių, kurių skersmuo nuo 41 iki 60 cm, genėjimas iš autobokštelio, Birželio g., uosis - Ø 42 cm (atlikta 2015-08-28)</t>
  </si>
  <si>
    <t>Medžių šakų pakrovimas į autotransporto priemonę ir išvežimas, S.Batoro g., (atlikta 2015-10-29)</t>
  </si>
  <si>
    <t>Medžių šakų pakrovimas į autotransporto priemonę ir išvežimas, Viršuliškių g. (atlikta 2015-10-07)</t>
  </si>
  <si>
    <t>Vilniaus m. savivaldybės Miesto tvarkymo  skyriaus 2015 07 30 leidimas Nr. 1302/2015</t>
  </si>
  <si>
    <t>Medžio, kurio skersmuo nuo 41 iki 60 nupjovimas iš autobokštelio, Tiškevičiaus g., liepos - Ø 45, 50, 52, 44, 47, 45, 48 cm, eglė - Ø 59 cm (atlikta 2015-09-04)</t>
  </si>
  <si>
    <t>Medžio, kurio skersmuo nuo 21 iki 40 nupjovimas iš autobokštelio, Tiškevičiaus g., liepa - Ø 21, 22 cm, klevas - Ø 27, 31, 35 cm, vinkšna - Ø 25 cm (atlikta 2015-09-04)</t>
  </si>
  <si>
    <t>Medžio, kurio skersmuo iki 20 cm, nupjovimas, Tiškevičiaus g., uos.klevas - Ø 9, 8 cm, klevas - Ø 7 cm (atlikta 2015-09-04)</t>
  </si>
  <si>
    <t>Medžių, kurių skersmuo iki 20 cm, nupjovimas iš autobokštelio, Tiškevičiaus g., uos.klevai - Ø 18, 16, 20 cm (atlikta 2015-09-04)</t>
  </si>
  <si>
    <t>Medžių, kurių skersmuo nuo 21 iki 40 cm, atjauninimas iš autobokštelio, Tiškevičiaus g., liepa - Ø 37 cm, uos.klevas - Ø 33 cm (atlikta 2015-10-02)</t>
  </si>
  <si>
    <t>Medžių, kurių skersmuo nuo 21 iki 40 cm, genėjimas iš autobokštelio, Tiškevičiaus g., liepa - Ø 21 cm, uosis - Ø 25, 30 cm (atlikta 2015-10-02)</t>
  </si>
  <si>
    <t>Medžių, kurių skersmuo nuo 41 iki 60 cm, genėjimas iš autobokštelio, Tiškevičiaus g., liepos - Ø 42, 41, 43 cm (atlikta 2015-10-02)</t>
  </si>
  <si>
    <t>Medžių, kurių skersmuo nuo 41 iki 60 cm, atjauninimas iš autobokštelio, Tiškevičiaus g., liepos - Ø 57, 50, 55, 41 cm, klevas - Ø 50 cm (atlikta 2015-10-06)</t>
  </si>
  <si>
    <t>Medžių, kurių skersmuo nuo 61 iki 80 cm, poliardiravimas iš autobokštelio, Tiškevičiaus g., uosis - Ø 67 cm (atlikta 2015-09-04)</t>
  </si>
  <si>
    <t>Kelmų rovimas, kai medžio diametras nuo 41 iki 60 cm, Tiškevičiaus g., eglė - Ø 59 cm, klevas - Ø 48, 52, 54, 46, 49, 47 cm (atlikta 2015-09-04)</t>
  </si>
  <si>
    <t>Vilniaus m. savivaldybės Miesto tvarkymo  skyriaus 2015 08 17 leidimas Nr. 1448/2015</t>
  </si>
  <si>
    <t>Medžio, kurio skersmuo iki 20 cm, nupjovimas, Tiškevičiaus g., k.slyvos - Ø 20, 20 cm (atlikta 2015-09-04)</t>
  </si>
  <si>
    <t>Krūmų genėjimas, Tiškevičiaus g. (atlikta 2015-09-21)</t>
  </si>
  <si>
    <t>Vilniaus m. savivaldybės Miesto tvarkymo  skyriaus 2015 07 09 leidimas Nr. 1130/2015</t>
  </si>
  <si>
    <t>Medžių, kurių skersmuo nuo 61 iki 80 cm, nupjovimas iš autobokštelio, Vilkpėdės g., uos.klevai - Ø 65 cm, tuopa - 78 cm (atlikta 2015-09-03)</t>
  </si>
  <si>
    <t>Medžio, kurio skersmuo nuo 21 iki 40 nupjovimas iš autobokštelio, Vilkpėdės g., uos.klevai - Ø 30, 38, 22, 25, 21, 24 cm, robinija - 31 cm (atlikta 2015-09-03)</t>
  </si>
  <si>
    <t>Medžio, kurio skersmuo virš 80 cm nupjovimas iš autobokštelio, Vilkpėdės g., tuopos - Ø 80, 83, 91 cm  (atlikta 2015-09-03)</t>
  </si>
  <si>
    <t>Medžių, kurių skersmuo iki 20 cm, nupjovimas iš autobokštelio, Vilkpėdės g., klevas - Ø 16 cm (atlikta 2015-09-03)</t>
  </si>
  <si>
    <t>1.5.4.</t>
  </si>
  <si>
    <t>Kelmų rovimas, kai medžio diametras virš 80 cm, Vilkpėdės g., tuopos - Ø 80, 83, 91 cm  (atlikta 2015-09-03)</t>
  </si>
  <si>
    <t>Medžio, kurio skersmuo nuo 41 iki 60 nupjovimas iš autobokštelio, Vilkpėdės g., uos. klevas - Ø 42, 47 cm, robinijos - Ø 47, 57, 46 cm (atlikta 2015-09-03)</t>
  </si>
  <si>
    <t>Kelmų rovimas, kai medžio diametras nuo 41 iki 60 cm, Vilkpėdės g., uos. klevas - Ø 42, 47 cm, robinijos - Ø 47, 57, 46 cm (atlikta 2015-09-03)</t>
  </si>
  <si>
    <t>Medžių, kurių skersmuo nuo 41 iki 60 cm, genėjimas iš autobokštelio, Pramonės gluosniai, uos.klevai (atlikta 2015-10-06)</t>
  </si>
  <si>
    <t>Medžio, kurio skersmuo nuo 21 iki 40 nupjovimas iš autobokštelio, Sugiharos g., beržas - Ø 34 cm (atlikta 2015-09-02)</t>
  </si>
  <si>
    <t>Išverstų medžių, kurių skersmuo iki 20 cm, supjaustymas ir išvežimas Naugarduko g., alyva - Ø 19 cm (atlikta 2015-08-28)</t>
  </si>
  <si>
    <t>Vilniaus m. savivaldybės Miesto tvarkymo  skyriaus 2015 09 04 leidimas Nr. 1536/2015</t>
  </si>
  <si>
    <t>Medžių, kurių skersmuo nuo 21 iki 40 cm, genėjimas iš autobokštelio, Maumedžių g., gluosnis - Ø 23 cm (atlikta 2015-10-05)</t>
  </si>
  <si>
    <t>Medžio, kurio skersmuo nuo 41 iki 60 nupjovimas iš autobokštelio, Minties g., klevai - Ø 44 cm  (atlikta 2015-10-07)</t>
  </si>
  <si>
    <t>Medžių, kurių skersmuo nuo 41 iki 60 bandažas, Minties g., klevai - Ø 53 cm  (atlikta 2015-10-07)</t>
  </si>
  <si>
    <t>1.3.3</t>
  </si>
  <si>
    <t>Viso atlikta:</t>
  </si>
  <si>
    <t>Medžių pjovimas</t>
  </si>
  <si>
    <t>Medžių priežiūra (bandažas)</t>
  </si>
  <si>
    <t>Kelmų rovimas</t>
  </si>
  <si>
    <t>Kiti darbai (medžių šakų pakrovimas ir išvežimas)</t>
  </si>
  <si>
    <t>Medžių genėjimas ir vainiko retinimas, atjauninimas (poliardiravimas)</t>
  </si>
  <si>
    <t>Krūmų pašalinimas, genėjimas</t>
  </si>
  <si>
    <t>ATLIKTŲ DARBŲ AKTAS NR. 1363/10</t>
  </si>
  <si>
    <t>A.s. LT 91 7044 0600 0146 3742  AB "SEB bankas"</t>
  </si>
  <si>
    <t>Konstitucijos pr. 3, LT-09601 Vilnius</t>
  </si>
  <si>
    <t>Įm. kodas 120153047, Įm. PVM kodas LT201530410</t>
  </si>
  <si>
    <t>Kelmų rovimas, kai medžio diametras nuo 21 iki 40 cm, Vilkpėdės g., uos. klevai - Ø 30, 38, 22, 25, 21, 24 cm, robinija - 31 cm (atlikta 2015-09-24)</t>
  </si>
  <si>
    <t>Kelmų rovimas, kai medžio diametras nuo 61 iki 80 cm, Vilkpėdės g., uos. klevai - Ø 65 cm, tuopa - 78 cm (atlikta 2015-09-03)</t>
  </si>
  <si>
    <t>Medžių, kurių skersmuo iki 20 cm, nupjovimas iš autobokštelio, Rinktinės g., uos. klevas - Ø 13, 17 cm (atlikta 2015-10-06)</t>
  </si>
  <si>
    <t>Medžių, kurių skersmuo nuo 21 iki 40 cm, atjauninimas iš autobokštelio, Rinktinės g., uos. klevas - Ø 22 cm (atlikta 2015-10-06)</t>
  </si>
  <si>
    <t>Medžio, kurio skersmuo nuo 41 iki 60 nupjovimas iš autobokštelio, Verkių Riešės g., ieva - Ø 45 cm  (atlikta 2015-10-05)</t>
  </si>
  <si>
    <t>Medžių, kurių skersmuo nuo 41 iki 60 cm, genėjimas iš autobokštelio, Verkių Riešės g., beržas - Ø 48 cm (atlikta 2015-10-05)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</si>
</sst>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204"/>
    </font>
    <font>
      <b/>
      <sz val="14"/>
      <name val="Times New Roman"/>
      <family val="1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LT"/>
    </font>
    <font>
      <b/>
      <i/>
      <u/>
      <sz val="9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0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6" fillId="0" borderId="0"/>
    <xf numFmtId="0" fontId="16" fillId="0" borderId="0"/>
    <xf numFmtId="0" fontId="16" fillId="0" borderId="0"/>
  </cellStyleXfs>
  <cellXfs count="57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11" fillId="0" borderId="1" xfId="0" applyFont="1" applyFill="1" applyBorder="1"/>
    <xf numFmtId="2" fontId="11" fillId="0" borderId="1" xfId="0" applyNumberFormat="1" applyFont="1" applyFill="1" applyBorder="1"/>
    <xf numFmtId="0" fontId="8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center" vertical="top" wrapText="1"/>
    </xf>
    <xf numFmtId="0" fontId="11" fillId="0" borderId="0" xfId="1" applyFont="1"/>
    <xf numFmtId="0" fontId="7" fillId="0" borderId="0" xfId="1" applyFont="1"/>
    <xf numFmtId="0" fontId="12" fillId="0" borderId="0" xfId="1" applyFont="1"/>
    <xf numFmtId="0" fontId="7" fillId="0" borderId="0" xfId="1" applyFont="1" applyAlignment="1">
      <alignment horizontal="left"/>
    </xf>
    <xf numFmtId="0" fontId="10" fillId="0" borderId="0" xfId="1" applyFont="1"/>
    <xf numFmtId="14" fontId="7" fillId="0" borderId="0" xfId="0" applyNumberFormat="1" applyFont="1"/>
    <xf numFmtId="0" fontId="7" fillId="0" borderId="0" xfId="0" applyFont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2" fontId="9" fillId="0" borderId="0" xfId="0" applyNumberFormat="1" applyFont="1" applyFill="1"/>
    <xf numFmtId="0" fontId="6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0" fontId="7" fillId="0" borderId="0" xfId="1" applyFont="1" applyFill="1"/>
    <xf numFmtId="0" fontId="5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/>
    </xf>
    <xf numFmtId="0" fontId="6" fillId="0" borderId="0" xfId="4" applyFont="1"/>
  </cellXfs>
  <cellStyles count="5">
    <cellStyle name="Įprastas" xfId="0" builtinId="0"/>
    <cellStyle name="Įprastas 2" xfId="2"/>
    <cellStyle name="Normal_Sheet1" xfId="3"/>
    <cellStyle name="Normal_Sheet1_1" xfId="4"/>
    <cellStyle name="Paprastas_Lapa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2"/>
  <sheetViews>
    <sheetView tabSelected="1" topLeftCell="A169" zoomScale="130" zoomScaleNormal="130" workbookViewId="0">
      <selection sqref="A1:G371"/>
    </sheetView>
  </sheetViews>
  <sheetFormatPr defaultRowHeight="15" x14ac:dyDescent="0.25"/>
  <cols>
    <col min="1" max="1" width="5.42578125" style="2" customWidth="1"/>
    <col min="2" max="2" width="41.42578125" style="2" customWidth="1"/>
    <col min="3" max="3" width="9.5703125" style="2" customWidth="1"/>
    <col min="4" max="4" width="8.7109375" style="2" customWidth="1"/>
    <col min="5" max="5" width="8.7109375" style="3" customWidth="1"/>
    <col min="6" max="6" width="8" style="2" customWidth="1"/>
    <col min="7" max="7" width="13" style="2" customWidth="1"/>
    <col min="8" max="8" width="10.7109375" style="2" customWidth="1"/>
    <col min="9" max="9" width="17.5703125" style="2" customWidth="1"/>
    <col min="10" max="16384" width="9.140625" style="2"/>
  </cols>
  <sheetData>
    <row r="1" spans="1:8" x14ac:dyDescent="0.25">
      <c r="A1" s="6" t="s">
        <v>10</v>
      </c>
      <c r="B1" s="21"/>
      <c r="C1" s="21"/>
      <c r="D1" s="22"/>
      <c r="E1" s="22"/>
      <c r="F1" s="38"/>
      <c r="G1" s="23" t="s">
        <v>11</v>
      </c>
    </row>
    <row r="2" spans="1:8" x14ac:dyDescent="0.25">
      <c r="B2" s="23" t="s">
        <v>12</v>
      </c>
      <c r="E2" s="22"/>
      <c r="F2" s="38"/>
      <c r="G2" s="22"/>
      <c r="H2" s="22"/>
    </row>
    <row r="3" spans="1:8" x14ac:dyDescent="0.25">
      <c r="B3" s="56" t="s">
        <v>360</v>
      </c>
      <c r="E3" s="22"/>
      <c r="F3" s="38"/>
      <c r="G3" s="22"/>
      <c r="H3" s="22"/>
    </row>
    <row r="4" spans="1:8" x14ac:dyDescent="0.25">
      <c r="B4" s="22" t="s">
        <v>13</v>
      </c>
      <c r="E4" s="22"/>
      <c r="F4" s="38"/>
      <c r="G4" s="22"/>
      <c r="H4" s="22"/>
    </row>
    <row r="5" spans="1:8" x14ac:dyDescent="0.25">
      <c r="B5" s="22" t="s">
        <v>361</v>
      </c>
      <c r="E5" s="22"/>
      <c r="F5" s="38"/>
      <c r="G5" s="22"/>
      <c r="H5" s="22"/>
    </row>
    <row r="6" spans="1:8" x14ac:dyDescent="0.25">
      <c r="A6" s="6" t="s">
        <v>14</v>
      </c>
      <c r="B6" s="21"/>
      <c r="C6" s="22"/>
      <c r="D6" s="22"/>
      <c r="E6" s="22"/>
      <c r="F6" s="38"/>
      <c r="G6" s="22"/>
      <c r="H6" s="22"/>
    </row>
    <row r="7" spans="1:8" x14ac:dyDescent="0.25">
      <c r="B7" s="24" t="s">
        <v>66</v>
      </c>
      <c r="E7" s="22"/>
      <c r="F7" s="38"/>
      <c r="G7" s="22"/>
      <c r="H7" s="22"/>
    </row>
    <row r="8" spans="1:8" x14ac:dyDescent="0.25">
      <c r="B8" s="22" t="s">
        <v>362</v>
      </c>
      <c r="E8" s="22"/>
      <c r="F8" s="38"/>
      <c r="G8" s="22"/>
      <c r="H8" s="22"/>
    </row>
    <row r="9" spans="1:8" x14ac:dyDescent="0.25">
      <c r="B9" s="22" t="s">
        <v>22</v>
      </c>
      <c r="E9" s="22"/>
      <c r="F9" s="38"/>
      <c r="G9" s="22"/>
      <c r="H9" s="22"/>
    </row>
    <row r="10" spans="1:8" x14ac:dyDescent="0.25">
      <c r="A10" s="22" t="s">
        <v>15</v>
      </c>
      <c r="B10" s="22"/>
      <c r="E10" s="22"/>
      <c r="F10" s="38"/>
      <c r="G10" s="22"/>
      <c r="H10" s="22"/>
    </row>
    <row r="11" spans="1:8" x14ac:dyDescent="0.25">
      <c r="A11" s="22" t="s">
        <v>16</v>
      </c>
      <c r="B11" s="22"/>
      <c r="C11" s="22"/>
      <c r="D11" s="22"/>
      <c r="E11" s="22"/>
      <c r="F11" s="38"/>
      <c r="G11" s="22"/>
      <c r="H11" s="22"/>
    </row>
    <row r="12" spans="1:8" ht="15.75" x14ac:dyDescent="0.25">
      <c r="A12" s="26" t="s">
        <v>65</v>
      </c>
      <c r="B12" s="22"/>
      <c r="C12" s="22"/>
      <c r="D12" s="25"/>
      <c r="E12" s="22"/>
      <c r="F12" s="38"/>
      <c r="G12" s="22"/>
      <c r="H12" s="22"/>
    </row>
    <row r="13" spans="1:8" x14ac:dyDescent="0.25">
      <c r="A13" s="27" t="s">
        <v>64</v>
      </c>
      <c r="B13" s="26"/>
      <c r="C13" s="27"/>
      <c r="D13" s="27"/>
      <c r="E13" s="22"/>
      <c r="F13" s="38"/>
      <c r="G13" s="22"/>
      <c r="H13" s="22"/>
    </row>
    <row r="14" spans="1:8" x14ac:dyDescent="0.25">
      <c r="B14" s="27"/>
      <c r="C14" s="27"/>
      <c r="D14" s="27"/>
      <c r="E14" s="22"/>
      <c r="F14" s="38"/>
      <c r="G14" s="22"/>
      <c r="H14" s="22"/>
    </row>
    <row r="15" spans="1:8" x14ac:dyDescent="0.25">
      <c r="B15" s="50" t="s">
        <v>17</v>
      </c>
      <c r="C15" s="50"/>
      <c r="D15" s="50"/>
      <c r="E15" s="50"/>
      <c r="F15" s="50"/>
      <c r="G15" s="28"/>
      <c r="H15" s="28"/>
    </row>
    <row r="16" spans="1:8" x14ac:dyDescent="0.25">
      <c r="B16" s="28"/>
      <c r="C16" s="28"/>
      <c r="D16" s="28"/>
      <c r="E16" s="28"/>
      <c r="F16" s="28"/>
      <c r="G16" s="28"/>
      <c r="H16" s="28"/>
    </row>
    <row r="17" spans="1:9" x14ac:dyDescent="0.25">
      <c r="A17" s="45"/>
      <c r="B17" s="51" t="s">
        <v>359</v>
      </c>
      <c r="C17" s="51"/>
      <c r="D17" s="51"/>
      <c r="E17" s="51"/>
      <c r="F17" s="51"/>
      <c r="G17" s="45"/>
      <c r="H17" s="45"/>
    </row>
    <row r="18" spans="1:9" x14ac:dyDescent="0.25">
      <c r="B18" s="28"/>
      <c r="C18" s="28"/>
      <c r="D18" s="28"/>
      <c r="E18" s="28"/>
      <c r="F18" s="28"/>
      <c r="G18" s="28"/>
      <c r="H18" s="28"/>
    </row>
    <row r="19" spans="1:9" x14ac:dyDescent="0.25">
      <c r="E19" s="55" t="s">
        <v>70</v>
      </c>
      <c r="F19" s="55"/>
      <c r="G19" s="55"/>
    </row>
    <row r="20" spans="1:9" ht="15" customHeight="1" x14ac:dyDescent="0.25">
      <c r="A20" s="46" t="s">
        <v>0</v>
      </c>
      <c r="B20" s="47" t="s">
        <v>1</v>
      </c>
      <c r="C20" s="47" t="s">
        <v>18</v>
      </c>
      <c r="D20" s="47" t="s">
        <v>2</v>
      </c>
      <c r="E20" s="52" t="s">
        <v>7</v>
      </c>
      <c r="F20" s="53"/>
      <c r="G20" s="54"/>
    </row>
    <row r="21" spans="1:9" ht="15.75" customHeight="1" x14ac:dyDescent="0.25">
      <c r="A21" s="46"/>
      <c r="B21" s="48"/>
      <c r="C21" s="48"/>
      <c r="D21" s="48"/>
      <c r="E21" s="52" t="s">
        <v>71</v>
      </c>
      <c r="F21" s="53"/>
      <c r="G21" s="54"/>
    </row>
    <row r="22" spans="1:9" ht="16.5" customHeight="1" x14ac:dyDescent="0.25">
      <c r="A22" s="46"/>
      <c r="B22" s="49"/>
      <c r="C22" s="49"/>
      <c r="D22" s="49"/>
      <c r="E22" s="52" t="s">
        <v>72</v>
      </c>
      <c r="F22" s="53"/>
      <c r="G22" s="54"/>
    </row>
    <row r="23" spans="1:9" ht="15.75" x14ac:dyDescent="0.25">
      <c r="A23" s="1">
        <v>1</v>
      </c>
      <c r="B23" s="4">
        <v>2</v>
      </c>
      <c r="C23" s="4">
        <v>3</v>
      </c>
      <c r="D23" s="4">
        <v>4</v>
      </c>
      <c r="E23" s="5" t="s">
        <v>3</v>
      </c>
      <c r="F23" s="4" t="s">
        <v>4</v>
      </c>
      <c r="G23" s="4" t="s">
        <v>5</v>
      </c>
    </row>
    <row r="24" spans="1:9" s="34" customFormat="1" ht="18.75" x14ac:dyDescent="0.25">
      <c r="A24" s="15"/>
      <c r="B24" s="16" t="s">
        <v>21</v>
      </c>
      <c r="C24" s="17"/>
      <c r="D24" s="18"/>
      <c r="E24" s="19"/>
      <c r="F24" s="20"/>
      <c r="G24" s="20"/>
    </row>
    <row r="25" spans="1:9" s="34" customFormat="1" ht="18.75" x14ac:dyDescent="0.25">
      <c r="A25" s="31"/>
      <c r="B25" s="39" t="s">
        <v>62</v>
      </c>
      <c r="C25" s="32"/>
      <c r="D25" s="7"/>
      <c r="E25" s="8"/>
      <c r="F25" s="8"/>
      <c r="G25" s="8"/>
    </row>
    <row r="26" spans="1:9" s="34" customFormat="1" ht="24" x14ac:dyDescent="0.25">
      <c r="A26" s="31"/>
      <c r="B26" s="40" t="s">
        <v>73</v>
      </c>
      <c r="C26" s="32"/>
      <c r="D26" s="7"/>
      <c r="E26" s="8"/>
      <c r="F26" s="8"/>
      <c r="G26" s="8"/>
    </row>
    <row r="27" spans="1:9" s="34" customFormat="1" ht="47.25" x14ac:dyDescent="0.25">
      <c r="A27" s="31"/>
      <c r="B27" s="11" t="s">
        <v>74</v>
      </c>
      <c r="C27" s="32" t="s">
        <v>19</v>
      </c>
      <c r="D27" s="7" t="s">
        <v>6</v>
      </c>
      <c r="E27" s="8">
        <v>2</v>
      </c>
      <c r="F27" s="8">
        <v>99.21</v>
      </c>
      <c r="G27" s="8">
        <f>E27*F27</f>
        <v>198.42</v>
      </c>
      <c r="I27" s="34" t="s">
        <v>47</v>
      </c>
    </row>
    <row r="28" spans="1:9" s="34" customFormat="1" ht="24" x14ac:dyDescent="0.25">
      <c r="A28" s="31"/>
      <c r="B28" s="40" t="s">
        <v>75</v>
      </c>
      <c r="C28" s="32"/>
      <c r="D28" s="7"/>
      <c r="E28" s="8"/>
      <c r="F28" s="8"/>
      <c r="G28" s="8"/>
    </row>
    <row r="29" spans="1:9" s="34" customFormat="1" ht="66" customHeight="1" x14ac:dyDescent="0.25">
      <c r="A29" s="31"/>
      <c r="B29" s="11" t="s">
        <v>367</v>
      </c>
      <c r="C29" s="32" t="s">
        <v>27</v>
      </c>
      <c r="D29" s="7" t="s">
        <v>6</v>
      </c>
      <c r="E29" s="8">
        <v>1</v>
      </c>
      <c r="F29" s="8">
        <v>136.21</v>
      </c>
      <c r="G29" s="8">
        <f>E29*F29</f>
        <v>136.21</v>
      </c>
    </row>
    <row r="30" spans="1:9" s="34" customFormat="1" ht="66" customHeight="1" x14ac:dyDescent="0.25">
      <c r="A30" s="31"/>
      <c r="B30" s="11" t="s">
        <v>368</v>
      </c>
      <c r="C30" s="32" t="s">
        <v>40</v>
      </c>
      <c r="D30" s="7" t="s">
        <v>6</v>
      </c>
      <c r="E30" s="8">
        <v>1</v>
      </c>
      <c r="F30" s="8">
        <v>18.190000000000001</v>
      </c>
      <c r="G30" s="8">
        <f>E30*F30</f>
        <v>18.190000000000001</v>
      </c>
    </row>
    <row r="31" spans="1:9" s="34" customFormat="1" ht="24" x14ac:dyDescent="0.25">
      <c r="A31" s="31"/>
      <c r="B31" s="40" t="s">
        <v>76</v>
      </c>
      <c r="C31" s="32"/>
      <c r="D31" s="7"/>
      <c r="E31" s="8"/>
      <c r="F31" s="8"/>
      <c r="G31" s="8"/>
    </row>
    <row r="32" spans="1:9" s="34" customFormat="1" ht="63" x14ac:dyDescent="0.25">
      <c r="A32" s="31"/>
      <c r="B32" s="11" t="s">
        <v>77</v>
      </c>
      <c r="C32" s="32" t="s">
        <v>19</v>
      </c>
      <c r="D32" s="7" t="s">
        <v>6</v>
      </c>
      <c r="E32" s="8">
        <v>2</v>
      </c>
      <c r="F32" s="8">
        <v>99.21</v>
      </c>
      <c r="G32" s="8">
        <f>E32*F32</f>
        <v>198.42</v>
      </c>
    </row>
    <row r="33" spans="1:7" s="34" customFormat="1" ht="24" x14ac:dyDescent="0.25">
      <c r="A33" s="31"/>
      <c r="B33" s="40" t="s">
        <v>78</v>
      </c>
      <c r="C33" s="32"/>
      <c r="D33" s="7"/>
      <c r="E33" s="8"/>
      <c r="F33" s="8"/>
      <c r="G33" s="8"/>
    </row>
    <row r="34" spans="1:7" s="34" customFormat="1" ht="66.75" customHeight="1" x14ac:dyDescent="0.25">
      <c r="A34" s="31"/>
      <c r="B34" s="11" t="s">
        <v>79</v>
      </c>
      <c r="C34" s="32" t="s">
        <v>29</v>
      </c>
      <c r="D34" s="7" t="s">
        <v>6</v>
      </c>
      <c r="E34" s="8">
        <v>1</v>
      </c>
      <c r="F34" s="8">
        <v>20.100000000000001</v>
      </c>
      <c r="G34" s="8">
        <f>E34*F34</f>
        <v>20.100000000000001</v>
      </c>
    </row>
    <row r="35" spans="1:7" s="34" customFormat="1" ht="18.75" x14ac:dyDescent="0.25">
      <c r="A35" s="31"/>
      <c r="B35" s="39" t="s">
        <v>80</v>
      </c>
      <c r="C35" s="32"/>
      <c r="D35" s="7"/>
      <c r="E35" s="8"/>
      <c r="F35" s="8"/>
      <c r="G35" s="8"/>
    </row>
    <row r="36" spans="1:7" s="34" customFormat="1" ht="24" x14ac:dyDescent="0.25">
      <c r="A36" s="31"/>
      <c r="B36" s="40" t="s">
        <v>81</v>
      </c>
      <c r="C36" s="32"/>
      <c r="D36" s="7"/>
      <c r="E36" s="8"/>
      <c r="F36" s="8"/>
      <c r="G36" s="8"/>
    </row>
    <row r="37" spans="1:7" s="34" customFormat="1" ht="47.25" x14ac:dyDescent="0.25">
      <c r="A37" s="31"/>
      <c r="B37" s="11" t="s">
        <v>82</v>
      </c>
      <c r="C37" s="32" t="s">
        <v>19</v>
      </c>
      <c r="D37" s="7" t="s">
        <v>6</v>
      </c>
      <c r="E37" s="8">
        <v>1</v>
      </c>
      <c r="F37" s="8">
        <v>99.21</v>
      </c>
      <c r="G37" s="8">
        <f>E37*F37</f>
        <v>99.21</v>
      </c>
    </row>
    <row r="38" spans="1:7" s="34" customFormat="1" ht="47.25" x14ac:dyDescent="0.25">
      <c r="A38" s="31"/>
      <c r="B38" s="11" t="s">
        <v>83</v>
      </c>
      <c r="C38" s="32" t="s">
        <v>27</v>
      </c>
      <c r="D38" s="7" t="s">
        <v>6</v>
      </c>
      <c r="E38" s="8">
        <v>1</v>
      </c>
      <c r="F38" s="8">
        <v>136.21</v>
      </c>
      <c r="G38" s="8">
        <f>E38*F38</f>
        <v>136.21</v>
      </c>
    </row>
    <row r="39" spans="1:7" s="34" customFormat="1" ht="24" x14ac:dyDescent="0.25">
      <c r="A39" s="31"/>
      <c r="B39" s="40" t="s">
        <v>84</v>
      </c>
      <c r="C39" s="32"/>
      <c r="D39" s="7"/>
      <c r="E39" s="8"/>
      <c r="F39" s="8"/>
      <c r="G39" s="8"/>
    </row>
    <row r="40" spans="1:7" s="34" customFormat="1" ht="47.25" x14ac:dyDescent="0.25">
      <c r="A40" s="31"/>
      <c r="B40" s="11" t="s">
        <v>85</v>
      </c>
      <c r="C40" s="32" t="s">
        <v>23</v>
      </c>
      <c r="D40" s="7" t="s">
        <v>6</v>
      </c>
      <c r="E40" s="8">
        <v>4</v>
      </c>
      <c r="F40" s="8">
        <v>18.190000000000001</v>
      </c>
      <c r="G40" s="8">
        <f>E40*F40</f>
        <v>72.760000000000005</v>
      </c>
    </row>
    <row r="41" spans="1:7" s="34" customFormat="1" ht="61.5" customHeight="1" x14ac:dyDescent="0.25">
      <c r="A41" s="31"/>
      <c r="B41" s="11" t="s">
        <v>348</v>
      </c>
      <c r="C41" s="32" t="s">
        <v>25</v>
      </c>
      <c r="D41" s="7" t="s">
        <v>6</v>
      </c>
      <c r="E41" s="8">
        <v>1</v>
      </c>
      <c r="F41" s="8">
        <v>13.4</v>
      </c>
      <c r="G41" s="8">
        <f>E41*F41</f>
        <v>13.4</v>
      </c>
    </row>
    <row r="42" spans="1:7" s="34" customFormat="1" ht="18.75" x14ac:dyDescent="0.25">
      <c r="A42" s="15"/>
      <c r="B42" s="16" t="s">
        <v>51</v>
      </c>
      <c r="C42" s="17"/>
      <c r="D42" s="18"/>
      <c r="E42" s="19"/>
      <c r="F42" s="20"/>
      <c r="G42" s="20"/>
    </row>
    <row r="43" spans="1:7" s="34" customFormat="1" ht="18.75" x14ac:dyDescent="0.25">
      <c r="A43" s="31"/>
      <c r="B43" s="39" t="s">
        <v>86</v>
      </c>
      <c r="C43" s="32"/>
      <c r="D43" s="7"/>
      <c r="E43" s="8"/>
      <c r="F43" s="8"/>
      <c r="G43" s="8"/>
    </row>
    <row r="44" spans="1:7" s="34" customFormat="1" ht="24" x14ac:dyDescent="0.25">
      <c r="A44" s="31"/>
      <c r="B44" s="40" t="s">
        <v>87</v>
      </c>
      <c r="C44" s="32"/>
      <c r="D44" s="7"/>
      <c r="E44" s="8"/>
      <c r="F44" s="8"/>
      <c r="G44" s="8"/>
    </row>
    <row r="45" spans="1:7" s="34" customFormat="1" ht="62.25" customHeight="1" x14ac:dyDescent="0.25">
      <c r="A45" s="31"/>
      <c r="B45" s="11" t="s">
        <v>88</v>
      </c>
      <c r="C45" s="32" t="s">
        <v>25</v>
      </c>
      <c r="D45" s="7" t="s">
        <v>6</v>
      </c>
      <c r="E45" s="8">
        <v>1</v>
      </c>
      <c r="F45" s="8">
        <v>13.4</v>
      </c>
      <c r="G45" s="8">
        <f>E45*F45</f>
        <v>13.4</v>
      </c>
    </row>
    <row r="46" spans="1:7" s="34" customFormat="1" ht="18.75" x14ac:dyDescent="0.25">
      <c r="A46" s="31"/>
      <c r="B46" s="39" t="s">
        <v>89</v>
      </c>
      <c r="C46" s="32"/>
      <c r="D46" s="7"/>
      <c r="E46" s="8"/>
      <c r="F46" s="8"/>
      <c r="G46" s="8"/>
    </row>
    <row r="47" spans="1:7" s="34" customFormat="1" ht="24" x14ac:dyDescent="0.25">
      <c r="A47" s="31"/>
      <c r="B47" s="40" t="s">
        <v>90</v>
      </c>
      <c r="C47" s="32"/>
      <c r="D47" s="7"/>
      <c r="E47" s="8"/>
      <c r="F47" s="8"/>
      <c r="G47" s="8"/>
    </row>
    <row r="48" spans="1:7" s="34" customFormat="1" ht="63" x14ac:dyDescent="0.25">
      <c r="A48" s="31"/>
      <c r="B48" s="11" t="s">
        <v>93</v>
      </c>
      <c r="C48" s="32" t="s">
        <v>25</v>
      </c>
      <c r="D48" s="7" t="s">
        <v>6</v>
      </c>
      <c r="E48" s="8">
        <v>1</v>
      </c>
      <c r="F48" s="8">
        <v>13.4</v>
      </c>
      <c r="G48" s="8">
        <f>E48*F48</f>
        <v>13.4</v>
      </c>
    </row>
    <row r="49" spans="1:7" s="34" customFormat="1" ht="47.25" x14ac:dyDescent="0.25">
      <c r="A49" s="31"/>
      <c r="B49" s="11" t="s">
        <v>92</v>
      </c>
      <c r="C49" s="32" t="s">
        <v>40</v>
      </c>
      <c r="D49" s="7" t="s">
        <v>6</v>
      </c>
      <c r="E49" s="8">
        <v>1</v>
      </c>
      <c r="F49" s="8">
        <v>18.190000000000001</v>
      </c>
      <c r="G49" s="8">
        <f>E49*F49</f>
        <v>18.190000000000001</v>
      </c>
    </row>
    <row r="50" spans="1:7" s="34" customFormat="1" ht="47.25" x14ac:dyDescent="0.25">
      <c r="A50" s="31"/>
      <c r="B50" s="11" t="s">
        <v>91</v>
      </c>
      <c r="C50" s="32" t="s">
        <v>23</v>
      </c>
      <c r="D50" s="7" t="s">
        <v>6</v>
      </c>
      <c r="E50" s="8">
        <v>1</v>
      </c>
      <c r="F50" s="8">
        <v>18.190000000000001</v>
      </c>
      <c r="G50" s="8">
        <f>E50*F50</f>
        <v>18.190000000000001</v>
      </c>
    </row>
    <row r="51" spans="1:7" s="34" customFormat="1" ht="18.75" x14ac:dyDescent="0.25">
      <c r="A51" s="31"/>
      <c r="B51" s="39" t="s">
        <v>94</v>
      </c>
      <c r="C51" s="32"/>
      <c r="D51" s="7"/>
      <c r="E51" s="8"/>
      <c r="F51" s="8"/>
      <c r="G51" s="8"/>
    </row>
    <row r="52" spans="1:7" s="34" customFormat="1" ht="24" x14ac:dyDescent="0.25">
      <c r="A52" s="31"/>
      <c r="B52" s="40" t="s">
        <v>95</v>
      </c>
      <c r="C52" s="32"/>
      <c r="D52" s="7"/>
      <c r="E52" s="8"/>
      <c r="F52" s="8"/>
      <c r="G52" s="8"/>
    </row>
    <row r="53" spans="1:7" s="34" customFormat="1" ht="47.25" x14ac:dyDescent="0.25">
      <c r="A53" s="31"/>
      <c r="B53" s="11" t="s">
        <v>96</v>
      </c>
      <c r="C53" s="32" t="s">
        <v>23</v>
      </c>
      <c r="D53" s="7" t="s">
        <v>6</v>
      </c>
      <c r="E53" s="8">
        <v>1</v>
      </c>
      <c r="F53" s="8">
        <v>18.190000000000001</v>
      </c>
      <c r="G53" s="8">
        <f>E53*F53</f>
        <v>18.190000000000001</v>
      </c>
    </row>
    <row r="54" spans="1:7" s="34" customFormat="1" ht="18.75" x14ac:dyDescent="0.25">
      <c r="A54" s="15"/>
      <c r="B54" s="16" t="s">
        <v>205</v>
      </c>
      <c r="C54" s="17"/>
      <c r="D54" s="18"/>
      <c r="E54" s="19"/>
      <c r="F54" s="20"/>
      <c r="G54" s="20"/>
    </row>
    <row r="55" spans="1:7" s="34" customFormat="1" ht="18.75" x14ac:dyDescent="0.25">
      <c r="A55" s="31"/>
      <c r="B55" s="39" t="s">
        <v>152</v>
      </c>
      <c r="C55" s="32"/>
      <c r="D55" s="7"/>
      <c r="E55" s="8"/>
      <c r="F55" s="8"/>
      <c r="G55" s="8"/>
    </row>
    <row r="56" spans="1:7" s="34" customFormat="1" ht="24" x14ac:dyDescent="0.25">
      <c r="A56" s="31"/>
      <c r="B56" s="40" t="s">
        <v>206</v>
      </c>
      <c r="C56" s="32"/>
      <c r="D56" s="7"/>
      <c r="E56" s="8"/>
      <c r="F56" s="8"/>
      <c r="G56" s="8"/>
    </row>
    <row r="57" spans="1:7" s="34" customFormat="1" ht="63" x14ac:dyDescent="0.25">
      <c r="A57" s="31"/>
      <c r="B57" s="11" t="s">
        <v>207</v>
      </c>
      <c r="C57" s="32" t="s">
        <v>23</v>
      </c>
      <c r="D57" s="7" t="s">
        <v>6</v>
      </c>
      <c r="E57" s="8">
        <v>8</v>
      </c>
      <c r="F57" s="8">
        <v>18.190000000000001</v>
      </c>
      <c r="G57" s="8">
        <f>E57*F57</f>
        <v>145.52000000000001</v>
      </c>
    </row>
    <row r="58" spans="1:7" s="34" customFormat="1" ht="24" x14ac:dyDescent="0.25">
      <c r="A58" s="31"/>
      <c r="B58" s="40" t="s">
        <v>208</v>
      </c>
      <c r="C58" s="32"/>
      <c r="D58" s="7"/>
      <c r="E58" s="8"/>
      <c r="F58" s="8"/>
      <c r="G58" s="8"/>
    </row>
    <row r="59" spans="1:7" s="34" customFormat="1" ht="63" x14ac:dyDescent="0.25">
      <c r="A59" s="31"/>
      <c r="B59" s="11" t="s">
        <v>209</v>
      </c>
      <c r="C59" s="32" t="s">
        <v>27</v>
      </c>
      <c r="D59" s="7" t="s">
        <v>6</v>
      </c>
      <c r="E59" s="8">
        <v>1</v>
      </c>
      <c r="F59" s="8">
        <v>136.21</v>
      </c>
      <c r="G59" s="8">
        <f>E59*F59</f>
        <v>136.21</v>
      </c>
    </row>
    <row r="60" spans="1:7" s="34" customFormat="1" ht="18.75" x14ac:dyDescent="0.25">
      <c r="A60" s="31"/>
      <c r="B60" s="39" t="s">
        <v>57</v>
      </c>
      <c r="C60" s="32"/>
      <c r="D60" s="7"/>
      <c r="E60" s="8"/>
      <c r="F60" s="8"/>
      <c r="G60" s="8"/>
    </row>
    <row r="61" spans="1:7" s="34" customFormat="1" ht="24" x14ac:dyDescent="0.25">
      <c r="A61" s="31"/>
      <c r="B61" s="40" t="s">
        <v>321</v>
      </c>
      <c r="C61" s="32"/>
      <c r="D61" s="7"/>
      <c r="E61" s="8"/>
      <c r="F61" s="8"/>
      <c r="G61" s="8"/>
    </row>
    <row r="62" spans="1:7" s="34" customFormat="1" ht="63" x14ac:dyDescent="0.25">
      <c r="A62" s="31"/>
      <c r="B62" s="11" t="s">
        <v>322</v>
      </c>
      <c r="C62" s="32" t="s">
        <v>27</v>
      </c>
      <c r="D62" s="7" t="s">
        <v>6</v>
      </c>
      <c r="E62" s="8">
        <v>8</v>
      </c>
      <c r="F62" s="8">
        <v>136.21</v>
      </c>
      <c r="G62" s="8">
        <f t="shared" ref="G62:G71" si="0">E62*F62</f>
        <v>1089.68</v>
      </c>
    </row>
    <row r="63" spans="1:7" s="34" customFormat="1" ht="78.75" x14ac:dyDescent="0.25">
      <c r="A63" s="31"/>
      <c r="B63" s="11" t="s">
        <v>323</v>
      </c>
      <c r="C63" s="32" t="s">
        <v>19</v>
      </c>
      <c r="D63" s="7" t="s">
        <v>6</v>
      </c>
      <c r="E63" s="8">
        <v>6</v>
      </c>
      <c r="F63" s="8">
        <v>99.21</v>
      </c>
      <c r="G63" s="8">
        <f t="shared" si="0"/>
        <v>595.26</v>
      </c>
    </row>
    <row r="64" spans="1:7" s="34" customFormat="1" ht="63" x14ac:dyDescent="0.25">
      <c r="A64" s="31"/>
      <c r="B64" s="11" t="s">
        <v>324</v>
      </c>
      <c r="C64" s="32" t="s">
        <v>23</v>
      </c>
      <c r="D64" s="7" t="s">
        <v>6</v>
      </c>
      <c r="E64" s="8">
        <v>3</v>
      </c>
      <c r="F64" s="8">
        <v>18.190000000000001</v>
      </c>
      <c r="G64" s="8">
        <f t="shared" si="0"/>
        <v>54.570000000000007</v>
      </c>
    </row>
    <row r="65" spans="1:7" s="34" customFormat="1" ht="63" x14ac:dyDescent="0.25">
      <c r="A65" s="31"/>
      <c r="B65" s="11" t="s">
        <v>325</v>
      </c>
      <c r="C65" s="32" t="s">
        <v>29</v>
      </c>
      <c r="D65" s="7" t="s">
        <v>6</v>
      </c>
      <c r="E65" s="8">
        <v>3</v>
      </c>
      <c r="F65" s="8">
        <v>20.100000000000001</v>
      </c>
      <c r="G65" s="8">
        <f t="shared" si="0"/>
        <v>60.300000000000004</v>
      </c>
    </row>
    <row r="66" spans="1:7" s="34" customFormat="1" ht="78" customHeight="1" x14ac:dyDescent="0.25">
      <c r="A66" s="31"/>
      <c r="B66" s="11" t="s">
        <v>326</v>
      </c>
      <c r="C66" s="32" t="s">
        <v>28</v>
      </c>
      <c r="D66" s="7" t="s">
        <v>6</v>
      </c>
      <c r="E66" s="8">
        <v>2</v>
      </c>
      <c r="F66" s="8">
        <v>90.59</v>
      </c>
      <c r="G66" s="8">
        <f t="shared" si="0"/>
        <v>181.18</v>
      </c>
    </row>
    <row r="67" spans="1:7" s="34" customFormat="1" ht="63" x14ac:dyDescent="0.25">
      <c r="A67" s="31"/>
      <c r="B67" s="11" t="s">
        <v>329</v>
      </c>
      <c r="C67" s="32" t="s">
        <v>20</v>
      </c>
      <c r="D67" s="7" t="s">
        <v>6</v>
      </c>
      <c r="E67" s="8">
        <v>5</v>
      </c>
      <c r="F67" s="8">
        <v>98.57</v>
      </c>
      <c r="G67" s="8">
        <f t="shared" si="0"/>
        <v>492.84999999999997</v>
      </c>
    </row>
    <row r="68" spans="1:7" s="34" customFormat="1" ht="63" x14ac:dyDescent="0.25">
      <c r="A68" s="31"/>
      <c r="B68" s="11" t="s">
        <v>327</v>
      </c>
      <c r="C68" s="32" t="s">
        <v>25</v>
      </c>
      <c r="D68" s="7" t="s">
        <v>6</v>
      </c>
      <c r="E68" s="8">
        <v>3</v>
      </c>
      <c r="F68" s="8">
        <v>13.4</v>
      </c>
      <c r="G68" s="8">
        <f t="shared" si="0"/>
        <v>40.200000000000003</v>
      </c>
    </row>
    <row r="69" spans="1:7" s="34" customFormat="1" ht="63" x14ac:dyDescent="0.25">
      <c r="A69" s="31"/>
      <c r="B69" s="11" t="s">
        <v>328</v>
      </c>
      <c r="C69" s="32" t="s">
        <v>40</v>
      </c>
      <c r="D69" s="7" t="s">
        <v>6</v>
      </c>
      <c r="E69" s="8">
        <v>3</v>
      </c>
      <c r="F69" s="8">
        <v>18.190000000000001</v>
      </c>
      <c r="G69" s="8">
        <f t="shared" si="0"/>
        <v>54.570000000000007</v>
      </c>
    </row>
    <row r="70" spans="1:7" s="34" customFormat="1" ht="63" x14ac:dyDescent="0.25">
      <c r="A70" s="31"/>
      <c r="B70" s="11" t="s">
        <v>330</v>
      </c>
      <c r="C70" s="32" t="s">
        <v>308</v>
      </c>
      <c r="D70" s="7" t="s">
        <v>6</v>
      </c>
      <c r="E70" s="8">
        <v>1</v>
      </c>
      <c r="F70" s="8">
        <v>105.91</v>
      </c>
      <c r="G70" s="8">
        <f t="shared" si="0"/>
        <v>105.91</v>
      </c>
    </row>
    <row r="71" spans="1:7" s="34" customFormat="1" ht="63" x14ac:dyDescent="0.25">
      <c r="A71" s="31"/>
      <c r="B71" s="11" t="s">
        <v>331</v>
      </c>
      <c r="C71" s="32" t="s">
        <v>204</v>
      </c>
      <c r="D71" s="7" t="s">
        <v>202</v>
      </c>
      <c r="E71" s="8">
        <v>7</v>
      </c>
      <c r="F71" s="8">
        <v>28.71</v>
      </c>
      <c r="G71" s="8">
        <f t="shared" si="0"/>
        <v>200.97</v>
      </c>
    </row>
    <row r="72" spans="1:7" s="34" customFormat="1" ht="18.75" x14ac:dyDescent="0.25">
      <c r="A72" s="31"/>
      <c r="B72" s="39" t="s">
        <v>59</v>
      </c>
      <c r="C72" s="32"/>
      <c r="D72" s="7"/>
      <c r="E72" s="8"/>
      <c r="F72" s="8"/>
      <c r="G72" s="8"/>
    </row>
    <row r="73" spans="1:7" s="34" customFormat="1" ht="24" x14ac:dyDescent="0.25">
      <c r="A73" s="31"/>
      <c r="B73" s="40" t="s">
        <v>332</v>
      </c>
      <c r="C73" s="32"/>
      <c r="D73" s="7"/>
      <c r="E73" s="8"/>
      <c r="F73" s="8"/>
      <c r="G73" s="8"/>
    </row>
    <row r="74" spans="1:7" s="34" customFormat="1" ht="47.25" x14ac:dyDescent="0.25">
      <c r="A74" s="31"/>
      <c r="B74" s="11" t="s">
        <v>333</v>
      </c>
      <c r="C74" s="32" t="s">
        <v>23</v>
      </c>
      <c r="D74" s="7" t="s">
        <v>6</v>
      </c>
      <c r="E74" s="8">
        <v>2</v>
      </c>
      <c r="F74" s="8">
        <v>18.190000000000001</v>
      </c>
      <c r="G74" s="8">
        <f>E74*F74</f>
        <v>36.380000000000003</v>
      </c>
    </row>
    <row r="75" spans="1:7" s="34" customFormat="1" ht="31.5" x14ac:dyDescent="0.25">
      <c r="A75" s="31"/>
      <c r="B75" s="11" t="s">
        <v>334</v>
      </c>
      <c r="C75" s="32" t="s">
        <v>43</v>
      </c>
      <c r="D75" s="7" t="s">
        <v>24</v>
      </c>
      <c r="E75" s="8">
        <v>0.05</v>
      </c>
      <c r="F75" s="8">
        <v>27.43</v>
      </c>
      <c r="G75" s="8">
        <f>E75*F75</f>
        <v>1.3715000000000002</v>
      </c>
    </row>
    <row r="76" spans="1:7" s="34" customFormat="1" ht="18.75" x14ac:dyDescent="0.25">
      <c r="A76" s="15"/>
      <c r="B76" s="16" t="s">
        <v>210</v>
      </c>
      <c r="C76" s="17"/>
      <c r="D76" s="18"/>
      <c r="E76" s="19"/>
      <c r="F76" s="20"/>
      <c r="G76" s="20"/>
    </row>
    <row r="77" spans="1:7" s="34" customFormat="1" ht="18.75" x14ac:dyDescent="0.25">
      <c r="A77" s="31"/>
      <c r="B77" s="39" t="s">
        <v>59</v>
      </c>
      <c r="C77" s="36"/>
      <c r="D77" s="7"/>
      <c r="E77" s="37"/>
      <c r="F77" s="8"/>
      <c r="G77" s="8"/>
    </row>
    <row r="78" spans="1:7" s="34" customFormat="1" ht="24" x14ac:dyDescent="0.25">
      <c r="A78" s="31"/>
      <c r="B78" s="40" t="s">
        <v>211</v>
      </c>
      <c r="C78" s="32"/>
      <c r="D78" s="7"/>
      <c r="E78" s="8"/>
      <c r="F78" s="8"/>
      <c r="G78" s="8"/>
    </row>
    <row r="79" spans="1:7" s="34" customFormat="1" ht="63" customHeight="1" x14ac:dyDescent="0.25">
      <c r="A79" s="31"/>
      <c r="B79" s="11" t="s">
        <v>213</v>
      </c>
      <c r="C79" s="32" t="s">
        <v>104</v>
      </c>
      <c r="D79" s="7" t="s">
        <v>6</v>
      </c>
      <c r="E79" s="8">
        <v>2</v>
      </c>
      <c r="F79" s="8">
        <v>123.13</v>
      </c>
      <c r="G79" s="8">
        <f>E79*F79</f>
        <v>246.26</v>
      </c>
    </row>
    <row r="80" spans="1:7" s="34" customFormat="1" ht="47.25" x14ac:dyDescent="0.25">
      <c r="A80" s="31"/>
      <c r="B80" s="11" t="s">
        <v>214</v>
      </c>
      <c r="C80" s="32" t="s">
        <v>35</v>
      </c>
      <c r="D80" s="7" t="s">
        <v>36</v>
      </c>
      <c r="E80" s="8">
        <v>12</v>
      </c>
      <c r="F80" s="8">
        <v>7.34</v>
      </c>
      <c r="G80" s="8">
        <f>E80*F80</f>
        <v>88.08</v>
      </c>
    </row>
    <row r="81" spans="1:7" s="34" customFormat="1" ht="18.75" x14ac:dyDescent="0.25">
      <c r="A81" s="31"/>
      <c r="B81" s="39" t="s">
        <v>152</v>
      </c>
      <c r="C81" s="32"/>
      <c r="D81" s="7"/>
      <c r="E81" s="8"/>
      <c r="F81" s="8"/>
      <c r="G81" s="8"/>
    </row>
    <row r="82" spans="1:7" s="34" customFormat="1" ht="24" x14ac:dyDescent="0.25">
      <c r="A82" s="31"/>
      <c r="B82" s="40" t="s">
        <v>215</v>
      </c>
      <c r="C82" s="32"/>
      <c r="D82" s="7"/>
      <c r="E82" s="8"/>
      <c r="F82" s="8"/>
      <c r="G82" s="8"/>
    </row>
    <row r="83" spans="1:7" s="34" customFormat="1" ht="47.25" x14ac:dyDescent="0.25">
      <c r="A83" s="31"/>
      <c r="B83" s="11" t="s">
        <v>216</v>
      </c>
      <c r="C83" s="32" t="s">
        <v>25</v>
      </c>
      <c r="D83" s="7" t="s">
        <v>6</v>
      </c>
      <c r="E83" s="8">
        <v>1</v>
      </c>
      <c r="F83" s="8">
        <v>13.4</v>
      </c>
      <c r="G83" s="8">
        <f>E83*F83</f>
        <v>13.4</v>
      </c>
    </row>
    <row r="84" spans="1:7" s="34" customFormat="1" ht="47.25" x14ac:dyDescent="0.25">
      <c r="A84" s="31"/>
      <c r="B84" s="11" t="s">
        <v>218</v>
      </c>
      <c r="C84" s="32" t="s">
        <v>217</v>
      </c>
      <c r="D84" s="7" t="s">
        <v>6</v>
      </c>
      <c r="E84" s="8">
        <v>2</v>
      </c>
      <c r="F84" s="8">
        <v>7.02</v>
      </c>
      <c r="G84" s="8">
        <f>E84*F84</f>
        <v>14.04</v>
      </c>
    </row>
    <row r="85" spans="1:7" s="34" customFormat="1" ht="63" x14ac:dyDescent="0.25">
      <c r="A85" s="31"/>
      <c r="B85" s="11" t="s">
        <v>219</v>
      </c>
      <c r="C85" s="32" t="s">
        <v>28</v>
      </c>
      <c r="D85" s="7" t="s">
        <v>6</v>
      </c>
      <c r="E85" s="8">
        <v>4</v>
      </c>
      <c r="F85" s="8">
        <v>90.59</v>
      </c>
      <c r="G85" s="8">
        <f>E85*F85</f>
        <v>362.36</v>
      </c>
    </row>
    <row r="86" spans="1:7" s="34" customFormat="1" ht="24" x14ac:dyDescent="0.25">
      <c r="A86" s="31"/>
      <c r="B86" s="40" t="s">
        <v>220</v>
      </c>
      <c r="C86" s="32"/>
      <c r="D86" s="7"/>
      <c r="E86" s="8"/>
      <c r="F86" s="8"/>
      <c r="G86" s="8"/>
    </row>
    <row r="87" spans="1:7" s="34" customFormat="1" ht="47.25" x14ac:dyDescent="0.25">
      <c r="A87" s="31"/>
      <c r="B87" s="11" t="s">
        <v>221</v>
      </c>
      <c r="C87" s="32" t="s">
        <v>19</v>
      </c>
      <c r="D87" s="7" t="s">
        <v>6</v>
      </c>
      <c r="E87" s="8">
        <v>1</v>
      </c>
      <c r="F87" s="8">
        <v>99.21</v>
      </c>
      <c r="G87" s="8">
        <f>E87*F87</f>
        <v>99.21</v>
      </c>
    </row>
    <row r="88" spans="1:7" s="34" customFormat="1" ht="18.75" x14ac:dyDescent="0.25">
      <c r="A88" s="31"/>
      <c r="B88" s="39" t="s">
        <v>94</v>
      </c>
      <c r="C88" s="32"/>
      <c r="D88" s="7"/>
      <c r="E88" s="8"/>
      <c r="F88" s="8"/>
      <c r="G88" s="8"/>
    </row>
    <row r="89" spans="1:7" s="34" customFormat="1" ht="24" x14ac:dyDescent="0.25">
      <c r="A89" s="31"/>
      <c r="B89" s="40" t="s">
        <v>222</v>
      </c>
      <c r="C89" s="32"/>
      <c r="D89" s="7"/>
      <c r="E89" s="8"/>
      <c r="F89" s="8"/>
      <c r="G89" s="8"/>
    </row>
    <row r="90" spans="1:7" s="34" customFormat="1" ht="63" x14ac:dyDescent="0.25">
      <c r="A90" s="31"/>
      <c r="B90" s="11" t="s">
        <v>223</v>
      </c>
      <c r="C90" s="32" t="s">
        <v>32</v>
      </c>
      <c r="D90" s="7" t="s">
        <v>6</v>
      </c>
      <c r="E90" s="8">
        <v>2</v>
      </c>
      <c r="F90" s="8">
        <v>154.71</v>
      </c>
      <c r="G90" s="8">
        <f>E90*F90</f>
        <v>309.42</v>
      </c>
    </row>
    <row r="91" spans="1:7" s="34" customFormat="1" ht="18.75" x14ac:dyDescent="0.25">
      <c r="A91" s="31"/>
      <c r="B91" s="39" t="s">
        <v>57</v>
      </c>
      <c r="C91" s="32"/>
      <c r="D91" s="7"/>
      <c r="E91" s="8"/>
      <c r="F91" s="8"/>
      <c r="G91" s="8"/>
    </row>
    <row r="92" spans="1:7" s="34" customFormat="1" ht="24" x14ac:dyDescent="0.25">
      <c r="A92" s="31"/>
      <c r="B92" s="40" t="s">
        <v>335</v>
      </c>
      <c r="C92" s="32"/>
      <c r="D92" s="7"/>
      <c r="E92" s="8"/>
      <c r="F92" s="8"/>
      <c r="G92" s="8"/>
    </row>
    <row r="93" spans="1:7" s="34" customFormat="1" ht="63" x14ac:dyDescent="0.25">
      <c r="A93" s="31"/>
      <c r="B93" s="11" t="s">
        <v>337</v>
      </c>
      <c r="C93" s="32" t="s">
        <v>19</v>
      </c>
      <c r="D93" s="7" t="s">
        <v>6</v>
      </c>
      <c r="E93" s="8">
        <v>7</v>
      </c>
      <c r="F93" s="8">
        <v>99.21</v>
      </c>
      <c r="G93" s="8">
        <f t="shared" ref="G93:G101" si="1">E93*F93</f>
        <v>694.46999999999991</v>
      </c>
    </row>
    <row r="94" spans="1:7" s="34" customFormat="1" ht="63" x14ac:dyDescent="0.25">
      <c r="A94" s="31"/>
      <c r="B94" s="11" t="s">
        <v>336</v>
      </c>
      <c r="C94" s="32" t="s">
        <v>32</v>
      </c>
      <c r="D94" s="7" t="s">
        <v>6</v>
      </c>
      <c r="E94" s="8">
        <v>2</v>
      </c>
      <c r="F94" s="8">
        <v>154.71</v>
      </c>
      <c r="G94" s="8">
        <f t="shared" si="1"/>
        <v>309.42</v>
      </c>
    </row>
    <row r="95" spans="1:7" s="34" customFormat="1" ht="63" x14ac:dyDescent="0.25">
      <c r="A95" s="31"/>
      <c r="B95" s="11" t="s">
        <v>342</v>
      </c>
      <c r="C95" s="32" t="s">
        <v>27</v>
      </c>
      <c r="D95" s="7" t="s">
        <v>6</v>
      </c>
      <c r="E95" s="8">
        <v>5</v>
      </c>
      <c r="F95" s="8">
        <v>136.21</v>
      </c>
      <c r="G95" s="8">
        <f t="shared" si="1"/>
        <v>681.05000000000007</v>
      </c>
    </row>
    <row r="96" spans="1:7" s="34" customFormat="1" ht="63" x14ac:dyDescent="0.25">
      <c r="A96" s="31"/>
      <c r="B96" s="11" t="s">
        <v>338</v>
      </c>
      <c r="C96" s="32" t="s">
        <v>54</v>
      </c>
      <c r="D96" s="7" t="s">
        <v>6</v>
      </c>
      <c r="E96" s="8">
        <v>3</v>
      </c>
      <c r="F96" s="8">
        <v>172.89</v>
      </c>
      <c r="G96" s="8">
        <f t="shared" si="1"/>
        <v>518.66999999999996</v>
      </c>
    </row>
    <row r="97" spans="1:7" s="34" customFormat="1" ht="47.25" x14ac:dyDescent="0.25">
      <c r="A97" s="31"/>
      <c r="B97" s="11" t="s">
        <v>339</v>
      </c>
      <c r="C97" s="32" t="s">
        <v>29</v>
      </c>
      <c r="D97" s="7" t="s">
        <v>6</v>
      </c>
      <c r="E97" s="8">
        <v>1</v>
      </c>
      <c r="F97" s="8">
        <v>20.100000000000001</v>
      </c>
      <c r="G97" s="8">
        <f t="shared" si="1"/>
        <v>20.100000000000001</v>
      </c>
    </row>
    <row r="98" spans="1:7" s="34" customFormat="1" ht="63" x14ac:dyDescent="0.25">
      <c r="A98" s="31"/>
      <c r="B98" s="11" t="s">
        <v>363</v>
      </c>
      <c r="C98" s="32" t="s">
        <v>201</v>
      </c>
      <c r="D98" s="7" t="s">
        <v>202</v>
      </c>
      <c r="E98" s="8">
        <v>7</v>
      </c>
      <c r="F98" s="8">
        <v>14.99</v>
      </c>
      <c r="G98" s="8">
        <f t="shared" si="1"/>
        <v>104.93</v>
      </c>
    </row>
    <row r="99" spans="1:7" s="34" customFormat="1" ht="63" x14ac:dyDescent="0.25">
      <c r="A99" s="31"/>
      <c r="B99" s="11" t="s">
        <v>343</v>
      </c>
      <c r="C99" s="32" t="s">
        <v>204</v>
      </c>
      <c r="D99" s="7" t="s">
        <v>202</v>
      </c>
      <c r="E99" s="8">
        <v>5</v>
      </c>
      <c r="F99" s="8">
        <v>28.71</v>
      </c>
      <c r="G99" s="8">
        <f t="shared" si="1"/>
        <v>143.55000000000001</v>
      </c>
    </row>
    <row r="100" spans="1:7" s="34" customFormat="1" ht="62.25" customHeight="1" x14ac:dyDescent="0.25">
      <c r="A100" s="31"/>
      <c r="B100" s="11" t="s">
        <v>364</v>
      </c>
      <c r="C100" s="32" t="s">
        <v>340</v>
      </c>
      <c r="D100" s="7" t="s">
        <v>202</v>
      </c>
      <c r="E100" s="8">
        <v>2</v>
      </c>
      <c r="F100" s="8">
        <v>41.47</v>
      </c>
      <c r="G100" s="8">
        <f t="shared" si="1"/>
        <v>82.94</v>
      </c>
    </row>
    <row r="101" spans="1:7" s="34" customFormat="1" ht="47.25" x14ac:dyDescent="0.25">
      <c r="A101" s="31"/>
      <c r="B101" s="11" t="s">
        <v>341</v>
      </c>
      <c r="C101" s="32" t="s">
        <v>298</v>
      </c>
      <c r="D101" s="7" t="s">
        <v>202</v>
      </c>
      <c r="E101" s="8">
        <v>3</v>
      </c>
      <c r="F101" s="8">
        <v>54.23</v>
      </c>
      <c r="G101" s="8">
        <f t="shared" si="1"/>
        <v>162.69</v>
      </c>
    </row>
    <row r="102" spans="1:7" s="34" customFormat="1" ht="18.75" x14ac:dyDescent="0.25">
      <c r="A102" s="15"/>
      <c r="B102" s="16" t="s">
        <v>44</v>
      </c>
      <c r="C102" s="17"/>
      <c r="D102" s="18"/>
      <c r="E102" s="19"/>
      <c r="F102" s="20"/>
      <c r="G102" s="20"/>
    </row>
    <row r="103" spans="1:7" s="34" customFormat="1" ht="18.75" x14ac:dyDescent="0.25">
      <c r="A103" s="31"/>
      <c r="B103" s="39" t="s">
        <v>62</v>
      </c>
      <c r="C103" s="36"/>
      <c r="D103" s="7"/>
      <c r="E103" s="37"/>
      <c r="F103" s="8"/>
      <c r="G103" s="8"/>
    </row>
    <row r="104" spans="1:7" s="34" customFormat="1" ht="24" x14ac:dyDescent="0.25">
      <c r="A104" s="31"/>
      <c r="B104" s="40" t="s">
        <v>97</v>
      </c>
      <c r="C104" s="32"/>
      <c r="D104" s="7"/>
      <c r="E104" s="8"/>
      <c r="F104" s="8"/>
      <c r="G104" s="8"/>
    </row>
    <row r="105" spans="1:7" s="34" customFormat="1" ht="47.25" x14ac:dyDescent="0.25">
      <c r="A105" s="31"/>
      <c r="B105" s="11" t="s">
        <v>98</v>
      </c>
      <c r="C105" s="32" t="s">
        <v>23</v>
      </c>
      <c r="D105" s="7" t="s">
        <v>6</v>
      </c>
      <c r="E105" s="8">
        <v>6</v>
      </c>
      <c r="F105" s="8">
        <v>18.190000000000001</v>
      </c>
      <c r="G105" s="8">
        <f>E105*F105</f>
        <v>109.14000000000001</v>
      </c>
    </row>
    <row r="106" spans="1:7" s="34" customFormat="1" ht="79.5" customHeight="1" x14ac:dyDescent="0.25">
      <c r="A106" s="31"/>
      <c r="B106" s="11" t="s">
        <v>99</v>
      </c>
      <c r="C106" s="32" t="s">
        <v>33</v>
      </c>
      <c r="D106" s="7" t="s">
        <v>6</v>
      </c>
      <c r="E106" s="8">
        <v>5</v>
      </c>
      <c r="F106" s="8">
        <v>3.51</v>
      </c>
      <c r="G106" s="8">
        <f>E106*F106</f>
        <v>17.549999999999997</v>
      </c>
    </row>
    <row r="107" spans="1:7" s="34" customFormat="1" ht="47.25" x14ac:dyDescent="0.25">
      <c r="A107" s="31"/>
      <c r="B107" s="11" t="s">
        <v>100</v>
      </c>
      <c r="C107" s="32" t="s">
        <v>19</v>
      </c>
      <c r="D107" s="7" t="s">
        <v>6</v>
      </c>
      <c r="E107" s="8">
        <v>1</v>
      </c>
      <c r="F107" s="8">
        <v>99.21</v>
      </c>
      <c r="G107" s="8">
        <f>E107*F107</f>
        <v>99.21</v>
      </c>
    </row>
    <row r="108" spans="1:7" s="34" customFormat="1" ht="63.75" customHeight="1" x14ac:dyDescent="0.25">
      <c r="A108" s="31"/>
      <c r="B108" s="11" t="s">
        <v>101</v>
      </c>
      <c r="C108" s="32" t="s">
        <v>32</v>
      </c>
      <c r="D108" s="7" t="s">
        <v>6</v>
      </c>
      <c r="E108" s="8">
        <v>1</v>
      </c>
      <c r="F108" s="8">
        <v>154.71</v>
      </c>
      <c r="G108" s="8">
        <f>E108*F108</f>
        <v>154.71</v>
      </c>
    </row>
    <row r="109" spans="1:7" s="34" customFormat="1" ht="24" x14ac:dyDescent="0.25">
      <c r="A109" s="31"/>
      <c r="B109" s="40" t="s">
        <v>102</v>
      </c>
      <c r="C109" s="32"/>
      <c r="D109" s="7"/>
      <c r="E109" s="8"/>
      <c r="F109" s="8"/>
      <c r="G109" s="8"/>
    </row>
    <row r="110" spans="1:7" s="34" customFormat="1" ht="65.25" customHeight="1" x14ac:dyDescent="0.25">
      <c r="A110" s="31"/>
      <c r="B110" s="11" t="s">
        <v>103</v>
      </c>
      <c r="C110" s="32" t="s">
        <v>54</v>
      </c>
      <c r="D110" s="7" t="s">
        <v>6</v>
      </c>
      <c r="E110" s="8">
        <v>2</v>
      </c>
      <c r="F110" s="8">
        <v>172.89</v>
      </c>
      <c r="G110" s="8">
        <f>E110*F110</f>
        <v>345.78</v>
      </c>
    </row>
    <row r="111" spans="1:7" s="34" customFormat="1" ht="47.25" x14ac:dyDescent="0.25">
      <c r="A111" s="31"/>
      <c r="B111" s="11" t="s">
        <v>212</v>
      </c>
      <c r="C111" s="32" t="s">
        <v>104</v>
      </c>
      <c r="D111" s="7" t="s">
        <v>6</v>
      </c>
      <c r="E111" s="8">
        <v>1</v>
      </c>
      <c r="F111" s="8">
        <v>123.13</v>
      </c>
      <c r="G111" s="8">
        <f>E111*F111</f>
        <v>123.13</v>
      </c>
    </row>
    <row r="112" spans="1:7" s="34" customFormat="1" ht="47.25" x14ac:dyDescent="0.25">
      <c r="A112" s="31"/>
      <c r="B112" s="11" t="s">
        <v>105</v>
      </c>
      <c r="C112" s="32" t="s">
        <v>35</v>
      </c>
      <c r="D112" s="7" t="s">
        <v>36</v>
      </c>
      <c r="E112" s="8">
        <v>10</v>
      </c>
      <c r="F112" s="8">
        <v>7.34</v>
      </c>
      <c r="G112" s="8">
        <f>E112*F112</f>
        <v>73.400000000000006</v>
      </c>
    </row>
    <row r="113" spans="1:7" s="34" customFormat="1" ht="24" x14ac:dyDescent="0.25">
      <c r="A113" s="31"/>
      <c r="B113" s="40" t="s">
        <v>106</v>
      </c>
      <c r="C113" s="32"/>
      <c r="D113" s="7"/>
      <c r="E113" s="8"/>
      <c r="F113" s="8"/>
      <c r="G113" s="8"/>
    </row>
    <row r="114" spans="1:7" s="34" customFormat="1" ht="47.25" x14ac:dyDescent="0.25">
      <c r="A114" s="31"/>
      <c r="B114" s="11" t="s">
        <v>107</v>
      </c>
      <c r="C114" s="32" t="s">
        <v>23</v>
      </c>
      <c r="D114" s="7" t="s">
        <v>6</v>
      </c>
      <c r="E114" s="8">
        <v>1</v>
      </c>
      <c r="F114" s="8">
        <v>18.190000000000001</v>
      </c>
      <c r="G114" s="8">
        <f>E114*F114</f>
        <v>18.190000000000001</v>
      </c>
    </row>
    <row r="115" spans="1:7" s="34" customFormat="1" ht="64.5" customHeight="1" x14ac:dyDescent="0.25">
      <c r="A115" s="31"/>
      <c r="B115" s="11" t="s">
        <v>108</v>
      </c>
      <c r="C115" s="32" t="s">
        <v>20</v>
      </c>
      <c r="D115" s="7" t="s">
        <v>6</v>
      </c>
      <c r="E115" s="8">
        <v>1</v>
      </c>
      <c r="F115" s="8">
        <v>98.57</v>
      </c>
      <c r="G115" s="8">
        <f>E115*F115</f>
        <v>98.57</v>
      </c>
    </row>
    <row r="116" spans="1:7" s="34" customFormat="1" ht="18.75" x14ac:dyDescent="0.25">
      <c r="A116" s="31"/>
      <c r="B116" s="39" t="s">
        <v>80</v>
      </c>
      <c r="C116" s="32"/>
      <c r="D116" s="7"/>
      <c r="E116" s="8"/>
      <c r="F116" s="8"/>
      <c r="G116" s="8"/>
    </row>
    <row r="117" spans="1:7" s="34" customFormat="1" ht="24" x14ac:dyDescent="0.25">
      <c r="A117" s="31"/>
      <c r="B117" s="40" t="s">
        <v>109</v>
      </c>
      <c r="C117" s="32"/>
      <c r="D117" s="7"/>
      <c r="E117" s="8"/>
      <c r="F117" s="8"/>
      <c r="G117" s="8"/>
    </row>
    <row r="118" spans="1:7" s="34" customFormat="1" ht="47.25" x14ac:dyDescent="0.25">
      <c r="A118" s="31"/>
      <c r="B118" s="11" t="s">
        <v>110</v>
      </c>
      <c r="C118" s="32" t="s">
        <v>19</v>
      </c>
      <c r="D118" s="7" t="s">
        <v>6</v>
      </c>
      <c r="E118" s="8">
        <v>1</v>
      </c>
      <c r="F118" s="8">
        <v>99.21</v>
      </c>
      <c r="G118" s="8">
        <f>E118*F118</f>
        <v>99.21</v>
      </c>
    </row>
    <row r="119" spans="1:7" s="34" customFormat="1" ht="24" x14ac:dyDescent="0.25">
      <c r="A119" s="31"/>
      <c r="B119" s="40" t="s">
        <v>111</v>
      </c>
      <c r="C119" s="32"/>
      <c r="D119" s="7"/>
      <c r="E119" s="8"/>
      <c r="F119" s="8"/>
      <c r="G119" s="8"/>
    </row>
    <row r="120" spans="1:7" s="34" customFormat="1" ht="47.25" x14ac:dyDescent="0.25">
      <c r="A120" s="31"/>
      <c r="B120" s="11" t="s">
        <v>112</v>
      </c>
      <c r="C120" s="32" t="s">
        <v>19</v>
      </c>
      <c r="D120" s="7" t="s">
        <v>6</v>
      </c>
      <c r="E120" s="8">
        <v>1</v>
      </c>
      <c r="F120" s="8">
        <v>99.21</v>
      </c>
      <c r="G120" s="8">
        <f>E120*F120</f>
        <v>99.21</v>
      </c>
    </row>
    <row r="121" spans="1:7" s="34" customFormat="1" ht="47.25" x14ac:dyDescent="0.25">
      <c r="A121" s="31"/>
      <c r="B121" s="11" t="s">
        <v>113</v>
      </c>
      <c r="C121" s="32" t="s">
        <v>23</v>
      </c>
      <c r="D121" s="7" t="s">
        <v>6</v>
      </c>
      <c r="E121" s="8">
        <v>1</v>
      </c>
      <c r="F121" s="8">
        <v>18.190000000000001</v>
      </c>
      <c r="G121" s="8">
        <f>E121*F121</f>
        <v>18.190000000000001</v>
      </c>
    </row>
    <row r="122" spans="1:7" s="34" customFormat="1" ht="24" x14ac:dyDescent="0.25">
      <c r="A122" s="31"/>
      <c r="B122" s="40" t="s">
        <v>114</v>
      </c>
      <c r="C122" s="32"/>
      <c r="D122" s="7"/>
      <c r="E122" s="8"/>
      <c r="F122" s="8"/>
      <c r="G122" s="8"/>
    </row>
    <row r="123" spans="1:7" s="34" customFormat="1" ht="47.25" x14ac:dyDescent="0.25">
      <c r="A123" s="31"/>
      <c r="B123" s="11" t="s">
        <v>115</v>
      </c>
      <c r="C123" s="32" t="s">
        <v>19</v>
      </c>
      <c r="D123" s="7" t="s">
        <v>6</v>
      </c>
      <c r="E123" s="8">
        <v>1</v>
      </c>
      <c r="F123" s="8">
        <v>99.21</v>
      </c>
      <c r="G123" s="8">
        <f>E123*F123</f>
        <v>99.21</v>
      </c>
    </row>
    <row r="124" spans="1:7" s="34" customFormat="1" ht="24" x14ac:dyDescent="0.25">
      <c r="A124" s="31"/>
      <c r="B124" s="40" t="s">
        <v>116</v>
      </c>
      <c r="C124" s="32"/>
      <c r="D124" s="7"/>
      <c r="E124" s="8"/>
      <c r="F124" s="8"/>
      <c r="G124" s="8"/>
    </row>
    <row r="125" spans="1:7" s="34" customFormat="1" ht="63" customHeight="1" x14ac:dyDescent="0.25">
      <c r="A125" s="31"/>
      <c r="B125" s="11" t="s">
        <v>117</v>
      </c>
      <c r="C125" s="32" t="s">
        <v>61</v>
      </c>
      <c r="D125" s="7" t="s">
        <v>6</v>
      </c>
      <c r="E125" s="8">
        <v>1</v>
      </c>
      <c r="F125" s="8">
        <v>16.91</v>
      </c>
      <c r="G125" s="8">
        <f>E125*F125</f>
        <v>16.91</v>
      </c>
    </row>
    <row r="126" spans="1:7" s="34" customFormat="1" ht="24" x14ac:dyDescent="0.25">
      <c r="A126" s="31"/>
      <c r="B126" s="40" t="s">
        <v>118</v>
      </c>
      <c r="C126" s="32"/>
      <c r="D126" s="7"/>
      <c r="E126" s="8"/>
      <c r="F126" s="8"/>
      <c r="G126" s="8"/>
    </row>
    <row r="127" spans="1:7" s="34" customFormat="1" ht="63" x14ac:dyDescent="0.25">
      <c r="A127" s="31"/>
      <c r="B127" s="11" t="s">
        <v>119</v>
      </c>
      <c r="C127" s="32" t="s">
        <v>61</v>
      </c>
      <c r="D127" s="7" t="s">
        <v>6</v>
      </c>
      <c r="E127" s="8">
        <v>3</v>
      </c>
      <c r="F127" s="8">
        <v>16.91</v>
      </c>
      <c r="G127" s="8">
        <f>E127*F127</f>
        <v>50.730000000000004</v>
      </c>
    </row>
    <row r="128" spans="1:7" s="34" customFormat="1" ht="24" x14ac:dyDescent="0.25">
      <c r="A128" s="31"/>
      <c r="B128" s="40" t="s">
        <v>120</v>
      </c>
      <c r="C128" s="32"/>
      <c r="D128" s="7"/>
      <c r="E128" s="8"/>
      <c r="F128" s="8"/>
      <c r="G128" s="8"/>
    </row>
    <row r="129" spans="1:7" s="34" customFormat="1" ht="68.25" customHeight="1" x14ac:dyDescent="0.25">
      <c r="A129" s="31"/>
      <c r="B129" s="11" t="s">
        <v>121</v>
      </c>
      <c r="C129" s="32" t="s">
        <v>32</v>
      </c>
      <c r="D129" s="7" t="s">
        <v>6</v>
      </c>
      <c r="E129" s="8">
        <v>1</v>
      </c>
      <c r="F129" s="8">
        <v>154.71</v>
      </c>
      <c r="G129" s="8">
        <f>E129*F129</f>
        <v>154.71</v>
      </c>
    </row>
    <row r="130" spans="1:7" s="34" customFormat="1" ht="47.25" x14ac:dyDescent="0.25">
      <c r="A130" s="31"/>
      <c r="B130" s="11" t="s">
        <v>344</v>
      </c>
      <c r="C130" s="32" t="s">
        <v>40</v>
      </c>
      <c r="D130" s="7" t="s">
        <v>6</v>
      </c>
      <c r="E130" s="8">
        <v>20</v>
      </c>
      <c r="F130" s="8">
        <v>18.190000000000001</v>
      </c>
      <c r="G130" s="8">
        <f>E130*F130</f>
        <v>363.8</v>
      </c>
    </row>
    <row r="131" spans="1:7" s="34" customFormat="1" ht="18.75" x14ac:dyDescent="0.25">
      <c r="A131" s="31"/>
      <c r="B131" s="39" t="s">
        <v>86</v>
      </c>
      <c r="C131" s="32"/>
      <c r="D131" s="7"/>
      <c r="E131" s="8"/>
      <c r="F131" s="8"/>
      <c r="G131" s="8"/>
    </row>
    <row r="132" spans="1:7" s="34" customFormat="1" ht="24" x14ac:dyDescent="0.25">
      <c r="A132" s="31"/>
      <c r="B132" s="40" t="s">
        <v>122</v>
      </c>
      <c r="C132" s="32"/>
      <c r="D132" s="7"/>
      <c r="E132" s="8"/>
      <c r="F132" s="8"/>
      <c r="G132" s="8"/>
    </row>
    <row r="133" spans="1:7" s="34" customFormat="1" ht="47.25" x14ac:dyDescent="0.25">
      <c r="A133" s="31"/>
      <c r="B133" s="11" t="s">
        <v>123</v>
      </c>
      <c r="C133" s="32" t="s">
        <v>54</v>
      </c>
      <c r="D133" s="7" t="s">
        <v>6</v>
      </c>
      <c r="E133" s="8">
        <v>1</v>
      </c>
      <c r="F133" s="8">
        <v>172.89</v>
      </c>
      <c r="G133" s="8">
        <f>E133*F133</f>
        <v>172.89</v>
      </c>
    </row>
    <row r="134" spans="1:7" s="34" customFormat="1" ht="18.75" x14ac:dyDescent="0.25">
      <c r="A134" s="15"/>
      <c r="B134" s="16" t="s">
        <v>165</v>
      </c>
      <c r="C134" s="17"/>
      <c r="D134" s="18"/>
      <c r="E134" s="19"/>
      <c r="F134" s="20"/>
      <c r="G134" s="20"/>
    </row>
    <row r="135" spans="1:7" s="34" customFormat="1" ht="18.75" x14ac:dyDescent="0.25">
      <c r="A135" s="31"/>
      <c r="B135" s="39" t="s">
        <v>62</v>
      </c>
      <c r="C135" s="32"/>
      <c r="D135" s="7"/>
      <c r="E135" s="8"/>
      <c r="F135" s="8"/>
      <c r="G135" s="8"/>
    </row>
    <row r="136" spans="1:7" s="34" customFormat="1" ht="24" x14ac:dyDescent="0.25">
      <c r="A136" s="31"/>
      <c r="B136" s="40" t="s">
        <v>166</v>
      </c>
      <c r="C136" s="32"/>
      <c r="D136" s="7"/>
      <c r="E136" s="8"/>
      <c r="F136" s="8"/>
      <c r="G136" s="8"/>
    </row>
    <row r="137" spans="1:7" s="34" customFormat="1" ht="63" x14ac:dyDescent="0.25">
      <c r="A137" s="31"/>
      <c r="B137" s="11" t="s">
        <v>167</v>
      </c>
      <c r="C137" s="32" t="s">
        <v>23</v>
      </c>
      <c r="D137" s="7" t="s">
        <v>6</v>
      </c>
      <c r="E137" s="8">
        <v>3</v>
      </c>
      <c r="F137" s="8">
        <v>18.190000000000001</v>
      </c>
      <c r="G137" s="8">
        <f t="shared" ref="G137:G142" si="2">E137*F137</f>
        <v>54.570000000000007</v>
      </c>
    </row>
    <row r="138" spans="1:7" s="34" customFormat="1" ht="63" x14ac:dyDescent="0.25">
      <c r="A138" s="31"/>
      <c r="B138" s="11" t="s">
        <v>168</v>
      </c>
      <c r="C138" s="32" t="s">
        <v>63</v>
      </c>
      <c r="D138" s="7" t="s">
        <v>6</v>
      </c>
      <c r="E138" s="8">
        <v>1</v>
      </c>
      <c r="F138" s="8">
        <v>3.83</v>
      </c>
      <c r="G138" s="8">
        <f t="shared" si="2"/>
        <v>3.83</v>
      </c>
    </row>
    <row r="139" spans="1:7" s="34" customFormat="1" ht="47.25" x14ac:dyDescent="0.25">
      <c r="A139" s="31"/>
      <c r="B139" s="11" t="s">
        <v>365</v>
      </c>
      <c r="C139" s="32" t="s">
        <v>29</v>
      </c>
      <c r="D139" s="7" t="s">
        <v>6</v>
      </c>
      <c r="E139" s="8">
        <v>2</v>
      </c>
      <c r="F139" s="8">
        <v>20.100000000000001</v>
      </c>
      <c r="G139" s="8">
        <f t="shared" si="2"/>
        <v>40.200000000000003</v>
      </c>
    </row>
    <row r="140" spans="1:7" s="34" customFormat="1" ht="61.5" customHeight="1" x14ac:dyDescent="0.25">
      <c r="A140" s="31"/>
      <c r="B140" s="11" t="s">
        <v>366</v>
      </c>
      <c r="C140" s="32" t="s">
        <v>28</v>
      </c>
      <c r="D140" s="7" t="s">
        <v>6</v>
      </c>
      <c r="E140" s="8">
        <v>1</v>
      </c>
      <c r="F140" s="8">
        <v>90.59</v>
      </c>
      <c r="G140" s="8">
        <f t="shared" si="2"/>
        <v>90.59</v>
      </c>
    </row>
    <row r="141" spans="1:7" s="34" customFormat="1" ht="47.25" x14ac:dyDescent="0.25">
      <c r="A141" s="31"/>
      <c r="B141" s="11" t="s">
        <v>169</v>
      </c>
      <c r="C141" s="32" t="s">
        <v>170</v>
      </c>
      <c r="D141" s="7" t="s">
        <v>6</v>
      </c>
      <c r="E141" s="8">
        <v>2</v>
      </c>
      <c r="F141" s="8">
        <v>34.450000000000003</v>
      </c>
      <c r="G141" s="8">
        <f t="shared" si="2"/>
        <v>68.900000000000006</v>
      </c>
    </row>
    <row r="142" spans="1:7" s="34" customFormat="1" ht="63" x14ac:dyDescent="0.25">
      <c r="A142" s="31"/>
      <c r="B142" s="11" t="s">
        <v>171</v>
      </c>
      <c r="C142" s="32" t="s">
        <v>163</v>
      </c>
      <c r="D142" s="7" t="s">
        <v>24</v>
      </c>
      <c r="E142" s="8">
        <v>0.18</v>
      </c>
      <c r="F142" s="8">
        <v>18.190000000000001</v>
      </c>
      <c r="G142" s="8">
        <f t="shared" si="2"/>
        <v>3.2742</v>
      </c>
    </row>
    <row r="143" spans="1:7" s="34" customFormat="1" ht="24" x14ac:dyDescent="0.25">
      <c r="A143" s="31"/>
      <c r="B143" s="40" t="s">
        <v>172</v>
      </c>
      <c r="C143" s="32"/>
      <c r="D143" s="7"/>
      <c r="E143" s="8"/>
      <c r="F143" s="8"/>
      <c r="G143" s="8"/>
    </row>
    <row r="144" spans="1:7" s="34" customFormat="1" ht="31.5" x14ac:dyDescent="0.25">
      <c r="A144" s="31"/>
      <c r="B144" s="11" t="s">
        <v>173</v>
      </c>
      <c r="C144" s="32" t="s">
        <v>43</v>
      </c>
      <c r="D144" s="7" t="s">
        <v>24</v>
      </c>
      <c r="E144" s="8">
        <v>1.5</v>
      </c>
      <c r="F144" s="8">
        <v>27.43</v>
      </c>
      <c r="G144" s="8">
        <f>E144*F144</f>
        <v>41.144999999999996</v>
      </c>
    </row>
    <row r="145" spans="1:7" s="34" customFormat="1" ht="18.75" x14ac:dyDescent="0.25">
      <c r="A145" s="31"/>
      <c r="B145" s="39" t="s">
        <v>80</v>
      </c>
      <c r="C145" s="32"/>
      <c r="D145" s="7"/>
      <c r="E145" s="8"/>
      <c r="F145" s="8"/>
      <c r="G145" s="8"/>
    </row>
    <row r="146" spans="1:7" s="34" customFormat="1" ht="24" x14ac:dyDescent="0.25">
      <c r="A146" s="31"/>
      <c r="B146" s="40" t="s">
        <v>174</v>
      </c>
      <c r="C146" s="32"/>
      <c r="D146" s="7"/>
      <c r="E146" s="8"/>
      <c r="F146" s="8"/>
      <c r="G146" s="8"/>
    </row>
    <row r="147" spans="1:7" s="34" customFormat="1" ht="31.5" x14ac:dyDescent="0.25">
      <c r="A147" s="31"/>
      <c r="B147" s="11" t="s">
        <v>173</v>
      </c>
      <c r="C147" s="32" t="s">
        <v>43</v>
      </c>
      <c r="D147" s="7" t="s">
        <v>24</v>
      </c>
      <c r="E147" s="8">
        <v>1.38</v>
      </c>
      <c r="F147" s="8">
        <v>27.43</v>
      </c>
      <c r="G147" s="8">
        <f>E147*F147</f>
        <v>37.853399999999993</v>
      </c>
    </row>
    <row r="148" spans="1:7" s="34" customFormat="1" ht="24" x14ac:dyDescent="0.25">
      <c r="A148" s="31"/>
      <c r="B148" s="40" t="s">
        <v>175</v>
      </c>
      <c r="C148" s="32"/>
      <c r="D148" s="7"/>
      <c r="E148" s="8"/>
      <c r="F148" s="8"/>
      <c r="G148" s="8"/>
    </row>
    <row r="149" spans="1:7" s="34" customFormat="1" ht="62.25" customHeight="1" x14ac:dyDescent="0.25">
      <c r="A149" s="31"/>
      <c r="B149" s="11" t="s">
        <v>176</v>
      </c>
      <c r="C149" s="32" t="s">
        <v>28</v>
      </c>
      <c r="D149" s="7" t="s">
        <v>6</v>
      </c>
      <c r="E149" s="8">
        <v>1</v>
      </c>
      <c r="F149" s="8">
        <v>90.59</v>
      </c>
      <c r="G149" s="8">
        <f>E149*F149</f>
        <v>90.59</v>
      </c>
    </row>
    <row r="150" spans="1:7" s="34" customFormat="1" ht="47.25" x14ac:dyDescent="0.25">
      <c r="A150" s="31"/>
      <c r="B150" s="11" t="s">
        <v>177</v>
      </c>
      <c r="C150" s="32" t="s">
        <v>68</v>
      </c>
      <c r="D150" s="7" t="s">
        <v>6</v>
      </c>
      <c r="E150" s="8">
        <v>1</v>
      </c>
      <c r="F150" s="8">
        <v>9.25</v>
      </c>
      <c r="G150" s="8">
        <f>E150*F150</f>
        <v>9.25</v>
      </c>
    </row>
    <row r="151" spans="1:7" s="34" customFormat="1" ht="24" x14ac:dyDescent="0.25">
      <c r="A151" s="31"/>
      <c r="B151" s="40" t="s">
        <v>178</v>
      </c>
      <c r="C151" s="32"/>
      <c r="D151" s="7"/>
      <c r="E151" s="8"/>
      <c r="F151" s="8"/>
      <c r="G151" s="8"/>
    </row>
    <row r="152" spans="1:7" s="34" customFormat="1" ht="47.25" x14ac:dyDescent="0.25">
      <c r="A152" s="31"/>
      <c r="B152" s="11" t="s">
        <v>349</v>
      </c>
      <c r="C152" s="32" t="s">
        <v>27</v>
      </c>
      <c r="D152" s="7" t="s">
        <v>6</v>
      </c>
      <c r="E152" s="8">
        <v>1</v>
      </c>
      <c r="F152" s="8">
        <v>136.21</v>
      </c>
      <c r="G152" s="8">
        <f>E152*F152</f>
        <v>136.21</v>
      </c>
    </row>
    <row r="153" spans="1:7" s="34" customFormat="1" ht="47.25" x14ac:dyDescent="0.25">
      <c r="A153" s="31"/>
      <c r="B153" s="11" t="s">
        <v>350</v>
      </c>
      <c r="C153" s="32" t="s">
        <v>351</v>
      </c>
      <c r="D153" s="7" t="s">
        <v>6</v>
      </c>
      <c r="E153" s="8">
        <v>1</v>
      </c>
      <c r="F153" s="8">
        <v>118.03</v>
      </c>
      <c r="G153" s="8">
        <f>E153*F153</f>
        <v>118.03</v>
      </c>
    </row>
    <row r="154" spans="1:7" s="34" customFormat="1" ht="47.25" x14ac:dyDescent="0.25">
      <c r="A154" s="31"/>
      <c r="B154" s="11" t="s">
        <v>179</v>
      </c>
      <c r="C154" s="32" t="s">
        <v>23</v>
      </c>
      <c r="D154" s="7" t="s">
        <v>6</v>
      </c>
      <c r="E154" s="8">
        <v>7</v>
      </c>
      <c r="F154" s="8">
        <v>18.190000000000001</v>
      </c>
      <c r="G154" s="8">
        <f>E154*F154</f>
        <v>127.33000000000001</v>
      </c>
    </row>
    <row r="155" spans="1:7" s="34" customFormat="1" ht="24" x14ac:dyDescent="0.25">
      <c r="A155" s="31"/>
      <c r="B155" s="40" t="s">
        <v>180</v>
      </c>
      <c r="C155" s="32"/>
      <c r="D155" s="7"/>
      <c r="E155" s="8"/>
      <c r="F155" s="8"/>
      <c r="G155" s="8"/>
    </row>
    <row r="156" spans="1:7" s="34" customFormat="1" ht="63" x14ac:dyDescent="0.25">
      <c r="A156" s="31"/>
      <c r="B156" s="11" t="s">
        <v>181</v>
      </c>
      <c r="C156" s="32" t="s">
        <v>19</v>
      </c>
      <c r="D156" s="7" t="s">
        <v>6</v>
      </c>
      <c r="E156" s="8">
        <v>3</v>
      </c>
      <c r="F156" s="8">
        <v>99.21</v>
      </c>
      <c r="G156" s="8">
        <f>E156*F156</f>
        <v>297.63</v>
      </c>
    </row>
    <row r="157" spans="1:7" s="34" customFormat="1" ht="18.75" x14ac:dyDescent="0.25">
      <c r="A157" s="15"/>
      <c r="B157" s="16" t="s">
        <v>55</v>
      </c>
      <c r="C157" s="17"/>
      <c r="D157" s="18"/>
      <c r="E157" s="19"/>
      <c r="F157" s="20"/>
      <c r="G157" s="20"/>
    </row>
    <row r="158" spans="1:7" s="34" customFormat="1" ht="18.75" x14ac:dyDescent="0.25">
      <c r="A158" s="31"/>
      <c r="B158" s="39" t="s">
        <v>62</v>
      </c>
      <c r="C158" s="32"/>
      <c r="D158" s="7"/>
      <c r="E158" s="8"/>
      <c r="F158" s="8"/>
      <c r="G158" s="8"/>
    </row>
    <row r="159" spans="1:7" s="34" customFormat="1" ht="24" x14ac:dyDescent="0.25">
      <c r="A159" s="31"/>
      <c r="B159" s="40" t="s">
        <v>124</v>
      </c>
      <c r="C159" s="32"/>
      <c r="D159" s="7"/>
      <c r="E159" s="8"/>
      <c r="F159" s="8"/>
      <c r="G159" s="8"/>
    </row>
    <row r="160" spans="1:7" s="34" customFormat="1" ht="47.25" x14ac:dyDescent="0.25">
      <c r="A160" s="31"/>
      <c r="B160" s="11" t="s">
        <v>125</v>
      </c>
      <c r="C160" s="32" t="s">
        <v>19</v>
      </c>
      <c r="D160" s="7" t="s">
        <v>6</v>
      </c>
      <c r="E160" s="8">
        <v>2</v>
      </c>
      <c r="F160" s="8">
        <v>99.21</v>
      </c>
      <c r="G160" s="8">
        <f>E160*F160</f>
        <v>198.42</v>
      </c>
    </row>
    <row r="161" spans="1:7" s="34" customFormat="1" ht="47.25" x14ac:dyDescent="0.25">
      <c r="A161" s="31"/>
      <c r="B161" s="11" t="s">
        <v>126</v>
      </c>
      <c r="C161" s="32" t="s">
        <v>27</v>
      </c>
      <c r="D161" s="7" t="s">
        <v>6</v>
      </c>
      <c r="E161" s="8">
        <v>1</v>
      </c>
      <c r="F161" s="8">
        <v>136.21</v>
      </c>
      <c r="G161" s="8">
        <f>E161*F161</f>
        <v>136.21</v>
      </c>
    </row>
    <row r="162" spans="1:7" s="34" customFormat="1" ht="24" x14ac:dyDescent="0.25">
      <c r="A162" s="31"/>
      <c r="B162" s="40" t="s">
        <v>127</v>
      </c>
      <c r="C162" s="32"/>
      <c r="D162" s="7"/>
      <c r="E162" s="8"/>
      <c r="F162" s="8"/>
      <c r="G162" s="8"/>
    </row>
    <row r="163" spans="1:7" s="34" customFormat="1" ht="47.25" x14ac:dyDescent="0.25">
      <c r="A163" s="31"/>
      <c r="B163" s="11" t="s">
        <v>128</v>
      </c>
      <c r="C163" s="32" t="s">
        <v>27</v>
      </c>
      <c r="D163" s="7" t="s">
        <v>6</v>
      </c>
      <c r="E163" s="8">
        <v>2</v>
      </c>
      <c r="F163" s="8">
        <v>136.21</v>
      </c>
      <c r="G163" s="8">
        <f>E163*F163</f>
        <v>272.42</v>
      </c>
    </row>
    <row r="164" spans="1:7" s="34" customFormat="1" ht="18.75" x14ac:dyDescent="0.25">
      <c r="A164" s="31"/>
      <c r="B164" s="39" t="s">
        <v>80</v>
      </c>
      <c r="C164" s="32"/>
      <c r="D164" s="7"/>
      <c r="E164" s="8"/>
      <c r="F164" s="8"/>
      <c r="G164" s="8"/>
    </row>
    <row r="165" spans="1:7" s="34" customFormat="1" ht="24" x14ac:dyDescent="0.25">
      <c r="A165" s="31"/>
      <c r="B165" s="40" t="s">
        <v>129</v>
      </c>
      <c r="C165" s="32"/>
      <c r="D165" s="7"/>
      <c r="E165" s="8"/>
      <c r="F165" s="8"/>
      <c r="G165" s="8"/>
    </row>
    <row r="166" spans="1:7" s="34" customFormat="1" ht="63.75" customHeight="1" x14ac:dyDescent="0.25">
      <c r="A166" s="31"/>
      <c r="B166" s="11" t="s">
        <v>130</v>
      </c>
      <c r="C166" s="32" t="s">
        <v>20</v>
      </c>
      <c r="D166" s="7" t="s">
        <v>6</v>
      </c>
      <c r="E166" s="8">
        <v>1</v>
      </c>
      <c r="F166" s="8">
        <v>98.57</v>
      </c>
      <c r="G166" s="8">
        <f>E166*F166</f>
        <v>98.57</v>
      </c>
    </row>
    <row r="167" spans="1:7" s="34" customFormat="1" ht="24" x14ac:dyDescent="0.25">
      <c r="A167" s="31"/>
      <c r="B167" s="40" t="s">
        <v>131</v>
      </c>
      <c r="C167" s="32"/>
      <c r="D167" s="7"/>
      <c r="E167" s="8"/>
      <c r="F167" s="8"/>
      <c r="G167" s="8"/>
    </row>
    <row r="168" spans="1:7" s="34" customFormat="1" ht="78.75" x14ac:dyDescent="0.25">
      <c r="A168" s="31"/>
      <c r="B168" s="11" t="s">
        <v>132</v>
      </c>
      <c r="C168" s="32" t="s">
        <v>23</v>
      </c>
      <c r="D168" s="7" t="s">
        <v>6</v>
      </c>
      <c r="E168" s="8">
        <v>26</v>
      </c>
      <c r="F168" s="8">
        <v>18.190000000000001</v>
      </c>
      <c r="G168" s="8">
        <f t="shared" ref="G168:G173" si="3">E168*F168</f>
        <v>472.94000000000005</v>
      </c>
    </row>
    <row r="169" spans="1:7" s="34" customFormat="1" ht="47.25" x14ac:dyDescent="0.25">
      <c r="A169" s="31"/>
      <c r="B169" s="11" t="s">
        <v>133</v>
      </c>
      <c r="C169" s="32" t="s">
        <v>27</v>
      </c>
      <c r="D169" s="7" t="s">
        <v>6</v>
      </c>
      <c r="E169" s="8">
        <v>1</v>
      </c>
      <c r="F169" s="8">
        <v>136.21</v>
      </c>
      <c r="G169" s="8">
        <f t="shared" si="3"/>
        <v>136.21</v>
      </c>
    </row>
    <row r="170" spans="1:7" s="34" customFormat="1" ht="66.75" customHeight="1" x14ac:dyDescent="0.25">
      <c r="A170" s="31"/>
      <c r="B170" s="11" t="s">
        <v>134</v>
      </c>
      <c r="C170" s="32" t="s">
        <v>20</v>
      </c>
      <c r="D170" s="7" t="s">
        <v>6</v>
      </c>
      <c r="E170" s="8">
        <v>1</v>
      </c>
      <c r="F170" s="8">
        <v>98.57</v>
      </c>
      <c r="G170" s="8">
        <f t="shared" si="3"/>
        <v>98.57</v>
      </c>
    </row>
    <row r="171" spans="1:7" s="34" customFormat="1" ht="66.75" customHeight="1" x14ac:dyDescent="0.25">
      <c r="A171" s="31"/>
      <c r="B171" s="11" t="s">
        <v>135</v>
      </c>
      <c r="C171" s="32" t="s">
        <v>40</v>
      </c>
      <c r="D171" s="7" t="s">
        <v>6</v>
      </c>
      <c r="E171" s="8">
        <v>1</v>
      </c>
      <c r="F171" s="8">
        <v>18.190000000000001</v>
      </c>
      <c r="G171" s="8">
        <f t="shared" si="3"/>
        <v>18.190000000000001</v>
      </c>
    </row>
    <row r="172" spans="1:7" s="34" customFormat="1" ht="66.75" customHeight="1" x14ac:dyDescent="0.25">
      <c r="A172" s="31"/>
      <c r="B172" s="41" t="s">
        <v>136</v>
      </c>
      <c r="C172" s="32" t="s">
        <v>33</v>
      </c>
      <c r="D172" s="7" t="s">
        <v>6</v>
      </c>
      <c r="E172" s="8">
        <v>1</v>
      </c>
      <c r="F172" s="8">
        <v>3.51</v>
      </c>
      <c r="G172" s="8">
        <f t="shared" si="3"/>
        <v>3.51</v>
      </c>
    </row>
    <row r="173" spans="1:7" s="34" customFormat="1" ht="66.75" customHeight="1" x14ac:dyDescent="0.25">
      <c r="A173" s="31"/>
      <c r="B173" s="11" t="s">
        <v>137</v>
      </c>
      <c r="C173" s="32" t="s">
        <v>25</v>
      </c>
      <c r="D173" s="7" t="s">
        <v>6</v>
      </c>
      <c r="E173" s="8">
        <v>1</v>
      </c>
      <c r="F173" s="8">
        <v>13.4</v>
      </c>
      <c r="G173" s="8">
        <f t="shared" si="3"/>
        <v>13.4</v>
      </c>
    </row>
    <row r="174" spans="1:7" s="34" customFormat="1" ht="18.75" x14ac:dyDescent="0.25">
      <c r="A174" s="31"/>
      <c r="B174" s="39" t="s">
        <v>86</v>
      </c>
      <c r="C174" s="32"/>
      <c r="D174" s="7"/>
      <c r="E174" s="8"/>
      <c r="F174" s="8"/>
      <c r="G174" s="8"/>
    </row>
    <row r="175" spans="1:7" s="34" customFormat="1" ht="24" x14ac:dyDescent="0.25">
      <c r="A175" s="31"/>
      <c r="B175" s="40" t="s">
        <v>138</v>
      </c>
      <c r="C175" s="32"/>
      <c r="D175" s="7"/>
      <c r="E175" s="8"/>
      <c r="F175" s="8"/>
      <c r="G175" s="8"/>
    </row>
    <row r="176" spans="1:7" s="34" customFormat="1" ht="65.25" customHeight="1" x14ac:dyDescent="0.25">
      <c r="A176" s="31"/>
      <c r="B176" s="11" t="s">
        <v>139</v>
      </c>
      <c r="C176" s="32" t="s">
        <v>25</v>
      </c>
      <c r="D176" s="7" t="s">
        <v>6</v>
      </c>
      <c r="E176" s="8">
        <v>1</v>
      </c>
      <c r="F176" s="8">
        <v>13.4</v>
      </c>
      <c r="G176" s="8">
        <f>E176*F176</f>
        <v>13.4</v>
      </c>
    </row>
    <row r="177" spans="1:7" s="34" customFormat="1" ht="66" customHeight="1" x14ac:dyDescent="0.25">
      <c r="A177" s="31"/>
      <c r="B177" s="11" t="s">
        <v>140</v>
      </c>
      <c r="C177" s="32" t="s">
        <v>53</v>
      </c>
      <c r="D177" s="7" t="s">
        <v>6</v>
      </c>
      <c r="E177" s="8">
        <v>1</v>
      </c>
      <c r="F177" s="8">
        <v>28.07</v>
      </c>
      <c r="G177" s="8">
        <f>E177*F177</f>
        <v>28.07</v>
      </c>
    </row>
    <row r="178" spans="1:7" s="34" customFormat="1" ht="24" x14ac:dyDescent="0.25">
      <c r="A178" s="31"/>
      <c r="B178" s="40" t="s">
        <v>141</v>
      </c>
      <c r="C178" s="32"/>
      <c r="D178" s="7"/>
      <c r="E178" s="8"/>
      <c r="F178" s="8"/>
      <c r="G178" s="8"/>
    </row>
    <row r="179" spans="1:7" s="34" customFormat="1" ht="47.25" x14ac:dyDescent="0.25">
      <c r="A179" s="31"/>
      <c r="B179" s="11" t="s">
        <v>142</v>
      </c>
      <c r="C179" s="32" t="s">
        <v>40</v>
      </c>
      <c r="D179" s="7" t="s">
        <v>6</v>
      </c>
      <c r="E179" s="8">
        <v>1</v>
      </c>
      <c r="F179" s="8">
        <v>18.190000000000001</v>
      </c>
      <c r="G179" s="8">
        <f>E179*F179</f>
        <v>18.190000000000001</v>
      </c>
    </row>
    <row r="180" spans="1:7" s="34" customFormat="1" ht="18.75" x14ac:dyDescent="0.25">
      <c r="A180" s="15"/>
      <c r="B180" s="16" t="s">
        <v>34</v>
      </c>
      <c r="C180" s="17"/>
      <c r="D180" s="18"/>
      <c r="E180" s="19"/>
      <c r="F180" s="20"/>
      <c r="G180" s="20"/>
    </row>
    <row r="181" spans="1:7" s="34" customFormat="1" ht="18.75" x14ac:dyDescent="0.25">
      <c r="A181" s="31"/>
      <c r="B181" s="39" t="s">
        <v>80</v>
      </c>
      <c r="C181" s="32"/>
      <c r="D181" s="7"/>
      <c r="E181" s="8"/>
      <c r="F181" s="8"/>
      <c r="G181" s="8"/>
    </row>
    <row r="182" spans="1:7" s="34" customFormat="1" ht="24" x14ac:dyDescent="0.25">
      <c r="A182" s="31"/>
      <c r="B182" s="40" t="s">
        <v>143</v>
      </c>
      <c r="C182" s="32"/>
      <c r="D182" s="7"/>
      <c r="E182" s="8"/>
      <c r="F182" s="8"/>
      <c r="G182" s="8"/>
    </row>
    <row r="183" spans="1:7" s="34" customFormat="1" ht="47.25" x14ac:dyDescent="0.25">
      <c r="A183" s="31"/>
      <c r="B183" s="11" t="s">
        <v>144</v>
      </c>
      <c r="C183" s="32" t="s">
        <v>27</v>
      </c>
      <c r="D183" s="7" t="s">
        <v>6</v>
      </c>
      <c r="E183" s="8">
        <v>1</v>
      </c>
      <c r="F183" s="8">
        <v>136.21</v>
      </c>
      <c r="G183" s="8">
        <f>E183*F183</f>
        <v>136.21</v>
      </c>
    </row>
    <row r="184" spans="1:7" s="34" customFormat="1" ht="18.75" x14ac:dyDescent="0.25">
      <c r="A184" s="31"/>
      <c r="B184" s="39" t="s">
        <v>62</v>
      </c>
      <c r="C184" s="32"/>
      <c r="D184" s="7"/>
      <c r="E184" s="8"/>
      <c r="F184" s="8"/>
      <c r="G184" s="8"/>
    </row>
    <row r="185" spans="1:7" s="34" customFormat="1" ht="24" x14ac:dyDescent="0.25">
      <c r="A185" s="31"/>
      <c r="B185" s="40" t="s">
        <v>145</v>
      </c>
      <c r="C185" s="32"/>
      <c r="D185" s="7"/>
      <c r="E185" s="8"/>
      <c r="F185" s="8"/>
      <c r="G185" s="8"/>
    </row>
    <row r="186" spans="1:7" s="34" customFormat="1" ht="47.25" x14ac:dyDescent="0.25">
      <c r="A186" s="31"/>
      <c r="B186" s="11" t="s">
        <v>146</v>
      </c>
      <c r="C186" s="32" t="s">
        <v>23</v>
      </c>
      <c r="D186" s="7" t="s">
        <v>6</v>
      </c>
      <c r="E186" s="8">
        <v>9</v>
      </c>
      <c r="F186" s="8">
        <v>18.190000000000001</v>
      </c>
      <c r="G186" s="8">
        <f>E186*F186</f>
        <v>163.71</v>
      </c>
    </row>
    <row r="187" spans="1:7" s="34" customFormat="1" ht="31.5" x14ac:dyDescent="0.25">
      <c r="A187" s="31"/>
      <c r="B187" s="11" t="s">
        <v>147</v>
      </c>
      <c r="C187" s="32" t="s">
        <v>43</v>
      </c>
      <c r="D187" s="7" t="s">
        <v>24</v>
      </c>
      <c r="E187" s="8">
        <v>0.28000000000000003</v>
      </c>
      <c r="F187" s="8">
        <v>27.43</v>
      </c>
      <c r="G187" s="8">
        <f>E187*F187</f>
        <v>7.6804000000000006</v>
      </c>
    </row>
    <row r="188" spans="1:7" s="34" customFormat="1" ht="18.75" x14ac:dyDescent="0.25">
      <c r="A188" s="31"/>
      <c r="B188" s="39" t="s">
        <v>86</v>
      </c>
      <c r="C188" s="32"/>
      <c r="D188" s="7"/>
      <c r="E188" s="8"/>
      <c r="F188" s="8"/>
      <c r="G188" s="8"/>
    </row>
    <row r="189" spans="1:7" s="34" customFormat="1" ht="24" x14ac:dyDescent="0.25">
      <c r="A189" s="31"/>
      <c r="B189" s="40" t="s">
        <v>148</v>
      </c>
      <c r="C189" s="32"/>
      <c r="D189" s="7"/>
      <c r="E189" s="8"/>
      <c r="F189" s="8"/>
      <c r="G189" s="8"/>
    </row>
    <row r="190" spans="1:7" s="34" customFormat="1" ht="47.25" x14ac:dyDescent="0.25">
      <c r="A190" s="31"/>
      <c r="B190" s="11" t="s">
        <v>149</v>
      </c>
      <c r="C190" s="32" t="s">
        <v>23</v>
      </c>
      <c r="D190" s="7" t="s">
        <v>6</v>
      </c>
      <c r="E190" s="8">
        <v>1</v>
      </c>
      <c r="F190" s="8">
        <v>18.190000000000001</v>
      </c>
      <c r="G190" s="8">
        <f>E190*F190</f>
        <v>18.190000000000001</v>
      </c>
    </row>
    <row r="191" spans="1:7" s="34" customFormat="1" ht="24" x14ac:dyDescent="0.25">
      <c r="A191" s="31"/>
      <c r="B191" s="40" t="s">
        <v>150</v>
      </c>
      <c r="C191" s="32"/>
      <c r="D191" s="7"/>
      <c r="E191" s="8"/>
      <c r="F191" s="8"/>
      <c r="G191" s="8"/>
    </row>
    <row r="192" spans="1:7" s="34" customFormat="1" ht="66" customHeight="1" x14ac:dyDescent="0.25">
      <c r="A192" s="31"/>
      <c r="B192" s="11" t="s">
        <v>151</v>
      </c>
      <c r="C192" s="32" t="s">
        <v>25</v>
      </c>
      <c r="D192" s="7" t="s">
        <v>6</v>
      </c>
      <c r="E192" s="8">
        <v>1</v>
      </c>
      <c r="F192" s="8">
        <v>13.4</v>
      </c>
      <c r="G192" s="8">
        <f>E192*F192</f>
        <v>13.4</v>
      </c>
    </row>
    <row r="193" spans="1:7" s="34" customFormat="1" ht="18.75" x14ac:dyDescent="0.25">
      <c r="A193" s="15"/>
      <c r="B193" s="16" t="s">
        <v>46</v>
      </c>
      <c r="C193" s="17"/>
      <c r="D193" s="18"/>
      <c r="E193" s="19"/>
      <c r="F193" s="20"/>
      <c r="G193" s="20"/>
    </row>
    <row r="194" spans="1:7" s="34" customFormat="1" ht="18.75" x14ac:dyDescent="0.25">
      <c r="A194" s="31"/>
      <c r="B194" s="39" t="s">
        <v>152</v>
      </c>
      <c r="C194" s="32"/>
      <c r="D194" s="7"/>
      <c r="E194" s="8"/>
      <c r="F194" s="8"/>
      <c r="G194" s="8"/>
    </row>
    <row r="195" spans="1:7" s="34" customFormat="1" ht="24" x14ac:dyDescent="0.25">
      <c r="A195" s="31"/>
      <c r="B195" s="40" t="s">
        <v>224</v>
      </c>
      <c r="C195" s="32"/>
      <c r="D195" s="7"/>
      <c r="E195" s="8"/>
      <c r="F195" s="8"/>
      <c r="G195" s="8"/>
    </row>
    <row r="196" spans="1:7" s="34" customFormat="1" ht="65.25" customHeight="1" x14ac:dyDescent="0.25">
      <c r="A196" s="31"/>
      <c r="B196" s="11" t="s">
        <v>225</v>
      </c>
      <c r="C196" s="32" t="s">
        <v>19</v>
      </c>
      <c r="D196" s="7" t="s">
        <v>6</v>
      </c>
      <c r="E196" s="8">
        <v>1</v>
      </c>
      <c r="F196" s="8">
        <v>99.21</v>
      </c>
      <c r="G196" s="8">
        <f>E196*F196</f>
        <v>99.21</v>
      </c>
    </row>
    <row r="197" spans="1:7" s="34" customFormat="1" ht="65.25" customHeight="1" x14ac:dyDescent="0.25">
      <c r="A197" s="31"/>
      <c r="B197" s="11" t="s">
        <v>226</v>
      </c>
      <c r="C197" s="32" t="s">
        <v>25</v>
      </c>
      <c r="D197" s="7" t="s">
        <v>6</v>
      </c>
      <c r="E197" s="8">
        <v>1</v>
      </c>
      <c r="F197" s="8">
        <v>13.4</v>
      </c>
      <c r="G197" s="8">
        <f>E197*F197</f>
        <v>13.4</v>
      </c>
    </row>
    <row r="198" spans="1:7" s="34" customFormat="1" ht="65.25" customHeight="1" x14ac:dyDescent="0.25">
      <c r="A198" s="31"/>
      <c r="B198" s="11" t="s">
        <v>227</v>
      </c>
      <c r="C198" s="32" t="s">
        <v>61</v>
      </c>
      <c r="D198" s="7" t="s">
        <v>6</v>
      </c>
      <c r="E198" s="8">
        <v>1</v>
      </c>
      <c r="F198" s="8">
        <v>16.91</v>
      </c>
      <c r="G198" s="8">
        <f>E198*F198</f>
        <v>16.91</v>
      </c>
    </row>
    <row r="199" spans="1:7" s="34" customFormat="1" ht="24" x14ac:dyDescent="0.25">
      <c r="A199" s="31"/>
      <c r="B199" s="40" t="s">
        <v>228</v>
      </c>
      <c r="C199" s="32"/>
      <c r="D199" s="7"/>
      <c r="E199" s="8"/>
      <c r="F199" s="8"/>
      <c r="G199" s="8"/>
    </row>
    <row r="200" spans="1:7" s="34" customFormat="1" ht="62.25" customHeight="1" x14ac:dyDescent="0.25">
      <c r="A200" s="31"/>
      <c r="B200" s="11" t="s">
        <v>229</v>
      </c>
      <c r="C200" s="32" t="s">
        <v>19</v>
      </c>
      <c r="D200" s="7" t="s">
        <v>6</v>
      </c>
      <c r="E200" s="8">
        <v>1</v>
      </c>
      <c r="F200" s="8">
        <v>99.21</v>
      </c>
      <c r="G200" s="8">
        <f>E200*F200</f>
        <v>99.21</v>
      </c>
    </row>
    <row r="201" spans="1:7" s="34" customFormat="1" ht="24" x14ac:dyDescent="0.25">
      <c r="A201" s="31"/>
      <c r="B201" s="40" t="s">
        <v>230</v>
      </c>
      <c r="C201" s="32"/>
      <c r="D201" s="7"/>
      <c r="E201" s="8"/>
      <c r="F201" s="8"/>
      <c r="G201" s="8"/>
    </row>
    <row r="202" spans="1:7" s="34" customFormat="1" ht="63" customHeight="1" x14ac:dyDescent="0.25">
      <c r="A202" s="31"/>
      <c r="B202" s="11" t="s">
        <v>231</v>
      </c>
      <c r="C202" s="32" t="s">
        <v>48</v>
      </c>
      <c r="D202" s="7" t="s">
        <v>6</v>
      </c>
      <c r="E202" s="8">
        <v>2</v>
      </c>
      <c r="F202" s="8">
        <v>3.83</v>
      </c>
      <c r="G202" s="8">
        <f>E202*F202</f>
        <v>7.66</v>
      </c>
    </row>
    <row r="203" spans="1:7" s="34" customFormat="1" ht="79.5" customHeight="1" x14ac:dyDescent="0.25">
      <c r="A203" s="31"/>
      <c r="B203" s="11" t="s">
        <v>232</v>
      </c>
      <c r="C203" s="32" t="s">
        <v>33</v>
      </c>
      <c r="D203" s="7" t="s">
        <v>6</v>
      </c>
      <c r="E203" s="8">
        <v>2</v>
      </c>
      <c r="F203" s="8">
        <v>3.51</v>
      </c>
      <c r="G203" s="8">
        <f>E203*F203</f>
        <v>7.02</v>
      </c>
    </row>
    <row r="204" spans="1:7" s="34" customFormat="1" ht="63" customHeight="1" x14ac:dyDescent="0.25">
      <c r="A204" s="31"/>
      <c r="B204" s="11" t="s">
        <v>233</v>
      </c>
      <c r="C204" s="32" t="s">
        <v>25</v>
      </c>
      <c r="D204" s="7" t="s">
        <v>6</v>
      </c>
      <c r="E204" s="8">
        <v>2</v>
      </c>
      <c r="F204" s="8">
        <v>13.4</v>
      </c>
      <c r="G204" s="8">
        <f>E204*F204</f>
        <v>26.8</v>
      </c>
    </row>
    <row r="205" spans="1:7" s="34" customFormat="1" ht="18.75" x14ac:dyDescent="0.25">
      <c r="A205" s="31"/>
      <c r="B205" s="39" t="s">
        <v>89</v>
      </c>
      <c r="C205" s="32"/>
      <c r="D205" s="7"/>
      <c r="E205" s="8"/>
      <c r="F205" s="8"/>
      <c r="G205" s="8"/>
    </row>
    <row r="206" spans="1:7" s="34" customFormat="1" ht="24" x14ac:dyDescent="0.25">
      <c r="A206" s="31"/>
      <c r="B206" s="40" t="s">
        <v>234</v>
      </c>
      <c r="C206" s="32"/>
      <c r="D206" s="7"/>
      <c r="E206" s="8"/>
      <c r="F206" s="8"/>
      <c r="G206" s="8"/>
    </row>
    <row r="207" spans="1:7" s="34" customFormat="1" ht="63" x14ac:dyDescent="0.25">
      <c r="A207" s="31"/>
      <c r="B207" s="11" t="s">
        <v>235</v>
      </c>
      <c r="C207" s="32" t="s">
        <v>40</v>
      </c>
      <c r="D207" s="7" t="s">
        <v>6</v>
      </c>
      <c r="E207" s="8">
        <v>3</v>
      </c>
      <c r="F207" s="8">
        <v>18.190000000000001</v>
      </c>
      <c r="G207" s="8">
        <f>E207*F207</f>
        <v>54.570000000000007</v>
      </c>
    </row>
    <row r="208" spans="1:7" s="34" customFormat="1" ht="18.75" x14ac:dyDescent="0.25">
      <c r="A208" s="15"/>
      <c r="B208" s="16" t="s">
        <v>41</v>
      </c>
      <c r="C208" s="17"/>
      <c r="D208" s="18"/>
      <c r="E208" s="19"/>
      <c r="F208" s="20"/>
      <c r="G208" s="20"/>
    </row>
    <row r="209" spans="1:7" s="34" customFormat="1" ht="18.75" x14ac:dyDescent="0.25">
      <c r="A209" s="31"/>
      <c r="B209" s="39" t="s">
        <v>152</v>
      </c>
      <c r="C209" s="32"/>
      <c r="D209" s="7"/>
      <c r="E209" s="8"/>
      <c r="F209" s="8"/>
      <c r="G209" s="8"/>
    </row>
    <row r="210" spans="1:7" s="34" customFormat="1" ht="24" x14ac:dyDescent="0.25">
      <c r="A210" s="31"/>
      <c r="B210" s="40" t="s">
        <v>153</v>
      </c>
      <c r="C210" s="32"/>
      <c r="D210" s="7"/>
      <c r="E210" s="8"/>
      <c r="F210" s="8"/>
      <c r="G210" s="8"/>
    </row>
    <row r="211" spans="1:7" s="34" customFormat="1" ht="47.25" x14ac:dyDescent="0.25">
      <c r="A211" s="31"/>
      <c r="B211" s="11" t="s">
        <v>154</v>
      </c>
      <c r="C211" s="32" t="s">
        <v>23</v>
      </c>
      <c r="D211" s="7" t="s">
        <v>6</v>
      </c>
      <c r="E211" s="8">
        <v>1</v>
      </c>
      <c r="F211" s="8">
        <v>18.190000000000001</v>
      </c>
      <c r="G211" s="8">
        <f>E211*F211</f>
        <v>18.190000000000001</v>
      </c>
    </row>
    <row r="212" spans="1:7" s="34" customFormat="1" ht="63" customHeight="1" x14ac:dyDescent="0.25">
      <c r="A212" s="31"/>
      <c r="B212" s="11" t="s">
        <v>155</v>
      </c>
      <c r="C212" s="32" t="s">
        <v>28</v>
      </c>
      <c r="D212" s="7" t="s">
        <v>6</v>
      </c>
      <c r="E212" s="8">
        <v>1</v>
      </c>
      <c r="F212" s="8">
        <v>90.59</v>
      </c>
      <c r="G212" s="8">
        <f>E212*F212</f>
        <v>90.59</v>
      </c>
    </row>
    <row r="213" spans="1:7" s="34" customFormat="1" ht="18.75" x14ac:dyDescent="0.25">
      <c r="A213" s="31"/>
      <c r="B213" s="39" t="s">
        <v>49</v>
      </c>
      <c r="C213" s="32"/>
      <c r="D213" s="7"/>
      <c r="E213" s="8"/>
      <c r="F213" s="8"/>
      <c r="G213" s="8"/>
    </row>
    <row r="214" spans="1:7" s="34" customFormat="1" ht="24" x14ac:dyDescent="0.25">
      <c r="A214" s="31"/>
      <c r="B214" s="40" t="s">
        <v>156</v>
      </c>
      <c r="C214" s="32"/>
      <c r="D214" s="7"/>
      <c r="E214" s="8"/>
      <c r="F214" s="8"/>
      <c r="G214" s="8"/>
    </row>
    <row r="215" spans="1:7" s="34" customFormat="1" ht="63" x14ac:dyDescent="0.25">
      <c r="A215" s="31"/>
      <c r="B215" s="11" t="s">
        <v>157</v>
      </c>
      <c r="C215" s="32" t="s">
        <v>48</v>
      </c>
      <c r="D215" s="7" t="s">
        <v>6</v>
      </c>
      <c r="E215" s="8">
        <v>856</v>
      </c>
      <c r="F215" s="8">
        <v>3.83</v>
      </c>
      <c r="G215" s="8">
        <f>E215*F215</f>
        <v>3278.48</v>
      </c>
    </row>
    <row r="216" spans="1:7" s="34" customFormat="1" ht="63" x14ac:dyDescent="0.25">
      <c r="A216" s="31"/>
      <c r="B216" s="11" t="s">
        <v>158</v>
      </c>
      <c r="C216" s="32" t="s">
        <v>69</v>
      </c>
      <c r="D216" s="7" t="s">
        <v>6</v>
      </c>
      <c r="E216" s="8">
        <v>317</v>
      </c>
      <c r="F216" s="8">
        <v>4.1500000000000004</v>
      </c>
      <c r="G216" s="8">
        <f>E216*F216</f>
        <v>1315.5500000000002</v>
      </c>
    </row>
    <row r="217" spans="1:7" s="34" customFormat="1" ht="18.75" x14ac:dyDescent="0.25">
      <c r="A217" s="31"/>
      <c r="B217" s="39" t="s">
        <v>152</v>
      </c>
      <c r="C217" s="32"/>
      <c r="D217" s="7"/>
      <c r="E217" s="8"/>
      <c r="F217" s="8"/>
      <c r="G217" s="8"/>
    </row>
    <row r="218" spans="1:7" s="34" customFormat="1" ht="24" x14ac:dyDescent="0.25">
      <c r="A218" s="31"/>
      <c r="B218" s="40" t="s">
        <v>159</v>
      </c>
      <c r="C218" s="32"/>
      <c r="D218" s="7"/>
      <c r="E218" s="8"/>
      <c r="F218" s="8"/>
      <c r="G218" s="8"/>
    </row>
    <row r="219" spans="1:7" s="34" customFormat="1" ht="63" x14ac:dyDescent="0.25">
      <c r="A219" s="31"/>
      <c r="B219" s="11" t="s">
        <v>160</v>
      </c>
      <c r="C219" s="32" t="s">
        <v>19</v>
      </c>
      <c r="D219" s="7" t="s">
        <v>6</v>
      </c>
      <c r="E219" s="8">
        <v>2</v>
      </c>
      <c r="F219" s="8">
        <v>99.21</v>
      </c>
      <c r="G219" s="8">
        <f>E219*F219</f>
        <v>198.42</v>
      </c>
    </row>
    <row r="220" spans="1:7" s="34" customFormat="1" ht="63" x14ac:dyDescent="0.25">
      <c r="A220" s="31"/>
      <c r="B220" s="11" t="s">
        <v>161</v>
      </c>
      <c r="C220" s="32" t="s">
        <v>23</v>
      </c>
      <c r="D220" s="7" t="s">
        <v>6</v>
      </c>
      <c r="E220" s="8">
        <v>9</v>
      </c>
      <c r="F220" s="8">
        <v>18.190000000000001</v>
      </c>
      <c r="G220" s="8">
        <f>E220*F220</f>
        <v>163.71</v>
      </c>
    </row>
    <row r="221" spans="1:7" s="34" customFormat="1" ht="63" x14ac:dyDescent="0.25">
      <c r="A221" s="31"/>
      <c r="B221" s="11" t="s">
        <v>162</v>
      </c>
      <c r="C221" s="32" t="s">
        <v>163</v>
      </c>
      <c r="D221" s="7" t="s">
        <v>24</v>
      </c>
      <c r="E221" s="8">
        <v>0.02</v>
      </c>
      <c r="F221" s="8">
        <v>18.190000000000001</v>
      </c>
      <c r="G221" s="8">
        <f>E221*F221</f>
        <v>0.36380000000000001</v>
      </c>
    </row>
    <row r="222" spans="1:7" s="34" customFormat="1" ht="65.25" customHeight="1" x14ac:dyDescent="0.25">
      <c r="A222" s="31"/>
      <c r="B222" s="11" t="s">
        <v>164</v>
      </c>
      <c r="C222" s="32" t="s">
        <v>28</v>
      </c>
      <c r="D222" s="7" t="s">
        <v>6</v>
      </c>
      <c r="E222" s="8">
        <v>1</v>
      </c>
      <c r="F222" s="8">
        <v>90.59</v>
      </c>
      <c r="G222" s="8">
        <f>E222*F222</f>
        <v>90.59</v>
      </c>
    </row>
    <row r="223" spans="1:7" s="34" customFormat="1" ht="18.75" x14ac:dyDescent="0.25">
      <c r="A223" s="15"/>
      <c r="B223" s="16" t="s">
        <v>266</v>
      </c>
      <c r="C223" s="17"/>
      <c r="D223" s="18"/>
      <c r="E223" s="19"/>
      <c r="F223" s="20"/>
      <c r="G223" s="20"/>
    </row>
    <row r="224" spans="1:7" s="34" customFormat="1" ht="18.75" x14ac:dyDescent="0.25">
      <c r="A224" s="31"/>
      <c r="B224" s="39" t="s">
        <v>267</v>
      </c>
      <c r="C224" s="32"/>
      <c r="D224" s="7"/>
      <c r="E224" s="8"/>
      <c r="F224" s="8"/>
      <c r="G224" s="8"/>
    </row>
    <row r="225" spans="1:7" s="34" customFormat="1" ht="24" x14ac:dyDescent="0.25">
      <c r="A225" s="31"/>
      <c r="B225" s="40" t="s">
        <v>268</v>
      </c>
      <c r="C225" s="32"/>
      <c r="D225" s="7"/>
      <c r="E225" s="8"/>
      <c r="F225" s="8"/>
      <c r="G225" s="8"/>
    </row>
    <row r="226" spans="1:7" s="34" customFormat="1" ht="63.75" customHeight="1" x14ac:dyDescent="0.25">
      <c r="A226" s="31"/>
      <c r="B226" s="11" t="s">
        <v>269</v>
      </c>
      <c r="C226" s="32" t="s">
        <v>61</v>
      </c>
      <c r="D226" s="7" t="s">
        <v>6</v>
      </c>
      <c r="E226" s="8">
        <v>1</v>
      </c>
      <c r="F226" s="8">
        <v>16.91</v>
      </c>
      <c r="G226" s="8">
        <f>E226*F226</f>
        <v>16.91</v>
      </c>
    </row>
    <row r="227" spans="1:7" s="34" customFormat="1" ht="18.75" x14ac:dyDescent="0.25">
      <c r="A227" s="31"/>
      <c r="B227" s="39" t="s">
        <v>50</v>
      </c>
      <c r="C227" s="32"/>
      <c r="D227" s="7"/>
      <c r="E227" s="8"/>
      <c r="F227" s="8"/>
      <c r="G227" s="8"/>
    </row>
    <row r="228" spans="1:7" s="34" customFormat="1" ht="24" x14ac:dyDescent="0.25">
      <c r="A228" s="31"/>
      <c r="B228" s="40" t="s">
        <v>270</v>
      </c>
      <c r="C228" s="32"/>
      <c r="D228" s="7"/>
      <c r="E228" s="8"/>
      <c r="F228" s="8"/>
      <c r="G228" s="8"/>
    </row>
    <row r="229" spans="1:7" s="34" customFormat="1" ht="47.25" x14ac:dyDescent="0.25">
      <c r="A229" s="31"/>
      <c r="B229" s="11" t="s">
        <v>345</v>
      </c>
      <c r="C229" s="32" t="s">
        <v>19</v>
      </c>
      <c r="D229" s="7" t="s">
        <v>6</v>
      </c>
      <c r="E229" s="8">
        <v>1</v>
      </c>
      <c r="F229" s="8">
        <v>99.21</v>
      </c>
      <c r="G229" s="8">
        <f>E229*F229</f>
        <v>99.21</v>
      </c>
    </row>
    <row r="230" spans="1:7" s="34" customFormat="1" ht="63" x14ac:dyDescent="0.25">
      <c r="A230" s="31"/>
      <c r="B230" s="11" t="s">
        <v>271</v>
      </c>
      <c r="C230" s="32" t="s">
        <v>25</v>
      </c>
      <c r="D230" s="7" t="s">
        <v>6</v>
      </c>
      <c r="E230" s="8">
        <v>1</v>
      </c>
      <c r="F230" s="8">
        <v>13.4</v>
      </c>
      <c r="G230" s="8">
        <f>E230*F230</f>
        <v>13.4</v>
      </c>
    </row>
    <row r="231" spans="1:7" s="34" customFormat="1" ht="18.75" x14ac:dyDescent="0.25">
      <c r="A231" s="31"/>
      <c r="B231" s="39" t="s">
        <v>49</v>
      </c>
      <c r="C231" s="32"/>
      <c r="D231" s="7"/>
      <c r="E231" s="8"/>
      <c r="F231" s="8"/>
      <c r="G231" s="8"/>
    </row>
    <row r="232" spans="1:7" s="34" customFormat="1" ht="24" x14ac:dyDescent="0.25">
      <c r="A232" s="31"/>
      <c r="B232" s="40" t="s">
        <v>272</v>
      </c>
      <c r="C232" s="32"/>
      <c r="D232" s="7"/>
      <c r="E232" s="8"/>
      <c r="F232" s="8"/>
      <c r="G232" s="8"/>
    </row>
    <row r="233" spans="1:7" s="34" customFormat="1" ht="63" x14ac:dyDescent="0.25">
      <c r="A233" s="31"/>
      <c r="B233" s="11" t="s">
        <v>273</v>
      </c>
      <c r="C233" s="32" t="s">
        <v>19</v>
      </c>
      <c r="D233" s="7" t="s">
        <v>6</v>
      </c>
      <c r="E233" s="8">
        <v>3</v>
      </c>
      <c r="F233" s="8">
        <v>99.21</v>
      </c>
      <c r="G233" s="8">
        <f>E233*F233</f>
        <v>297.63</v>
      </c>
    </row>
    <row r="234" spans="1:7" s="34" customFormat="1" ht="61.5" customHeight="1" x14ac:dyDescent="0.25">
      <c r="A234" s="31"/>
      <c r="B234" s="11" t="s">
        <v>274</v>
      </c>
      <c r="C234" s="32" t="s">
        <v>25</v>
      </c>
      <c r="D234" s="7" t="s">
        <v>6</v>
      </c>
      <c r="E234" s="8">
        <v>1</v>
      </c>
      <c r="F234" s="8">
        <v>13.4</v>
      </c>
      <c r="G234" s="8">
        <f>E234*F234</f>
        <v>13.4</v>
      </c>
    </row>
    <row r="235" spans="1:7" s="34" customFormat="1" ht="63" x14ac:dyDescent="0.25">
      <c r="A235" s="31"/>
      <c r="B235" s="11" t="s">
        <v>275</v>
      </c>
      <c r="C235" s="32" t="s">
        <v>23</v>
      </c>
      <c r="D235" s="7" t="s">
        <v>6</v>
      </c>
      <c r="E235" s="8">
        <v>8</v>
      </c>
      <c r="F235" s="8">
        <v>18.190000000000001</v>
      </c>
      <c r="G235" s="8">
        <f>E235*F235</f>
        <v>145.52000000000001</v>
      </c>
    </row>
    <row r="236" spans="1:7" s="34" customFormat="1" ht="24" x14ac:dyDescent="0.25">
      <c r="A236" s="31"/>
      <c r="B236" s="40" t="s">
        <v>276</v>
      </c>
      <c r="C236" s="32"/>
      <c r="D236" s="7"/>
      <c r="E236" s="8"/>
      <c r="F236" s="8"/>
      <c r="G236" s="8"/>
    </row>
    <row r="237" spans="1:7" s="34" customFormat="1" ht="47.25" x14ac:dyDescent="0.25">
      <c r="A237" s="31"/>
      <c r="B237" s="11" t="s">
        <v>277</v>
      </c>
      <c r="C237" s="32" t="s">
        <v>23</v>
      </c>
      <c r="D237" s="7" t="s">
        <v>6</v>
      </c>
      <c r="E237" s="8">
        <v>1</v>
      </c>
      <c r="F237" s="8">
        <v>18.190000000000001</v>
      </c>
      <c r="G237" s="8">
        <f>E237*F237</f>
        <v>18.190000000000001</v>
      </c>
    </row>
    <row r="238" spans="1:7" s="34" customFormat="1" ht="47.25" x14ac:dyDescent="0.25">
      <c r="A238" s="31"/>
      <c r="B238" s="11" t="s">
        <v>278</v>
      </c>
      <c r="C238" s="32" t="s">
        <v>19</v>
      </c>
      <c r="D238" s="7" t="s">
        <v>6</v>
      </c>
      <c r="E238" s="8">
        <v>1</v>
      </c>
      <c r="F238" s="8">
        <v>99.21</v>
      </c>
      <c r="G238" s="8">
        <f>E238*F238</f>
        <v>99.21</v>
      </c>
    </row>
    <row r="239" spans="1:7" s="34" customFormat="1" ht="47.25" x14ac:dyDescent="0.25">
      <c r="A239" s="31"/>
      <c r="B239" s="11" t="s">
        <v>279</v>
      </c>
      <c r="C239" s="32" t="s">
        <v>29</v>
      </c>
      <c r="D239" s="7" t="s">
        <v>6</v>
      </c>
      <c r="E239" s="8">
        <v>1</v>
      </c>
      <c r="F239" s="8">
        <v>20.100000000000001</v>
      </c>
      <c r="G239" s="8">
        <f>E239*F239</f>
        <v>20.100000000000001</v>
      </c>
    </row>
    <row r="240" spans="1:7" s="34" customFormat="1" ht="81" customHeight="1" x14ac:dyDescent="0.25">
      <c r="A240" s="31"/>
      <c r="B240" s="11" t="s">
        <v>280</v>
      </c>
      <c r="C240" s="32" t="s">
        <v>33</v>
      </c>
      <c r="D240" s="7" t="s">
        <v>6</v>
      </c>
      <c r="E240" s="8">
        <v>1</v>
      </c>
      <c r="F240" s="8">
        <v>3.51</v>
      </c>
      <c r="G240" s="8">
        <f>E240*F240</f>
        <v>3.51</v>
      </c>
    </row>
    <row r="241" spans="1:7" s="34" customFormat="1" ht="18.75" x14ac:dyDescent="0.25">
      <c r="A241" s="15"/>
      <c r="B241" s="16" t="s">
        <v>42</v>
      </c>
      <c r="C241" s="17"/>
      <c r="D241" s="18"/>
      <c r="E241" s="19"/>
      <c r="F241" s="20"/>
      <c r="G241" s="20"/>
    </row>
    <row r="242" spans="1:7" s="34" customFormat="1" ht="18.75" x14ac:dyDescent="0.25">
      <c r="A242" s="31"/>
      <c r="B242" s="39" t="s">
        <v>57</v>
      </c>
      <c r="C242" s="32"/>
      <c r="D242" s="7"/>
      <c r="E242" s="8"/>
      <c r="F242" s="8"/>
      <c r="G242" s="8"/>
    </row>
    <row r="243" spans="1:7" s="34" customFormat="1" ht="24" x14ac:dyDescent="0.25">
      <c r="A243" s="31"/>
      <c r="B243" s="40" t="s">
        <v>182</v>
      </c>
      <c r="C243" s="32"/>
      <c r="D243" s="7"/>
      <c r="E243" s="8"/>
      <c r="F243" s="8"/>
      <c r="G243" s="8"/>
    </row>
    <row r="244" spans="1:7" s="34" customFormat="1" ht="47.25" x14ac:dyDescent="0.25">
      <c r="A244" s="31"/>
      <c r="B244" s="11" t="s">
        <v>183</v>
      </c>
      <c r="C244" s="32" t="s">
        <v>19</v>
      </c>
      <c r="D244" s="7" t="s">
        <v>6</v>
      </c>
      <c r="E244" s="8">
        <v>1</v>
      </c>
      <c r="F244" s="8">
        <v>99.21</v>
      </c>
      <c r="G244" s="8">
        <f>E244*F244</f>
        <v>99.21</v>
      </c>
    </row>
    <row r="245" spans="1:7" s="34" customFormat="1" ht="18.75" x14ac:dyDescent="0.25">
      <c r="A245" s="31"/>
      <c r="B245" s="39" t="s">
        <v>52</v>
      </c>
      <c r="C245" s="32"/>
      <c r="D245" s="7"/>
      <c r="E245" s="8"/>
      <c r="F245" s="8"/>
      <c r="G245" s="8"/>
    </row>
    <row r="246" spans="1:7" s="34" customFormat="1" ht="24" x14ac:dyDescent="0.25">
      <c r="A246" s="31"/>
      <c r="B246" s="40" t="s">
        <v>184</v>
      </c>
      <c r="C246" s="32"/>
      <c r="D246" s="7"/>
      <c r="E246" s="8"/>
      <c r="F246" s="8"/>
      <c r="G246" s="8"/>
    </row>
    <row r="247" spans="1:7" s="34" customFormat="1" ht="63" x14ac:dyDescent="0.25">
      <c r="A247" s="31"/>
      <c r="B247" s="11" t="s">
        <v>185</v>
      </c>
      <c r="C247" s="32" t="s">
        <v>33</v>
      </c>
      <c r="D247" s="7" t="s">
        <v>6</v>
      </c>
      <c r="E247" s="8">
        <v>14</v>
      </c>
      <c r="F247" s="8">
        <v>3.51</v>
      </c>
      <c r="G247" s="8">
        <f>E247*F247</f>
        <v>49.14</v>
      </c>
    </row>
    <row r="248" spans="1:7" s="34" customFormat="1" ht="18.75" x14ac:dyDescent="0.25">
      <c r="A248" s="31"/>
      <c r="B248" s="39" t="s">
        <v>152</v>
      </c>
      <c r="C248" s="32"/>
      <c r="D248" s="7"/>
      <c r="E248" s="8"/>
      <c r="F248" s="8"/>
      <c r="G248" s="8"/>
    </row>
    <row r="249" spans="1:7" s="34" customFormat="1" ht="24" x14ac:dyDescent="0.25">
      <c r="A249" s="31"/>
      <c r="B249" s="40" t="s">
        <v>186</v>
      </c>
      <c r="C249" s="32"/>
      <c r="D249" s="7"/>
      <c r="E249" s="8"/>
      <c r="F249" s="8"/>
      <c r="G249" s="8"/>
    </row>
    <row r="250" spans="1:7" s="34" customFormat="1" ht="47.25" x14ac:dyDescent="0.25">
      <c r="A250" s="31"/>
      <c r="B250" s="11" t="s">
        <v>187</v>
      </c>
      <c r="C250" s="32" t="s">
        <v>27</v>
      </c>
      <c r="D250" s="7" t="s">
        <v>6</v>
      </c>
      <c r="E250" s="8">
        <v>1</v>
      </c>
      <c r="F250" s="8">
        <v>136.21</v>
      </c>
      <c r="G250" s="8">
        <f>E250*F250</f>
        <v>136.21</v>
      </c>
    </row>
    <row r="251" spans="1:7" s="34" customFormat="1" ht="18.75" x14ac:dyDescent="0.25">
      <c r="A251" s="31"/>
      <c r="B251" s="39" t="s">
        <v>94</v>
      </c>
      <c r="C251" s="32"/>
      <c r="D251" s="7"/>
      <c r="E251" s="8"/>
      <c r="F251" s="8"/>
      <c r="G251" s="8"/>
    </row>
    <row r="252" spans="1:7" s="34" customFormat="1" ht="24" x14ac:dyDescent="0.25">
      <c r="A252" s="31"/>
      <c r="B252" s="40" t="s">
        <v>188</v>
      </c>
      <c r="C252" s="32"/>
      <c r="D252" s="7"/>
      <c r="E252" s="8"/>
      <c r="F252" s="8"/>
      <c r="G252" s="8"/>
    </row>
    <row r="253" spans="1:7" s="34" customFormat="1" ht="63.75" customHeight="1" x14ac:dyDescent="0.25">
      <c r="A253" s="31"/>
      <c r="B253" s="11" t="s">
        <v>189</v>
      </c>
      <c r="C253" s="32" t="s">
        <v>19</v>
      </c>
      <c r="D253" s="7" t="s">
        <v>6</v>
      </c>
      <c r="E253" s="8">
        <v>2</v>
      </c>
      <c r="F253" s="8">
        <v>99.21</v>
      </c>
      <c r="G253" s="8">
        <f>E253*F253</f>
        <v>198.42</v>
      </c>
    </row>
    <row r="254" spans="1:7" s="34" customFormat="1" ht="68.25" customHeight="1" x14ac:dyDescent="0.25">
      <c r="A254" s="31"/>
      <c r="B254" s="11" t="s">
        <v>190</v>
      </c>
      <c r="C254" s="32" t="s">
        <v>20</v>
      </c>
      <c r="D254" s="7" t="s">
        <v>6</v>
      </c>
      <c r="E254" s="8">
        <v>1</v>
      </c>
      <c r="F254" s="8">
        <v>98.57</v>
      </c>
      <c r="G254" s="8">
        <f>E254*F254</f>
        <v>98.57</v>
      </c>
    </row>
    <row r="255" spans="1:7" s="34" customFormat="1" ht="18.75" x14ac:dyDescent="0.25">
      <c r="A255" s="15"/>
      <c r="B255" s="16" t="s">
        <v>30</v>
      </c>
      <c r="C255" s="17"/>
      <c r="D255" s="18"/>
      <c r="E255" s="19"/>
      <c r="F255" s="20"/>
      <c r="G255" s="20"/>
    </row>
    <row r="256" spans="1:7" s="34" customFormat="1" ht="18.75" x14ac:dyDescent="0.25">
      <c r="A256" s="31"/>
      <c r="B256" s="39" t="s">
        <v>49</v>
      </c>
      <c r="C256" s="32"/>
      <c r="D256" s="7"/>
      <c r="E256" s="8"/>
      <c r="F256" s="8"/>
      <c r="G256" s="8"/>
    </row>
    <row r="257" spans="1:9" s="34" customFormat="1" ht="24" x14ac:dyDescent="0.25">
      <c r="A257" s="31"/>
      <c r="B257" s="40" t="s">
        <v>191</v>
      </c>
      <c r="C257" s="32"/>
      <c r="D257" s="7"/>
      <c r="E257" s="8"/>
      <c r="F257" s="8"/>
      <c r="G257" s="8"/>
      <c r="I257" s="35"/>
    </row>
    <row r="258" spans="1:9" s="34" customFormat="1" ht="47.25" x14ac:dyDescent="0.25">
      <c r="A258" s="31"/>
      <c r="B258" s="11" t="s">
        <v>192</v>
      </c>
      <c r="C258" s="32" t="s">
        <v>19</v>
      </c>
      <c r="D258" s="7" t="s">
        <v>6</v>
      </c>
      <c r="E258" s="8">
        <v>1</v>
      </c>
      <c r="F258" s="8">
        <v>99.21</v>
      </c>
      <c r="G258" s="8">
        <f>E258*F258</f>
        <v>99.21</v>
      </c>
      <c r="I258" s="35"/>
    </row>
    <row r="259" spans="1:9" s="34" customFormat="1" ht="62.25" customHeight="1" x14ac:dyDescent="0.25">
      <c r="A259" s="31"/>
      <c r="B259" s="11" t="s">
        <v>193</v>
      </c>
      <c r="C259" s="32" t="s">
        <v>20</v>
      </c>
      <c r="D259" s="7" t="s">
        <v>6</v>
      </c>
      <c r="E259" s="8">
        <v>1</v>
      </c>
      <c r="F259" s="8">
        <v>98.57</v>
      </c>
      <c r="G259" s="8">
        <f>E259*F259</f>
        <v>98.57</v>
      </c>
      <c r="I259" s="35"/>
    </row>
    <row r="260" spans="1:9" s="34" customFormat="1" ht="24" x14ac:dyDescent="0.25">
      <c r="A260" s="31"/>
      <c r="B260" s="40" t="s">
        <v>194</v>
      </c>
      <c r="C260" s="32"/>
      <c r="D260" s="7"/>
      <c r="E260" s="8"/>
      <c r="F260" s="8"/>
      <c r="G260" s="8"/>
      <c r="I260" s="35"/>
    </row>
    <row r="261" spans="1:9" s="34" customFormat="1" ht="66" customHeight="1" x14ac:dyDescent="0.25">
      <c r="A261" s="31"/>
      <c r="B261" s="11" t="s">
        <v>195</v>
      </c>
      <c r="C261" s="32" t="s">
        <v>20</v>
      </c>
      <c r="D261" s="7" t="s">
        <v>6</v>
      </c>
      <c r="E261" s="8">
        <v>1</v>
      </c>
      <c r="F261" s="8">
        <v>98.57</v>
      </c>
      <c r="G261" s="8">
        <f>E261*F261</f>
        <v>98.57</v>
      </c>
      <c r="I261" s="35"/>
    </row>
    <row r="262" spans="1:9" s="34" customFormat="1" ht="47.25" x14ac:dyDescent="0.25">
      <c r="A262" s="31"/>
      <c r="B262" s="11" t="s">
        <v>196</v>
      </c>
      <c r="C262" s="32" t="s">
        <v>25</v>
      </c>
      <c r="D262" s="7" t="s">
        <v>6</v>
      </c>
      <c r="E262" s="8">
        <v>1</v>
      </c>
      <c r="F262" s="8">
        <v>13.4</v>
      </c>
      <c r="G262" s="8">
        <f>E262*F262</f>
        <v>13.4</v>
      </c>
      <c r="I262" s="35"/>
    </row>
    <row r="263" spans="1:9" s="34" customFormat="1" ht="18.75" x14ac:dyDescent="0.25">
      <c r="A263" s="31"/>
      <c r="B263" s="39" t="s">
        <v>152</v>
      </c>
      <c r="C263" s="32"/>
      <c r="D263" s="7"/>
      <c r="E263" s="8"/>
      <c r="F263" s="8"/>
      <c r="G263" s="8"/>
      <c r="I263" s="35"/>
    </row>
    <row r="264" spans="1:9" s="34" customFormat="1" ht="24" x14ac:dyDescent="0.25">
      <c r="A264" s="31"/>
      <c r="B264" s="40" t="s">
        <v>197</v>
      </c>
      <c r="C264" s="32"/>
      <c r="D264" s="7"/>
      <c r="E264" s="8"/>
      <c r="F264" s="8"/>
      <c r="G264" s="8"/>
      <c r="I264" s="35"/>
    </row>
    <row r="265" spans="1:9" s="34" customFormat="1" ht="66" customHeight="1" x14ac:dyDescent="0.25">
      <c r="A265" s="31"/>
      <c r="B265" s="11" t="s">
        <v>198</v>
      </c>
      <c r="C265" s="32" t="s">
        <v>19</v>
      </c>
      <c r="D265" s="7" t="s">
        <v>6</v>
      </c>
      <c r="E265" s="8">
        <v>9</v>
      </c>
      <c r="F265" s="8">
        <v>99.21</v>
      </c>
      <c r="G265" s="8">
        <f>E265*F265</f>
        <v>892.89</v>
      </c>
      <c r="I265" s="35"/>
    </row>
    <row r="266" spans="1:9" s="34" customFormat="1" ht="78.75" x14ac:dyDescent="0.25">
      <c r="A266" s="31"/>
      <c r="B266" s="11" t="s">
        <v>199</v>
      </c>
      <c r="C266" s="32" t="s">
        <v>27</v>
      </c>
      <c r="D266" s="7" t="s">
        <v>6</v>
      </c>
      <c r="E266" s="8">
        <v>5</v>
      </c>
      <c r="F266" s="8">
        <v>136.21</v>
      </c>
      <c r="G266" s="8">
        <f>E266*F266</f>
        <v>681.05000000000007</v>
      </c>
      <c r="I266" s="35"/>
    </row>
    <row r="267" spans="1:9" s="34" customFormat="1" ht="63" x14ac:dyDescent="0.25">
      <c r="A267" s="31"/>
      <c r="B267" s="11" t="s">
        <v>200</v>
      </c>
      <c r="C267" s="32" t="s">
        <v>201</v>
      </c>
      <c r="D267" s="7" t="s">
        <v>202</v>
      </c>
      <c r="E267" s="8">
        <v>9</v>
      </c>
      <c r="F267" s="8">
        <v>14.99</v>
      </c>
      <c r="G267" s="8">
        <f>E267*F267</f>
        <v>134.91</v>
      </c>
      <c r="I267" s="35"/>
    </row>
    <row r="268" spans="1:9" s="34" customFormat="1" ht="63" x14ac:dyDescent="0.25">
      <c r="A268" s="31"/>
      <c r="B268" s="11" t="s">
        <v>203</v>
      </c>
      <c r="C268" s="32" t="s">
        <v>204</v>
      </c>
      <c r="D268" s="7" t="s">
        <v>202</v>
      </c>
      <c r="E268" s="8">
        <v>5</v>
      </c>
      <c r="F268" s="8">
        <v>28.71</v>
      </c>
      <c r="G268" s="8">
        <f>E268*F268</f>
        <v>143.55000000000001</v>
      </c>
      <c r="I268" s="35"/>
    </row>
    <row r="269" spans="1:9" s="34" customFormat="1" ht="18.75" x14ac:dyDescent="0.25">
      <c r="A269" s="31"/>
      <c r="B269" s="39" t="s">
        <v>59</v>
      </c>
      <c r="C269" s="32"/>
      <c r="D269" s="7"/>
      <c r="E269" s="8"/>
      <c r="F269" s="8"/>
      <c r="G269" s="8"/>
      <c r="I269" s="35"/>
    </row>
    <row r="270" spans="1:9" s="34" customFormat="1" ht="24" x14ac:dyDescent="0.25">
      <c r="A270" s="31"/>
      <c r="B270" s="40" t="s">
        <v>305</v>
      </c>
      <c r="C270" s="32"/>
      <c r="D270" s="7"/>
      <c r="E270" s="8"/>
      <c r="F270" s="8"/>
      <c r="G270" s="8"/>
      <c r="I270" s="35"/>
    </row>
    <row r="271" spans="1:9" s="34" customFormat="1" ht="63" x14ac:dyDescent="0.25">
      <c r="A271" s="31"/>
      <c r="B271" s="11" t="s">
        <v>306</v>
      </c>
      <c r="C271" s="32" t="s">
        <v>28</v>
      </c>
      <c r="D271" s="7" t="s">
        <v>6</v>
      </c>
      <c r="E271" s="8">
        <v>1</v>
      </c>
      <c r="F271" s="8">
        <v>90.59</v>
      </c>
      <c r="G271" s="8">
        <f>E271*F271</f>
        <v>90.59</v>
      </c>
      <c r="I271" s="35"/>
    </row>
    <row r="272" spans="1:9" s="34" customFormat="1" ht="63" x14ac:dyDescent="0.25">
      <c r="A272" s="31"/>
      <c r="B272" s="11" t="s">
        <v>307</v>
      </c>
      <c r="C272" s="32" t="s">
        <v>308</v>
      </c>
      <c r="D272" s="7" t="s">
        <v>6</v>
      </c>
      <c r="E272" s="8">
        <v>1</v>
      </c>
      <c r="F272" s="8">
        <v>105.91</v>
      </c>
      <c r="G272" s="8">
        <f>E272*F272</f>
        <v>105.91</v>
      </c>
      <c r="I272" s="35"/>
    </row>
    <row r="273" spans="1:9" s="34" customFormat="1" ht="31.5" x14ac:dyDescent="0.25">
      <c r="A273" s="31"/>
      <c r="B273" s="11" t="s">
        <v>309</v>
      </c>
      <c r="C273" s="32" t="s">
        <v>43</v>
      </c>
      <c r="D273" s="7" t="s">
        <v>24</v>
      </c>
      <c r="E273" s="8">
        <v>0.05</v>
      </c>
      <c r="F273" s="8">
        <v>27.43</v>
      </c>
      <c r="G273" s="8">
        <f>E273*F273</f>
        <v>1.3715000000000002</v>
      </c>
      <c r="I273" s="35"/>
    </row>
    <row r="274" spans="1:9" s="34" customFormat="1" ht="63" x14ac:dyDescent="0.25">
      <c r="A274" s="31"/>
      <c r="B274" s="11" t="s">
        <v>310</v>
      </c>
      <c r="C274" s="32" t="s">
        <v>40</v>
      </c>
      <c r="D274" s="7" t="s">
        <v>6</v>
      </c>
      <c r="E274" s="8">
        <v>1</v>
      </c>
      <c r="F274" s="8">
        <v>18.190000000000001</v>
      </c>
      <c r="G274" s="8">
        <f>E274*F274</f>
        <v>18.190000000000001</v>
      </c>
      <c r="I274" s="35"/>
    </row>
    <row r="275" spans="1:9" s="34" customFormat="1" ht="18.75" x14ac:dyDescent="0.25">
      <c r="A275" s="31"/>
      <c r="B275" s="39" t="s">
        <v>60</v>
      </c>
      <c r="C275" s="32"/>
      <c r="D275" s="7"/>
      <c r="E275" s="8"/>
      <c r="F275" s="8"/>
      <c r="G275" s="8"/>
      <c r="I275" s="35"/>
    </row>
    <row r="276" spans="1:9" s="34" customFormat="1" ht="24" x14ac:dyDescent="0.25">
      <c r="A276" s="31"/>
      <c r="B276" s="40" t="s">
        <v>347</v>
      </c>
      <c r="C276" s="32"/>
      <c r="D276" s="7"/>
      <c r="E276" s="8"/>
      <c r="F276" s="8"/>
      <c r="G276" s="8"/>
      <c r="I276" s="35"/>
    </row>
    <row r="277" spans="1:9" s="34" customFormat="1" ht="47.25" x14ac:dyDescent="0.25">
      <c r="A277" s="31"/>
      <c r="B277" s="11" t="s">
        <v>311</v>
      </c>
      <c r="C277" s="32" t="s">
        <v>40</v>
      </c>
      <c r="D277" s="7" t="s">
        <v>6</v>
      </c>
      <c r="E277" s="8">
        <v>1</v>
      </c>
      <c r="F277" s="8">
        <v>18.190000000000001</v>
      </c>
      <c r="G277" s="8">
        <f>E277*F277</f>
        <v>18.190000000000001</v>
      </c>
      <c r="I277" s="35"/>
    </row>
    <row r="278" spans="1:9" s="34" customFormat="1" ht="24" x14ac:dyDescent="0.25">
      <c r="A278" s="31"/>
      <c r="B278" s="40" t="s">
        <v>312</v>
      </c>
      <c r="C278" s="32"/>
      <c r="D278" s="7"/>
      <c r="E278" s="8"/>
      <c r="F278" s="8"/>
      <c r="G278" s="8"/>
      <c r="I278" s="35"/>
    </row>
    <row r="279" spans="1:9" s="34" customFormat="1" ht="63" x14ac:dyDescent="0.25">
      <c r="A279" s="31"/>
      <c r="B279" s="11" t="s">
        <v>313</v>
      </c>
      <c r="C279" s="32" t="s">
        <v>33</v>
      </c>
      <c r="D279" s="7" t="s">
        <v>6</v>
      </c>
      <c r="E279" s="8">
        <v>1</v>
      </c>
      <c r="F279" s="8">
        <v>3.51</v>
      </c>
      <c r="G279" s="8">
        <f>E279*F279</f>
        <v>3.51</v>
      </c>
      <c r="I279" s="35"/>
    </row>
    <row r="280" spans="1:9" s="34" customFormat="1" ht="24" x14ac:dyDescent="0.25">
      <c r="A280" s="31"/>
      <c r="B280" s="40" t="s">
        <v>314</v>
      </c>
      <c r="C280" s="32"/>
      <c r="D280" s="7"/>
      <c r="E280" s="8"/>
      <c r="F280" s="8"/>
      <c r="G280" s="8"/>
      <c r="I280" s="35"/>
    </row>
    <row r="281" spans="1:9" s="34" customFormat="1" ht="63" x14ac:dyDescent="0.25">
      <c r="A281" s="31"/>
      <c r="B281" s="11" t="s">
        <v>315</v>
      </c>
      <c r="C281" s="32" t="s">
        <v>61</v>
      </c>
      <c r="D281" s="7" t="s">
        <v>6</v>
      </c>
      <c r="E281" s="8">
        <v>1</v>
      </c>
      <c r="F281" s="8">
        <v>16.91</v>
      </c>
      <c r="G281" s="8">
        <f>E281*F281</f>
        <v>16.91</v>
      </c>
      <c r="I281" s="35"/>
    </row>
    <row r="282" spans="1:9" s="34" customFormat="1" ht="47.25" x14ac:dyDescent="0.25">
      <c r="A282" s="31"/>
      <c r="B282" s="11" t="s">
        <v>346</v>
      </c>
      <c r="C282" s="32" t="s">
        <v>316</v>
      </c>
      <c r="D282" s="7" t="s">
        <v>6</v>
      </c>
      <c r="E282" s="8">
        <v>1</v>
      </c>
      <c r="F282" s="8">
        <v>15.95</v>
      </c>
      <c r="G282" s="8">
        <f>E282*F282</f>
        <v>15.95</v>
      </c>
      <c r="I282" s="35"/>
    </row>
    <row r="283" spans="1:9" s="34" customFormat="1" ht="24" x14ac:dyDescent="0.25">
      <c r="A283" s="31"/>
      <c r="B283" s="40" t="s">
        <v>317</v>
      </c>
      <c r="C283" s="32"/>
      <c r="D283" s="7"/>
      <c r="E283" s="8"/>
      <c r="F283" s="8"/>
      <c r="G283" s="8"/>
    </row>
    <row r="284" spans="1:9" s="34" customFormat="1" ht="47.25" x14ac:dyDescent="0.25">
      <c r="A284" s="31"/>
      <c r="B284" s="11" t="s">
        <v>318</v>
      </c>
      <c r="C284" s="32" t="s">
        <v>40</v>
      </c>
      <c r="D284" s="7" t="s">
        <v>6</v>
      </c>
      <c r="E284" s="8">
        <v>1</v>
      </c>
      <c r="F284" s="8">
        <v>18.190000000000001</v>
      </c>
      <c r="G284" s="8">
        <f>E284*F284</f>
        <v>18.190000000000001</v>
      </c>
    </row>
    <row r="285" spans="1:9" s="34" customFormat="1" ht="18.75" x14ac:dyDescent="0.25">
      <c r="A285" s="15"/>
      <c r="B285" s="16" t="s">
        <v>281</v>
      </c>
      <c r="C285" s="17"/>
      <c r="D285" s="18"/>
      <c r="E285" s="19"/>
      <c r="F285" s="20"/>
      <c r="G285" s="20"/>
    </row>
    <row r="286" spans="1:9" s="34" customFormat="1" ht="18.75" x14ac:dyDescent="0.25">
      <c r="A286" s="31"/>
      <c r="B286" s="39" t="s">
        <v>49</v>
      </c>
      <c r="C286" s="32"/>
      <c r="D286" s="7"/>
      <c r="E286" s="8"/>
      <c r="F286" s="8"/>
      <c r="G286" s="8"/>
    </row>
    <row r="287" spans="1:9" s="34" customFormat="1" ht="24" x14ac:dyDescent="0.25">
      <c r="A287" s="31"/>
      <c r="B287" s="40" t="s">
        <v>282</v>
      </c>
      <c r="C287" s="32"/>
      <c r="D287" s="7"/>
      <c r="E287" s="8"/>
      <c r="F287" s="8"/>
      <c r="G287" s="8"/>
    </row>
    <row r="288" spans="1:9" s="34" customFormat="1" ht="47.25" x14ac:dyDescent="0.25">
      <c r="A288" s="31"/>
      <c r="B288" s="11" t="s">
        <v>283</v>
      </c>
      <c r="C288" s="32" t="s">
        <v>23</v>
      </c>
      <c r="D288" s="7" t="s">
        <v>6</v>
      </c>
      <c r="E288" s="8">
        <v>1</v>
      </c>
      <c r="F288" s="8">
        <v>18.190000000000001</v>
      </c>
      <c r="G288" s="8">
        <f>E288*F288</f>
        <v>18.190000000000001</v>
      </c>
    </row>
    <row r="289" spans="1:7" s="34" customFormat="1" ht="63" x14ac:dyDescent="0.25">
      <c r="A289" s="31"/>
      <c r="B289" s="11" t="s">
        <v>284</v>
      </c>
      <c r="C289" s="32" t="s">
        <v>32</v>
      </c>
      <c r="D289" s="7" t="s">
        <v>6</v>
      </c>
      <c r="E289" s="8">
        <v>1</v>
      </c>
      <c r="F289" s="8">
        <v>154.71</v>
      </c>
      <c r="G289" s="8">
        <f>E289*F289</f>
        <v>154.71</v>
      </c>
    </row>
    <row r="290" spans="1:7" s="34" customFormat="1" ht="18.75" x14ac:dyDescent="0.25">
      <c r="A290" s="31"/>
      <c r="B290" s="39" t="s">
        <v>52</v>
      </c>
      <c r="C290" s="32"/>
      <c r="D290" s="7"/>
      <c r="E290" s="8"/>
      <c r="F290" s="8"/>
      <c r="G290" s="8"/>
    </row>
    <row r="291" spans="1:7" s="34" customFormat="1" ht="24" x14ac:dyDescent="0.25">
      <c r="A291" s="31"/>
      <c r="B291" s="40" t="s">
        <v>285</v>
      </c>
      <c r="C291" s="32"/>
      <c r="D291" s="7"/>
      <c r="E291" s="8"/>
      <c r="F291" s="8"/>
      <c r="G291" s="8"/>
    </row>
    <row r="292" spans="1:7" s="34" customFormat="1" ht="66.75" customHeight="1" x14ac:dyDescent="0.25">
      <c r="A292" s="31"/>
      <c r="B292" s="11" t="s">
        <v>286</v>
      </c>
      <c r="C292" s="32" t="s">
        <v>26</v>
      </c>
      <c r="D292" s="7" t="s">
        <v>6</v>
      </c>
      <c r="E292" s="8">
        <v>1</v>
      </c>
      <c r="F292" s="8">
        <v>99.21</v>
      </c>
      <c r="G292" s="8">
        <f>E292*F292</f>
        <v>99.21</v>
      </c>
    </row>
    <row r="293" spans="1:7" s="34" customFormat="1" ht="18.75" x14ac:dyDescent="0.25">
      <c r="A293" s="15"/>
      <c r="B293" s="16" t="s">
        <v>31</v>
      </c>
      <c r="C293" s="17"/>
      <c r="D293" s="18"/>
      <c r="E293" s="19"/>
      <c r="F293" s="20"/>
      <c r="G293" s="20"/>
    </row>
    <row r="294" spans="1:7" s="34" customFormat="1" ht="18.75" x14ac:dyDescent="0.25">
      <c r="A294" s="31"/>
      <c r="B294" s="39" t="s">
        <v>62</v>
      </c>
      <c r="C294" s="32"/>
      <c r="D294" s="7"/>
      <c r="E294" s="8"/>
      <c r="F294" s="8"/>
      <c r="G294" s="8"/>
    </row>
    <row r="295" spans="1:7" s="34" customFormat="1" ht="24" x14ac:dyDescent="0.25">
      <c r="A295" s="31"/>
      <c r="B295" s="40" t="s">
        <v>236</v>
      </c>
      <c r="C295" s="32"/>
      <c r="D295" s="7"/>
      <c r="E295" s="8"/>
      <c r="F295" s="8"/>
      <c r="G295" s="8"/>
    </row>
    <row r="296" spans="1:7" s="34" customFormat="1" ht="63.75" customHeight="1" x14ac:dyDescent="0.25">
      <c r="A296" s="31"/>
      <c r="B296" s="11" t="s">
        <v>237</v>
      </c>
      <c r="C296" s="32" t="s">
        <v>61</v>
      </c>
      <c r="D296" s="7" t="s">
        <v>6</v>
      </c>
      <c r="E296" s="8">
        <v>1</v>
      </c>
      <c r="F296" s="8">
        <v>16.91</v>
      </c>
      <c r="G296" s="8">
        <f>E296*F296</f>
        <v>16.91</v>
      </c>
    </row>
    <row r="297" spans="1:7" s="34" customFormat="1" ht="24" x14ac:dyDescent="0.25">
      <c r="A297" s="31"/>
      <c r="B297" s="40" t="s">
        <v>299</v>
      </c>
      <c r="C297" s="32"/>
      <c r="D297" s="7"/>
      <c r="E297" s="8"/>
      <c r="F297" s="8"/>
      <c r="G297" s="8"/>
    </row>
    <row r="298" spans="1:7" s="34" customFormat="1" ht="47.25" x14ac:dyDescent="0.25">
      <c r="A298" s="31"/>
      <c r="B298" s="11" t="s">
        <v>300</v>
      </c>
      <c r="C298" s="32" t="s">
        <v>26</v>
      </c>
      <c r="D298" s="7" t="s">
        <v>6</v>
      </c>
      <c r="E298" s="8">
        <v>1</v>
      </c>
      <c r="F298" s="8">
        <v>99.21</v>
      </c>
      <c r="G298" s="8">
        <f>E298*F298</f>
        <v>99.21</v>
      </c>
    </row>
    <row r="299" spans="1:7" s="34" customFormat="1" ht="63" customHeight="1" x14ac:dyDescent="0.25">
      <c r="A299" s="31"/>
      <c r="B299" s="11" t="s">
        <v>301</v>
      </c>
      <c r="C299" s="32" t="s">
        <v>32</v>
      </c>
      <c r="D299" s="7" t="s">
        <v>6</v>
      </c>
      <c r="E299" s="8">
        <v>1</v>
      </c>
      <c r="F299" s="8">
        <v>154.71</v>
      </c>
      <c r="G299" s="8">
        <f>E299*F299</f>
        <v>154.71</v>
      </c>
    </row>
    <row r="300" spans="1:7" s="34" customFormat="1" ht="47.25" x14ac:dyDescent="0.25">
      <c r="A300" s="31"/>
      <c r="B300" s="11" t="s">
        <v>302</v>
      </c>
      <c r="C300" s="32" t="s">
        <v>303</v>
      </c>
      <c r="D300" s="7" t="s">
        <v>6</v>
      </c>
      <c r="E300" s="8">
        <v>1</v>
      </c>
      <c r="F300" s="8">
        <v>34.130000000000003</v>
      </c>
      <c r="G300" s="8">
        <f>E300*F300</f>
        <v>34.130000000000003</v>
      </c>
    </row>
    <row r="301" spans="1:7" s="34" customFormat="1" ht="63" x14ac:dyDescent="0.25">
      <c r="A301" s="31"/>
      <c r="B301" s="11" t="s">
        <v>304</v>
      </c>
      <c r="C301" s="32" t="s">
        <v>61</v>
      </c>
      <c r="D301" s="7" t="s">
        <v>6</v>
      </c>
      <c r="E301" s="8">
        <v>2</v>
      </c>
      <c r="F301" s="8">
        <v>16.91</v>
      </c>
      <c r="G301" s="8">
        <f>E301*F301</f>
        <v>33.82</v>
      </c>
    </row>
    <row r="302" spans="1:7" s="34" customFormat="1" ht="18.75" x14ac:dyDescent="0.25">
      <c r="A302" s="31"/>
      <c r="B302" s="39" t="s">
        <v>80</v>
      </c>
      <c r="C302" s="32"/>
      <c r="D302" s="7"/>
      <c r="E302" s="8"/>
      <c r="F302" s="8"/>
      <c r="G302" s="8"/>
    </row>
    <row r="303" spans="1:7" s="34" customFormat="1" ht="24" x14ac:dyDescent="0.25">
      <c r="A303" s="31"/>
      <c r="B303" s="40" t="s">
        <v>238</v>
      </c>
      <c r="C303" s="32"/>
      <c r="D303" s="7"/>
      <c r="E303" s="8"/>
      <c r="F303" s="8"/>
      <c r="G303" s="8"/>
    </row>
    <row r="304" spans="1:7" s="34" customFormat="1" ht="63" x14ac:dyDescent="0.25">
      <c r="A304" s="31"/>
      <c r="B304" s="11" t="s">
        <v>239</v>
      </c>
      <c r="C304" s="32" t="s">
        <v>25</v>
      </c>
      <c r="D304" s="7" t="s">
        <v>6</v>
      </c>
      <c r="E304" s="8">
        <v>3</v>
      </c>
      <c r="F304" s="8">
        <v>13.4</v>
      </c>
      <c r="G304" s="8">
        <f>E304*F304</f>
        <v>40.200000000000003</v>
      </c>
    </row>
    <row r="305" spans="1:7" s="34" customFormat="1" ht="24" x14ac:dyDescent="0.25">
      <c r="A305" s="31"/>
      <c r="B305" s="40" t="s">
        <v>240</v>
      </c>
      <c r="C305" s="32"/>
      <c r="D305" s="7"/>
      <c r="E305" s="8"/>
      <c r="F305" s="8"/>
      <c r="G305" s="8"/>
    </row>
    <row r="306" spans="1:7" s="34" customFormat="1" ht="47.25" x14ac:dyDescent="0.25">
      <c r="A306" s="31"/>
      <c r="B306" s="11" t="s">
        <v>241</v>
      </c>
      <c r="C306" s="32" t="s">
        <v>26</v>
      </c>
      <c r="D306" s="7" t="s">
        <v>6</v>
      </c>
      <c r="E306" s="8">
        <v>1</v>
      </c>
      <c r="F306" s="8">
        <v>99.21</v>
      </c>
      <c r="G306" s="8">
        <f>E306*F306</f>
        <v>99.21</v>
      </c>
    </row>
    <row r="307" spans="1:7" s="34" customFormat="1" ht="18.75" x14ac:dyDescent="0.25">
      <c r="A307" s="31"/>
      <c r="B307" s="39" t="s">
        <v>86</v>
      </c>
      <c r="C307" s="32"/>
      <c r="D307" s="7"/>
      <c r="E307" s="8"/>
      <c r="F307" s="8"/>
      <c r="G307" s="8"/>
    </row>
    <row r="308" spans="1:7" s="34" customFormat="1" ht="24" x14ac:dyDescent="0.25">
      <c r="A308" s="31"/>
      <c r="B308" s="40" t="s">
        <v>242</v>
      </c>
      <c r="C308" s="32"/>
      <c r="D308" s="7"/>
      <c r="E308" s="8"/>
      <c r="F308" s="8"/>
      <c r="G308" s="8"/>
    </row>
    <row r="309" spans="1:7" s="34" customFormat="1" ht="60.75" customHeight="1" x14ac:dyDescent="0.25">
      <c r="A309" s="31"/>
      <c r="B309" s="11" t="s">
        <v>243</v>
      </c>
      <c r="C309" s="32" t="s">
        <v>61</v>
      </c>
      <c r="D309" s="7" t="s">
        <v>6</v>
      </c>
      <c r="E309" s="8">
        <v>1</v>
      </c>
      <c r="F309" s="8">
        <v>16.91</v>
      </c>
      <c r="G309" s="8">
        <f>E309*F309</f>
        <v>16.91</v>
      </c>
    </row>
    <row r="310" spans="1:7" s="34" customFormat="1" ht="24" x14ac:dyDescent="0.25">
      <c r="A310" s="31"/>
      <c r="B310" s="40" t="s">
        <v>244</v>
      </c>
      <c r="C310" s="32"/>
      <c r="D310" s="7"/>
      <c r="E310" s="8"/>
      <c r="F310" s="8"/>
      <c r="G310" s="8"/>
    </row>
    <row r="311" spans="1:7" s="34" customFormat="1" ht="47.25" x14ac:dyDescent="0.25">
      <c r="A311" s="31"/>
      <c r="B311" s="11" t="s">
        <v>245</v>
      </c>
      <c r="C311" s="32" t="s">
        <v>40</v>
      </c>
      <c r="D311" s="7" t="s">
        <v>6</v>
      </c>
      <c r="E311" s="8">
        <v>1</v>
      </c>
      <c r="F311" s="8">
        <v>18.190000000000001</v>
      </c>
      <c r="G311" s="8">
        <f>E311*F311</f>
        <v>18.190000000000001</v>
      </c>
    </row>
    <row r="312" spans="1:7" s="34" customFormat="1" ht="24" x14ac:dyDescent="0.25">
      <c r="A312" s="31"/>
      <c r="B312" s="40" t="s">
        <v>246</v>
      </c>
      <c r="C312" s="32"/>
      <c r="D312" s="7"/>
      <c r="E312" s="8"/>
      <c r="F312" s="8"/>
      <c r="G312" s="8"/>
    </row>
    <row r="313" spans="1:7" s="34" customFormat="1" ht="63" customHeight="1" x14ac:dyDescent="0.25">
      <c r="A313" s="31"/>
      <c r="B313" s="11" t="s">
        <v>247</v>
      </c>
      <c r="C313" s="32" t="s">
        <v>25</v>
      </c>
      <c r="D313" s="7" t="s">
        <v>6</v>
      </c>
      <c r="E313" s="8">
        <v>1</v>
      </c>
      <c r="F313" s="8">
        <v>13.4</v>
      </c>
      <c r="G313" s="8">
        <f>E313*F313</f>
        <v>13.4</v>
      </c>
    </row>
    <row r="314" spans="1:7" s="34" customFormat="1" ht="18.75" x14ac:dyDescent="0.25">
      <c r="A314" s="31"/>
      <c r="B314" s="39" t="s">
        <v>248</v>
      </c>
      <c r="C314" s="32"/>
      <c r="D314" s="7"/>
      <c r="E314" s="8"/>
      <c r="F314" s="8"/>
      <c r="G314" s="8"/>
    </row>
    <row r="315" spans="1:7" s="34" customFormat="1" ht="24" x14ac:dyDescent="0.25">
      <c r="A315" s="31"/>
      <c r="B315" s="40" t="s">
        <v>249</v>
      </c>
      <c r="C315" s="32"/>
      <c r="D315" s="7"/>
      <c r="E315" s="8"/>
      <c r="F315" s="8"/>
      <c r="G315" s="8"/>
    </row>
    <row r="316" spans="1:7" s="34" customFormat="1" ht="47.25" x14ac:dyDescent="0.25">
      <c r="A316" s="31"/>
      <c r="B316" s="11" t="s">
        <v>250</v>
      </c>
      <c r="C316" s="32" t="s">
        <v>32</v>
      </c>
      <c r="D316" s="7" t="s">
        <v>6</v>
      </c>
      <c r="E316" s="8">
        <v>1</v>
      </c>
      <c r="F316" s="8">
        <v>154.71</v>
      </c>
      <c r="G316" s="8">
        <f>E316*F316</f>
        <v>154.71</v>
      </c>
    </row>
    <row r="317" spans="1:7" s="34" customFormat="1" ht="47.25" x14ac:dyDescent="0.25">
      <c r="A317" s="31"/>
      <c r="B317" s="11" t="s">
        <v>251</v>
      </c>
      <c r="C317" s="32" t="s">
        <v>54</v>
      </c>
      <c r="D317" s="7" t="s">
        <v>6</v>
      </c>
      <c r="E317" s="8">
        <v>1</v>
      </c>
      <c r="F317" s="8">
        <v>172.89</v>
      </c>
      <c r="G317" s="8">
        <f>E317*F317</f>
        <v>172.89</v>
      </c>
    </row>
    <row r="318" spans="1:7" s="34" customFormat="1" ht="24" x14ac:dyDescent="0.25">
      <c r="A318" s="31"/>
      <c r="B318" s="40" t="s">
        <v>252</v>
      </c>
      <c r="C318" s="32"/>
      <c r="D318" s="7"/>
      <c r="E318" s="8"/>
      <c r="F318" s="8"/>
      <c r="G318" s="8"/>
    </row>
    <row r="319" spans="1:7" s="34" customFormat="1" ht="47.25" x14ac:dyDescent="0.25">
      <c r="A319" s="31"/>
      <c r="B319" s="11" t="s">
        <v>253</v>
      </c>
      <c r="C319" s="32" t="s">
        <v>27</v>
      </c>
      <c r="D319" s="7" t="s">
        <v>6</v>
      </c>
      <c r="E319" s="8">
        <v>2</v>
      </c>
      <c r="F319" s="8">
        <v>136.21</v>
      </c>
      <c r="G319" s="8">
        <f>E319*F319</f>
        <v>272.42</v>
      </c>
    </row>
    <row r="320" spans="1:7" s="34" customFormat="1" ht="18.75" x14ac:dyDescent="0.25">
      <c r="A320" s="31"/>
      <c r="B320" s="39" t="s">
        <v>57</v>
      </c>
      <c r="C320" s="32"/>
      <c r="D320" s="7"/>
      <c r="E320" s="8"/>
      <c r="F320" s="8"/>
      <c r="G320" s="8"/>
    </row>
    <row r="321" spans="1:7" s="34" customFormat="1" ht="24" x14ac:dyDescent="0.25">
      <c r="A321" s="31"/>
      <c r="B321" s="40" t="s">
        <v>287</v>
      </c>
      <c r="C321" s="32"/>
      <c r="D321" s="7"/>
      <c r="E321" s="8"/>
      <c r="F321" s="8"/>
      <c r="G321" s="8"/>
    </row>
    <row r="322" spans="1:7" s="34" customFormat="1" ht="31.5" x14ac:dyDescent="0.25">
      <c r="A322" s="31"/>
      <c r="B322" s="11" t="s">
        <v>288</v>
      </c>
      <c r="C322" s="32" t="s">
        <v>43</v>
      </c>
      <c r="D322" s="7" t="s">
        <v>24</v>
      </c>
      <c r="E322" s="8">
        <v>3.94</v>
      </c>
      <c r="F322" s="8">
        <v>27.43</v>
      </c>
      <c r="G322" s="8">
        <f>E322*F322</f>
        <v>108.07419999999999</v>
      </c>
    </row>
    <row r="323" spans="1:7" s="34" customFormat="1" ht="108.75" customHeight="1" x14ac:dyDescent="0.25">
      <c r="A323" s="31"/>
      <c r="B323" s="11" t="s">
        <v>289</v>
      </c>
      <c r="C323" s="32" t="s">
        <v>63</v>
      </c>
      <c r="D323" s="7" t="s">
        <v>6</v>
      </c>
      <c r="E323" s="8">
        <v>8</v>
      </c>
      <c r="F323" s="8">
        <v>3.83</v>
      </c>
      <c r="G323" s="8">
        <f>E323*F323</f>
        <v>30.64</v>
      </c>
    </row>
    <row r="324" spans="1:7" s="34" customFormat="1" ht="79.5" customHeight="1" x14ac:dyDescent="0.25">
      <c r="A324" s="31"/>
      <c r="B324" s="11" t="s">
        <v>290</v>
      </c>
      <c r="C324" s="32" t="s">
        <v>33</v>
      </c>
      <c r="D324" s="7" t="s">
        <v>6</v>
      </c>
      <c r="E324" s="8">
        <v>5</v>
      </c>
      <c r="F324" s="8">
        <v>3.51</v>
      </c>
      <c r="G324" s="8">
        <f>E324*F324</f>
        <v>17.549999999999997</v>
      </c>
    </row>
    <row r="325" spans="1:7" s="34" customFormat="1" ht="18.75" x14ac:dyDescent="0.25">
      <c r="A325" s="31"/>
      <c r="B325" s="39" t="s">
        <v>67</v>
      </c>
      <c r="C325" s="32"/>
      <c r="D325" s="7"/>
      <c r="E325" s="8"/>
      <c r="F325" s="8"/>
      <c r="G325" s="8"/>
    </row>
    <row r="326" spans="1:7" s="34" customFormat="1" ht="24" x14ac:dyDescent="0.25">
      <c r="A326" s="31"/>
      <c r="B326" s="40" t="s">
        <v>291</v>
      </c>
      <c r="C326" s="32"/>
      <c r="D326" s="7"/>
      <c r="E326" s="8"/>
      <c r="F326" s="8"/>
      <c r="G326" s="8"/>
    </row>
    <row r="327" spans="1:7" s="34" customFormat="1" ht="47.25" x14ac:dyDescent="0.25">
      <c r="A327" s="31"/>
      <c r="B327" s="11" t="s">
        <v>292</v>
      </c>
      <c r="C327" s="32" t="s">
        <v>26</v>
      </c>
      <c r="D327" s="7" t="s">
        <v>6</v>
      </c>
      <c r="E327" s="8">
        <v>1</v>
      </c>
      <c r="F327" s="8">
        <v>99.21</v>
      </c>
      <c r="G327" s="8">
        <f t="shared" ref="G327:G332" si="4">E327*F327</f>
        <v>99.21</v>
      </c>
    </row>
    <row r="328" spans="1:7" s="34" customFormat="1" ht="47.25" x14ac:dyDescent="0.25">
      <c r="A328" s="31"/>
      <c r="B328" s="11" t="s">
        <v>293</v>
      </c>
      <c r="C328" s="32" t="s">
        <v>58</v>
      </c>
      <c r="D328" s="7" t="s">
        <v>6</v>
      </c>
      <c r="E328" s="8">
        <v>1</v>
      </c>
      <c r="F328" s="8">
        <v>121.22</v>
      </c>
      <c r="G328" s="8">
        <f t="shared" si="4"/>
        <v>121.22</v>
      </c>
    </row>
    <row r="329" spans="1:7" s="34" customFormat="1" ht="66" customHeight="1" x14ac:dyDescent="0.25">
      <c r="A329" s="31"/>
      <c r="B329" s="11" t="s">
        <v>294</v>
      </c>
      <c r="C329" s="32" t="s">
        <v>53</v>
      </c>
      <c r="D329" s="7" t="s">
        <v>6</v>
      </c>
      <c r="E329" s="8">
        <v>1</v>
      </c>
      <c r="F329" s="8">
        <v>28.07</v>
      </c>
      <c r="G329" s="8">
        <f t="shared" si="4"/>
        <v>28.07</v>
      </c>
    </row>
    <row r="330" spans="1:7" s="34" customFormat="1" ht="47.25" x14ac:dyDescent="0.25">
      <c r="A330" s="31"/>
      <c r="B330" s="11" t="s">
        <v>295</v>
      </c>
      <c r="C330" s="32" t="s">
        <v>201</v>
      </c>
      <c r="D330" s="7" t="s">
        <v>202</v>
      </c>
      <c r="E330" s="8">
        <v>2</v>
      </c>
      <c r="F330" s="8">
        <v>14.99</v>
      </c>
      <c r="G330" s="8">
        <f t="shared" si="4"/>
        <v>29.98</v>
      </c>
    </row>
    <row r="331" spans="1:7" s="34" customFormat="1" ht="47.25" x14ac:dyDescent="0.25">
      <c r="A331" s="31"/>
      <c r="B331" s="11" t="s">
        <v>296</v>
      </c>
      <c r="C331" s="32" t="s">
        <v>204</v>
      </c>
      <c r="D331" s="7" t="s">
        <v>202</v>
      </c>
      <c r="E331" s="8">
        <v>4</v>
      </c>
      <c r="F331" s="8">
        <v>28.71</v>
      </c>
      <c r="G331" s="8">
        <f t="shared" si="4"/>
        <v>114.84</v>
      </c>
    </row>
    <row r="332" spans="1:7" s="34" customFormat="1" ht="47.25" x14ac:dyDescent="0.25">
      <c r="A332" s="31"/>
      <c r="B332" s="11" t="s">
        <v>297</v>
      </c>
      <c r="C332" s="32" t="s">
        <v>298</v>
      </c>
      <c r="D332" s="7" t="s">
        <v>202</v>
      </c>
      <c r="E332" s="8">
        <v>2</v>
      </c>
      <c r="F332" s="8">
        <v>54.23</v>
      </c>
      <c r="G332" s="8">
        <f t="shared" si="4"/>
        <v>108.46</v>
      </c>
    </row>
    <row r="333" spans="1:7" s="34" customFormat="1" ht="18.75" x14ac:dyDescent="0.25">
      <c r="A333" s="15"/>
      <c r="B333" s="16" t="s">
        <v>254</v>
      </c>
      <c r="C333" s="17"/>
      <c r="D333" s="18"/>
      <c r="E333" s="19"/>
      <c r="F333" s="20"/>
      <c r="G333" s="20"/>
    </row>
    <row r="334" spans="1:7" s="34" customFormat="1" ht="18.75" x14ac:dyDescent="0.25">
      <c r="A334" s="31"/>
      <c r="B334" s="39" t="s">
        <v>67</v>
      </c>
      <c r="C334" s="36"/>
      <c r="D334" s="7"/>
      <c r="E334" s="37"/>
      <c r="F334" s="8"/>
      <c r="G334" s="8"/>
    </row>
    <row r="335" spans="1:7" s="34" customFormat="1" ht="24" x14ac:dyDescent="0.25">
      <c r="A335" s="31"/>
      <c r="B335" s="40" t="s">
        <v>255</v>
      </c>
      <c r="C335" s="32"/>
      <c r="D335" s="7"/>
      <c r="E335" s="8"/>
      <c r="F335" s="8"/>
      <c r="G335" s="8"/>
    </row>
    <row r="336" spans="1:7" s="34" customFormat="1" ht="63" x14ac:dyDescent="0.25">
      <c r="A336" s="31"/>
      <c r="B336" s="11" t="s">
        <v>256</v>
      </c>
      <c r="C336" s="32" t="s">
        <v>63</v>
      </c>
      <c r="D336" s="7" t="s">
        <v>6</v>
      </c>
      <c r="E336" s="8">
        <v>1</v>
      </c>
      <c r="F336" s="8">
        <v>3.83</v>
      </c>
      <c r="G336" s="8">
        <f>E336*F336</f>
        <v>3.83</v>
      </c>
    </row>
    <row r="337" spans="1:7" s="34" customFormat="1" ht="24" x14ac:dyDescent="0.25">
      <c r="A337" s="31"/>
      <c r="B337" s="40" t="s">
        <v>257</v>
      </c>
      <c r="C337" s="32"/>
      <c r="D337" s="7"/>
      <c r="E337" s="8"/>
      <c r="F337" s="8"/>
      <c r="G337" s="8"/>
    </row>
    <row r="338" spans="1:7" s="34" customFormat="1" ht="31.5" x14ac:dyDescent="0.25">
      <c r="A338" s="31"/>
      <c r="B338" s="11" t="s">
        <v>258</v>
      </c>
      <c r="C338" s="32" t="s">
        <v>43</v>
      </c>
      <c r="D338" s="7" t="s">
        <v>24</v>
      </c>
      <c r="E338" s="8">
        <v>1.5</v>
      </c>
      <c r="F338" s="8">
        <v>27.43</v>
      </c>
      <c r="G338" s="8">
        <f>E338*F338</f>
        <v>41.144999999999996</v>
      </c>
    </row>
    <row r="339" spans="1:7" s="34" customFormat="1" ht="47.25" x14ac:dyDescent="0.25">
      <c r="A339" s="31"/>
      <c r="B339" s="11" t="s">
        <v>259</v>
      </c>
      <c r="C339" s="32" t="s">
        <v>23</v>
      </c>
      <c r="D339" s="7" t="s">
        <v>6</v>
      </c>
      <c r="E339" s="8">
        <v>10</v>
      </c>
      <c r="F339" s="8">
        <v>18.190000000000001</v>
      </c>
      <c r="G339" s="8">
        <f>E339*F339</f>
        <v>181.9</v>
      </c>
    </row>
    <row r="340" spans="1:7" s="34" customFormat="1" ht="18.75" x14ac:dyDescent="0.25">
      <c r="A340" s="31"/>
      <c r="B340" s="39" t="s">
        <v>56</v>
      </c>
      <c r="C340" s="32"/>
      <c r="D340" s="7"/>
      <c r="E340" s="8"/>
      <c r="F340" s="8"/>
      <c r="G340" s="8"/>
    </row>
    <row r="341" spans="1:7" s="34" customFormat="1" ht="24" x14ac:dyDescent="0.25">
      <c r="A341" s="31"/>
      <c r="B341" s="40" t="s">
        <v>260</v>
      </c>
      <c r="C341" s="32"/>
      <c r="D341" s="7"/>
      <c r="E341" s="8"/>
      <c r="F341" s="8"/>
      <c r="G341" s="8"/>
    </row>
    <row r="342" spans="1:7" s="34" customFormat="1" ht="63" customHeight="1" x14ac:dyDescent="0.25">
      <c r="A342" s="31"/>
      <c r="B342" s="11" t="s">
        <v>261</v>
      </c>
      <c r="C342" s="32" t="s">
        <v>32</v>
      </c>
      <c r="D342" s="7" t="s">
        <v>6</v>
      </c>
      <c r="E342" s="8">
        <v>1</v>
      </c>
      <c r="F342" s="8">
        <v>154.71</v>
      </c>
      <c r="G342" s="8">
        <f>E342*F342</f>
        <v>154.71</v>
      </c>
    </row>
    <row r="343" spans="1:7" s="34" customFormat="1" ht="18.75" x14ac:dyDescent="0.25">
      <c r="A343" s="31"/>
      <c r="B343" s="39" t="s">
        <v>49</v>
      </c>
      <c r="C343" s="32"/>
      <c r="D343" s="7"/>
      <c r="E343" s="8"/>
      <c r="F343" s="8"/>
      <c r="G343" s="8"/>
    </row>
    <row r="344" spans="1:7" s="34" customFormat="1" ht="24" x14ac:dyDescent="0.25">
      <c r="A344" s="31"/>
      <c r="B344" s="40" t="s">
        <v>262</v>
      </c>
      <c r="C344" s="32"/>
      <c r="D344" s="7"/>
      <c r="E344" s="8"/>
      <c r="F344" s="8"/>
      <c r="G344" s="8"/>
    </row>
    <row r="345" spans="1:7" s="34" customFormat="1" ht="47.25" x14ac:dyDescent="0.25">
      <c r="A345" s="31"/>
      <c r="B345" s="11" t="s">
        <v>263</v>
      </c>
      <c r="C345" s="32" t="s">
        <v>26</v>
      </c>
      <c r="D345" s="7" t="s">
        <v>6</v>
      </c>
      <c r="E345" s="8">
        <v>1</v>
      </c>
      <c r="F345" s="8">
        <v>99.21</v>
      </c>
      <c r="G345" s="8">
        <f>E345*F345</f>
        <v>99.21</v>
      </c>
    </row>
    <row r="346" spans="1:7" s="34" customFormat="1" ht="47.25" x14ac:dyDescent="0.25">
      <c r="A346" s="31"/>
      <c r="B346" s="11" t="s">
        <v>264</v>
      </c>
      <c r="C346" s="32" t="s">
        <v>23</v>
      </c>
      <c r="D346" s="7" t="s">
        <v>6</v>
      </c>
      <c r="E346" s="8">
        <v>1</v>
      </c>
      <c r="F346" s="8">
        <v>18.190000000000001</v>
      </c>
      <c r="G346" s="8">
        <f>E346*F346</f>
        <v>18.190000000000001</v>
      </c>
    </row>
    <row r="347" spans="1:7" s="34" customFormat="1" ht="47.25" x14ac:dyDescent="0.25">
      <c r="A347" s="31"/>
      <c r="B347" s="11" t="s">
        <v>265</v>
      </c>
      <c r="C347" s="32" t="s">
        <v>27</v>
      </c>
      <c r="D347" s="7" t="s">
        <v>6</v>
      </c>
      <c r="E347" s="8">
        <v>1</v>
      </c>
      <c r="F347" s="8">
        <v>136.21</v>
      </c>
      <c r="G347" s="8">
        <f>E347*F347</f>
        <v>136.21</v>
      </c>
    </row>
    <row r="348" spans="1:7" ht="18.75" x14ac:dyDescent="0.25">
      <c r="A348" s="15"/>
      <c r="B348" s="16" t="s">
        <v>45</v>
      </c>
      <c r="C348" s="17"/>
      <c r="D348" s="18"/>
      <c r="E348" s="19"/>
      <c r="F348" s="20"/>
      <c r="G348" s="20"/>
    </row>
    <row r="349" spans="1:7" ht="47.25" x14ac:dyDescent="0.25">
      <c r="A349" s="31"/>
      <c r="B349" s="11" t="s">
        <v>319</v>
      </c>
      <c r="C349" s="32" t="s">
        <v>35</v>
      </c>
      <c r="D349" s="7" t="s">
        <v>36</v>
      </c>
      <c r="E349" s="8">
        <v>6</v>
      </c>
      <c r="F349" s="8">
        <v>7.34</v>
      </c>
      <c r="G349" s="8">
        <f>E349*F349</f>
        <v>44.04</v>
      </c>
    </row>
    <row r="350" spans="1:7" ht="47.25" x14ac:dyDescent="0.25">
      <c r="A350" s="31"/>
      <c r="B350" s="11" t="s">
        <v>320</v>
      </c>
      <c r="C350" s="32" t="s">
        <v>35</v>
      </c>
      <c r="D350" s="7" t="s">
        <v>36</v>
      </c>
      <c r="E350" s="8">
        <v>2</v>
      </c>
      <c r="F350" s="8">
        <v>7.34</v>
      </c>
      <c r="G350" s="8">
        <f>E350*F350</f>
        <v>14.68</v>
      </c>
    </row>
    <row r="351" spans="1:7" ht="15.75" x14ac:dyDescent="0.25">
      <c r="A351" s="31"/>
      <c r="B351" s="42" t="s">
        <v>352</v>
      </c>
      <c r="C351" s="32"/>
      <c r="D351" s="7"/>
      <c r="E351" s="8"/>
      <c r="F351" s="8"/>
      <c r="G351" s="8"/>
    </row>
    <row r="352" spans="1:7" ht="31.5" x14ac:dyDescent="0.25">
      <c r="A352" s="31"/>
      <c r="B352" s="11" t="s">
        <v>357</v>
      </c>
      <c r="C352" s="43"/>
      <c r="D352" s="44" t="s">
        <v>202</v>
      </c>
      <c r="E352" s="8">
        <v>1298</v>
      </c>
      <c r="F352" s="8"/>
      <c r="G352" s="8"/>
    </row>
    <row r="353" spans="1:11" ht="15.75" x14ac:dyDescent="0.25">
      <c r="A353" s="31"/>
      <c r="B353" s="11" t="s">
        <v>353</v>
      </c>
      <c r="C353" s="43"/>
      <c r="D353" s="44" t="s">
        <v>202</v>
      </c>
      <c r="E353" s="8">
        <v>156</v>
      </c>
      <c r="F353" s="8"/>
      <c r="G353" s="8"/>
    </row>
    <row r="354" spans="1:11" ht="15.75" x14ac:dyDescent="0.25">
      <c r="A354" s="31"/>
      <c r="B354" s="11" t="s">
        <v>354</v>
      </c>
      <c r="C354" s="43"/>
      <c r="D354" s="44" t="s">
        <v>202</v>
      </c>
      <c r="E354" s="8">
        <v>2</v>
      </c>
      <c r="F354" s="8"/>
      <c r="G354" s="8"/>
    </row>
    <row r="355" spans="1:11" ht="15.75" x14ac:dyDescent="0.25">
      <c r="A355" s="31"/>
      <c r="B355" s="11" t="s">
        <v>358</v>
      </c>
      <c r="C355" s="43"/>
      <c r="D355" s="44" t="s">
        <v>24</v>
      </c>
      <c r="E355" s="8">
        <v>8.9</v>
      </c>
      <c r="F355" s="8"/>
      <c r="G355" s="8"/>
    </row>
    <row r="356" spans="1:11" ht="15.75" x14ac:dyDescent="0.25">
      <c r="A356" s="31"/>
      <c r="B356" s="11" t="s">
        <v>355</v>
      </c>
      <c r="C356" s="43"/>
      <c r="D356" s="44" t="s">
        <v>202</v>
      </c>
      <c r="E356" s="8">
        <v>46</v>
      </c>
      <c r="F356" s="8"/>
      <c r="G356" s="8"/>
    </row>
    <row r="357" spans="1:11" ht="31.5" x14ac:dyDescent="0.25">
      <c r="A357" s="31"/>
      <c r="B357" s="11" t="s">
        <v>356</v>
      </c>
      <c r="C357" s="43"/>
      <c r="D357" s="44" t="s">
        <v>36</v>
      </c>
      <c r="E357" s="8">
        <v>30</v>
      </c>
      <c r="F357" s="8"/>
      <c r="G357" s="8"/>
    </row>
    <row r="358" spans="1:11" ht="15.75" x14ac:dyDescent="0.25">
      <c r="A358" s="31"/>
      <c r="B358" s="11"/>
      <c r="C358" s="32"/>
      <c r="D358" s="7"/>
      <c r="E358" s="8"/>
      <c r="F358" s="8"/>
      <c r="G358" s="8"/>
    </row>
    <row r="359" spans="1:11" ht="15.75" x14ac:dyDescent="0.25">
      <c r="A359" s="12"/>
      <c r="B359" s="30" t="s">
        <v>37</v>
      </c>
      <c r="C359" s="9"/>
      <c r="D359" s="9"/>
      <c r="E359" s="10"/>
      <c r="F359" s="9"/>
      <c r="G359" s="33">
        <f>ROUND(SUM(G27:G350),2)</f>
        <v>25092.13</v>
      </c>
      <c r="J359" s="29"/>
      <c r="K359" s="29"/>
    </row>
    <row r="360" spans="1:11" ht="15.75" x14ac:dyDescent="0.25">
      <c r="A360" s="12"/>
      <c r="B360" s="30" t="s">
        <v>38</v>
      </c>
      <c r="C360" s="9"/>
      <c r="D360" s="9"/>
      <c r="E360" s="10"/>
      <c r="F360" s="9"/>
      <c r="G360" s="14">
        <f>G359*0.21</f>
        <v>5269.3473000000004</v>
      </c>
    </row>
    <row r="361" spans="1:11" ht="15.75" x14ac:dyDescent="0.25">
      <c r="A361" s="12"/>
      <c r="B361" s="13" t="s">
        <v>39</v>
      </c>
      <c r="C361" s="9"/>
      <c r="D361" s="9"/>
      <c r="E361" s="10"/>
      <c r="F361" s="9"/>
      <c r="G361" s="14">
        <f>G359+G360</f>
        <v>30361.477300000002</v>
      </c>
    </row>
    <row r="365" spans="1:11" x14ac:dyDescent="0.25">
      <c r="B365" s="6" t="s">
        <v>8</v>
      </c>
    </row>
    <row r="366" spans="1:11" x14ac:dyDescent="0.25">
      <c r="B366" s="6"/>
    </row>
    <row r="367" spans="1:11" x14ac:dyDescent="0.25">
      <c r="B367" s="6"/>
    </row>
    <row r="368" spans="1:11" ht="20.25" customHeight="1" x14ac:dyDescent="0.25"/>
    <row r="369" spans="2:9" ht="20.25" customHeight="1" x14ac:dyDescent="0.25">
      <c r="B369" s="6" t="s">
        <v>9</v>
      </c>
      <c r="I369" s="29"/>
    </row>
    <row r="370" spans="2:9" ht="15" customHeight="1" x14ac:dyDescent="0.25"/>
    <row r="371" spans="2:9" ht="18" customHeight="1" x14ac:dyDescent="0.25"/>
    <row r="372" spans="2:9" ht="27" customHeight="1" x14ac:dyDescent="0.25"/>
    <row r="373" spans="2:9" ht="34.5" customHeight="1" x14ac:dyDescent="0.25"/>
    <row r="374" spans="2:9" ht="37.5" customHeight="1" x14ac:dyDescent="0.25"/>
    <row r="375" spans="2:9" ht="73.5" customHeight="1" x14ac:dyDescent="0.25"/>
    <row r="376" spans="2:9" ht="73.5" customHeight="1" x14ac:dyDescent="0.25"/>
    <row r="377" spans="2:9" ht="72.75" customHeight="1" x14ac:dyDescent="0.25"/>
    <row r="378" spans="2:9" ht="31.5" customHeight="1" x14ac:dyDescent="0.25"/>
    <row r="379" spans="2:9" ht="26.25" customHeight="1" x14ac:dyDescent="0.25"/>
    <row r="380" spans="2:9" ht="56.25" customHeight="1" x14ac:dyDescent="0.25"/>
    <row r="381" spans="2:9" ht="59.25" customHeight="1" x14ac:dyDescent="0.25"/>
    <row r="382" spans="2:9" ht="42.75" customHeight="1" x14ac:dyDescent="0.25"/>
    <row r="383" spans="2:9" ht="73.5" customHeight="1" x14ac:dyDescent="0.25"/>
    <row r="384" spans="2:9" ht="71.25" customHeight="1" x14ac:dyDescent="0.25"/>
    <row r="385" ht="29.25" customHeight="1" x14ac:dyDescent="0.25"/>
    <row r="386" ht="31.5" customHeight="1" x14ac:dyDescent="0.25"/>
    <row r="387" ht="59.25" customHeight="1" x14ac:dyDescent="0.25"/>
    <row r="388" ht="59.25" customHeight="1" x14ac:dyDescent="0.25"/>
    <row r="389" ht="59.25" customHeight="1" x14ac:dyDescent="0.25"/>
    <row r="390" ht="39.75" customHeight="1" x14ac:dyDescent="0.25"/>
    <row r="391" ht="73.5" customHeight="1" x14ac:dyDescent="0.25"/>
    <row r="392" ht="51.75" customHeight="1" x14ac:dyDescent="0.25"/>
    <row r="393" ht="54" customHeight="1" x14ac:dyDescent="0.25"/>
    <row r="394" ht="45.75" customHeight="1" x14ac:dyDescent="0.25"/>
    <row r="395" ht="34.5" customHeight="1" x14ac:dyDescent="0.25"/>
    <row r="396" ht="28.5" customHeight="1" x14ac:dyDescent="0.25"/>
    <row r="397" ht="25.5" customHeight="1" x14ac:dyDescent="0.25"/>
    <row r="398" ht="67.5" customHeight="1" x14ac:dyDescent="0.25"/>
    <row r="399" ht="81.75" customHeight="1" x14ac:dyDescent="0.25"/>
    <row r="400" ht="63" customHeight="1" x14ac:dyDescent="0.25"/>
    <row r="401" ht="54.75" customHeight="1" x14ac:dyDescent="0.25"/>
    <row r="402" ht="26.25" customHeight="1" x14ac:dyDescent="0.25"/>
    <row r="403" ht="81" customHeight="1" x14ac:dyDescent="0.25"/>
    <row r="404" ht="36" customHeight="1" x14ac:dyDescent="0.25"/>
    <row r="405" ht="29.25" customHeight="1" x14ac:dyDescent="0.25"/>
    <row r="406" ht="36.75" customHeight="1" x14ac:dyDescent="0.25"/>
    <row r="407" ht="81" customHeight="1" x14ac:dyDescent="0.25"/>
    <row r="408" ht="67.5" customHeight="1" x14ac:dyDescent="0.25"/>
    <row r="409" ht="75" customHeight="1" x14ac:dyDescent="0.25"/>
    <row r="410" ht="73.5" customHeight="1" x14ac:dyDescent="0.25"/>
    <row r="411" ht="67.5" customHeight="1" x14ac:dyDescent="0.25"/>
    <row r="412" ht="27.75" customHeight="1" x14ac:dyDescent="0.25"/>
    <row r="413" ht="39" customHeight="1" x14ac:dyDescent="0.25"/>
    <row r="414" ht="60" customHeight="1" x14ac:dyDescent="0.25"/>
    <row r="415" ht="56.25" customHeight="1" x14ac:dyDescent="0.25"/>
    <row r="417" ht="26.25" customHeight="1" x14ac:dyDescent="0.25"/>
    <row r="418" ht="31.5" customHeight="1" x14ac:dyDescent="0.25"/>
    <row r="419" ht="61.5" customHeight="1" x14ac:dyDescent="0.25"/>
    <row r="420" ht="30.75" customHeight="1" x14ac:dyDescent="0.25"/>
    <row r="421" ht="30.75" customHeight="1" x14ac:dyDescent="0.25"/>
    <row r="422" ht="30.75" customHeight="1" x14ac:dyDescent="0.25"/>
    <row r="424" ht="24" customHeight="1" x14ac:dyDescent="0.25"/>
    <row r="425" ht="66.75" customHeight="1" x14ac:dyDescent="0.25"/>
    <row r="426" ht="69" customHeight="1" x14ac:dyDescent="0.25"/>
    <row r="427" ht="59.25" customHeight="1" x14ac:dyDescent="0.25"/>
    <row r="428" ht="63" customHeight="1" x14ac:dyDescent="0.25"/>
    <row r="429" ht="22.5" customHeight="1" x14ac:dyDescent="0.25"/>
    <row r="430" ht="70.5" customHeight="1" x14ac:dyDescent="0.25"/>
    <row r="431" ht="61.5" customHeight="1" x14ac:dyDescent="0.25"/>
    <row r="432" ht="54.75" customHeight="1" x14ac:dyDescent="0.25"/>
    <row r="433" ht="63" customHeight="1" x14ac:dyDescent="0.25"/>
    <row r="434" ht="69" customHeight="1" x14ac:dyDescent="0.25"/>
    <row r="435" ht="69" customHeight="1" x14ac:dyDescent="0.25"/>
    <row r="436" ht="24" customHeight="1" x14ac:dyDescent="0.25"/>
    <row r="437" ht="57.75" customHeight="1" x14ac:dyDescent="0.25"/>
    <row r="438" ht="60" customHeight="1" x14ac:dyDescent="0.25"/>
    <row r="439" ht="65.25" customHeight="1" x14ac:dyDescent="0.25"/>
    <row r="440" ht="57" customHeight="1" x14ac:dyDescent="0.25"/>
    <row r="441" ht="23.25" customHeight="1" x14ac:dyDescent="0.25"/>
    <row r="442" ht="57" customHeight="1" x14ac:dyDescent="0.25"/>
  </sheetData>
  <mergeCells count="10">
    <mergeCell ref="A20:A22"/>
    <mergeCell ref="B20:B22"/>
    <mergeCell ref="C20:C22"/>
    <mergeCell ref="D20:D22"/>
    <mergeCell ref="E20:G20"/>
    <mergeCell ref="E19:G19"/>
    <mergeCell ref="E22:G22"/>
    <mergeCell ref="E21:G21"/>
    <mergeCell ref="B15:F15"/>
    <mergeCell ref="B17:F17"/>
  </mergeCells>
  <phoneticPr fontId="4" type="noConversion"/>
  <pageMargins left="0.7" right="0.7" top="0.75" bottom="0.75" header="0.3" footer="0.3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medžių pjovimas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2013-12-09T12:12:01Z</cp:lastPrinted>
  <dcterms:created xsi:type="dcterms:W3CDTF">2006-11-28T10:12:39Z</dcterms:created>
  <dcterms:modified xsi:type="dcterms:W3CDTF">2015-11-05T11:14:47Z</dcterms:modified>
</cp:coreProperties>
</file>