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8800" windowHeight="11835"/>
  </bookViews>
  <sheets>
    <sheet name="medžių pjovimas 1" sheetId="5" r:id="rId1"/>
  </sheets>
  <definedNames>
    <definedName name="_xlnm._FilterDatabase" localSheetId="0" hidden="1">'medžių pjovimas 1'!$C$1:$C$503</definedName>
  </definedNames>
  <calcPr calcId="145621"/>
</workbook>
</file>

<file path=xl/calcChain.xml><?xml version="1.0" encoding="utf-8"?>
<calcChain xmlns="http://schemas.openxmlformats.org/spreadsheetml/2006/main">
  <c r="G41" i="5" l="1"/>
  <c r="G411" i="5"/>
  <c r="G410" i="5"/>
  <c r="G409" i="5"/>
  <c r="G408" i="5"/>
  <c r="G407" i="5"/>
  <c r="G406" i="5"/>
  <c r="G405" i="5"/>
  <c r="G112" i="5"/>
  <c r="G111" i="5"/>
  <c r="G108" i="5"/>
  <c r="G107" i="5"/>
  <c r="G148" i="5"/>
  <c r="G147" i="5"/>
  <c r="G146" i="5"/>
  <c r="G145" i="5"/>
  <c r="G381" i="5"/>
  <c r="G376" i="5"/>
  <c r="G373" i="5"/>
  <c r="G104" i="5"/>
  <c r="G101" i="5"/>
  <c r="G100" i="5"/>
  <c r="G99" i="5"/>
  <c r="G98" i="5"/>
  <c r="G96" i="5"/>
  <c r="G95" i="5"/>
  <c r="G92" i="5"/>
  <c r="G91" i="5"/>
  <c r="G90" i="5"/>
  <c r="G87" i="5"/>
  <c r="G303" i="5"/>
  <c r="G302" i="5"/>
  <c r="G299" i="5"/>
  <c r="G298" i="5"/>
  <c r="G369" i="5"/>
  <c r="G366" i="5"/>
  <c r="G365" i="5"/>
  <c r="G364" i="5"/>
  <c r="G363" i="5"/>
  <c r="G360" i="5"/>
  <c r="G359" i="5"/>
  <c r="G83" i="5"/>
  <c r="G82" i="5"/>
  <c r="G81" i="5"/>
  <c r="G78" i="5"/>
  <c r="G138" i="5"/>
  <c r="G137" i="5"/>
  <c r="G134" i="5"/>
  <c r="G133" i="5"/>
  <c r="G130" i="5"/>
  <c r="G127" i="5"/>
  <c r="G125" i="5"/>
  <c r="G124" i="5"/>
  <c r="G123" i="5"/>
  <c r="G122" i="5"/>
  <c r="G121" i="5"/>
  <c r="G120" i="5"/>
  <c r="G119" i="5"/>
  <c r="G116" i="5"/>
  <c r="G211" i="5"/>
  <c r="G210" i="5"/>
  <c r="G209" i="5"/>
  <c r="G208" i="5"/>
  <c r="G206" i="5"/>
  <c r="G203" i="5"/>
  <c r="G200" i="5"/>
  <c r="G199" i="5"/>
  <c r="G198" i="5"/>
  <c r="G196" i="5"/>
  <c r="G195" i="5"/>
  <c r="G194" i="5"/>
  <c r="G193" i="5"/>
  <c r="G190" i="5"/>
  <c r="G189" i="5"/>
  <c r="G186" i="5"/>
  <c r="G184" i="5"/>
  <c r="G182" i="5"/>
  <c r="G180" i="5"/>
  <c r="G178" i="5"/>
  <c r="G177" i="5"/>
  <c r="G174" i="5"/>
  <c r="G173" i="5"/>
  <c r="G171" i="5"/>
  <c r="G168" i="5"/>
  <c r="G165" i="5"/>
  <c r="G163" i="5"/>
  <c r="G161" i="5"/>
  <c r="G158" i="5"/>
  <c r="G155" i="5"/>
  <c r="G153" i="5"/>
  <c r="G278" i="5"/>
  <c r="G294" i="5"/>
  <c r="G293" i="5"/>
  <c r="G292" i="5"/>
  <c r="G289" i="5"/>
  <c r="G288" i="5"/>
  <c r="G286" i="5"/>
  <c r="G285" i="5"/>
  <c r="G284" i="5"/>
  <c r="G310" i="5"/>
  <c r="G307" i="5"/>
  <c r="G356" i="5"/>
  <c r="G355" i="5"/>
  <c r="G354" i="5"/>
  <c r="G351" i="5"/>
  <c r="G350" i="5"/>
  <c r="G346" i="5"/>
  <c r="G343" i="5"/>
  <c r="G337" i="5"/>
  <c r="G336" i="5"/>
  <c r="G333" i="5"/>
  <c r="G330" i="5"/>
  <c r="G326" i="5"/>
  <c r="G322" i="5"/>
  <c r="G318" i="5"/>
  <c r="G316" i="5"/>
  <c r="G263" i="5"/>
  <c r="G262" i="5"/>
  <c r="G261" i="5"/>
  <c r="G260" i="5"/>
  <c r="G259" i="5"/>
  <c r="G258" i="5"/>
  <c r="G257" i="5"/>
  <c r="G270" i="5"/>
  <c r="G267" i="5"/>
  <c r="G266" i="5"/>
  <c r="G255" i="5"/>
  <c r="G254" i="5"/>
  <c r="G251" i="5"/>
  <c r="G250" i="5"/>
  <c r="G249" i="5"/>
  <c r="G247" i="5"/>
  <c r="G246" i="5"/>
  <c r="G244" i="5"/>
  <c r="G243" i="5"/>
  <c r="G242" i="5"/>
  <c r="G241" i="5"/>
  <c r="G240" i="5"/>
  <c r="G238" i="5"/>
  <c r="G237" i="5"/>
  <c r="G236" i="5"/>
  <c r="G235" i="5"/>
  <c r="G232" i="5"/>
  <c r="G231" i="5"/>
  <c r="G229" i="5"/>
  <c r="G222" i="5"/>
  <c r="G217" i="5"/>
  <c r="G281" i="5"/>
  <c r="G276" i="5"/>
  <c r="G396" i="5"/>
  <c r="G395" i="5"/>
  <c r="G394" i="5"/>
  <c r="G393" i="5"/>
  <c r="G390" i="5"/>
  <c r="G389" i="5"/>
  <c r="G388" i="5"/>
  <c r="G385" i="5"/>
  <c r="G71" i="5"/>
  <c r="G68" i="5"/>
  <c r="G67" i="5"/>
  <c r="G65" i="5"/>
  <c r="G64" i="5"/>
  <c r="G60" i="5"/>
  <c r="G59" i="5"/>
  <c r="G55" i="5"/>
  <c r="G53" i="5"/>
  <c r="G52" i="5"/>
  <c r="G50" i="5"/>
  <c r="G47" i="5"/>
  <c r="G46" i="5"/>
  <c r="G45" i="5"/>
  <c r="G44" i="5"/>
  <c r="G43" i="5"/>
  <c r="G40" i="5"/>
  <c r="G39" i="5"/>
  <c r="G35" i="5"/>
  <c r="G34" i="5"/>
  <c r="G33" i="5"/>
  <c r="G27" i="5"/>
  <c r="G38" i="5"/>
  <c r="G325" i="5"/>
  <c r="G344" i="5"/>
  <c r="G341" i="5"/>
  <c r="G379" i="5"/>
  <c r="G401" i="5"/>
  <c r="G400" i="5"/>
  <c r="G399" i="5"/>
  <c r="G349" i="5"/>
  <c r="G321" i="5"/>
  <c r="G314" i="5"/>
  <c r="G164" i="5"/>
  <c r="G287" i="5"/>
  <c r="G274" i="5"/>
  <c r="G226" i="5"/>
  <c r="G221" i="5"/>
  <c r="G215" i="5"/>
  <c r="G144" i="5"/>
  <c r="G63" i="5"/>
  <c r="G62" i="5"/>
  <c r="G37" i="5"/>
  <c r="G30" i="5"/>
  <c r="G142" i="5"/>
  <c r="G75" i="5"/>
  <c r="G224" i="5"/>
  <c r="G152" i="5"/>
  <c r="G404" i="5"/>
  <c r="G403" i="5"/>
  <c r="G420" i="5" l="1"/>
  <c r="G421" i="5" s="1"/>
  <c r="G422" i="5" l="1"/>
</calcChain>
</file>

<file path=xl/sharedStrings.xml><?xml version="1.0" encoding="utf-8"?>
<sst xmlns="http://schemas.openxmlformats.org/spreadsheetml/2006/main" count="848" uniqueCount="415">
  <si>
    <t>Eil. Nr.</t>
  </si>
  <si>
    <t>Darbų pavadinimas</t>
  </si>
  <si>
    <t>Vieneto matas</t>
  </si>
  <si>
    <t>Kiekis</t>
  </si>
  <si>
    <t xml:space="preserve">Kaina </t>
  </si>
  <si>
    <t xml:space="preserve">Suma </t>
  </si>
  <si>
    <t>1 medis</t>
  </si>
  <si>
    <t>Darbai atlikti</t>
  </si>
  <si>
    <t>Pridavė:</t>
  </si>
  <si>
    <t>Priėmė:</t>
  </si>
  <si>
    <t>UŽSAKOVAS:  Vilniaus m. savivaldybės administracijos</t>
  </si>
  <si>
    <t>15F03</t>
  </si>
  <si>
    <t>MIESTO ŪKIO IR TRANSPORTO DEPARTAMENTAS</t>
  </si>
  <si>
    <t>Įmonės kodas 188710061</t>
  </si>
  <si>
    <t>Konstitucijos pr.3, LT-09601 Vilnius</t>
  </si>
  <si>
    <t>RANGOVAS:  UAB "GRINDA"</t>
  </si>
  <si>
    <t>Įm.kodas 120153047, Įm.PVM kodas LT201530410</t>
  </si>
  <si>
    <t>2011 m. gruodžio 29d.</t>
  </si>
  <si>
    <t>Sutartis Nr. A72-2193(3.1.36 -UK )</t>
  </si>
  <si>
    <t>Vilniaus miesto saugotinų medžių ir krūmų, augančių ne miško žemėje, priežiūra</t>
  </si>
  <si>
    <t>Resursas</t>
  </si>
  <si>
    <t>1.2.3</t>
  </si>
  <si>
    <t>1.1.13</t>
  </si>
  <si>
    <t>VERKIŲ SENIŪNIJA</t>
  </si>
  <si>
    <t>Eigulių g. 32, LT-03150 Vilnius</t>
  </si>
  <si>
    <t>1.2.1.</t>
  </si>
  <si>
    <t>100 m2</t>
  </si>
  <si>
    <t>1.1.7.</t>
  </si>
  <si>
    <t>1.2.3.</t>
  </si>
  <si>
    <t>1.2.4.</t>
  </si>
  <si>
    <t>1.1.12.</t>
  </si>
  <si>
    <t>1.2.2.</t>
  </si>
  <si>
    <t>NAUJAMIESČIO SENIŪNIJA</t>
  </si>
  <si>
    <t>ANTAKALNIO SENIŪNIJA</t>
  </si>
  <si>
    <t>1.2.5.</t>
  </si>
  <si>
    <t>1.1.1.</t>
  </si>
  <si>
    <t>NAUJININKŲ SENIŪNIJA</t>
  </si>
  <si>
    <t>1.9.3.</t>
  </si>
  <si>
    <t>m3</t>
  </si>
  <si>
    <t>Viso €:</t>
  </si>
  <si>
    <t>PVM 21% €:</t>
  </si>
  <si>
    <t>Iš viso €:</t>
  </si>
  <si>
    <t>1.1.8.</t>
  </si>
  <si>
    <t>LAZDYNŲ SENIŪNIJA</t>
  </si>
  <si>
    <t>SENAMIESČIO SENIŪNIJA</t>
  </si>
  <si>
    <t>1.4.4.</t>
  </si>
  <si>
    <t>N.VILNIOS SENIŪNIJA</t>
  </si>
  <si>
    <t>KITI DARBAI</t>
  </si>
  <si>
    <t xml:space="preserve">      </t>
  </si>
  <si>
    <t>1.1.2</t>
  </si>
  <si>
    <t>UŽSAKYMAS Nr. 42</t>
  </si>
  <si>
    <t>JUSTINIŠKIŲ SENIŪNIJA</t>
  </si>
  <si>
    <t>1.1.9.</t>
  </si>
  <si>
    <t>1.2.6.</t>
  </si>
  <si>
    <t>RASŲ SENIŪNIJA</t>
  </si>
  <si>
    <t>UŽSAKYMAS Nr. 55</t>
  </si>
  <si>
    <t>UŽSAKYMAS Nr. 56</t>
  </si>
  <si>
    <t>1.2.12</t>
  </si>
  <si>
    <t>UŽSAKYMAS Nr. 54</t>
  </si>
  <si>
    <t>1.1.2.</t>
  </si>
  <si>
    <t>Papildomas susitarimas Nr.A72-561/15(3.1.36-AD4)</t>
  </si>
  <si>
    <t>2015 m. balandžio 23d.</t>
  </si>
  <si>
    <t>A.s. LT76 7180 3000 1046 7627 AB Šiaulių bankas</t>
  </si>
  <si>
    <t>UŽSAKYMAS Nr. 52</t>
  </si>
  <si>
    <t>1.1.3</t>
  </si>
  <si>
    <t>UŽSAKYMAS Nr. 57</t>
  </si>
  <si>
    <t>UŽSAKYMAS Nr. 59</t>
  </si>
  <si>
    <t>UŽSAKYMAS Nr. 62</t>
  </si>
  <si>
    <t>UŽSAKYMAS Nr. 61</t>
  </si>
  <si>
    <t>UŽSAKYMAS Nr. 58</t>
  </si>
  <si>
    <t>1.4.3</t>
  </si>
  <si>
    <t>ŽIRMŪNŲ SENIŪNIJA</t>
  </si>
  <si>
    <t>vnt</t>
  </si>
  <si>
    <t>1.5.3.</t>
  </si>
  <si>
    <t>VILKPĖDĖS SENIŪNIJA</t>
  </si>
  <si>
    <t>1.1.6.</t>
  </si>
  <si>
    <t>UŽSAKYMAS Nr. 60</t>
  </si>
  <si>
    <t>ŽVĖRYNO SENIŪNIJA</t>
  </si>
  <si>
    <t>VIRŠULIŠKIŲ SENIŪNIJA</t>
  </si>
  <si>
    <t>GRIGIŠKIŲ SENIŪNIJA</t>
  </si>
  <si>
    <t>1.2.11</t>
  </si>
  <si>
    <t>1.5.4.</t>
  </si>
  <si>
    <t>1.3.3</t>
  </si>
  <si>
    <t>Viso atlikta:</t>
  </si>
  <si>
    <t>Medžių pjovimas</t>
  </si>
  <si>
    <t>Medžių priežiūra (bandažas)</t>
  </si>
  <si>
    <t>Kelmų rovimas</t>
  </si>
  <si>
    <t>Kiti darbai (medžių šakų pakrovimas ir išvežimas)</t>
  </si>
  <si>
    <t>Medžių genėjimas ir vainiko retinimas, atjauninimas (poliardiravimas)</t>
  </si>
  <si>
    <t>Krūmų pašalinimas, genėjimas</t>
  </si>
  <si>
    <t>A.s. LT 91 7044 0600 0146 3742  AB "SEB bankas"</t>
  </si>
  <si>
    <t>2015 m. lapkričio mėn.</t>
  </si>
  <si>
    <r>
      <t xml:space="preserve">nuo </t>
    </r>
    <r>
      <rPr>
        <b/>
        <sz val="11"/>
        <color indexed="8"/>
        <rFont val="Times New Roman"/>
        <family val="1"/>
        <charset val="186"/>
      </rPr>
      <t>2015 11 01</t>
    </r>
  </si>
  <si>
    <r>
      <t xml:space="preserve">iki   </t>
    </r>
    <r>
      <rPr>
        <b/>
        <sz val="11"/>
        <color indexed="8"/>
        <rFont val="Times New Roman"/>
        <family val="1"/>
        <charset val="186"/>
      </rPr>
      <t>2015 11 30</t>
    </r>
  </si>
  <si>
    <t>Vilniaus m. savivaldybės Miesto tvarkymo  skyriaus 2015 09 04 leidimas Nr. 1560/2015</t>
  </si>
  <si>
    <t>Medžio, kurio skersmuo nuo 41 iki 60 nupjovimas iš autobokštelio, Baltupių g., pušis - Ø 60 cm  (atlikta 2015-08-26)</t>
  </si>
  <si>
    <t>Vilniaus m. savivaldybės Miesto tvarkymo  skyriaus 2015 09 25 leidimas Nr. 1690/2015</t>
  </si>
  <si>
    <t>Medžių, kurių skersmuo nuo 41 iki 60 cm, genėjimas iš autobokštelio, Pušyno kelias, pušis - Ø 52 cm (atlikta 2015-09-22)</t>
  </si>
  <si>
    <t>Vilniaus m. savivaldybės Miesto tvarkymo  skyriaus 2015 09 21 leidimas Nr. 1650/2015</t>
  </si>
  <si>
    <t>Medžių, kurių skersmuo iki 20 cm, genėjimas ir vainiko retinimas, panaudojant aukštapjovę, nuo Žaliųjų ežerų g. ir Aukuro g. sankirtos iki Žaliųjų ežerų g., ir Balsių g. sankirtos, pušis - 22 vnt, beržas - 3 vnt, drebulė - 5 vnt (atlikta 2015-10-23)</t>
  </si>
  <si>
    <t>Medžių, kurių skersmuo nuo 21 iki 40 cm, genėjimas ir vainiko retinimas, panaudojant aukštapjovę, nuo Žaliųjų ežerų g. ir Aukuro g. sankirtos iki Žaliųjų ežerų g., ir Balsių g. sankirtos, pušis - 1 vnt, beržas - 5 vnt, drebulė - 1 vnt (atlikta 2015-10-23)</t>
  </si>
  <si>
    <t>Krūmų genėjimas, nuo Žaliųjų ežerų g. ir Aukuro g. sankirtos iki Žaliųjų ežerų g., ir Balsių g. sankirtos (atlikta 2015-10-23)</t>
  </si>
  <si>
    <t>Vilniaus m. savivaldybės Miesto tvarkymo  skyriaus 2015 09 24 leidimas Nr. 1675/2015</t>
  </si>
  <si>
    <t>Medžių, kurių skersmuo iki 20 cm, nupjovimas iš autobokštelio, Didlaukio g., klevai - Ø 9, 10 cm, liepa - Ø 14 cm (atlikta 2015-10-20)</t>
  </si>
  <si>
    <t>Medžių, kurių skersmuo nuo 21 iki 40 cm, genėjimas iš autobokštelio, Didlaukio g., gluosnis - Ø 40 cm (atlikta 2015-10-20)</t>
  </si>
  <si>
    <t>Medžių, kurių skersmuo nuo 41 iki 60 cm, genėjimas iš autobokštelio, Didlaukio g., gluosnis - Ø 42 cm (atlikta 2015-10-20)</t>
  </si>
  <si>
    <t>Medžių, kurių skersmuo nuo 21 iki 40 cm, atjauninimas iš autobokštelio, Didlaukio g., gluosniai - Ø 36, 36, 38 cm (atlikta 2015-10-20)</t>
  </si>
  <si>
    <t>Vilniaus m. savivaldybės Miesto tvarkymo  skyriaus 2015 10 01 leidimas Nr. 1736/2015</t>
  </si>
  <si>
    <t>Medžių, kurių skersmuo nuo 61 iki 80 cm, nupjovimas iš autobokštelio, Rugių g., liepa - Ø 63 cm (atlikta 2015-11-03)</t>
  </si>
  <si>
    <t>Medžių, kurių skersmuo nuo 41 iki 60 cm, genėjimas iš autobokštelio, Rugių g., klevas - Ø 44, 53 cm, ąžuolas - Ø 48 cm (atlikta 2015-11-03)</t>
  </si>
  <si>
    <t>Medžių, kurių skersmuo nuo 21 iki 40 cm, atjauninimas iš autobokštelio, Rugių g., klevas - Ø 30, 44 cm (atlikta 2015-11-03)</t>
  </si>
  <si>
    <t>Medžių, kurių skersmuo nuo 41 iki 60 cm, atjauninimas iš autobokštelio, Rugių g., liepa - Ø 42 cm (atlikta 2015-11-03)</t>
  </si>
  <si>
    <t>Vilniaus m. savivaldybės Miesto tvarkymo  skyriaus 2015 05 27 leidimas Nr. 840/2015</t>
  </si>
  <si>
    <t>Medžio, kurio skersmuo nuo 21 iki 40 nupjovimas iš autobokštelio, Apynių g., kaštonas - Ø 37 cm (atlikta 2015-10-03)</t>
  </si>
  <si>
    <t>Vilniaus m. savivaldybės Miesto tvarkymo  skyriaus 2015 04 14 leidimas Nr. 448/2015</t>
  </si>
  <si>
    <t>Medžio, kurio skersmuo nuo 21 iki 40 nupjovimas iš autobokštelio, Žaliųjų ežerų g., guoba - Ø 36 cm (atlikta 2015-11-03)</t>
  </si>
  <si>
    <t>Medžio, kurio skersmuo virš 80 cm nupjovimas iš autobokštelio, Žaliųjų ežerų g.,  medis - Ø 81 cm (atlikta 2015-11-03)</t>
  </si>
  <si>
    <t>Vilniaus m. savivaldybės Miesto tvarkymo  skyriaus 2015 05 14 leidimas Nr. 730/2015</t>
  </si>
  <si>
    <t>Savaime priaugusių menkaverčių krūmų pašalinimas, kai krūmokšniai tankūs, Baltupių g., sedula (atlikta 2015-11-09)</t>
  </si>
  <si>
    <t>UŽSAKYMAS Nr. 63</t>
  </si>
  <si>
    <t>Vilniaus m. savivaldybės Miesto tvarkymo  skyriaus 2015 05 12 leidimas Nr. 704/2015</t>
  </si>
  <si>
    <t>Medžio, kurio skersmuo nuo 21 iki 40 nupjovimas iš autobokštelio, Taikos g., slyva - Ø 25 cm (atlikta 2015-10-26)</t>
  </si>
  <si>
    <t>Medžio, kurio skersmuo iki 20 cm, nupjovimas, Taikos g., tuopa - Ø 19 cm, šermukšnis - 12 cm, uos.klevas - Ø 16, 16, 13 cm (atlikta 2015-10-26)</t>
  </si>
  <si>
    <t>Vilniaus m. savivaldybės Miesto tvarkymo  skyriaus 2015 06 09 leidimas Nr. 932/2015</t>
  </si>
  <si>
    <t>Medžių, kurių skersmuo nuo 21 iki 40 cm, genėjimas iš autobokštelio, Taikos g., liepos - Ø 27, 21 cm (atlikta 2015-10-26)</t>
  </si>
  <si>
    <t>Medžio, kurio skersmuo iki 20 cm, nupjovimas, Taikos g., uos.klevai - 7 vnt (atlikta 2015-10-26)</t>
  </si>
  <si>
    <t>Krūmų genėjimas, Taikos g. (atlikta 2015-10-26)</t>
  </si>
  <si>
    <t>Savaime priaugusių menkaverčių krūmų pašalinimas, kai krūmokšniai tankūs, Taikos g., vinvytis (atlikta 2015-10-26)</t>
  </si>
  <si>
    <t>Vilniaus m. savivaldybės Miesto tvarkymo  skyriaus 2015 10 13 leidimas Nr. 1780/2015</t>
  </si>
  <si>
    <t>Krūmų genėjimas, Taikos g. (atlikta 2015-10-28)</t>
  </si>
  <si>
    <t>Medžių, kurių skersmuo iki 20 cm, genėjimas ir vainiko retinimas, panaudojant aukštapjovę, Taikos g., tujos - 6 vnt (atlikta 2015-10-28)</t>
  </si>
  <si>
    <t>Vilniaus m. savivaldybės Miesto tvarkymo  skyriaus 2015 09 25 leidimas Nr. 1695/2015</t>
  </si>
  <si>
    <t>Išverstų medžių, kurių skersmuo iki 20 cm, supjaustymas ir išvežimas Taikos g., blindė - Ø 18 cm (atlikta 2015-09-07)</t>
  </si>
  <si>
    <t>Vilniaus m. savivaldybės Miesto tvarkymo  skyriaus 2014 09 12 leidimas Nr. 1593/2014</t>
  </si>
  <si>
    <t>Medžių, kurių skersmuo iki 20 cm, nupjovimas iš autobokštelio, Tuskulėnų g., beržas - Ø 18 cm (atlikta 2015-10-07)</t>
  </si>
  <si>
    <t>Vilniaus m. savivaldybės Miesto tvarkymo  skyriaus 2015 06 10 leidimas Nr. 952/2015</t>
  </si>
  <si>
    <t>Medžio, kurio skersmuo nuo 41 iki 60 nupjovimas iš autobokštelio, Miglos g., uos.klevas - Ø 50 cm (atlikta 2015-08-12)</t>
  </si>
  <si>
    <t>Medžių, kurių skersmuo nuo 41 iki 60 cm, atjauninimas iš autobokštelio, Miglos g., tuopos - Ø 51, 45, 53 cm (atlikta 2015-08-12)</t>
  </si>
  <si>
    <t>Medžių, kurių skersmuo nuo 41 iki 60 bandažas, Miglos g., trikamienė tuopa - Ø 51, 45, 53 cm  (atlikta 2015-08-12)</t>
  </si>
  <si>
    <t>UŽSAKYMAS Nr. 64</t>
  </si>
  <si>
    <t>Vilniaus m. savivaldybės Miesto tvarkymo  skyriaus 2015 10 28 leidimas Nr. 1857/2015</t>
  </si>
  <si>
    <t>Medžio, kurio skersmuo iki 20 cm, nupjovimas, Mickevičiaus g./Kęstučio g., alyvos - Ø 14, 18, 17, 13, 16, 14 cm, uos.klevų atžalos - 12 vnt (atlikta 2015-10-28)</t>
  </si>
  <si>
    <t>Medžio, kurio skersmuo nuo 21 iki 40 nupjovimas iš autobokštelio, Mickevičiaus g./Kęstučio g., alyvos - Ø 25 cm (atlikta 2015-10-28)</t>
  </si>
  <si>
    <t>Medžių, kurių skersmuo nuo 21 iki 40 cm, genėjimas ir vainiko retinimas, panaudojant aukštapjovę, Mickevičiaus g./Kęstučio g., liepos - Ø 26, 38, 28, 31, 33, 34, 30, 33, 29, 27 cm (atlikta 2015-10-28)</t>
  </si>
  <si>
    <t>Medžių, kurių skersmuo nuo 41 iki 60 cm, genėjimas panaudojant aukštapjovę, Mickevičiaus g./Kęstučio g., liepos - Ø 42, 48 cm (atlikta 2015-10-28)</t>
  </si>
  <si>
    <t>UŽSAKYMAS Nr. 28</t>
  </si>
  <si>
    <t>Vilniaus m. savivaldybės Miesto tvarkymo  skyriaus 2014 11 03 leidimas Nr. 2005/2014</t>
  </si>
  <si>
    <t>Medžio, kurio skersmuo nuo 21 iki 40 nupjovimas iš autobokštelio, Sakalų g./Sėlių g., klevas - Ø 21 cm (atlikta 2015-11-18)</t>
  </si>
  <si>
    <t>Medžio, kurio skersmuo iki 20 cm, nupjovimas, Sakalų g./Sėlių g., beržas - Ø 15 cm (atlikta 2015-11-18)</t>
  </si>
  <si>
    <t>Medžio, kurio skersmuo nuo 41 iki 60 nupjovimas iš autobokštelio, Sakalų g./Sėlių g., klevas - Ø 43 cm (atlikta 2015-11-18)</t>
  </si>
  <si>
    <t>Vilniaus m. savivaldybės Miesto tvarkymo  skyriaus 2015 09 25 leidimas Nr. 1698/2015</t>
  </si>
  <si>
    <t>Medžio, kurio skersmuo iki 20 cm, nupjovimas, Erfurto g., blindė - Ø 18 cm (atlikta 2015-09-24)</t>
  </si>
  <si>
    <t>Vilniaus m. savivaldybės Miesto tvarkymo  skyriaus 2015 09 25 leidimas Nr. 1693/2015</t>
  </si>
  <si>
    <t>Medžio, kurio skersmuo iki 20 cm, nupjovimas, Architektų g., uos.klevas - Ø 18 cm (atlikta 2015-09-21)</t>
  </si>
  <si>
    <t>Vilniaus m. savivaldybės Miesto tvarkymo  skyriaus 2015 10 30 leidimas Nr. 1886/2015</t>
  </si>
  <si>
    <t>Medžio, kurio skersmuo nuo 21 iki 40 nupjovimas iš autobokštelio, Erfurto g., uos.klevas - Ø 24 cm (atlikta 2015-11-18)</t>
  </si>
  <si>
    <t>Vilniaus m. savivaldybės Miesto tvarkymo  skyriaus 2015 09 04 leidimas Nr. 1556/2015</t>
  </si>
  <si>
    <t>Medžio, kurio skersmuo nuo 21 iki 40 nupjovimas iš autobokštelio, Stadiono g., uos.klevas - Ø 36 cm (atlikta 2015-08-28)</t>
  </si>
  <si>
    <t>Medžio, kurio skersmuo iki 20 cm, nupjovimas, Batoro g., pušis - Ø 6 cm (atlikta 2015-08-28)</t>
  </si>
  <si>
    <t>Vilniaus m. savivaldybės Miesto tvarkymo  skyriaus 2015 09 04 leidimas Nr. 1557/2015</t>
  </si>
  <si>
    <t>Vilniaus m. savivaldybės Miesto tvarkymo  skyriaus 2015 09 04 leidimas Nr. 1551/2015</t>
  </si>
  <si>
    <t>Medžio, kurio skersmuo nuo 41 iki 60 nupjovimas iš autobokštelio, Rodūnios kelias., blindė - Ø 50 cm (atlikta 2015-08-13)</t>
  </si>
  <si>
    <t>Medžių, kurių skersmuo nuo 21 iki 40 cm, genėjimas iš autobokštelio, Rodūnios kelias, blindė - Ø 36 cm, k.slyva - Ø 24 cm (atlikta 2015-08-13)</t>
  </si>
  <si>
    <t>Vilniaus m. savivaldybės Miesto tvarkymo  skyriaus 2015 09 04 leidimas Nr. 1558/2015</t>
  </si>
  <si>
    <t>Medžio, kurio skersmuo iki 20 cm, nupjovimas, Panevėžio g., klevai - Ø 10, 10, 12 cm (atlikta 2015-09-01)</t>
  </si>
  <si>
    <t>Vilniaus m. savivaldybės Miesto tvarkymo  skyriaus 2015 09 04 leidimas Nr. 1561/2015</t>
  </si>
  <si>
    <t>Medžio, kurio skersmuo iki 20 cm, nupjovimas, Eišiškių pl., uos.klevai - Ø 23, 18 cm (atlikta 2015-08-27)</t>
  </si>
  <si>
    <t>Vilniaus m. savivaldybės Miesto tvarkymo  skyriaus 2015 09 18 leidimas Nr. 1642/2015</t>
  </si>
  <si>
    <t>Medžio, kurio skersmuo nuo 41 iki 60 nupjovimas iš autobokštelio, Darbininkų g., liepos - Ø 56, 60 cm (atlikta 2015-10-23)</t>
  </si>
  <si>
    <t>Vilniaus m. savivaldybės Miesto tvarkymo  skyriaus 2015 09 18 leidimas Nr. 1643/2015</t>
  </si>
  <si>
    <t>Medžio, kurio skersmuo iki 20 cm, nupjovimas, Dariaus ir Girėno g., šermukšnis - Ø 11 cm (atlikta 2015-10-15)</t>
  </si>
  <si>
    <t>Medžio, kurio skersmuo nuo 21 iki 40 nupjovimas iš autobokštelio, Dariaus ir Girėno g., liepa - Ø 35 cm (atlikta 2015-10-15)</t>
  </si>
  <si>
    <t>Vilniaus m. savivaldybės Miesto tvarkymo  skyriaus 2015 10 02 leidimas Nr. 1751/2015</t>
  </si>
  <si>
    <t>Medžių, kurių skersmuo nuo 41 iki 60 cm, poliardiravimas iš autobokštelio, Dariaus ir Girėno g., gluosnis - Ø 50 cm (atlikta 2015-10-15)</t>
  </si>
  <si>
    <t>Medžių, kurių skersmuo nuo 41 iki 60 cm, atjauninimas iš autobokštelio, Dariaus ir Girėno g., uos.klevas - Ø 48 cm, klevas - Ø 47, liepa - Ø 55 (atlikta 2015-11-03)</t>
  </si>
  <si>
    <t>Medžių, kurių skersmuo nuo 41 iki 60 cm, genėjimas iš autobokštelio, Dariaus ir Girėno g., tuopa - Ø 55 cm (atlikta 2015-11-03)</t>
  </si>
  <si>
    <t>Krūmų genėjimas, Dariaus ir Girėno g. (atlikta 2015-11-03)</t>
  </si>
  <si>
    <t>Vilniaus m. savivaldybės Miesto tvarkymo  skyriaus 2014 10 02 leidimas Nr. 1748/2014</t>
  </si>
  <si>
    <t>Medžių, kurių skersmuo nuo 21 iki 40 cm, genėjimas iš autobokštelio, Dzūkų g., beržas - Ø 32 cm (atlikta 2015-11-03)</t>
  </si>
  <si>
    <t>Medžių, kurių skersmuo nuo 41 iki 60 cm, genėjimas iš autobokštelio, Dzūkų g., beržas - Ø 43 cm (atlikta 2015-11-03)</t>
  </si>
  <si>
    <t>Medžio, kurio skersmuo iki 20 cm, nupjovimas, Dzūkų g., lanksvos 9 vnt, šermukšnis - Ø 21 cm (atlikta 2015-11-03)</t>
  </si>
  <si>
    <t>Savaime priaugusių menkaverčių krūmų pašalinimas, kai krūmokšniai tankūs, Dzūkų g., erškėtrožės (atlikta 2015-11-03)</t>
  </si>
  <si>
    <t>Krūmų genėjimas, Dzūkų g. lanksvos (atlikta 2015-11-03)</t>
  </si>
  <si>
    <t>Vilniaus m. savivaldybės Miesto tvarkymo  skyriaus 2015 10 02 leidimas Nr. 1747/2015</t>
  </si>
  <si>
    <t>Medžio, kurio skersmuo nuo 41 iki 60 nupjovimas iš autobokštelio, Darbininkų g., tuopa - Ø 58 cm (atlikta 2015-11-03)</t>
  </si>
  <si>
    <t>Medžių, kurių skersmuo nuo 61 iki 80 cm, genėjimas iš autobokštelio, Šaltkalvių g., tuopa - Ø 68 cm (atlikta 2015-11-03)</t>
  </si>
  <si>
    <t>Vilniaus m. savivaldybės Miesto tvarkymo  skyriaus 2015 10 02 leidimas Nr. 1746/2015</t>
  </si>
  <si>
    <t>Medžio, kurio skersmuo nuo 21 iki 40 nupjovimas iš autobokštelio, Šaltkalvių g., beržas - Ø 37 cm (atlikta 2015-11-03)</t>
  </si>
  <si>
    <t>Medžių, kurių skersmuo nuo 41 iki 60 cm, atjauninimas iš autobokštelio, Šaltkalvių g., kaštonas - Ø 50 cm (atlikta 2015-11-03)</t>
  </si>
  <si>
    <t>Medžių, kurių skersmuo nuo 21 iki 40 cm, atjauninimas iš autobokštelio, Šaltkalvių g., beržas - Ø 37 cm, uosis - Ø 34 cm (atlikta 2015-11-03)</t>
  </si>
  <si>
    <t>Vilniaus m. savivaldybės Miesto tvarkymo  skyriaus 2015 10 09 leidimas Nr. 1768/2015</t>
  </si>
  <si>
    <t>Medžio, kurio skersmuo iki 20 cm, nupjovimas, Čigonų g., Rodūnios kel., Miestrų g., savaiminukai - iki Ø 20 cm (atlikta 2015-11-10)</t>
  </si>
  <si>
    <t>Savaime priaugusių menkaverčių krūmų pašalinimas, kai krūmokšniai tankūs, Čigonų g., Rodūnios kel., Miestrų g. (atlikta 2015-11-10)</t>
  </si>
  <si>
    <t>UŽSAKYMAS Nr. 31</t>
  </si>
  <si>
    <t>Vilniaus m. savivaldybės Miesto tvarkymo  skyriaus 2015 04 28 leidimas Nr. 540/2015</t>
  </si>
  <si>
    <t>Medžio, kurio skersmuo iki 20 cm, nupjovimas, Kaminkelio g., k.slyvos - 12 vnt, klevai - Ø 15, 9 cm, svaiminukai - 10 vnt (atlikta 2015-10-15)</t>
  </si>
  <si>
    <t>Krūmų genėjimas, Kaminkelio g. alyvos (atlikta 2015-11-17)</t>
  </si>
  <si>
    <t>UŽSAKYMAS Nr. 34</t>
  </si>
  <si>
    <t>Vilniaus m. savivaldybės Miesto tvarkymo  skyriaus 2015 05 06 leidimas Nr. 653/2015</t>
  </si>
  <si>
    <t>Medžio, kurio skersmuo iki 20 cm, nupjovimas, Darbininkų g., eglė - Ø 14 cm (atlikta 2015-11-17)</t>
  </si>
  <si>
    <t>Vilniaus m. savivaldybės Miesto tvarkymo  skyriaus 2014 10 02 leidimas Nr. 1751/2014</t>
  </si>
  <si>
    <t>Medžio, kurio skersmuo nuo 21 iki 40 nupjovimas iš autobokštelio, Kuršių g., uos.klevai - Ø 34, 40 cm, tuopa - Ø 40 cm  (atlikta 2015-10-26)</t>
  </si>
  <si>
    <t>Medžio, kurio skersmuo nuo 41 iki 60 nupjovimas iš autobokštelio, Kuršių g., tuopos - Ø 55, 58, 56, 56, 47, 57 cm (atlikta 2015-10-26)</t>
  </si>
  <si>
    <t>Medžių, kurių skersmuo nuo 61 iki 80 cm, nupjovimas iš autobokštelio, Kuršių g., tuopos - Ø 73, 79 cm (atlikta 2015-10-26)</t>
  </si>
  <si>
    <t>Medžių, kurių skersmuo nuo 41 iki 60 cm, atjauninimas iš autobokštelio, Kuršių g., tuopos - Ø 44, 56 cm (atlikta 2015-10-26)</t>
  </si>
  <si>
    <t>Medžių, kurių skersmuo nuo 21 iki 40 cm, atjauninimas iš autobokštelio, Kuršių g., uosiai - Ø 35, 25, 29 cm (atlikta 2015-10-26)</t>
  </si>
  <si>
    <t>Medžių, kurių skersmuo nuo 21 iki 40 cm, genėjimas iš autobokštelio, Kuršių g., klevai - Ø 27, 31 cm, uos.klevas - Ø 35 cm (atlikta 2015-10-26)</t>
  </si>
  <si>
    <t>Medžio, kurio skersmuo iki 20 cm, nupjovimas, Kuršių g., savaiminukai (atlikta 2015-11-10)</t>
  </si>
  <si>
    <t>Vilniaus m. savivaldybės Miesto tvarkymo  skyriaus 2015 09 25 leidimas Nr. 1697/2015</t>
  </si>
  <si>
    <t>Medžių, kurių skersmuo nuo 41 iki 60 cm, atjauninimas iš autobokštelio, Lukiškių g., liepa - Ø 42 cm (atlikta 2015-09-01)</t>
  </si>
  <si>
    <t>Vilniaus m. savivaldybės Miesto tvarkymo  skyriaus 2015 09 25 leidimas Nr. 1700/2015</t>
  </si>
  <si>
    <t>Išverstų medžių, kurių skersmuo nuo 21 iki 40 cm, supjaustymas ir išvežimas Raseinių g., slyva - Ø 27 cm (atlikta 2015-09-03)</t>
  </si>
  <si>
    <t>Vilniaus m. savivaldybės Miesto tvarkymo  skyriaus 2015 09 25 leidimas Nr. 1691/2015</t>
  </si>
  <si>
    <t>Medžių, kurių skersmuo nuo 41 iki 60 cm, genėjimas iš autobokštelio, Vytenio g., uosis - Ø 44 cm (atlikta 2015-10-02)</t>
  </si>
  <si>
    <t>Medžio, kurio skersmuo nuo 41 iki 60 nupjovimas iš autobokštelio, Kudirkos g./Suvalkų g., uosis - Ø 45 cm (atlikta 2015-10-30)</t>
  </si>
  <si>
    <t>Medžio, kurio skersmuo nuo 21 iki 40 nupjovimas iš autobokštelio, Kudirkos g./Suvalkų g., liepa - Ø 33 cm (atlikta 2015-10-30)</t>
  </si>
  <si>
    <t>Vilniaus m. savivaldybės Miesto tvarkymo  skyriaus 2015 09 29 leidimas Nr. 1712/2015</t>
  </si>
  <si>
    <t>Vilniaus m. savivaldybės Miesto tvarkymo  skyriaus 2015 03 27 leidimas Nr. 342/2015</t>
  </si>
  <si>
    <t>Medžių, kurių skersmuo nuo 21 iki 40 cm, atjauninimas iš autobokštelio, Vivulskio g., liepos - Ø 40, 34 cm (atlikta 2015-11-10)</t>
  </si>
  <si>
    <t>Medžių, kurių skersmuo nuo 21 iki 40 cm, genėjimas iš autobokštelio, Vivulskio g., liepos - Ø 26, 34 cm (atlikta 2015-11-10)</t>
  </si>
  <si>
    <t>Vilniaus m. savivaldybės Miesto tvarkymo  skyriaus 2015 10 13 leidimas Nr. 1754/2015</t>
  </si>
  <si>
    <t>Medžio, kurio skersmuo nuo 21 iki 40 nupjovimas iš autobokštelio, Šviesos g., beržas - Ø 30 cm (atlikta 2015-10-23)</t>
  </si>
  <si>
    <t>Vilniaus m. savivaldybės Miesto tvarkymo  skyriaus 2015 09 29 leidimas Nr. 1708/2015</t>
  </si>
  <si>
    <t>Savaime priaugusių menkaverčių krūmų pašalinimas, kai krūmokšniai tankūs, Kovo 11-osios g., (atlikta 2015-10-16)</t>
  </si>
  <si>
    <t>Vilniaus m. savivaldybės Miesto tvarkymo  skyriaus 2015 10 30 leidimas Nr. 1880/2015</t>
  </si>
  <si>
    <t>Vilniaus m. savivaldybės Miesto tvarkymo  skyriaus 2015 09 04 leidimas Nr. 1550/2015</t>
  </si>
  <si>
    <t>Medžio, kurio skersmuo nuo 21 iki 40 nupjovimas iš autobokštelio, Vileišio g., drebulė - Ø 22 cm (atlikta 2015-08-17)</t>
  </si>
  <si>
    <t>Vilniaus m. savivaldybės Miesto tvarkymo  skyriaus 2015 09 04 leidimas Nr. 1548/2015</t>
  </si>
  <si>
    <t>Išverstų medžių, kurių skersmuo nuo 21 iki 40 cm, supjaustymas ir išvežimas, Širvio g., liepa - Ø 33 cm (atlikta 2015-08-17)</t>
  </si>
  <si>
    <t>Medžio, kurio skersmuo iki 20 cm, nupjovimas, Širvio g., klevas - Ø 15 cm (atlikta 2015-08-17)</t>
  </si>
  <si>
    <t>Vilniaus m. savivaldybės Miesto tvarkymo  skyriaus 2015 09 04 leidimas Nr. 1554/2015</t>
  </si>
  <si>
    <t>Medžio, kurio skersmuo iki 20 cm, nupjovimas, Oginskio g., guoba - Ø 10, 12 cm (atlikta 2015-08-28)</t>
  </si>
  <si>
    <t>Vilniaus m. savivaldybės Miesto tvarkymo  skyriaus 2015 09 09 leidimas Nr. 1588/2015</t>
  </si>
  <si>
    <t>Medžio, kurio skersmuo nuo 21 iki 40 nupjovimas iš autobokštelio, Rokantiškių g., ieva - Ø 25 cm (atlikta 2015-09-25)</t>
  </si>
  <si>
    <t>Medžio, kurio skersmuo nuo 41 iki 60 nupjovimas iš autobokštelio, Rokantiškių g., beržas - Ø 42 cm (atlikta 2015-09-25)</t>
  </si>
  <si>
    <t>Kelmų rovimas, kai medžio diametras nuo 41 iki 60 cm, Rokantiškių g.,  Ø 70 cm (atlikta 2015-09-25)</t>
  </si>
  <si>
    <t>Vilniaus m. savivaldybės Miesto tvarkymo  skyriaus 2015 08 20 leidimas Nr. 1488/2015</t>
  </si>
  <si>
    <t>Medžių, kurių skersmuo nuo 61 iki 80 cm, nupjovimas iš autobokštelio, Nemenčinės pl., uos.klevas - Ø 62 cm (atlikta 2015-09-25)</t>
  </si>
  <si>
    <t>Medžio, kurio skersmuo nuo 41 iki 60 nupjovimas iš autobokštelio, Nemenčinės pl., pušys - Ø 52 cm (atlikta 2015-09-25)</t>
  </si>
  <si>
    <t>Medžio, kurio skersmuo nuo 21 iki 40 nupjovimas iš autobokštelio, Nemenčinės pl., uos.klevas - Ø 22 cm (atlikta 2015-09-25)</t>
  </si>
  <si>
    <t>Vilniaus m. savivaldybės Miesto tvarkymo  skyriaus 2015 09 04 leidimas Nr. 1555/2015</t>
  </si>
  <si>
    <t>Medžių, kurių skersmuo nuo 21 iki 40 cm, genėjimas panaudojant aukštapjovę, Krivių g., tuopa - Ø 23 (atlikta 2015-08-26)</t>
  </si>
  <si>
    <t>Vilniaus m. savivaldybės Miesto tvarkymo  skyriaus 2015 09 25 leidimas Nr. 1694/2015</t>
  </si>
  <si>
    <t>Medžių, kurių skersmuo nuo 21 iki 40 cm, genėjimas panaudojant aukštapjovę, Kudirkos g., liepa - Ø 39 (atlikta 2015-09-15)</t>
  </si>
  <si>
    <t>Vilniaus m. savivaldybės Miesto tvarkymo  skyriaus 2015 07 14 leidimas Nr. 1157/2015</t>
  </si>
  <si>
    <t>Medžių, kurių skersmuo nuo 41 iki 60 cm, poliardiravimas iš autobokštelio, Architektų g., gluosnis - Ø 45 cm (atlikta 2015-10-22)</t>
  </si>
  <si>
    <t>Medžių šakų pakrovimas į autotransporto priemonę ir išvežimas, Architektų g., (atlikta 2015-10-22)</t>
  </si>
  <si>
    <t>Medžių, kurių skersmuo nuo 21 iki 40 cm, atjauninimas iš autobokštelio, Architektų g., beržas - Ø 40 cm (atlikta 2015-10-22)</t>
  </si>
  <si>
    <t>Medžio, kurio skersmuo nuo 21 iki 40 nupjovimas iš autobokštelio, Architektų g., k.slyva - Ø 30 cm (atlikta 2015-10-22)</t>
  </si>
  <si>
    <t>Medžio, kurio skersmuo iki 20 cm, nupjovimas, Architektų g., pušis - Ø 11 cm, k.slyvos - Ø 6, 6, 6 cm, savaiminukai - 11 vnt (atlikta 2015-10-22)</t>
  </si>
  <si>
    <t>Krūmų genėjimas, Tumo - Vaižganto g. (atlikta 2015-10-22)</t>
  </si>
  <si>
    <t>Vilniaus m. savivaldybės Miesto tvarkymo  skyriaus 2015 08 20 leidimas Nr. 1502/2015</t>
  </si>
  <si>
    <t>Medžio, kurio skersmuo nuo 21 iki 40 nupjovimas iš autobokštelio, Architektų g., eglė - Ø 21 cm (atlikta 2015-10-22)</t>
  </si>
  <si>
    <t>Medžio, kurio skersmuo iki 20 cm, nupjovimas, Architektų g., eglė - Ø 16 cm, tujos - 2 vnt, slyva, vynuogė, pušaitės - 2 vnt (atlikta 2015-10-22)</t>
  </si>
  <si>
    <t>Savaime priaugusių menkaverčių krūmų pašalinimas, kai krūmokšniai tankūs, Architektų g., (atlikta 2015-10-22)</t>
  </si>
  <si>
    <t>Vilniaus m. savivaldybės Miesto tvarkymo  skyriaus 2015 09 25 leidimas Nr. 1701/2015</t>
  </si>
  <si>
    <t>Išverstų medžių, kurių skersmuo nuo 21 iki 40 cm, supjaustymas ir išvežimas, Erfurto g., ieva - Ø 26 cm (atlikta 2015-09-17)</t>
  </si>
  <si>
    <t>Vilniaus m. savivaldybės Miesto tvarkymo  skyriaus 2015 09 04 leidimas Nr. 1549/2015</t>
  </si>
  <si>
    <t>Medžio, kurio skersmuo iki 20 cm, nupjovimas, Žirmūnų g., blindės - Ø 22, 20 cm, blindės stuobrys - Ø 12 cm (atlikta 2015-08-18)</t>
  </si>
  <si>
    <t>1.2.13</t>
  </si>
  <si>
    <t>Išverstų medžių, kurių skersmuo nuo 41 iki 60 cm, supjaustymas ir išvežimas Žirmūnų g., uos.klevas - Ø 47 cm (atlikta 2015-08-18)</t>
  </si>
  <si>
    <t>Vilniaus m. savivaldybės Miesto tvarkymo  skyriaus 2015 09 04 leidimas Nr. 1552/2015</t>
  </si>
  <si>
    <t>Medžio, kurio skersmuo nuo 21 iki 40 nupjovimas iš autobokštelio, Žirmūnų g., klevas - Ø 26 cm (atlikta 2015-08-19)</t>
  </si>
  <si>
    <t>Vilniaus m. savivaldybės Miesto tvarkymo  skyriaus 2015 09 25 leidimas Nr. 1692/2015</t>
  </si>
  <si>
    <t>Medžio, kurio skersmuo virš 80 cm nupjovimas iš autobokštelio, Olimpiečių g., tuopa - Ø 103, 98 cm  (atlikta 2015-09-14)</t>
  </si>
  <si>
    <t>Vilniaus m. savivaldybės Miesto tvarkymo  skyriaus 2015 09 24 leidimas Nr. 1685/2015</t>
  </si>
  <si>
    <t>1.1.14</t>
  </si>
  <si>
    <t>Medžių, kurių skersmuo nuo 61 iki 80 cm, atjauninimas iš autobokštelio, Žirmūnų g., gluosnis - Ø 65 cm (atlikta 2015-10-26)</t>
  </si>
  <si>
    <t>Vilniaus m. savivaldybės Miesto tvarkymo  skyriaus 2015 09 24 leidimas Nr. 1677/2015</t>
  </si>
  <si>
    <t>Medžio, kurio skersmuo nuo 41 iki 60 nupjovimas iš autobokštelio, Žirmūnų g., klevas - Ø 41 cm  (atlikta 2015-10-23)</t>
  </si>
  <si>
    <t>Medžio, kurio skersmuo iki 20 cm, nupjovimas, Žirmūnų g., alyvos - Ø 12, 10, 10 cm (atlikta 2015-10-23)</t>
  </si>
  <si>
    <t>Medžių, kurių skersmuo nuo 41 iki 60 cm, atjauninimas iš autobokštelio, Žirmūnų g., liepa - Ø 42 cm (atlikta 2015-10-23)</t>
  </si>
  <si>
    <t>Vilniaus m. savivaldybės Miesto tvarkymo  skyriaus 2014 10 01 leidimas Nr. 1741/2014</t>
  </si>
  <si>
    <t>Medžių, kurių skersmuo nuo 41 iki 60 cm, atjauninimas iš autobokštelio, Žirmūnų g., beržas - Ø 45 cm (atlikta 2015-10-26)</t>
  </si>
  <si>
    <t>Vilniaus m. savivaldybės Miesto tvarkymo  skyriaus 2015 09 23 leidimas Nr. 1661/2015</t>
  </si>
  <si>
    <t>Medžių, kurių skersmuo nuo 21 iki 40 cm, genėjimas iš autobokštelio, Žirmūnų g., maumedis - Ø 34 cm (atlikta 2015-10-26)</t>
  </si>
  <si>
    <t>Vilniaus m. savivaldybės Miesto tvarkymo  skyriaus 2015 06 10 leidimas Nr. 953/2015</t>
  </si>
  <si>
    <t>Medžio, kurio skersmuo iki 20 cm, nupjovimas, Rinktinės g., alyvos (atlikta 2015-11-02)</t>
  </si>
  <si>
    <t>Medžių, kurių skersmuo iki 20 cm, genėjimas, panaudojant aukštapjovę, Rinktinės g., alyvos (atlikta 2015-11-02)</t>
  </si>
  <si>
    <t>Vilniaus m. savivaldybės Miesto tvarkymo  skyriaus 2015 08 04 leidimas Nr. 1337/2015</t>
  </si>
  <si>
    <t>Medžių, kurių skersmuo nuo 21 iki 40 cm, genėjimas iš autobokštelio, Žirmūnų g., liepos - Ø 32, 28 cm (atlikta 2015-07-17)</t>
  </si>
  <si>
    <t>Medžių, kurių skersmuo nuo 41 iki 60 cm, genėjimas iš autobokštelio, Žirmūnų g., liepa - Ø 42 cm (atlikta 2015-07-17)</t>
  </si>
  <si>
    <t>Vilniaus m. savivaldybės Miesto tvarkymo  skyriaus 2015 08 04 leidimas Nr. 1338/2015</t>
  </si>
  <si>
    <t>Medžių, kurių skersmuo nuo iki 20 cm, genėjimas iš autobokštelio, Žirmūnų g., guoba - Ø 10 cm (atlikta 2015-07-28)</t>
  </si>
  <si>
    <t>Vilniaus m. savivaldybės Miesto tvarkymo  skyriaus 2015 08 04 leidimas Nr. 1339/2015</t>
  </si>
  <si>
    <t>Medžio, kurio skersmuo nuo 21 iki 40 nupjovimas iš autobokštelio, Žirmūnų g., gluosnis - Ø 38 cm (atlikta 2015-07-28)</t>
  </si>
  <si>
    <t>Vilniaus m. savivaldybės Miesto tvarkymo  skyriaus 2015 08 05 leidimas Nr. 1349/2015</t>
  </si>
  <si>
    <t>Išverstų medžių, kurių skersmuo nuo 21 iki 40 cm, supjaustymas ir išvežimas, Žirmūnų g., klevas - Ø 30 cm (atlikta 2015-08-04)</t>
  </si>
  <si>
    <t>Vilniaus m. savivaldybės Miesto tvarkymo  skyriaus 2015 08 05 leidimas Nr. 1361/2015</t>
  </si>
  <si>
    <t>Krūmų genėjimas, Apkasų g., kaulenio ir lanksvo krūmų gyvatvorė (atlikta 2015-08-28)</t>
  </si>
  <si>
    <t>UŽSAKYMAS Nr. 51</t>
  </si>
  <si>
    <t>Vilniaus m. savivaldybės Miesto tvarkymo  skyriaus 2015 08 18 leidimas Nr. 1459/2015</t>
  </si>
  <si>
    <t>Medžių, kurių skersmuo nuo 41 iki 60 cm, genėjimas iš autobokštelio, Žygio g., uosis - Ø 55 cm (atlikta 2015-08-05)</t>
  </si>
  <si>
    <t>Medžių, kurių skersmuo nuo 61 iki 80 cm, genėjimas iš autobokštelio, Žygio g., uosiai - Ø 65, 63, 64 cm (atlikta 2015-08-05)</t>
  </si>
  <si>
    <t>Vilniaus m. savivaldybės Miesto tvarkymo  skyriaus 2015 08 11 leidimas Nr. 1408/2015</t>
  </si>
  <si>
    <t>Medžio, kurio skersmuo nuo 21 iki 40 nupjovimas iš autobokštelio, Tuskulėnų g., liepa - Ø 32 cm, obelis - Ø 27 cm (atlikta 2015-09-15)</t>
  </si>
  <si>
    <t>Medžio, kurio skersmuo iki 20 cm, nupjovimas, Tuskulėnų g., robinijos - Ø 19, 16 cm (atlikta 2015-08-28)</t>
  </si>
  <si>
    <t>Medžių, kurių skersmuo nuo 41 iki 60 cm, genėjimas iš autobokštelio, Tuskulėnų g., beržas - Ø 42 cm, liepos - Ø 41, 43 cm (atlikta 2015-09-15)</t>
  </si>
  <si>
    <t>Medžių, kurių skersmuo nuo 21 iki 40 cm, genėjimas iš autobokštelio, Tuskulėnų g., beržas - Ø 33 cm, liepos - Ø 28, 30, 25, 27 cm (atlikta 2015-09-15)</t>
  </si>
  <si>
    <t>Vilniaus m. savivaldybės Miesto tvarkymo  skyriaus 2015 08 19 leidimas Nr. 1483/2015</t>
  </si>
  <si>
    <t>Medžio, kurio skersmuo nuo 21 iki 40 nupjovimas iš autobokštelio, Žirmūnų g., šermukšnis - Ø 26, 27 cm (atlikta 2015-09-15)</t>
  </si>
  <si>
    <t>Medžio, kurio skersmuo iki 20 cm, nupjovimas, Žirmūnų g., šermukšnis - Ø 17 cm, klevas - Ø 13 cm (atlikta 2015-08-28)</t>
  </si>
  <si>
    <t>Medžių, kurių skersmuo nuo 21 iki 40 cm, genėjimas iš autobokštelio, Žirmūnų g., šermukšniai - Ø 23, 28 cm (atlikta 2015-09-15)</t>
  </si>
  <si>
    <t>Vilniaus m. savivaldybės Miesto tvarkymo  skyriaus 2015 09 28 leidimas Nr. 1703/2015</t>
  </si>
  <si>
    <t>Medžių, kurių skersmuo virš 80 cm bandažas, Verkių g., liepa - Ø 102 cm  (atlikta 2015-10-02)</t>
  </si>
  <si>
    <t>1.3.5</t>
  </si>
  <si>
    <t>UŽSAKYMAS Nr. 29</t>
  </si>
  <si>
    <t>Vilniaus m. savivaldybės Miesto tvarkymo  skyriaus 2015 04 24 leidimas Nr. 525/2015</t>
  </si>
  <si>
    <t>Medžio, kurio skersmuo nuo 41 iki 60 nupjovimas iš autobokštelio, Žirmūnų g., beržas - Ø 47 cm  (atlikta 2015-11-16)</t>
  </si>
  <si>
    <t>Medžių, kurių skersmuo nuo 21 iki 40 cm, genėjimas iš autobokštelio, Žygio g., robinijos - Ø 32, 25 cm, beržas - Ø 36 cm, klevas - Ø 38 cm, liepa - Ø 33 cm, slyva - Ø 35 cm (atlikta 2015-05-30)</t>
  </si>
  <si>
    <t>Vilniaus m. savivaldybės Miesto tvarkymo  skyriaus 2014 10 17 leidimas Nr. 1879/2014</t>
  </si>
  <si>
    <t>Medžių, kurių skersmuo nuo 41 iki 60 cm, genėjimas iš autobokštelio, Žygio g., beržai - Ø 48, 43, 48 cm, klevas - Ø 44 cm, liepa - Ø 52 cm (atlikta 2015-09-15)</t>
  </si>
  <si>
    <t>Medžių, kurių skersmuo nuo 61 iki 80 cm, atjauninimas iš autobokštelio, Žygio g., klevas - Ø 62 cm (atlikta 2015-05-30)</t>
  </si>
  <si>
    <t>Medžių, kurių skersmuo nuo iki 20 cm, genėjimas iš autobokštelio, Žygio g., slyva - Ø 16 cm (atlikta 2015-05-30)</t>
  </si>
  <si>
    <t>Vilniaus m. savivaldybės Miesto tvarkymo  skyriaus 2015 09 04 leidimas Nr. 1559/2015</t>
  </si>
  <si>
    <t>Išverstų medžių, kurių skersmuo nuo 21 iki 40 cm, supjaustymas ir išvežimas, Skroblų g., liepa - Ø 34 cm (atlikta 2015-08-31)</t>
  </si>
  <si>
    <t>Vilniaus m. savivaldybės Miesto tvarkymo  skyriaus 2015 05 26 leidimas Nr. 822/2015</t>
  </si>
  <si>
    <t>Medžio, kurio skersmuo iki 20 cm, nupjovimas, Savanorių pr., obelis - Ø 12 cm (atlikta 2015-10-26)</t>
  </si>
  <si>
    <t>Medžių, kurių skersmuo iki 20 cm, nupjovimas iš autobokštelio, Savanorių pr., uos.klevas - Ø 18 cm (atlikta 2015-10-26)</t>
  </si>
  <si>
    <t>Medžių, kurių skersmuo nuo 21 iki 40 cm, genėjimas iš autobokštelio, Savanorių pr., liepa - Ø 33 cm, kaštonas - Ø 29 cm (atlikta 2015-10-26)</t>
  </si>
  <si>
    <t>Medžių, kurių skersmuo nuo 41 iki 60 cm, atjauninimas iš autobokštelio, Savanorių pr., kaštonas - Ø 48 cm (atlikta 2015-10-26)</t>
  </si>
  <si>
    <t>Medžių, kurių skersmuo nuo 21 iki 40 cm, atjauninimas iš autobokštelio, Savanorių pr., uos.klevas - Ø 38 cm (atlikta 2015-10-26)</t>
  </si>
  <si>
    <t>Medžių, kurių skersmuo iki 20 cm, genėjimas, panaudojant aukštapjovę, Savanorių pr., uos.klevas - Ø 18 cm (atlikta 2015-10-26)</t>
  </si>
  <si>
    <t>Savaime priaugusių menkaverčių krūmų pašalinimas, kai krūmokšniai tankūs, Savanorių pr., uos.klevo savaiminukai (atlikta 2015-10-26)</t>
  </si>
  <si>
    <t>Vilniaus m. savivaldybės Miesto tvarkymo  skyriaus 2015 02 02 leidimas Nr. 91/2015</t>
  </si>
  <si>
    <t>Medžio, kurio skersmuo iki 20 cm, nupjovimas, Žemaitės g., slyvos - Ø 16, 15, 22 cm, savaiminukai - 3 vnt, alyvų krūmai - 2 vnt (atlikta 2015-10-26)</t>
  </si>
  <si>
    <t>Vilniaus m. savivaldybės Miesto tvarkymo  skyriaus 2015 09 10 leidimas Nr. 1594/2015</t>
  </si>
  <si>
    <t>Krūmų genėjimas, Savanorių pr., (atlikta 2015-10-21)</t>
  </si>
  <si>
    <t>Vilniaus m. savivaldybės Miesto tvarkymo  skyriaus 2015 09 29 leidimas Nr. 1718/2015</t>
  </si>
  <si>
    <t>Kelmų rovimas, kai medžio diametras nuo 61 iki 80 cm, Eigulių g., kelmas - Ø 70 cm (atlikta 2015-10-21)</t>
  </si>
  <si>
    <t>Savaime priaugusių menkaverčių krūmų pašalinimas, kai krūmokšniai tankūs, Eigulių g., gluosnis (atlikta 2015-10-21)</t>
  </si>
  <si>
    <t>Vilniaus m. savivaldybės Miesto tvarkymo  skyriaus 2014 05 30 leidimas Nr. 795/2014</t>
  </si>
  <si>
    <t>Medžių, kurių skersmuo nuo 41 iki 60 cm, atjauninimas iš autobokštelio, Savanorių pr., vinkšna - Ø 50 cm (atlikta 2015-09-18)</t>
  </si>
  <si>
    <t>Medžio, kurio skersmuo nuo 21 iki 40 nupjovimas iš autobokštelio, Savanorių pr., klevas - Ø 25 cm (atlikta 2015-09-18)</t>
  </si>
  <si>
    <t>ŠEŠKINĖS SENIŪNIJA</t>
  </si>
  <si>
    <t>Vilniaus m. savivaldybės Miesto tvarkymo  skyriaus 2015 09 11 leidimas Nr. 1606/2015</t>
  </si>
  <si>
    <t>Medžio, kurio skersmuo iki 20 cm, nupjovimas, Siesikų g., uos.klevai - Ø 13, 13 cm, obelis - Ø 12 cm, savaiminukai - 10 vnt (atlikta 2015-10-08)</t>
  </si>
  <si>
    <t>Vilniaus m. savivaldybės Miesto tvarkymo  skyriaus 2015 09 25 leidimas Nr. 1699/2015</t>
  </si>
  <si>
    <t>Išverstų medžių, kurių skersmuo nuo 21 iki 40 cm, supjaustymas ir išvežimas, Ozo g., uos.klevas - Ø 34 cm (atlikta 2015-10-26)</t>
  </si>
  <si>
    <t>Vilniaus m. savivaldybės Miesto tvarkymo  skyriaus 2015 09 29 leidimas Nr. 1720/2015</t>
  </si>
  <si>
    <t>Medžio, kurio skersmuo iki 20 cm, nupjovimas, Ukmergės g., ieva - Ø 15 cm, šermukšnis - Ø 16 cm (atlikta 2015-11-02)</t>
  </si>
  <si>
    <t>Medžių, kurių skersmuo iki 20 cm, genėjimas, panaudojant aukštapjovę, Ukmergės g., ievos - Ø 18, 16, 9, 13, 13 cm (atlikta 2015-11-02)</t>
  </si>
  <si>
    <t>Medžių, kurių skersmuo nuo 21 iki 40 cm, genėjimas panaudojant aukštapjovę Ukmergės g., ieva - Ø 30 (atlikta 2015-11-02)</t>
  </si>
  <si>
    <t>Vilniaus m. savivaldybės Miesto tvarkymo  skyriaus 2015 10 13 leidimas Nr. 1777/2015</t>
  </si>
  <si>
    <t>Medžio, kurio skersmuo iki 20 cm, nupjovimas, Tverečiaus g., kriaušė - Ø 12 cm, slyva - Ø 12 cm (atlikta 2015-11-02)</t>
  </si>
  <si>
    <t>Išverstų medžių, kurių skersmuo nuo 21 iki 40 cm, supjaustymas ir išvežimas, Tverečiaus g., tręšnė - Ø 30 cm (atlikta 2015-11-02)</t>
  </si>
  <si>
    <t>Vilniaus m. savivaldybės Miesto tvarkymo  skyriaus 2015 09 24 leidimas Nr. 1678/2015</t>
  </si>
  <si>
    <t>Medžio, kurio skersmuo nuo 21 iki 40 nupjovimas iš autobokštelio, Grybo g., uos.klevai - Ø 30, 22 cm (atlikta 2015-11-06)</t>
  </si>
  <si>
    <t>Medžio, kurio skersmuo iki 20 cm, nupjovimas, Grybo g., uos.klevai - Ø 10, 15, 10, 16 cm (atlikta 2015-11-06)</t>
  </si>
  <si>
    <t>Medžių, kurių skersmuo nuo 21 iki 40 cm, atjauninimas iš autobokštelio, Grybo g., uos.klevai - Ø 33, 38 cm (atlikta 2015-11-06)</t>
  </si>
  <si>
    <t>Medžių, kurių skersmuo nuo 21 iki 40 cm, genėjimas iš autobokštelio, Grybo g., liepa - Ø 28 cm (atlikta 2015-11-06)</t>
  </si>
  <si>
    <t>UŽSAKYMAS Nr. 65</t>
  </si>
  <si>
    <t>Vilniaus m. savivaldybės Miesto tvarkymo  skyriaus 2015 10 15 leidimas Nr. 1796/2015</t>
  </si>
  <si>
    <t>Medžių, kurių skersmuo iki 20 cm, nupjovimas iš autobokštelio, Antakalnio g., liepa - Ø 17 cm (atlikta 2015-11-10)</t>
  </si>
  <si>
    <t>Vilniaus m. savivaldybės Miesto tvarkymo  skyriaus 2014 11 20 leidimas Nr. 2146/2014</t>
  </si>
  <si>
    <t>Medžio, kurio skersmuo nuo 21 iki 40 nupjovimas iš autobokštelio, Viršuliškių g., tuja - Ø 23 cm (atlikta 2015-10-14)</t>
  </si>
  <si>
    <t>Medžio, kurio skersmuo iki 20 cm, nupjovimas, Viršuliškių g., tuja - Ø 14 cm (atlikta 2015-10-14)</t>
  </si>
  <si>
    <t>Vilniaus m. savivaldybės Miesto tvarkymo  skyriaus 2015 06 30 leidimas Nr. 1003/2015</t>
  </si>
  <si>
    <t>Medžio, kurio skersmuo iki 20 cm, nupjovimas, Viršuliškių g., alyvos - iki Ø 20 cm (atlikta 2015-10-26)</t>
  </si>
  <si>
    <t>Medžių, kurių skersmuo nuo 21 iki 40 cm, atjauninimas iš autobokštelio, Viršuliškių g., ąžuolas - Ø 36 cm (atlikta 2015-10-26)</t>
  </si>
  <si>
    <t>ŠNIPIŠKIŲ SENIŪNIJA</t>
  </si>
  <si>
    <t>Vilniaus m. savivaldybės Miesto tvarkymo  skyriaus 2015 09 04 leidimas Nr. 1553/2015</t>
  </si>
  <si>
    <t>Medžio, kurio skersmuo iki 20 cm, nupjovimas, Kalvarijų g., vyšnios - Ø 15, 20 cm (atlikta 2015-08-19)</t>
  </si>
  <si>
    <t>Vilniaus m. savivaldybės Miesto tvarkymo  skyriaus 2015 08 12 leidimas Nr. 1418/2015</t>
  </si>
  <si>
    <t>Medžių, kurių skersmuo iki 20 cm, nupjovimas iš autobokštelio, Kalvarijų g., ievos - Ø 17, 19 cm (atlikta 2015-09-15)</t>
  </si>
  <si>
    <t>Medžių, kurių skersmuo nuo 41 iki 60 cm, atjauninimas iš autobokštelio, Kalvarijų g., klevas - Ø 42 cm (atlikta 2015-09-15)</t>
  </si>
  <si>
    <t>Medžio, kurio skersmuo nuo 21 iki 40 nupjovimas iš autobokštelio, Kalvarijų g., klevas - Ø 22 cm (atlikta 2015-09-15)</t>
  </si>
  <si>
    <t>Vilniaus m. savivaldybės Miesto tvarkymo  skyriaus 2014 10 23 leidimas Nr. 1931/2014</t>
  </si>
  <si>
    <t>Medžių, kurių skersmuo nuo 21 iki 40 cm, genėjimas iš autobokštelio, Kalvarijų g., šermukšnis - Ø 22 cm (atlikta 2015-10-22)</t>
  </si>
  <si>
    <t>Medžių, kurių skersmuo nuo iki 20 cm, genėjimas iš autobokštelio, Kalvarijų g., šermukšnių - Ø 14 cm (atlikta 2015-10-22)</t>
  </si>
  <si>
    <t>Vilniaus m. savivaldybės Miesto tvarkymo  skyriaus 2013 11 27 leidimas Nr. 1836/2013</t>
  </si>
  <si>
    <t>Medžio, kurio skersmuo nuo 21 iki 40 nupjovimas iš autobokštelio, Giedraičių g., kriaušė - Ø 32 cm (atlikta 2015-10-28)</t>
  </si>
  <si>
    <t>Medžių, kurių skersmuo nuo 21 iki 40 cm, genėjimas iš autobokštelio, Giedraičių g., vinkšna - Ø 33 cm, eglė - Ø  32 cm (atlikta 2015-10-28)</t>
  </si>
  <si>
    <t>Medžio, kurio skersmuo iki 20 cm, nupjovimas, Giedraičių g., alyvos (atlikta 2015-10-28)</t>
  </si>
  <si>
    <t>Krūmų genėjimas, Giedraičių g. (atlikta 2015-10-28)</t>
  </si>
  <si>
    <t>Vilniaus m. savivaldybės Miesto tvarkymo  skyriaus 2015 09 25 leidimas Nr. 1696/2015</t>
  </si>
  <si>
    <t>Medžio, kurio skersmuo nuo 21 iki 40 nupjovimas iš autobokštelio, Upės g., pociūgė - Ø 25 cm (atlikta 2015-09-01)</t>
  </si>
  <si>
    <t>FABIJONIŠKIŲ SENIŪNIJA</t>
  </si>
  <si>
    <t>Vilniaus m. savivaldybės Miesto tvarkymo  skyriaus 2015 09 11 leidimas Nr. 1605/2015</t>
  </si>
  <si>
    <t>Medžių, kurių skersmuo iki 20 cm, nupjovimas iš autobokštelio, Žadeikos g., sausas medis - Ø 17 cm (atlikta 2015-10-08)</t>
  </si>
  <si>
    <t>Vilniaus m. savivaldybės Miesto tvarkymo  skyriaus 2015 09 29 leidimas Nr. 1722/2015</t>
  </si>
  <si>
    <t>Medžio, kurio skersmuo nuo 21 iki 40 nupjovimas iš autobokštelio, Stanevičiaus g., ieva - Ø 24 cm (atlikta 2015-10-29)</t>
  </si>
  <si>
    <t>Vilniaus m. savivaldybės Miesto tvarkymo  skyriaus 2014 05 06 leidimas Nr. 609/2014</t>
  </si>
  <si>
    <t>Medžio, kurio skersmuo nuo 21 iki 40 nupjovimas iš autobokštelio, Fabijoniškių g., klevas - Ø 34, 28, 21 cm (atlikta 2015-11-16)</t>
  </si>
  <si>
    <t>Vilniaus m. savivaldybės Miesto tvarkymo  skyriaus 2015 08 05 leidimas Nr. 1363/2015</t>
  </si>
  <si>
    <t>Medžio, kurio skersmuo iki 20 cm, nupjovimas, Fabijoniškių g., k.slyvos - Ø 13, 11, 12 cm (atlikta 2015-11-16)</t>
  </si>
  <si>
    <t>Vilniaus m. savivaldybės Miesto tvarkymo  skyriaus 2015 09 23 leidimas Nr. 1668/2015</t>
  </si>
  <si>
    <t>Medžio, kurio skersmuo iki 20 cm, nupjovimas, Gurių sodų g., beržas - iki Ø 14 cm (atlikta 2015-10-19)</t>
  </si>
  <si>
    <t>Vilniaus m. savivaldybės Miesto tvarkymo  skyriaus 2015 09 22 leidimas Nr. 1658/2015</t>
  </si>
  <si>
    <t>Medžių, kurių skersmuo nuo 61 iki 80 cm, nupjovimas iš autobokštelio, Grūdų g., liepa - Ø 62 cm (atlikta 2015-10-19)</t>
  </si>
  <si>
    <t>Medžio, kurio skersmuo nuo 41 iki 60 nupjovimas iš autobokštelio, Grūdų g., klevas - Ø 48 cm  (atlikta 2015-10-19)</t>
  </si>
  <si>
    <t>Medžių, kurių skersmuo nuo 41 iki 60 cm, atjauninimas iš autobokštelio, Grūdų g., liepos - Ø 54, 52, 50, 53, 58 cm (atlikta 2015-10-19)</t>
  </si>
  <si>
    <t>Medžių, kurių skersmuo nuo 61 iki 80 cm, atjauninimas iš autobokštelio, Grūdų g., liepa - Ø 65 cm (atlikta 2015-10-19)</t>
  </si>
  <si>
    <t>Krūmų genėjimas, Grūdų g., tujos (atlikta 2015-10-19)</t>
  </si>
  <si>
    <t>UŽSAKYMAS Nr. 32</t>
  </si>
  <si>
    <t>Vilniaus m. savivaldybės Miesto tvarkymo  skyriaus 2015 05 05 leidimas Nr. 632/2015</t>
  </si>
  <si>
    <t>Medžio, kurio skersmuo iki 20 cm, nupjovimas, Trimitų g., (atlikta 2015-11-24)</t>
  </si>
  <si>
    <t>Savaime priaugusių menkaverčių krūmų pašalinimas, kai krūmokšniai tankūs, Trimitų g., (atlikta 2015-11-24)</t>
  </si>
  <si>
    <t>Vilniaus m. savivaldybės Miesto tvarkymo  skyriaus 2015 04 23 leidimas Nr. 517/2015</t>
  </si>
  <si>
    <t>Medžio, kurio skersmuo iki 20 cm, nupjovimas, Žalgirio g., (atlikta 2015-11-24)</t>
  </si>
  <si>
    <t>Savaime priaugusių menkaverčių krūmų pašalinimas, kai krūmokšniai tankūs, Žalgirio g., (atlikta 2015-11-24)</t>
  </si>
  <si>
    <t>Medžių šakų pakrovimas į autotransporto priemonę ir išvežimas, Sėlių g., (atlikta 2015-11-05)</t>
  </si>
  <si>
    <t>Medžių šakų pakrovimas į autotransporto priemonę ir išvežimas, Viršuliškių g. (atlikta 2015-11-09)</t>
  </si>
  <si>
    <t>Medžių šakų pakrovimas į autotransporto priemonę ir išvežimas, Asanavičiūtės g., (atlikta 2015-11-04)</t>
  </si>
  <si>
    <t>Medžių šakų pakrovimas į autotransporto priemonę ir išvežimas, Narbuto g. (atlikta 2015-11-09)</t>
  </si>
  <si>
    <t>Medžių šakų pakrovimas į autotransporto priemonę ir išvežimas, Kalinausko g., (atlikta 2015-11-16)</t>
  </si>
  <si>
    <t>Medžių šakų pakrovimas į autotransporto priemonę ir išvežimas, Vikpėdės g. (atlikta 2015-11-12)</t>
  </si>
  <si>
    <t>Medžių šakų pakrovimas į autotransporto priemonę ir išvežimas, Batoro g. (atlikta 2015-11-13)</t>
  </si>
  <si>
    <t>Medžių šakų pakrovimas į autotransporto priemonę ir išvežimas, Žirgo g. (atlikta 2015-11-19)</t>
  </si>
  <si>
    <t>Medžių šakų pakrovimas į autotransporto priemonę ir išvežimas, Koelavičiaus g. (atlikta 2015-11-19)</t>
  </si>
  <si>
    <t>Medžio, kurio skersmuo nuo 21 iki 40 nupjovimas iš autobokštelio, Didlaukio g., gluosnis - Ø 34 cm (atlikta 2015-10-20)</t>
  </si>
  <si>
    <t>Medžio, kurio skersmuo nuo 41 iki 60 nupjovimas iš autobokštelio, Rugių g., klevas - Ø 45, 42 cm (atlikta 2015-11-03)</t>
  </si>
  <si>
    <t>ATLIKTŲ DARBŲ AKTAS NR. 1405/11</t>
  </si>
  <si>
    <r>
      <t xml:space="preserve">Medžio, kurio skersmuo nuo 41 iki 60 nupjovimas iš autobokštelio, Afindevičių g., juodalksnių - Ø 45, 41 cm </t>
    </r>
    <r>
      <rPr>
        <sz val="11"/>
        <rFont val="Times New Roman"/>
        <family val="1"/>
        <charset val="186"/>
      </rPr>
      <t>(atlikta 2015-10-05)</t>
    </r>
  </si>
  <si>
    <r>
      <t xml:space="preserve">Medžio, kurio skersmuo nuo 21 iki 40 nupjovimas iš autobokštelio, Afindevičių g., juodalksniai - Ø 33, 27 cm </t>
    </r>
    <r>
      <rPr>
        <sz val="11"/>
        <rFont val="Times New Roman"/>
        <family val="1"/>
        <charset val="186"/>
      </rPr>
      <t>(atlikta 2015-10-05)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</si>
</sst>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name val="Calibri"/>
      <family val="2"/>
      <charset val="204"/>
    </font>
    <font>
      <b/>
      <sz val="14"/>
      <name val="Times New Roman"/>
      <family val="1"/>
      <charset val="186"/>
    </font>
    <font>
      <sz val="9"/>
      <name val="Times New Roman"/>
      <family val="1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1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LT"/>
    </font>
    <font>
      <b/>
      <i/>
      <u/>
      <sz val="9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55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11" fillId="0" borderId="1" xfId="0" applyFont="1" applyFill="1" applyBorder="1"/>
    <xf numFmtId="2" fontId="11" fillId="0" borderId="1" xfId="0" applyNumberFormat="1" applyFont="1" applyFill="1" applyBorder="1"/>
    <xf numFmtId="0" fontId="8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2" fontId="8" fillId="3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center" vertical="top" wrapText="1"/>
    </xf>
    <xf numFmtId="0" fontId="11" fillId="0" borderId="0" xfId="1" applyFont="1"/>
    <xf numFmtId="0" fontId="7" fillId="0" borderId="0" xfId="1" applyFont="1"/>
    <xf numFmtId="0" fontId="12" fillId="0" borderId="0" xfId="1" applyFont="1"/>
    <xf numFmtId="0" fontId="7" fillId="0" borderId="0" xfId="1" applyFont="1" applyAlignment="1">
      <alignment horizontal="left"/>
    </xf>
    <xf numFmtId="0" fontId="10" fillId="0" borderId="0" xfId="1" applyFont="1"/>
    <xf numFmtId="14" fontId="7" fillId="0" borderId="0" xfId="0" applyNumberFormat="1" applyFont="1"/>
    <xf numFmtId="0" fontId="7" fillId="0" borderId="0" xfId="0" applyFont="1"/>
    <xf numFmtId="0" fontId="1" fillId="0" borderId="0" xfId="0" applyFont="1" applyFill="1" applyAlignment="1">
      <alignment horizontal="center"/>
    </xf>
    <xf numFmtId="2" fontId="3" fillId="0" borderId="0" xfId="0" applyNumberFormat="1" applyFont="1" applyFill="1"/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horizontal="center" vertical="top" wrapText="1"/>
    </xf>
    <xf numFmtId="2" fontId="11" fillId="0" borderId="1" xfId="0" applyNumberFormat="1" applyFont="1" applyFill="1" applyBorder="1" applyAlignment="1">
      <alignment horizontal="right"/>
    </xf>
    <xf numFmtId="0" fontId="9" fillId="0" borderId="0" xfId="0" applyFont="1" applyFill="1"/>
    <xf numFmtId="2" fontId="9" fillId="0" borderId="0" xfId="0" applyNumberFormat="1" applyFont="1" applyFill="1"/>
    <xf numFmtId="0" fontId="6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right" vertical="top" wrapText="1"/>
    </xf>
    <xf numFmtId="0" fontId="7" fillId="0" borderId="0" xfId="1" applyFont="1" applyFill="1"/>
    <xf numFmtId="0" fontId="5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Įprastas" xfId="0" builtinId="0"/>
    <cellStyle name="Paprastas_Lapas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3"/>
  <sheetViews>
    <sheetView tabSelected="1" topLeftCell="A411" zoomScale="130" zoomScaleNormal="130" workbookViewId="0">
      <selection sqref="A1:G433"/>
    </sheetView>
  </sheetViews>
  <sheetFormatPr defaultRowHeight="15" x14ac:dyDescent="0.25"/>
  <cols>
    <col min="1" max="1" width="3.28515625" style="2" customWidth="1"/>
    <col min="2" max="2" width="44.28515625" style="2" customWidth="1"/>
    <col min="3" max="3" width="8.42578125" style="2" customWidth="1"/>
    <col min="4" max="4" width="8.28515625" style="2" customWidth="1"/>
    <col min="5" max="5" width="8.140625" style="3" customWidth="1"/>
    <col min="6" max="6" width="7.5703125" style="2" customWidth="1"/>
    <col min="7" max="7" width="13" style="2" customWidth="1"/>
    <col min="8" max="8" width="10.7109375" style="2" customWidth="1"/>
    <col min="9" max="9" width="17.5703125" style="2" customWidth="1"/>
    <col min="10" max="16384" width="9.140625" style="2"/>
  </cols>
  <sheetData>
    <row r="1" spans="1:8" x14ac:dyDescent="0.25">
      <c r="A1" s="6" t="s">
        <v>10</v>
      </c>
      <c r="B1" s="21"/>
      <c r="C1" s="21"/>
      <c r="D1" s="22"/>
      <c r="E1" s="22"/>
      <c r="F1" s="38"/>
      <c r="G1" s="23" t="s">
        <v>11</v>
      </c>
    </row>
    <row r="2" spans="1:8" x14ac:dyDescent="0.25">
      <c r="B2" s="23" t="s">
        <v>12</v>
      </c>
      <c r="E2" s="22"/>
      <c r="F2" s="38"/>
      <c r="G2" s="22"/>
      <c r="H2" s="22"/>
    </row>
    <row r="3" spans="1:8" x14ac:dyDescent="0.25">
      <c r="B3" s="24" t="s">
        <v>90</v>
      </c>
      <c r="E3" s="22"/>
      <c r="F3" s="38"/>
      <c r="G3" s="22"/>
      <c r="H3" s="22"/>
    </row>
    <row r="4" spans="1:8" x14ac:dyDescent="0.25">
      <c r="B4" s="22" t="s">
        <v>13</v>
      </c>
      <c r="E4" s="22"/>
      <c r="F4" s="38"/>
      <c r="G4" s="22"/>
      <c r="H4" s="22"/>
    </row>
    <row r="5" spans="1:8" x14ac:dyDescent="0.25">
      <c r="B5" s="22" t="s">
        <v>14</v>
      </c>
      <c r="E5" s="22"/>
      <c r="F5" s="38"/>
      <c r="G5" s="22"/>
      <c r="H5" s="22"/>
    </row>
    <row r="6" spans="1:8" x14ac:dyDescent="0.25">
      <c r="A6" s="6" t="s">
        <v>15</v>
      </c>
      <c r="B6" s="21"/>
      <c r="C6" s="22"/>
      <c r="D6" s="22"/>
      <c r="E6" s="22"/>
      <c r="F6" s="38"/>
      <c r="G6" s="22"/>
      <c r="H6" s="22"/>
    </row>
    <row r="7" spans="1:8" x14ac:dyDescent="0.25">
      <c r="B7" s="24" t="s">
        <v>62</v>
      </c>
      <c r="E7" s="22"/>
      <c r="F7" s="38"/>
      <c r="G7" s="22"/>
      <c r="H7" s="22"/>
    </row>
    <row r="8" spans="1:8" x14ac:dyDescent="0.25">
      <c r="B8" s="22" t="s">
        <v>16</v>
      </c>
      <c r="E8" s="22"/>
      <c r="F8" s="38"/>
      <c r="G8" s="22"/>
      <c r="H8" s="22"/>
    </row>
    <row r="9" spans="1:8" x14ac:dyDescent="0.25">
      <c r="B9" s="22" t="s">
        <v>24</v>
      </c>
      <c r="E9" s="22"/>
      <c r="F9" s="38"/>
      <c r="G9" s="22"/>
      <c r="H9" s="22"/>
    </row>
    <row r="10" spans="1:8" x14ac:dyDescent="0.25">
      <c r="A10" s="22" t="s">
        <v>17</v>
      </c>
      <c r="B10" s="22"/>
      <c r="E10" s="22"/>
      <c r="F10" s="38"/>
      <c r="G10" s="22"/>
      <c r="H10" s="22"/>
    </row>
    <row r="11" spans="1:8" x14ac:dyDescent="0.25">
      <c r="A11" s="22" t="s">
        <v>18</v>
      </c>
      <c r="B11" s="22"/>
      <c r="C11" s="22"/>
      <c r="D11" s="22"/>
      <c r="E11" s="22"/>
      <c r="F11" s="38"/>
      <c r="G11" s="22"/>
      <c r="H11" s="22"/>
    </row>
    <row r="12" spans="1:8" ht="15.75" x14ac:dyDescent="0.25">
      <c r="A12" s="26" t="s">
        <v>61</v>
      </c>
      <c r="B12" s="22"/>
      <c r="C12" s="22"/>
      <c r="D12" s="25"/>
      <c r="E12" s="22"/>
      <c r="F12" s="38"/>
      <c r="G12" s="22"/>
      <c r="H12" s="22"/>
    </row>
    <row r="13" spans="1:8" x14ac:dyDescent="0.25">
      <c r="A13" s="27" t="s">
        <v>60</v>
      </c>
      <c r="B13" s="26"/>
      <c r="C13" s="27"/>
      <c r="D13" s="27"/>
      <c r="E13" s="22"/>
      <c r="F13" s="38"/>
      <c r="G13" s="22"/>
      <c r="H13" s="22"/>
    </row>
    <row r="14" spans="1:8" x14ac:dyDescent="0.25">
      <c r="A14" s="27"/>
      <c r="B14" s="26"/>
      <c r="C14" s="27"/>
      <c r="D14" s="27"/>
      <c r="E14" s="22"/>
      <c r="F14" s="38"/>
      <c r="G14" s="22"/>
      <c r="H14" s="22"/>
    </row>
    <row r="15" spans="1:8" x14ac:dyDescent="0.25">
      <c r="B15" s="54" t="s">
        <v>19</v>
      </c>
      <c r="C15" s="54"/>
      <c r="D15" s="54"/>
      <c r="E15" s="54"/>
      <c r="F15" s="54"/>
      <c r="G15" s="22"/>
      <c r="H15" s="22"/>
    </row>
    <row r="16" spans="1:8" x14ac:dyDescent="0.25">
      <c r="B16" s="53"/>
      <c r="C16" s="53"/>
      <c r="D16" s="53"/>
      <c r="E16" s="53"/>
      <c r="F16" s="53"/>
      <c r="G16" s="22"/>
      <c r="H16" s="22"/>
    </row>
    <row r="17" spans="1:9" x14ac:dyDescent="0.25">
      <c r="B17" s="48" t="s">
        <v>412</v>
      </c>
      <c r="C17" s="48"/>
      <c r="D17" s="48"/>
      <c r="E17" s="48"/>
      <c r="F17" s="48"/>
      <c r="G17" s="28"/>
      <c r="H17" s="28"/>
    </row>
    <row r="18" spans="1:9" x14ac:dyDescent="0.25">
      <c r="B18" s="28"/>
      <c r="C18" s="28"/>
      <c r="D18" s="28"/>
      <c r="E18" s="28"/>
      <c r="F18" s="28"/>
      <c r="G18" s="28"/>
      <c r="H18" s="28"/>
    </row>
    <row r="19" spans="1:9" x14ac:dyDescent="0.25">
      <c r="E19" s="52" t="s">
        <v>91</v>
      </c>
      <c r="F19" s="52"/>
      <c r="G19" s="52"/>
    </row>
    <row r="20" spans="1:9" ht="15" customHeight="1" x14ac:dyDescent="0.25">
      <c r="A20" s="44" t="s">
        <v>0</v>
      </c>
      <c r="B20" s="45" t="s">
        <v>1</v>
      </c>
      <c r="C20" s="45" t="s">
        <v>20</v>
      </c>
      <c r="D20" s="45" t="s">
        <v>2</v>
      </c>
      <c r="E20" s="49" t="s">
        <v>7</v>
      </c>
      <c r="F20" s="50"/>
      <c r="G20" s="51"/>
    </row>
    <row r="21" spans="1:9" ht="15.75" customHeight="1" x14ac:dyDescent="0.25">
      <c r="A21" s="44"/>
      <c r="B21" s="46"/>
      <c r="C21" s="46"/>
      <c r="D21" s="46"/>
      <c r="E21" s="49" t="s">
        <v>92</v>
      </c>
      <c r="F21" s="50"/>
      <c r="G21" s="51"/>
    </row>
    <row r="22" spans="1:9" ht="16.5" customHeight="1" x14ac:dyDescent="0.25">
      <c r="A22" s="44"/>
      <c r="B22" s="47"/>
      <c r="C22" s="47"/>
      <c r="D22" s="47"/>
      <c r="E22" s="49" t="s">
        <v>93</v>
      </c>
      <c r="F22" s="50"/>
      <c r="G22" s="51"/>
    </row>
    <row r="23" spans="1:9" ht="15.75" x14ac:dyDescent="0.25">
      <c r="A23" s="1">
        <v>1</v>
      </c>
      <c r="B23" s="4">
        <v>2</v>
      </c>
      <c r="C23" s="4">
        <v>3</v>
      </c>
      <c r="D23" s="4">
        <v>4</v>
      </c>
      <c r="E23" s="5" t="s">
        <v>3</v>
      </c>
      <c r="F23" s="4" t="s">
        <v>4</v>
      </c>
      <c r="G23" s="4" t="s">
        <v>5</v>
      </c>
    </row>
    <row r="24" spans="1:9" s="34" customFormat="1" ht="18.75" x14ac:dyDescent="0.25">
      <c r="A24" s="15"/>
      <c r="B24" s="16" t="s">
        <v>23</v>
      </c>
      <c r="C24" s="17"/>
      <c r="D24" s="18"/>
      <c r="E24" s="19"/>
      <c r="F24" s="20"/>
      <c r="G24" s="20"/>
    </row>
    <row r="25" spans="1:9" s="34" customFormat="1" ht="18.75" x14ac:dyDescent="0.25">
      <c r="A25" s="31"/>
      <c r="B25" s="39" t="s">
        <v>56</v>
      </c>
      <c r="C25" s="32"/>
      <c r="D25" s="7"/>
      <c r="E25" s="8"/>
      <c r="F25" s="8"/>
      <c r="G25" s="8"/>
    </row>
    <row r="26" spans="1:9" s="34" customFormat="1" ht="24" x14ac:dyDescent="0.25">
      <c r="A26" s="31"/>
      <c r="B26" s="40" t="s">
        <v>94</v>
      </c>
      <c r="C26" s="32"/>
      <c r="D26" s="7"/>
      <c r="E26" s="8"/>
      <c r="F26" s="8"/>
      <c r="G26" s="8"/>
    </row>
    <row r="27" spans="1:9" s="34" customFormat="1" ht="47.25" x14ac:dyDescent="0.25">
      <c r="A27" s="31"/>
      <c r="B27" s="11" t="s">
        <v>95</v>
      </c>
      <c r="C27" s="32" t="s">
        <v>29</v>
      </c>
      <c r="D27" s="7" t="s">
        <v>6</v>
      </c>
      <c r="E27" s="8">
        <v>1</v>
      </c>
      <c r="F27" s="8">
        <v>136.21</v>
      </c>
      <c r="G27" s="8">
        <f>E27*F27</f>
        <v>136.21</v>
      </c>
      <c r="I27" s="34" t="s">
        <v>48</v>
      </c>
    </row>
    <row r="28" spans="1:9" s="34" customFormat="1" ht="18.75" x14ac:dyDescent="0.25">
      <c r="A28" s="31"/>
      <c r="B28" s="39" t="s">
        <v>66</v>
      </c>
      <c r="C28" s="32"/>
      <c r="D28" s="7"/>
      <c r="E28" s="8"/>
      <c r="F28" s="8"/>
      <c r="G28" s="8"/>
    </row>
    <row r="29" spans="1:9" s="34" customFormat="1" ht="24" x14ac:dyDescent="0.25">
      <c r="A29" s="31"/>
      <c r="B29" s="40" t="s">
        <v>96</v>
      </c>
      <c r="C29" s="32"/>
      <c r="D29" s="7"/>
      <c r="E29" s="8"/>
      <c r="F29" s="8"/>
      <c r="G29" s="8"/>
    </row>
    <row r="30" spans="1:9" s="34" customFormat="1" ht="52.5" customHeight="1" x14ac:dyDescent="0.25">
      <c r="A30" s="31"/>
      <c r="B30" s="11" t="s">
        <v>97</v>
      </c>
      <c r="C30" s="32" t="s">
        <v>42</v>
      </c>
      <c r="D30" s="7" t="s">
        <v>6</v>
      </c>
      <c r="E30" s="8">
        <v>1</v>
      </c>
      <c r="F30" s="8">
        <v>18.190000000000001</v>
      </c>
      <c r="G30" s="8">
        <f>E30*F30</f>
        <v>18.190000000000001</v>
      </c>
    </row>
    <row r="31" spans="1:9" s="34" customFormat="1" ht="18.75" x14ac:dyDescent="0.25">
      <c r="A31" s="31"/>
      <c r="B31" s="39" t="s">
        <v>76</v>
      </c>
      <c r="C31" s="32"/>
      <c r="D31" s="7"/>
      <c r="E31" s="8"/>
      <c r="F31" s="8"/>
      <c r="G31" s="8"/>
    </row>
    <row r="32" spans="1:9" s="34" customFormat="1" ht="24" x14ac:dyDescent="0.25">
      <c r="A32" s="31"/>
      <c r="B32" s="40" t="s">
        <v>98</v>
      </c>
      <c r="C32" s="32"/>
      <c r="D32" s="7"/>
      <c r="E32" s="8"/>
      <c r="F32" s="8"/>
      <c r="G32" s="8"/>
    </row>
    <row r="33" spans="1:7" s="34" customFormat="1" ht="100.5" customHeight="1" x14ac:dyDescent="0.25">
      <c r="A33" s="31"/>
      <c r="B33" s="11" t="s">
        <v>99</v>
      </c>
      <c r="C33" s="32" t="s">
        <v>35</v>
      </c>
      <c r="D33" s="7" t="s">
        <v>6</v>
      </c>
      <c r="E33" s="8">
        <v>30</v>
      </c>
      <c r="F33" s="8">
        <v>3.51</v>
      </c>
      <c r="G33" s="8">
        <f>E33*F33</f>
        <v>105.3</v>
      </c>
    </row>
    <row r="34" spans="1:7" s="34" customFormat="1" ht="95.25" customHeight="1" x14ac:dyDescent="0.25">
      <c r="A34" s="31"/>
      <c r="B34" s="11" t="s">
        <v>100</v>
      </c>
      <c r="C34" s="32" t="s">
        <v>59</v>
      </c>
      <c r="D34" s="7" t="s">
        <v>6</v>
      </c>
      <c r="E34" s="8">
        <v>7</v>
      </c>
      <c r="F34" s="8">
        <v>3.83</v>
      </c>
      <c r="G34" s="8">
        <f>E34*F34</f>
        <v>26.810000000000002</v>
      </c>
    </row>
    <row r="35" spans="1:7" s="34" customFormat="1" ht="47.25" x14ac:dyDescent="0.25">
      <c r="A35" s="31"/>
      <c r="B35" s="11" t="s">
        <v>101</v>
      </c>
      <c r="C35" s="32" t="s">
        <v>45</v>
      </c>
      <c r="D35" s="7" t="s">
        <v>26</v>
      </c>
      <c r="E35" s="8">
        <v>0.1</v>
      </c>
      <c r="F35" s="8">
        <v>27.43</v>
      </c>
      <c r="G35" s="8">
        <f>E35*F35</f>
        <v>2.7430000000000003</v>
      </c>
    </row>
    <row r="36" spans="1:7" s="34" customFormat="1" ht="24" x14ac:dyDescent="0.25">
      <c r="A36" s="31"/>
      <c r="B36" s="40" t="s">
        <v>102</v>
      </c>
      <c r="C36" s="32"/>
      <c r="D36" s="7"/>
      <c r="E36" s="8"/>
      <c r="F36" s="8"/>
      <c r="G36" s="8"/>
    </row>
    <row r="37" spans="1:7" s="34" customFormat="1" ht="53.25" customHeight="1" x14ac:dyDescent="0.25">
      <c r="A37" s="31"/>
      <c r="B37" s="11" t="s">
        <v>103</v>
      </c>
      <c r="C37" s="32" t="s">
        <v>31</v>
      </c>
      <c r="D37" s="7" t="s">
        <v>6</v>
      </c>
      <c r="E37" s="8">
        <v>3</v>
      </c>
      <c r="F37" s="8">
        <v>20.100000000000001</v>
      </c>
      <c r="G37" s="8">
        <f>E37*F37</f>
        <v>60.300000000000004</v>
      </c>
    </row>
    <row r="38" spans="1:7" s="34" customFormat="1" ht="61.5" customHeight="1" x14ac:dyDescent="0.25">
      <c r="A38" s="31"/>
      <c r="B38" s="11" t="s">
        <v>104</v>
      </c>
      <c r="C38" s="32" t="s">
        <v>27</v>
      </c>
      <c r="D38" s="7" t="s">
        <v>6</v>
      </c>
      <c r="E38" s="8">
        <v>1</v>
      </c>
      <c r="F38" s="8">
        <v>13.4</v>
      </c>
      <c r="G38" s="8">
        <f>E38*F38</f>
        <v>13.4</v>
      </c>
    </row>
    <row r="39" spans="1:7" s="34" customFormat="1" ht="50.25" customHeight="1" x14ac:dyDescent="0.25">
      <c r="A39" s="31"/>
      <c r="B39" s="11" t="s">
        <v>105</v>
      </c>
      <c r="C39" s="32" t="s">
        <v>42</v>
      </c>
      <c r="D39" s="7" t="s">
        <v>6</v>
      </c>
      <c r="E39" s="8">
        <v>1</v>
      </c>
      <c r="F39" s="8">
        <v>18.190000000000001</v>
      </c>
      <c r="G39" s="8">
        <f>E39*F39</f>
        <v>18.190000000000001</v>
      </c>
    </row>
    <row r="40" spans="1:7" s="34" customFormat="1" ht="61.5" customHeight="1" x14ac:dyDescent="0.25">
      <c r="A40" s="31"/>
      <c r="B40" s="11" t="s">
        <v>106</v>
      </c>
      <c r="C40" s="32" t="s">
        <v>30</v>
      </c>
      <c r="D40" s="7" t="s">
        <v>6</v>
      </c>
      <c r="E40" s="8">
        <v>3</v>
      </c>
      <c r="F40" s="8">
        <v>90.59</v>
      </c>
      <c r="G40" s="8">
        <f>E40*F40</f>
        <v>271.77</v>
      </c>
    </row>
    <row r="41" spans="1:7" s="34" customFormat="1" ht="61.5" customHeight="1" x14ac:dyDescent="0.25">
      <c r="A41" s="31"/>
      <c r="B41" s="11" t="s">
        <v>410</v>
      </c>
      <c r="C41" s="32" t="s">
        <v>21</v>
      </c>
      <c r="D41" s="7" t="s">
        <v>6</v>
      </c>
      <c r="E41" s="8">
        <v>1</v>
      </c>
      <c r="F41" s="8">
        <v>99.21</v>
      </c>
      <c r="G41" s="8">
        <f>E41*F41</f>
        <v>99.21</v>
      </c>
    </row>
    <row r="42" spans="1:7" s="34" customFormat="1" ht="24" x14ac:dyDescent="0.25">
      <c r="A42" s="31"/>
      <c r="B42" s="40" t="s">
        <v>107</v>
      </c>
      <c r="C42" s="32"/>
      <c r="D42" s="7"/>
      <c r="E42" s="8"/>
      <c r="F42" s="8"/>
      <c r="G42" s="8"/>
    </row>
    <row r="43" spans="1:7" s="34" customFormat="1" ht="47.25" x14ac:dyDescent="0.25">
      <c r="A43" s="31"/>
      <c r="B43" s="11" t="s">
        <v>411</v>
      </c>
      <c r="C43" s="32" t="s">
        <v>29</v>
      </c>
      <c r="D43" s="7" t="s">
        <v>6</v>
      </c>
      <c r="E43" s="8">
        <v>2</v>
      </c>
      <c r="F43" s="8">
        <v>136.21</v>
      </c>
      <c r="G43" s="8">
        <f>E43*F43</f>
        <v>272.42</v>
      </c>
    </row>
    <row r="44" spans="1:7" s="34" customFormat="1" ht="47.25" x14ac:dyDescent="0.25">
      <c r="A44" s="31"/>
      <c r="B44" s="11" t="s">
        <v>108</v>
      </c>
      <c r="C44" s="32" t="s">
        <v>34</v>
      </c>
      <c r="D44" s="7" t="s">
        <v>6</v>
      </c>
      <c r="E44" s="8">
        <v>1</v>
      </c>
      <c r="F44" s="8">
        <v>154.71</v>
      </c>
      <c r="G44" s="8">
        <f>E44*F44</f>
        <v>154.71</v>
      </c>
    </row>
    <row r="45" spans="1:7" s="34" customFormat="1" ht="63" x14ac:dyDescent="0.25">
      <c r="A45" s="31"/>
      <c r="B45" s="11" t="s">
        <v>109</v>
      </c>
      <c r="C45" s="32" t="s">
        <v>42</v>
      </c>
      <c r="D45" s="7" t="s">
        <v>6</v>
      </c>
      <c r="E45" s="8">
        <v>3</v>
      </c>
      <c r="F45" s="8">
        <v>18.190000000000001</v>
      </c>
      <c r="G45" s="8">
        <f>E45*F45</f>
        <v>54.570000000000007</v>
      </c>
    </row>
    <row r="46" spans="1:7" s="34" customFormat="1" ht="47.25" x14ac:dyDescent="0.25">
      <c r="A46" s="31"/>
      <c r="B46" s="11" t="s">
        <v>110</v>
      </c>
      <c r="C46" s="32" t="s">
        <v>30</v>
      </c>
      <c r="D46" s="7" t="s">
        <v>6</v>
      </c>
      <c r="E46" s="8">
        <v>2</v>
      </c>
      <c r="F46" s="8">
        <v>90.59</v>
      </c>
      <c r="G46" s="8">
        <f>E46*F46</f>
        <v>181.18</v>
      </c>
    </row>
    <row r="47" spans="1:7" s="34" customFormat="1" ht="47.25" x14ac:dyDescent="0.25">
      <c r="A47" s="31"/>
      <c r="B47" s="11" t="s">
        <v>111</v>
      </c>
      <c r="C47" s="32" t="s">
        <v>22</v>
      </c>
      <c r="D47" s="7" t="s">
        <v>6</v>
      </c>
      <c r="E47" s="8">
        <v>1</v>
      </c>
      <c r="F47" s="8">
        <v>98.57</v>
      </c>
      <c r="G47" s="8">
        <f>E47*F47</f>
        <v>98.57</v>
      </c>
    </row>
    <row r="48" spans="1:7" s="34" customFormat="1" ht="18.75" x14ac:dyDescent="0.25">
      <c r="A48" s="31"/>
      <c r="B48" s="39" t="s">
        <v>67</v>
      </c>
      <c r="C48" s="32"/>
      <c r="D48" s="7"/>
      <c r="E48" s="8"/>
      <c r="F48" s="8"/>
      <c r="G48" s="8"/>
    </row>
    <row r="49" spans="1:7" s="34" customFormat="1" ht="24" x14ac:dyDescent="0.25">
      <c r="A49" s="31"/>
      <c r="B49" s="40" t="s">
        <v>112</v>
      </c>
      <c r="C49" s="32"/>
      <c r="D49" s="7"/>
      <c r="E49" s="8"/>
      <c r="F49" s="8"/>
      <c r="G49" s="8"/>
    </row>
    <row r="50" spans="1:7" s="34" customFormat="1" ht="47.25" x14ac:dyDescent="0.25">
      <c r="A50" s="31"/>
      <c r="B50" s="11" t="s">
        <v>113</v>
      </c>
      <c r="C50" s="32" t="s">
        <v>21</v>
      </c>
      <c r="D50" s="7" t="s">
        <v>6</v>
      </c>
      <c r="E50" s="8">
        <v>1</v>
      </c>
      <c r="F50" s="8">
        <v>99.21</v>
      </c>
      <c r="G50" s="8">
        <f>E50*F50</f>
        <v>99.21</v>
      </c>
    </row>
    <row r="51" spans="1:7" s="34" customFormat="1" ht="24" x14ac:dyDescent="0.25">
      <c r="A51" s="31"/>
      <c r="B51" s="40" t="s">
        <v>114</v>
      </c>
      <c r="C51" s="32"/>
      <c r="D51" s="7"/>
      <c r="E51" s="8"/>
      <c r="F51" s="8"/>
      <c r="G51" s="8"/>
    </row>
    <row r="52" spans="1:7" s="34" customFormat="1" ht="60.75" customHeight="1" x14ac:dyDescent="0.25">
      <c r="A52" s="31"/>
      <c r="B52" s="11" t="s">
        <v>115</v>
      </c>
      <c r="C52" s="32" t="s">
        <v>21</v>
      </c>
      <c r="D52" s="7" t="s">
        <v>6</v>
      </c>
      <c r="E52" s="8">
        <v>1</v>
      </c>
      <c r="F52" s="8">
        <v>99.21</v>
      </c>
      <c r="G52" s="8">
        <f>E52*F52</f>
        <v>99.21</v>
      </c>
    </row>
    <row r="53" spans="1:7" s="34" customFormat="1" ht="51" customHeight="1" x14ac:dyDescent="0.25">
      <c r="A53" s="31"/>
      <c r="B53" s="11" t="s">
        <v>116</v>
      </c>
      <c r="C53" s="32" t="s">
        <v>53</v>
      </c>
      <c r="D53" s="7" t="s">
        <v>6</v>
      </c>
      <c r="E53" s="8">
        <v>1</v>
      </c>
      <c r="F53" s="8">
        <v>172.89</v>
      </c>
      <c r="G53" s="8">
        <f>E53*F53</f>
        <v>172.89</v>
      </c>
    </row>
    <row r="54" spans="1:7" s="34" customFormat="1" ht="24" x14ac:dyDescent="0.25">
      <c r="A54" s="31"/>
      <c r="B54" s="40" t="s">
        <v>117</v>
      </c>
      <c r="C54" s="32"/>
      <c r="D54" s="7"/>
      <c r="E54" s="8"/>
      <c r="F54" s="8"/>
      <c r="G54" s="8"/>
    </row>
    <row r="55" spans="1:7" s="34" customFormat="1" ht="47.25" x14ac:dyDescent="0.25">
      <c r="A55" s="31"/>
      <c r="B55" s="11" t="s">
        <v>118</v>
      </c>
      <c r="C55" s="32" t="s">
        <v>70</v>
      </c>
      <c r="D55" s="7" t="s">
        <v>26</v>
      </c>
      <c r="E55" s="8">
        <v>4.58</v>
      </c>
      <c r="F55" s="8">
        <v>18.190000000000001</v>
      </c>
      <c r="G55" s="8">
        <f>E55*F55</f>
        <v>83.310200000000009</v>
      </c>
    </row>
    <row r="56" spans="1:7" s="34" customFormat="1" ht="18.75" x14ac:dyDescent="0.25">
      <c r="A56" s="15"/>
      <c r="B56" s="16" t="s">
        <v>51</v>
      </c>
      <c r="C56" s="17"/>
      <c r="D56" s="18"/>
      <c r="E56" s="19"/>
      <c r="F56" s="20"/>
      <c r="G56" s="20"/>
    </row>
    <row r="57" spans="1:7" s="34" customFormat="1" ht="18.75" x14ac:dyDescent="0.25">
      <c r="A57" s="31"/>
      <c r="B57" s="39" t="s">
        <v>119</v>
      </c>
      <c r="C57" s="32"/>
      <c r="D57" s="7"/>
      <c r="E57" s="8"/>
      <c r="F57" s="8"/>
      <c r="G57" s="8"/>
    </row>
    <row r="58" spans="1:7" s="34" customFormat="1" ht="24" x14ac:dyDescent="0.25">
      <c r="A58" s="31"/>
      <c r="B58" s="40" t="s">
        <v>120</v>
      </c>
      <c r="C58" s="32"/>
      <c r="D58" s="7"/>
      <c r="E58" s="8"/>
      <c r="F58" s="8"/>
      <c r="G58" s="8"/>
    </row>
    <row r="59" spans="1:7" s="34" customFormat="1" ht="50.25" customHeight="1" x14ac:dyDescent="0.25">
      <c r="A59" s="31"/>
      <c r="B59" s="11" t="s">
        <v>121</v>
      </c>
      <c r="C59" s="32" t="s">
        <v>21</v>
      </c>
      <c r="D59" s="7" t="s">
        <v>6</v>
      </c>
      <c r="E59" s="8">
        <v>1</v>
      </c>
      <c r="F59" s="8">
        <v>99.21</v>
      </c>
      <c r="G59" s="8">
        <f>E59*F59</f>
        <v>99.21</v>
      </c>
    </row>
    <row r="60" spans="1:7" s="34" customFormat="1" ht="63" x14ac:dyDescent="0.25">
      <c r="A60" s="31"/>
      <c r="B60" s="11" t="s">
        <v>122</v>
      </c>
      <c r="C60" s="32" t="s">
        <v>25</v>
      </c>
      <c r="D60" s="7" t="s">
        <v>6</v>
      </c>
      <c r="E60" s="8">
        <v>5</v>
      </c>
      <c r="F60" s="8">
        <v>18.190000000000001</v>
      </c>
      <c r="G60" s="8">
        <f>E60*F60</f>
        <v>90.95</v>
      </c>
    </row>
    <row r="61" spans="1:7" s="34" customFormat="1" ht="24" x14ac:dyDescent="0.25">
      <c r="A61" s="31"/>
      <c r="B61" s="40" t="s">
        <v>123</v>
      </c>
      <c r="C61" s="32"/>
      <c r="D61" s="7"/>
      <c r="E61" s="8"/>
      <c r="F61" s="8"/>
      <c r="G61" s="8"/>
    </row>
    <row r="62" spans="1:7" s="34" customFormat="1" ht="47.25" x14ac:dyDescent="0.25">
      <c r="A62" s="31"/>
      <c r="B62" s="11" t="s">
        <v>124</v>
      </c>
      <c r="C62" s="32" t="s">
        <v>27</v>
      </c>
      <c r="D62" s="7" t="s">
        <v>6</v>
      </c>
      <c r="E62" s="8">
        <v>2</v>
      </c>
      <c r="F62" s="8">
        <v>13.4</v>
      </c>
      <c r="G62" s="8">
        <f>E62*F62</f>
        <v>26.8</v>
      </c>
    </row>
    <row r="63" spans="1:7" s="34" customFormat="1" ht="47.25" x14ac:dyDescent="0.25">
      <c r="A63" s="31"/>
      <c r="B63" s="11" t="s">
        <v>125</v>
      </c>
      <c r="C63" s="32" t="s">
        <v>25</v>
      </c>
      <c r="D63" s="7" t="s">
        <v>6</v>
      </c>
      <c r="E63" s="8">
        <v>7</v>
      </c>
      <c r="F63" s="8">
        <v>18.190000000000001</v>
      </c>
      <c r="G63" s="8">
        <f>E63*F63</f>
        <v>127.33000000000001</v>
      </c>
    </row>
    <row r="64" spans="1:7" s="34" customFormat="1" ht="31.5" x14ac:dyDescent="0.25">
      <c r="A64" s="31"/>
      <c r="B64" s="11" t="s">
        <v>126</v>
      </c>
      <c r="C64" s="32" t="s">
        <v>45</v>
      </c>
      <c r="D64" s="7" t="s">
        <v>26</v>
      </c>
      <c r="E64" s="8">
        <v>1.47</v>
      </c>
      <c r="F64" s="8">
        <v>27.43</v>
      </c>
      <c r="G64" s="8">
        <f>E64*F64</f>
        <v>40.322099999999999</v>
      </c>
    </row>
    <row r="65" spans="1:7" s="34" customFormat="1" ht="47.25" x14ac:dyDescent="0.25">
      <c r="A65" s="31"/>
      <c r="B65" s="11" t="s">
        <v>127</v>
      </c>
      <c r="C65" s="32" t="s">
        <v>70</v>
      </c>
      <c r="D65" s="7" t="s">
        <v>26</v>
      </c>
      <c r="E65" s="8">
        <v>7.0000000000000007E-2</v>
      </c>
      <c r="F65" s="8">
        <v>18.190000000000001</v>
      </c>
      <c r="G65" s="8">
        <f>E65*F65</f>
        <v>1.2733000000000003</v>
      </c>
    </row>
    <row r="66" spans="1:7" s="34" customFormat="1" ht="24" x14ac:dyDescent="0.25">
      <c r="A66" s="31"/>
      <c r="B66" s="40" t="s">
        <v>128</v>
      </c>
      <c r="C66" s="32"/>
      <c r="D66" s="7"/>
      <c r="E66" s="8"/>
      <c r="F66" s="8"/>
      <c r="G66" s="8"/>
    </row>
    <row r="67" spans="1:7" s="34" customFormat="1" ht="31.5" x14ac:dyDescent="0.25">
      <c r="A67" s="31"/>
      <c r="B67" s="11" t="s">
        <v>129</v>
      </c>
      <c r="C67" s="32" t="s">
        <v>45</v>
      </c>
      <c r="D67" s="7" t="s">
        <v>26</v>
      </c>
      <c r="E67" s="8">
        <v>0.63</v>
      </c>
      <c r="F67" s="8">
        <v>27.43</v>
      </c>
      <c r="G67" s="8">
        <f>E67*F67</f>
        <v>17.280899999999999</v>
      </c>
    </row>
    <row r="68" spans="1:7" s="34" customFormat="1" ht="48" customHeight="1" x14ac:dyDescent="0.25">
      <c r="A68" s="31"/>
      <c r="B68" s="11" t="s">
        <v>130</v>
      </c>
      <c r="C68" s="32" t="s">
        <v>35</v>
      </c>
      <c r="D68" s="7" t="s">
        <v>6</v>
      </c>
      <c r="E68" s="8">
        <v>6</v>
      </c>
      <c r="F68" s="8">
        <v>3.51</v>
      </c>
      <c r="G68" s="8">
        <f>E68*F68</f>
        <v>21.06</v>
      </c>
    </row>
    <row r="69" spans="1:7" s="34" customFormat="1" ht="18.75" x14ac:dyDescent="0.25">
      <c r="A69" s="31"/>
      <c r="B69" s="39" t="s">
        <v>66</v>
      </c>
      <c r="C69" s="32"/>
      <c r="D69" s="7"/>
      <c r="E69" s="8"/>
      <c r="F69" s="8"/>
      <c r="G69" s="8"/>
    </row>
    <row r="70" spans="1:7" s="34" customFormat="1" ht="24" x14ac:dyDescent="0.25">
      <c r="A70" s="31"/>
      <c r="B70" s="40" t="s">
        <v>131</v>
      </c>
      <c r="C70" s="32"/>
      <c r="D70" s="7"/>
      <c r="E70" s="8"/>
      <c r="F70" s="8"/>
      <c r="G70" s="8"/>
    </row>
    <row r="71" spans="1:7" s="34" customFormat="1" ht="47.25" x14ac:dyDescent="0.25">
      <c r="A71" s="31"/>
      <c r="B71" s="11" t="s">
        <v>132</v>
      </c>
      <c r="C71" s="32" t="s">
        <v>80</v>
      </c>
      <c r="D71" s="7" t="s">
        <v>6</v>
      </c>
      <c r="E71" s="8">
        <v>1</v>
      </c>
      <c r="F71" s="8">
        <v>15.95</v>
      </c>
      <c r="G71" s="8">
        <f>E71*F71</f>
        <v>15.95</v>
      </c>
    </row>
    <row r="72" spans="1:7" s="34" customFormat="1" ht="18.75" x14ac:dyDescent="0.25">
      <c r="A72" s="15"/>
      <c r="B72" s="16" t="s">
        <v>334</v>
      </c>
      <c r="C72" s="17"/>
      <c r="D72" s="18"/>
      <c r="E72" s="19"/>
      <c r="F72" s="20"/>
      <c r="G72" s="20"/>
    </row>
    <row r="73" spans="1:7" s="34" customFormat="1" ht="18.75" x14ac:dyDescent="0.25">
      <c r="A73" s="31"/>
      <c r="B73" s="39" t="s">
        <v>65</v>
      </c>
      <c r="C73" s="32"/>
      <c r="D73" s="7"/>
      <c r="E73" s="8"/>
      <c r="F73" s="8"/>
      <c r="G73" s="8"/>
    </row>
    <row r="74" spans="1:7" s="34" customFormat="1" ht="24" x14ac:dyDescent="0.25">
      <c r="A74" s="31"/>
      <c r="B74" s="40" t="s">
        <v>335</v>
      </c>
      <c r="C74" s="32"/>
      <c r="D74" s="7"/>
      <c r="E74" s="8"/>
      <c r="F74" s="8"/>
      <c r="G74" s="8"/>
    </row>
    <row r="75" spans="1:7" s="34" customFormat="1" ht="63" x14ac:dyDescent="0.25">
      <c r="A75" s="31"/>
      <c r="B75" s="11" t="s">
        <v>336</v>
      </c>
      <c r="C75" s="32" t="s">
        <v>25</v>
      </c>
      <c r="D75" s="7" t="s">
        <v>6</v>
      </c>
      <c r="E75" s="8">
        <v>13</v>
      </c>
      <c r="F75" s="8">
        <v>18.190000000000001</v>
      </c>
      <c r="G75" s="8">
        <f>E75*F75</f>
        <v>236.47000000000003</v>
      </c>
    </row>
    <row r="76" spans="1:7" s="34" customFormat="1" ht="18.75" x14ac:dyDescent="0.25">
      <c r="A76" s="31"/>
      <c r="B76" s="39" t="s">
        <v>66</v>
      </c>
      <c r="C76" s="32"/>
      <c r="D76" s="7"/>
      <c r="E76" s="8"/>
      <c r="F76" s="8"/>
      <c r="G76" s="8"/>
    </row>
    <row r="77" spans="1:7" s="34" customFormat="1" ht="24" x14ac:dyDescent="0.25">
      <c r="A77" s="31"/>
      <c r="B77" s="40" t="s">
        <v>337</v>
      </c>
      <c r="C77" s="32"/>
      <c r="D77" s="7"/>
      <c r="E77" s="8"/>
      <c r="F77" s="8"/>
      <c r="G77" s="8"/>
    </row>
    <row r="78" spans="1:7" s="34" customFormat="1" ht="48" customHeight="1" x14ac:dyDescent="0.25">
      <c r="A78" s="31"/>
      <c r="B78" s="11" t="s">
        <v>338</v>
      </c>
      <c r="C78" s="32" t="s">
        <v>57</v>
      </c>
      <c r="D78" s="7" t="s">
        <v>6</v>
      </c>
      <c r="E78" s="8">
        <v>1</v>
      </c>
      <c r="F78" s="8">
        <v>16.91</v>
      </c>
      <c r="G78" s="8">
        <f>E78*F78</f>
        <v>16.91</v>
      </c>
    </row>
    <row r="79" spans="1:7" s="34" customFormat="1" ht="18.75" x14ac:dyDescent="0.25">
      <c r="A79" s="31"/>
      <c r="B79" s="39" t="s">
        <v>76</v>
      </c>
      <c r="C79" s="32"/>
      <c r="D79" s="7"/>
      <c r="E79" s="8"/>
      <c r="F79" s="8"/>
      <c r="G79" s="8"/>
    </row>
    <row r="80" spans="1:7" s="34" customFormat="1" ht="24" x14ac:dyDescent="0.25">
      <c r="A80" s="31"/>
      <c r="B80" s="40" t="s">
        <v>339</v>
      </c>
      <c r="C80" s="32"/>
      <c r="D80" s="7"/>
      <c r="E80" s="8"/>
      <c r="F80" s="8"/>
      <c r="G80" s="8"/>
    </row>
    <row r="81" spans="1:7" s="34" customFormat="1" ht="51" customHeight="1" x14ac:dyDescent="0.25">
      <c r="A81" s="31"/>
      <c r="B81" s="11" t="s">
        <v>340</v>
      </c>
      <c r="C81" s="32" t="s">
        <v>25</v>
      </c>
      <c r="D81" s="7" t="s">
        <v>6</v>
      </c>
      <c r="E81" s="8">
        <v>2</v>
      </c>
      <c r="F81" s="8">
        <v>18.190000000000001</v>
      </c>
      <c r="G81" s="8">
        <f>E81*F81</f>
        <v>36.380000000000003</v>
      </c>
    </row>
    <row r="82" spans="1:7" s="34" customFormat="1" ht="54" customHeight="1" x14ac:dyDescent="0.25">
      <c r="A82" s="31"/>
      <c r="B82" s="11" t="s">
        <v>341</v>
      </c>
      <c r="C82" s="32" t="s">
        <v>35</v>
      </c>
      <c r="D82" s="7" t="s">
        <v>6</v>
      </c>
      <c r="E82" s="8">
        <v>5</v>
      </c>
      <c r="F82" s="8">
        <v>3.51</v>
      </c>
      <c r="G82" s="8">
        <f>E82*F82</f>
        <v>17.549999999999997</v>
      </c>
    </row>
    <row r="83" spans="1:7" s="34" customFormat="1" ht="51" customHeight="1" x14ac:dyDescent="0.25">
      <c r="A83" s="31"/>
      <c r="B83" s="11" t="s">
        <v>342</v>
      </c>
      <c r="C83" s="32" t="s">
        <v>49</v>
      </c>
      <c r="D83" s="7" t="s">
        <v>6</v>
      </c>
      <c r="E83" s="8">
        <v>1</v>
      </c>
      <c r="F83" s="8">
        <v>3.83</v>
      </c>
      <c r="G83" s="8">
        <f>E83*F83</f>
        <v>3.83</v>
      </c>
    </row>
    <row r="84" spans="1:7" s="34" customFormat="1" ht="18.75" x14ac:dyDescent="0.25">
      <c r="A84" s="15"/>
      <c r="B84" s="16" t="s">
        <v>360</v>
      </c>
      <c r="C84" s="17"/>
      <c r="D84" s="18"/>
      <c r="E84" s="19"/>
      <c r="F84" s="20"/>
      <c r="G84" s="20"/>
    </row>
    <row r="85" spans="1:7" s="34" customFormat="1" ht="18.75" x14ac:dyDescent="0.25">
      <c r="A85" s="31"/>
      <c r="B85" s="39" t="s">
        <v>56</v>
      </c>
      <c r="C85" s="32"/>
      <c r="D85" s="7"/>
      <c r="E85" s="8"/>
      <c r="F85" s="8"/>
      <c r="G85" s="8"/>
    </row>
    <row r="86" spans="1:7" s="34" customFormat="1" ht="24" x14ac:dyDescent="0.25">
      <c r="A86" s="31"/>
      <c r="B86" s="40" t="s">
        <v>361</v>
      </c>
      <c r="C86" s="32"/>
      <c r="D86" s="7"/>
      <c r="E86" s="8"/>
      <c r="F86" s="8"/>
      <c r="G86" s="8"/>
    </row>
    <row r="87" spans="1:7" s="34" customFormat="1" ht="47.25" x14ac:dyDescent="0.25">
      <c r="A87" s="31"/>
      <c r="B87" s="11" t="s">
        <v>362</v>
      </c>
      <c r="C87" s="32" t="s">
        <v>25</v>
      </c>
      <c r="D87" s="7" t="s">
        <v>6</v>
      </c>
      <c r="E87" s="8">
        <v>2</v>
      </c>
      <c r="F87" s="8">
        <v>18.190000000000001</v>
      </c>
      <c r="G87" s="8">
        <f>E87*F87</f>
        <v>36.380000000000003</v>
      </c>
    </row>
    <row r="88" spans="1:7" s="34" customFormat="1" ht="18.75" x14ac:dyDescent="0.25">
      <c r="A88" s="31"/>
      <c r="B88" s="39" t="s">
        <v>55</v>
      </c>
      <c r="C88" s="32"/>
      <c r="D88" s="7"/>
      <c r="E88" s="8"/>
      <c r="F88" s="8"/>
      <c r="G88" s="8"/>
    </row>
    <row r="89" spans="1:7" s="34" customFormat="1" ht="24" x14ac:dyDescent="0.25">
      <c r="A89" s="31"/>
      <c r="B89" s="40" t="s">
        <v>363</v>
      </c>
      <c r="C89" s="32"/>
      <c r="D89" s="7"/>
      <c r="E89" s="8"/>
      <c r="F89" s="8"/>
      <c r="G89" s="8"/>
    </row>
    <row r="90" spans="1:7" s="34" customFormat="1" ht="47.25" x14ac:dyDescent="0.25">
      <c r="A90" s="31"/>
      <c r="B90" s="11" t="s">
        <v>364</v>
      </c>
      <c r="C90" s="32" t="s">
        <v>31</v>
      </c>
      <c r="D90" s="7" t="s">
        <v>6</v>
      </c>
      <c r="E90" s="8">
        <v>2</v>
      </c>
      <c r="F90" s="8">
        <v>20.100000000000001</v>
      </c>
      <c r="G90" s="8">
        <f>E90*F90</f>
        <v>40.200000000000003</v>
      </c>
    </row>
    <row r="91" spans="1:7" s="34" customFormat="1" ht="50.25" customHeight="1" x14ac:dyDescent="0.25">
      <c r="A91" s="31"/>
      <c r="B91" s="11" t="s">
        <v>365</v>
      </c>
      <c r="C91" s="32" t="s">
        <v>22</v>
      </c>
      <c r="D91" s="7" t="s">
        <v>6</v>
      </c>
      <c r="E91" s="8">
        <v>1</v>
      </c>
      <c r="F91" s="8">
        <v>98.57</v>
      </c>
      <c r="G91" s="8">
        <f>E91*F91</f>
        <v>98.57</v>
      </c>
    </row>
    <row r="92" spans="1:7" s="34" customFormat="1" ht="47.25" x14ac:dyDescent="0.25">
      <c r="A92" s="31"/>
      <c r="B92" s="11" t="s">
        <v>366</v>
      </c>
      <c r="C92" s="32" t="s">
        <v>21</v>
      </c>
      <c r="D92" s="7" t="s">
        <v>6</v>
      </c>
      <c r="E92" s="8">
        <v>1</v>
      </c>
      <c r="F92" s="8">
        <v>99.21</v>
      </c>
      <c r="G92" s="8">
        <f>E92*F92</f>
        <v>99.21</v>
      </c>
    </row>
    <row r="93" spans="1:7" s="34" customFormat="1" ht="18.75" x14ac:dyDescent="0.25">
      <c r="A93" s="31"/>
      <c r="B93" s="39" t="s">
        <v>67</v>
      </c>
      <c r="C93" s="32"/>
      <c r="D93" s="7"/>
      <c r="E93" s="8"/>
      <c r="F93" s="8"/>
      <c r="G93" s="8"/>
    </row>
    <row r="94" spans="1:7" s="34" customFormat="1" ht="24" x14ac:dyDescent="0.25">
      <c r="A94" s="31"/>
      <c r="B94" s="40" t="s">
        <v>367</v>
      </c>
      <c r="C94" s="32"/>
      <c r="D94" s="7"/>
      <c r="E94" s="8"/>
      <c r="F94" s="8"/>
      <c r="G94" s="8"/>
    </row>
    <row r="95" spans="1:7" s="34" customFormat="1" ht="48" customHeight="1" x14ac:dyDescent="0.25">
      <c r="A95" s="31"/>
      <c r="B95" s="11" t="s">
        <v>368</v>
      </c>
      <c r="C95" s="32" t="s">
        <v>27</v>
      </c>
      <c r="D95" s="7" t="s">
        <v>6</v>
      </c>
      <c r="E95" s="8">
        <v>1</v>
      </c>
      <c r="F95" s="8">
        <v>13.4</v>
      </c>
      <c r="G95" s="8">
        <f>E95*F95</f>
        <v>13.4</v>
      </c>
    </row>
    <row r="96" spans="1:7" s="34" customFormat="1" ht="49.5" customHeight="1" x14ac:dyDescent="0.25">
      <c r="A96" s="31"/>
      <c r="B96" s="11" t="s">
        <v>369</v>
      </c>
      <c r="C96" s="32" t="s">
        <v>75</v>
      </c>
      <c r="D96" s="7" t="s">
        <v>6</v>
      </c>
      <c r="E96" s="8">
        <v>1</v>
      </c>
      <c r="F96" s="8">
        <v>7.02</v>
      </c>
      <c r="G96" s="8">
        <f>E96*F96</f>
        <v>7.02</v>
      </c>
    </row>
    <row r="97" spans="1:7" s="34" customFormat="1" ht="24" x14ac:dyDescent="0.25">
      <c r="A97" s="31"/>
      <c r="B97" s="40" t="s">
        <v>370</v>
      </c>
      <c r="C97" s="32"/>
      <c r="D97" s="7"/>
      <c r="E97" s="8"/>
      <c r="F97" s="8"/>
      <c r="G97" s="8"/>
    </row>
    <row r="98" spans="1:7" s="34" customFormat="1" ht="49.5" customHeight="1" x14ac:dyDescent="0.25">
      <c r="A98" s="31"/>
      <c r="B98" s="11" t="s">
        <v>371</v>
      </c>
      <c r="C98" s="32" t="s">
        <v>21</v>
      </c>
      <c r="D98" s="7" t="s">
        <v>6</v>
      </c>
      <c r="E98" s="8">
        <v>1</v>
      </c>
      <c r="F98" s="8">
        <v>99.21</v>
      </c>
      <c r="G98" s="8">
        <f>E98*F98</f>
        <v>99.21</v>
      </c>
    </row>
    <row r="99" spans="1:7" s="34" customFormat="1" ht="63" x14ac:dyDescent="0.25">
      <c r="A99" s="31"/>
      <c r="B99" s="11" t="s">
        <v>372</v>
      </c>
      <c r="C99" s="32" t="s">
        <v>27</v>
      </c>
      <c r="D99" s="7" t="s">
        <v>6</v>
      </c>
      <c r="E99" s="8">
        <v>2</v>
      </c>
      <c r="F99" s="8">
        <v>13.4</v>
      </c>
      <c r="G99" s="8">
        <f>E99*F99</f>
        <v>26.8</v>
      </c>
    </row>
    <row r="100" spans="1:7" s="34" customFormat="1" ht="47.25" x14ac:dyDescent="0.25">
      <c r="A100" s="31"/>
      <c r="B100" s="11" t="s">
        <v>373</v>
      </c>
      <c r="C100" s="32" t="s">
        <v>25</v>
      </c>
      <c r="D100" s="7" t="s">
        <v>6</v>
      </c>
      <c r="E100" s="8">
        <v>2</v>
      </c>
      <c r="F100" s="8">
        <v>18.190000000000001</v>
      </c>
      <c r="G100" s="8">
        <f>E100*F100</f>
        <v>36.380000000000003</v>
      </c>
    </row>
    <row r="101" spans="1:7" s="34" customFormat="1" ht="31.5" x14ac:dyDescent="0.25">
      <c r="A101" s="31"/>
      <c r="B101" s="11" t="s">
        <v>374</v>
      </c>
      <c r="C101" s="32" t="s">
        <v>45</v>
      </c>
      <c r="D101" s="7" t="s">
        <v>26</v>
      </c>
      <c r="E101" s="8">
        <v>0.27</v>
      </c>
      <c r="F101" s="8">
        <v>27.43</v>
      </c>
      <c r="G101" s="8">
        <f>E101*F101</f>
        <v>7.4061000000000003</v>
      </c>
    </row>
    <row r="102" spans="1:7" s="34" customFormat="1" ht="18.75" x14ac:dyDescent="0.25">
      <c r="A102" s="31"/>
      <c r="B102" s="39" t="s">
        <v>66</v>
      </c>
      <c r="C102" s="32"/>
      <c r="D102" s="7"/>
      <c r="E102" s="8"/>
      <c r="F102" s="8"/>
      <c r="G102" s="8"/>
    </row>
    <row r="103" spans="1:7" s="34" customFormat="1" ht="24" x14ac:dyDescent="0.25">
      <c r="A103" s="31"/>
      <c r="B103" s="40" t="s">
        <v>375</v>
      </c>
      <c r="C103" s="32"/>
      <c r="D103" s="7"/>
      <c r="E103" s="8"/>
      <c r="F103" s="8"/>
      <c r="G103" s="8"/>
    </row>
    <row r="104" spans="1:7" s="34" customFormat="1" ht="47.25" x14ac:dyDescent="0.25">
      <c r="A104" s="31"/>
      <c r="B104" s="11" t="s">
        <v>376</v>
      </c>
      <c r="C104" s="32" t="s">
        <v>21</v>
      </c>
      <c r="D104" s="7" t="s">
        <v>6</v>
      </c>
      <c r="E104" s="8">
        <v>1</v>
      </c>
      <c r="F104" s="8">
        <v>99.21</v>
      </c>
      <c r="G104" s="8">
        <f>E104*F104</f>
        <v>99.21</v>
      </c>
    </row>
    <row r="105" spans="1:7" s="34" customFormat="1" ht="18.75" x14ac:dyDescent="0.25">
      <c r="A105" s="31"/>
      <c r="B105" s="39" t="s">
        <v>394</v>
      </c>
      <c r="C105" s="32"/>
      <c r="D105" s="7"/>
      <c r="E105" s="8"/>
      <c r="F105" s="8"/>
      <c r="G105" s="8"/>
    </row>
    <row r="106" spans="1:7" s="34" customFormat="1" ht="24" x14ac:dyDescent="0.25">
      <c r="A106" s="31"/>
      <c r="B106" s="40" t="s">
        <v>395</v>
      </c>
      <c r="C106" s="32"/>
      <c r="D106" s="7"/>
      <c r="E106" s="8"/>
      <c r="F106" s="8"/>
      <c r="G106" s="8"/>
    </row>
    <row r="107" spans="1:7" s="34" customFormat="1" ht="34.5" customHeight="1" x14ac:dyDescent="0.25">
      <c r="A107" s="31"/>
      <c r="B107" s="11" t="s">
        <v>396</v>
      </c>
      <c r="C107" s="32" t="s">
        <v>25</v>
      </c>
      <c r="D107" s="7" t="s">
        <v>6</v>
      </c>
      <c r="E107" s="8">
        <v>65</v>
      </c>
      <c r="F107" s="8">
        <v>18.190000000000001</v>
      </c>
      <c r="G107" s="8">
        <f>E107*F107</f>
        <v>1182.3500000000001</v>
      </c>
    </row>
    <row r="108" spans="1:7" s="34" customFormat="1" ht="47.25" x14ac:dyDescent="0.25">
      <c r="A108" s="31"/>
      <c r="B108" s="11" t="s">
        <v>397</v>
      </c>
      <c r="C108" s="32" t="s">
        <v>70</v>
      </c>
      <c r="D108" s="7" t="s">
        <v>26</v>
      </c>
      <c r="E108" s="8">
        <v>0.11</v>
      </c>
      <c r="F108" s="8">
        <v>18.190000000000001</v>
      </c>
      <c r="G108" s="8">
        <f>E108*F108</f>
        <v>2.0009000000000001</v>
      </c>
    </row>
    <row r="109" spans="1:7" s="34" customFormat="1" ht="18.75" x14ac:dyDescent="0.25">
      <c r="A109" s="31"/>
      <c r="B109" s="39" t="s">
        <v>145</v>
      </c>
      <c r="C109" s="32"/>
      <c r="D109" s="7"/>
      <c r="E109" s="8"/>
      <c r="F109" s="8"/>
      <c r="G109" s="8"/>
    </row>
    <row r="110" spans="1:7" s="34" customFormat="1" ht="24" x14ac:dyDescent="0.25">
      <c r="A110" s="31"/>
      <c r="B110" s="40" t="s">
        <v>398</v>
      </c>
      <c r="C110" s="32"/>
      <c r="D110" s="7"/>
      <c r="E110" s="8"/>
      <c r="F110" s="8"/>
      <c r="G110" s="8"/>
    </row>
    <row r="111" spans="1:7" s="34" customFormat="1" ht="36.75" customHeight="1" x14ac:dyDescent="0.25">
      <c r="A111" s="31"/>
      <c r="B111" s="11" t="s">
        <v>399</v>
      </c>
      <c r="C111" s="32" t="s">
        <v>25</v>
      </c>
      <c r="D111" s="7" t="s">
        <v>6</v>
      </c>
      <c r="E111" s="8">
        <v>67</v>
      </c>
      <c r="F111" s="8">
        <v>18.190000000000001</v>
      </c>
      <c r="G111" s="8">
        <f>E111*F111</f>
        <v>1218.73</v>
      </c>
    </row>
    <row r="112" spans="1:7" s="34" customFormat="1" ht="47.25" x14ac:dyDescent="0.25">
      <c r="A112" s="31"/>
      <c r="B112" s="11" t="s">
        <v>400</v>
      </c>
      <c r="C112" s="32" t="s">
        <v>70</v>
      </c>
      <c r="D112" s="7" t="s">
        <v>26</v>
      </c>
      <c r="E112" s="8">
        <v>0.4</v>
      </c>
      <c r="F112" s="8">
        <v>18.190000000000001</v>
      </c>
      <c r="G112" s="8">
        <f>E112*F112</f>
        <v>7.2760000000000007</v>
      </c>
    </row>
    <row r="113" spans="1:7" s="34" customFormat="1" ht="18.75" x14ac:dyDescent="0.25">
      <c r="A113" s="15"/>
      <c r="B113" s="16" t="s">
        <v>74</v>
      </c>
      <c r="C113" s="17"/>
      <c r="D113" s="18"/>
      <c r="E113" s="19"/>
      <c r="F113" s="20"/>
      <c r="G113" s="20"/>
    </row>
    <row r="114" spans="1:7" s="34" customFormat="1" ht="18.75" x14ac:dyDescent="0.25">
      <c r="A114" s="31"/>
      <c r="B114" s="39" t="s">
        <v>56</v>
      </c>
      <c r="C114" s="36"/>
      <c r="D114" s="7"/>
      <c r="E114" s="37"/>
      <c r="F114" s="8"/>
      <c r="G114" s="8"/>
    </row>
    <row r="115" spans="1:7" s="34" customFormat="1" ht="24" x14ac:dyDescent="0.25">
      <c r="A115" s="31"/>
      <c r="B115" s="40" t="s">
        <v>314</v>
      </c>
      <c r="C115" s="32"/>
      <c r="D115" s="7"/>
      <c r="E115" s="8"/>
      <c r="F115" s="8"/>
      <c r="G115" s="8"/>
    </row>
    <row r="116" spans="1:7" s="34" customFormat="1" ht="49.5" customHeight="1" x14ac:dyDescent="0.25">
      <c r="A116" s="31"/>
      <c r="B116" s="11" t="s">
        <v>315</v>
      </c>
      <c r="C116" s="32" t="s">
        <v>57</v>
      </c>
      <c r="D116" s="7" t="s">
        <v>6</v>
      </c>
      <c r="E116" s="8">
        <v>1</v>
      </c>
      <c r="F116" s="8">
        <v>16.91</v>
      </c>
      <c r="G116" s="8">
        <f>E116*F116</f>
        <v>16.91</v>
      </c>
    </row>
    <row r="117" spans="1:7" s="34" customFormat="1" ht="18.75" x14ac:dyDescent="0.25">
      <c r="A117" s="31"/>
      <c r="B117" s="39" t="s">
        <v>119</v>
      </c>
      <c r="C117" s="32"/>
      <c r="D117" s="7"/>
      <c r="E117" s="8"/>
      <c r="F117" s="8"/>
      <c r="G117" s="8"/>
    </row>
    <row r="118" spans="1:7" s="34" customFormat="1" ht="24" x14ac:dyDescent="0.25">
      <c r="A118" s="31"/>
      <c r="B118" s="40" t="s">
        <v>316</v>
      </c>
      <c r="C118" s="32"/>
      <c r="D118" s="7"/>
      <c r="E118" s="8"/>
      <c r="F118" s="8"/>
      <c r="G118" s="8"/>
    </row>
    <row r="119" spans="1:7" s="34" customFormat="1" ht="47.25" x14ac:dyDescent="0.25">
      <c r="A119" s="31"/>
      <c r="B119" s="11" t="s">
        <v>317</v>
      </c>
      <c r="C119" s="32" t="s">
        <v>25</v>
      </c>
      <c r="D119" s="7" t="s">
        <v>6</v>
      </c>
      <c r="E119" s="8">
        <v>1</v>
      </c>
      <c r="F119" s="8">
        <v>18.190000000000001</v>
      </c>
      <c r="G119" s="8">
        <f t="shared" ref="G119:G125" si="0">E119*F119</f>
        <v>18.190000000000001</v>
      </c>
    </row>
    <row r="120" spans="1:7" s="34" customFormat="1" ht="50.25" customHeight="1" x14ac:dyDescent="0.25">
      <c r="A120" s="31"/>
      <c r="B120" s="11" t="s">
        <v>318</v>
      </c>
      <c r="C120" s="32" t="s">
        <v>31</v>
      </c>
      <c r="D120" s="7" t="s">
        <v>6</v>
      </c>
      <c r="E120" s="8">
        <v>1</v>
      </c>
      <c r="F120" s="8">
        <v>20.100000000000001</v>
      </c>
      <c r="G120" s="8">
        <f t="shared" si="0"/>
        <v>20.100000000000001</v>
      </c>
    </row>
    <row r="121" spans="1:7" s="34" customFormat="1" ht="66" customHeight="1" x14ac:dyDescent="0.25">
      <c r="A121" s="31"/>
      <c r="B121" s="11" t="s">
        <v>319</v>
      </c>
      <c r="C121" s="32" t="s">
        <v>27</v>
      </c>
      <c r="D121" s="7" t="s">
        <v>6</v>
      </c>
      <c r="E121" s="8">
        <v>2</v>
      </c>
      <c r="F121" s="8">
        <v>13.4</v>
      </c>
      <c r="G121" s="8">
        <f t="shared" si="0"/>
        <v>26.8</v>
      </c>
    </row>
    <row r="122" spans="1:7" s="34" customFormat="1" ht="50.25" customHeight="1" x14ac:dyDescent="0.25">
      <c r="A122" s="31"/>
      <c r="B122" s="11" t="s">
        <v>320</v>
      </c>
      <c r="C122" s="32" t="s">
        <v>22</v>
      </c>
      <c r="D122" s="7" t="s">
        <v>6</v>
      </c>
      <c r="E122" s="8">
        <v>1</v>
      </c>
      <c r="F122" s="8">
        <v>98.57</v>
      </c>
      <c r="G122" s="8">
        <f t="shared" si="0"/>
        <v>98.57</v>
      </c>
    </row>
    <row r="123" spans="1:7" s="34" customFormat="1" ht="49.5" customHeight="1" x14ac:dyDescent="0.25">
      <c r="A123" s="31"/>
      <c r="B123" s="11" t="s">
        <v>321</v>
      </c>
      <c r="C123" s="32" t="s">
        <v>30</v>
      </c>
      <c r="D123" s="7" t="s">
        <v>6</v>
      </c>
      <c r="E123" s="8">
        <v>1</v>
      </c>
      <c r="F123" s="8">
        <v>90.59</v>
      </c>
      <c r="G123" s="8">
        <f t="shared" si="0"/>
        <v>90.59</v>
      </c>
    </row>
    <row r="124" spans="1:7" s="34" customFormat="1" ht="49.5" customHeight="1" x14ac:dyDescent="0.25">
      <c r="A124" s="31"/>
      <c r="B124" s="11" t="s">
        <v>322</v>
      </c>
      <c r="C124" s="32" t="s">
        <v>35</v>
      </c>
      <c r="D124" s="7" t="s">
        <v>6</v>
      </c>
      <c r="E124" s="8">
        <v>1</v>
      </c>
      <c r="F124" s="8">
        <v>3.51</v>
      </c>
      <c r="G124" s="8">
        <f t="shared" si="0"/>
        <v>3.51</v>
      </c>
    </row>
    <row r="125" spans="1:7" s="34" customFormat="1" ht="63" x14ac:dyDescent="0.25">
      <c r="A125" s="31"/>
      <c r="B125" s="11" t="s">
        <v>323</v>
      </c>
      <c r="C125" s="32" t="s">
        <v>70</v>
      </c>
      <c r="D125" s="7" t="s">
        <v>26</v>
      </c>
      <c r="E125" s="8">
        <v>0.03</v>
      </c>
      <c r="F125" s="8">
        <v>18.190000000000001</v>
      </c>
      <c r="G125" s="8">
        <f t="shared" si="0"/>
        <v>0.54569999999999996</v>
      </c>
    </row>
    <row r="126" spans="1:7" s="34" customFormat="1" ht="24" x14ac:dyDescent="0.25">
      <c r="A126" s="31"/>
      <c r="B126" s="40" t="s">
        <v>324</v>
      </c>
      <c r="C126" s="32"/>
      <c r="D126" s="7"/>
      <c r="E126" s="8"/>
      <c r="F126" s="8"/>
      <c r="G126" s="8"/>
    </row>
    <row r="127" spans="1:7" s="34" customFormat="1" ht="63" x14ac:dyDescent="0.25">
      <c r="A127" s="31"/>
      <c r="B127" s="11" t="s">
        <v>325</v>
      </c>
      <c r="C127" s="32" t="s">
        <v>25</v>
      </c>
      <c r="D127" s="7" t="s">
        <v>6</v>
      </c>
      <c r="E127" s="8">
        <v>8</v>
      </c>
      <c r="F127" s="8">
        <v>18.190000000000001</v>
      </c>
      <c r="G127" s="8">
        <f>E127*F127</f>
        <v>145.52000000000001</v>
      </c>
    </row>
    <row r="128" spans="1:7" s="34" customFormat="1" ht="18.75" x14ac:dyDescent="0.25">
      <c r="A128" s="31"/>
      <c r="B128" s="39" t="s">
        <v>69</v>
      </c>
      <c r="C128" s="32"/>
      <c r="D128" s="7"/>
      <c r="E128" s="8"/>
      <c r="F128" s="8"/>
      <c r="G128" s="8"/>
    </row>
    <row r="129" spans="1:7" s="34" customFormat="1" ht="24" x14ac:dyDescent="0.25">
      <c r="A129" s="31"/>
      <c r="B129" s="40" t="s">
        <v>326</v>
      </c>
      <c r="C129" s="32"/>
      <c r="D129" s="7"/>
      <c r="E129" s="8"/>
      <c r="F129" s="8"/>
      <c r="G129" s="8"/>
    </row>
    <row r="130" spans="1:7" s="34" customFormat="1" ht="31.5" x14ac:dyDescent="0.25">
      <c r="A130" s="31"/>
      <c r="B130" s="11" t="s">
        <v>327</v>
      </c>
      <c r="C130" s="32" t="s">
        <v>45</v>
      </c>
      <c r="D130" s="7" t="s">
        <v>26</v>
      </c>
      <c r="E130" s="8">
        <v>4.9000000000000004</v>
      </c>
      <c r="F130" s="8">
        <v>27.43</v>
      </c>
      <c r="G130" s="8">
        <f>E130*F130</f>
        <v>134.40700000000001</v>
      </c>
    </row>
    <row r="131" spans="1:7" s="34" customFormat="1" ht="18.75" x14ac:dyDescent="0.25">
      <c r="A131" s="31"/>
      <c r="B131" s="39" t="s">
        <v>68</v>
      </c>
      <c r="C131" s="32"/>
      <c r="D131" s="7"/>
      <c r="E131" s="8"/>
      <c r="F131" s="8"/>
      <c r="G131" s="8"/>
    </row>
    <row r="132" spans="1:7" s="34" customFormat="1" ht="24" x14ac:dyDescent="0.25">
      <c r="A132" s="31"/>
      <c r="B132" s="40" t="s">
        <v>328</v>
      </c>
      <c r="C132" s="32"/>
      <c r="D132" s="7"/>
      <c r="E132" s="8"/>
      <c r="F132" s="8"/>
      <c r="G132" s="8"/>
    </row>
    <row r="133" spans="1:7" s="34" customFormat="1" ht="47.25" x14ac:dyDescent="0.25">
      <c r="A133" s="31"/>
      <c r="B133" s="11" t="s">
        <v>329</v>
      </c>
      <c r="C133" s="32" t="s">
        <v>81</v>
      </c>
      <c r="D133" s="7" t="s">
        <v>72</v>
      </c>
      <c r="E133" s="8">
        <v>1</v>
      </c>
      <c r="F133" s="8">
        <v>41.47</v>
      </c>
      <c r="G133" s="8">
        <f>E133*F133</f>
        <v>41.47</v>
      </c>
    </row>
    <row r="134" spans="1:7" s="34" customFormat="1" ht="47.25" x14ac:dyDescent="0.25">
      <c r="A134" s="31"/>
      <c r="B134" s="11" t="s">
        <v>330</v>
      </c>
      <c r="C134" s="32" t="s">
        <v>70</v>
      </c>
      <c r="D134" s="7" t="s">
        <v>26</v>
      </c>
      <c r="E134" s="8">
        <v>0.01</v>
      </c>
      <c r="F134" s="8">
        <v>18.190000000000001</v>
      </c>
      <c r="G134" s="8">
        <f>E134*F134</f>
        <v>0.18190000000000001</v>
      </c>
    </row>
    <row r="135" spans="1:7" s="34" customFormat="1" ht="18.75" x14ac:dyDescent="0.25">
      <c r="A135" s="31"/>
      <c r="B135" s="39" t="s">
        <v>55</v>
      </c>
      <c r="C135" s="32"/>
      <c r="D135" s="7"/>
      <c r="E135" s="8"/>
      <c r="F135" s="8"/>
      <c r="G135" s="8"/>
    </row>
    <row r="136" spans="1:7" s="34" customFormat="1" ht="24" x14ac:dyDescent="0.25">
      <c r="A136" s="31"/>
      <c r="B136" s="40" t="s">
        <v>331</v>
      </c>
      <c r="C136" s="32"/>
      <c r="D136" s="7"/>
      <c r="E136" s="8"/>
      <c r="F136" s="8"/>
      <c r="G136" s="8"/>
    </row>
    <row r="137" spans="1:7" s="34" customFormat="1" ht="47.25" x14ac:dyDescent="0.25">
      <c r="A137" s="31"/>
      <c r="B137" s="11" t="s">
        <v>332</v>
      </c>
      <c r="C137" s="32" t="s">
        <v>22</v>
      </c>
      <c r="D137" s="7" t="s">
        <v>6</v>
      </c>
      <c r="E137" s="8">
        <v>1</v>
      </c>
      <c r="F137" s="8">
        <v>98.57</v>
      </c>
      <c r="G137" s="8">
        <f>E137*F137</f>
        <v>98.57</v>
      </c>
    </row>
    <row r="138" spans="1:7" s="34" customFormat="1" ht="47.25" x14ac:dyDescent="0.25">
      <c r="A138" s="31"/>
      <c r="B138" s="11" t="s">
        <v>333</v>
      </c>
      <c r="C138" s="32" t="s">
        <v>21</v>
      </c>
      <c r="D138" s="7" t="s">
        <v>6</v>
      </c>
      <c r="E138" s="8">
        <v>1</v>
      </c>
      <c r="F138" s="8">
        <v>99.21</v>
      </c>
      <c r="G138" s="8">
        <f>E138*F138</f>
        <v>99.21</v>
      </c>
    </row>
    <row r="139" spans="1:7" s="34" customFormat="1" ht="18.75" x14ac:dyDescent="0.25">
      <c r="A139" s="15"/>
      <c r="B139" s="16" t="s">
        <v>46</v>
      </c>
      <c r="C139" s="17"/>
      <c r="D139" s="18"/>
      <c r="E139" s="19"/>
      <c r="F139" s="20"/>
      <c r="G139" s="20"/>
    </row>
    <row r="140" spans="1:7" s="34" customFormat="1" ht="18.75" x14ac:dyDescent="0.25">
      <c r="A140" s="31"/>
      <c r="B140" s="39" t="s">
        <v>76</v>
      </c>
      <c r="C140" s="36"/>
      <c r="D140" s="7"/>
      <c r="E140" s="37"/>
      <c r="F140" s="8"/>
      <c r="G140" s="8"/>
    </row>
    <row r="141" spans="1:7" s="34" customFormat="1" ht="24" x14ac:dyDescent="0.25">
      <c r="A141" s="31"/>
      <c r="B141" s="40" t="s">
        <v>386</v>
      </c>
      <c r="C141" s="32"/>
      <c r="D141" s="7"/>
      <c r="E141" s="8"/>
      <c r="F141" s="8"/>
      <c r="G141" s="8"/>
    </row>
    <row r="142" spans="1:7" s="34" customFormat="1" ht="47.25" x14ac:dyDescent="0.25">
      <c r="A142" s="31"/>
      <c r="B142" s="11" t="s">
        <v>387</v>
      </c>
      <c r="C142" s="32" t="s">
        <v>25</v>
      </c>
      <c r="D142" s="7" t="s">
        <v>6</v>
      </c>
      <c r="E142" s="8">
        <v>1</v>
      </c>
      <c r="F142" s="8">
        <v>18.190000000000001</v>
      </c>
      <c r="G142" s="8">
        <f>E142*F142</f>
        <v>18.190000000000001</v>
      </c>
    </row>
    <row r="143" spans="1:7" s="34" customFormat="1" ht="24" x14ac:dyDescent="0.25">
      <c r="A143" s="31"/>
      <c r="B143" s="40" t="s">
        <v>388</v>
      </c>
      <c r="C143" s="32"/>
      <c r="D143" s="7"/>
      <c r="E143" s="8"/>
      <c r="F143" s="8"/>
      <c r="G143" s="8"/>
    </row>
    <row r="144" spans="1:7" s="34" customFormat="1" ht="47.25" x14ac:dyDescent="0.25">
      <c r="A144" s="31"/>
      <c r="B144" s="11" t="s">
        <v>389</v>
      </c>
      <c r="C144" s="32" t="s">
        <v>34</v>
      </c>
      <c r="D144" s="7" t="s">
        <v>6</v>
      </c>
      <c r="E144" s="8">
        <v>1</v>
      </c>
      <c r="F144" s="8">
        <v>154.71</v>
      </c>
      <c r="G144" s="8">
        <f>E144*F144</f>
        <v>154.71</v>
      </c>
    </row>
    <row r="145" spans="1:7" s="34" customFormat="1" ht="47.25" x14ac:dyDescent="0.25">
      <c r="A145" s="31"/>
      <c r="B145" s="11" t="s">
        <v>390</v>
      </c>
      <c r="C145" s="32" t="s">
        <v>29</v>
      </c>
      <c r="D145" s="7" t="s">
        <v>6</v>
      </c>
      <c r="E145" s="8">
        <v>1</v>
      </c>
      <c r="F145" s="8">
        <v>136.21</v>
      </c>
      <c r="G145" s="8">
        <f>E145*F145</f>
        <v>136.21</v>
      </c>
    </row>
    <row r="146" spans="1:7" s="34" customFormat="1" ht="63" x14ac:dyDescent="0.25">
      <c r="A146" s="31"/>
      <c r="B146" s="11" t="s">
        <v>391</v>
      </c>
      <c r="C146" s="32" t="s">
        <v>22</v>
      </c>
      <c r="D146" s="7" t="s">
        <v>6</v>
      </c>
      <c r="E146" s="8">
        <v>5</v>
      </c>
      <c r="F146" s="8">
        <v>98.57</v>
      </c>
      <c r="G146" s="8">
        <f>E146*F146</f>
        <v>492.84999999999997</v>
      </c>
    </row>
    <row r="147" spans="1:7" s="34" customFormat="1" ht="47.25" x14ac:dyDescent="0.25">
      <c r="A147" s="31"/>
      <c r="B147" s="11" t="s">
        <v>392</v>
      </c>
      <c r="C147" s="32" t="s">
        <v>266</v>
      </c>
      <c r="D147" s="7" t="s">
        <v>6</v>
      </c>
      <c r="E147" s="8">
        <v>1</v>
      </c>
      <c r="F147" s="8">
        <v>105.91</v>
      </c>
      <c r="G147" s="8">
        <f>E147*F147</f>
        <v>105.91</v>
      </c>
    </row>
    <row r="148" spans="1:7" s="34" customFormat="1" ht="31.5" x14ac:dyDescent="0.25">
      <c r="A148" s="31"/>
      <c r="B148" s="11" t="s">
        <v>393</v>
      </c>
      <c r="C148" s="32" t="s">
        <v>45</v>
      </c>
      <c r="D148" s="7" t="s">
        <v>26</v>
      </c>
      <c r="E148" s="8">
        <v>1.07</v>
      </c>
      <c r="F148" s="8">
        <v>27.43</v>
      </c>
      <c r="G148" s="8">
        <f>E148*F148</f>
        <v>29.350100000000001</v>
      </c>
    </row>
    <row r="149" spans="1:7" s="34" customFormat="1" ht="18.75" x14ac:dyDescent="0.25">
      <c r="A149" s="15"/>
      <c r="B149" s="16" t="s">
        <v>71</v>
      </c>
      <c r="C149" s="17"/>
      <c r="D149" s="18"/>
      <c r="E149" s="19"/>
      <c r="F149" s="20"/>
      <c r="G149" s="20"/>
    </row>
    <row r="150" spans="1:7" s="34" customFormat="1" ht="18.75" x14ac:dyDescent="0.25">
      <c r="A150" s="31"/>
      <c r="B150" s="39" t="s">
        <v>56</v>
      </c>
      <c r="C150" s="32"/>
      <c r="D150" s="7"/>
      <c r="E150" s="8"/>
      <c r="F150" s="8"/>
      <c r="G150" s="8"/>
    </row>
    <row r="151" spans="1:7" s="34" customFormat="1" ht="24" x14ac:dyDescent="0.25">
      <c r="A151" s="31"/>
      <c r="B151" s="40" t="s">
        <v>257</v>
      </c>
      <c r="C151" s="32"/>
      <c r="D151" s="7"/>
      <c r="E151" s="8"/>
      <c r="F151" s="8"/>
      <c r="G151" s="8"/>
    </row>
    <row r="152" spans="1:7" s="34" customFormat="1" ht="63" x14ac:dyDescent="0.25">
      <c r="A152" s="31"/>
      <c r="B152" s="11" t="s">
        <v>258</v>
      </c>
      <c r="C152" s="32" t="s">
        <v>25</v>
      </c>
      <c r="D152" s="7" t="s">
        <v>6</v>
      </c>
      <c r="E152" s="8">
        <v>3</v>
      </c>
      <c r="F152" s="8">
        <v>18.190000000000001</v>
      </c>
      <c r="G152" s="8">
        <f>E152*F152</f>
        <v>54.570000000000007</v>
      </c>
    </row>
    <row r="153" spans="1:7" s="34" customFormat="1" ht="49.5" customHeight="1" x14ac:dyDescent="0.25">
      <c r="A153" s="31"/>
      <c r="B153" s="11" t="s">
        <v>260</v>
      </c>
      <c r="C153" s="32" t="s">
        <v>259</v>
      </c>
      <c r="D153" s="7" t="s">
        <v>6</v>
      </c>
      <c r="E153" s="8">
        <v>1</v>
      </c>
      <c r="F153" s="8">
        <v>17.86</v>
      </c>
      <c r="G153" s="8">
        <f>E153*F153</f>
        <v>17.86</v>
      </c>
    </row>
    <row r="154" spans="1:7" s="34" customFormat="1" ht="24" x14ac:dyDescent="0.25">
      <c r="A154" s="31"/>
      <c r="B154" s="40" t="s">
        <v>261</v>
      </c>
      <c r="C154" s="32"/>
      <c r="D154" s="7"/>
      <c r="E154" s="8"/>
      <c r="F154" s="8"/>
      <c r="G154" s="8"/>
    </row>
    <row r="155" spans="1:7" s="34" customFormat="1" ht="47.25" x14ac:dyDescent="0.25">
      <c r="A155" s="31"/>
      <c r="B155" s="11" t="s">
        <v>262</v>
      </c>
      <c r="C155" s="32" t="s">
        <v>21</v>
      </c>
      <c r="D155" s="7" t="s">
        <v>6</v>
      </c>
      <c r="E155" s="8">
        <v>1</v>
      </c>
      <c r="F155" s="8">
        <v>99.21</v>
      </c>
      <c r="G155" s="8">
        <f>E155*F155</f>
        <v>99.21</v>
      </c>
    </row>
    <row r="156" spans="1:7" s="34" customFormat="1" ht="18.75" x14ac:dyDescent="0.25">
      <c r="A156" s="31"/>
      <c r="B156" s="39" t="s">
        <v>66</v>
      </c>
      <c r="C156" s="32"/>
      <c r="D156" s="7"/>
      <c r="E156" s="8"/>
      <c r="F156" s="8"/>
      <c r="G156" s="8"/>
    </row>
    <row r="157" spans="1:7" s="34" customFormat="1" ht="24" x14ac:dyDescent="0.25">
      <c r="A157" s="31"/>
      <c r="B157" s="40" t="s">
        <v>263</v>
      </c>
      <c r="C157" s="32"/>
      <c r="D157" s="7"/>
      <c r="E157" s="8"/>
      <c r="F157" s="8"/>
      <c r="G157" s="8"/>
    </row>
    <row r="158" spans="1:7" s="34" customFormat="1" ht="49.5" customHeight="1" x14ac:dyDescent="0.25">
      <c r="A158" s="31"/>
      <c r="B158" s="11" t="s">
        <v>264</v>
      </c>
      <c r="C158" s="32" t="s">
        <v>53</v>
      </c>
      <c r="D158" s="7" t="s">
        <v>6</v>
      </c>
      <c r="E158" s="8">
        <v>2</v>
      </c>
      <c r="F158" s="8">
        <v>172.89</v>
      </c>
      <c r="G158" s="8">
        <f>E158*F158</f>
        <v>345.78</v>
      </c>
    </row>
    <row r="159" spans="1:7" s="34" customFormat="1" ht="18.75" x14ac:dyDescent="0.25">
      <c r="A159" s="31"/>
      <c r="B159" s="39" t="s">
        <v>76</v>
      </c>
      <c r="C159" s="32"/>
      <c r="D159" s="7"/>
      <c r="E159" s="8"/>
      <c r="F159" s="8"/>
      <c r="G159" s="8"/>
    </row>
    <row r="160" spans="1:7" s="34" customFormat="1" ht="24" x14ac:dyDescent="0.25">
      <c r="A160" s="31"/>
      <c r="B160" s="40" t="s">
        <v>265</v>
      </c>
      <c r="C160" s="32"/>
      <c r="D160" s="7"/>
      <c r="E160" s="8"/>
      <c r="F160" s="8"/>
      <c r="G160" s="8"/>
    </row>
    <row r="161" spans="1:7" s="34" customFormat="1" ht="47.25" customHeight="1" x14ac:dyDescent="0.25">
      <c r="A161" s="31"/>
      <c r="B161" s="11" t="s">
        <v>267</v>
      </c>
      <c r="C161" s="32" t="s">
        <v>266</v>
      </c>
      <c r="D161" s="7" t="s">
        <v>6</v>
      </c>
      <c r="E161" s="8">
        <v>1</v>
      </c>
      <c r="F161" s="8">
        <v>105.91</v>
      </c>
      <c r="G161" s="8">
        <f>E161*F161</f>
        <v>105.91</v>
      </c>
    </row>
    <row r="162" spans="1:7" s="34" customFormat="1" ht="24" x14ac:dyDescent="0.25">
      <c r="A162" s="31"/>
      <c r="B162" s="40" t="s">
        <v>268</v>
      </c>
      <c r="C162" s="32"/>
      <c r="D162" s="7"/>
      <c r="E162" s="8"/>
      <c r="F162" s="8"/>
      <c r="G162" s="8"/>
    </row>
    <row r="163" spans="1:7" s="34" customFormat="1" ht="47.25" x14ac:dyDescent="0.25">
      <c r="A163" s="31"/>
      <c r="B163" s="11" t="s">
        <v>269</v>
      </c>
      <c r="C163" s="32" t="s">
        <v>29</v>
      </c>
      <c r="D163" s="7" t="s">
        <v>6</v>
      </c>
      <c r="E163" s="8">
        <v>1</v>
      </c>
      <c r="F163" s="8">
        <v>136.21</v>
      </c>
      <c r="G163" s="8">
        <f>E163*F163</f>
        <v>136.21</v>
      </c>
    </row>
    <row r="164" spans="1:7" s="34" customFormat="1" ht="47.25" x14ac:dyDescent="0.25">
      <c r="A164" s="31"/>
      <c r="B164" s="11" t="s">
        <v>270</v>
      </c>
      <c r="C164" s="32" t="s">
        <v>25</v>
      </c>
      <c r="D164" s="7" t="s">
        <v>6</v>
      </c>
      <c r="E164" s="8">
        <v>3</v>
      </c>
      <c r="F164" s="8">
        <v>18.190000000000001</v>
      </c>
      <c r="G164" s="8">
        <f>E164*F164</f>
        <v>54.570000000000007</v>
      </c>
    </row>
    <row r="165" spans="1:7" s="34" customFormat="1" ht="48.75" customHeight="1" x14ac:dyDescent="0.25">
      <c r="A165" s="31"/>
      <c r="B165" s="11" t="s">
        <v>271</v>
      </c>
      <c r="C165" s="32" t="s">
        <v>22</v>
      </c>
      <c r="D165" s="7" t="s">
        <v>6</v>
      </c>
      <c r="E165" s="8">
        <v>1</v>
      </c>
      <c r="F165" s="8">
        <v>98.57</v>
      </c>
      <c r="G165" s="8">
        <f>E165*F165</f>
        <v>98.57</v>
      </c>
    </row>
    <row r="166" spans="1:7" s="34" customFormat="1" ht="18.75" x14ac:dyDescent="0.25">
      <c r="A166" s="31"/>
      <c r="B166" s="39" t="s">
        <v>67</v>
      </c>
      <c r="C166" s="32"/>
      <c r="D166" s="7"/>
      <c r="E166" s="8"/>
      <c r="F166" s="8"/>
      <c r="G166" s="8"/>
    </row>
    <row r="167" spans="1:7" s="34" customFormat="1" ht="24" x14ac:dyDescent="0.25">
      <c r="A167" s="31"/>
      <c r="B167" s="40" t="s">
        <v>272</v>
      </c>
      <c r="C167" s="32"/>
      <c r="D167" s="7"/>
      <c r="E167" s="8"/>
      <c r="F167" s="8"/>
      <c r="G167" s="8"/>
    </row>
    <row r="168" spans="1:7" s="34" customFormat="1" ht="54.75" customHeight="1" x14ac:dyDescent="0.25">
      <c r="A168" s="31"/>
      <c r="B168" s="11" t="s">
        <v>273</v>
      </c>
      <c r="C168" s="32" t="s">
        <v>22</v>
      </c>
      <c r="D168" s="7" t="s">
        <v>6</v>
      </c>
      <c r="E168" s="8">
        <v>1</v>
      </c>
      <c r="F168" s="8">
        <v>98.57</v>
      </c>
      <c r="G168" s="8">
        <f>E168*F168</f>
        <v>98.57</v>
      </c>
    </row>
    <row r="169" spans="1:7" s="34" customFormat="1" ht="18.75" x14ac:dyDescent="0.25">
      <c r="A169" s="31"/>
      <c r="B169" s="39" t="s">
        <v>119</v>
      </c>
      <c r="C169" s="32"/>
      <c r="D169" s="7"/>
      <c r="E169" s="8"/>
      <c r="F169" s="8"/>
      <c r="G169" s="8"/>
    </row>
    <row r="170" spans="1:7" s="34" customFormat="1" ht="24" x14ac:dyDescent="0.25">
      <c r="A170" s="31"/>
      <c r="B170" s="40" t="s">
        <v>274</v>
      </c>
      <c r="C170" s="32"/>
      <c r="D170" s="7"/>
      <c r="E170" s="8"/>
      <c r="F170" s="8"/>
      <c r="G170" s="8"/>
    </row>
    <row r="171" spans="1:7" s="34" customFormat="1" ht="47.25" customHeight="1" x14ac:dyDescent="0.25">
      <c r="A171" s="31"/>
      <c r="B171" s="11" t="s">
        <v>275</v>
      </c>
      <c r="C171" s="32" t="s">
        <v>27</v>
      </c>
      <c r="D171" s="7" t="s">
        <v>6</v>
      </c>
      <c r="E171" s="8">
        <v>1</v>
      </c>
      <c r="F171" s="8">
        <v>13.4</v>
      </c>
      <c r="G171" s="8">
        <f>E171*F171</f>
        <v>13.4</v>
      </c>
    </row>
    <row r="172" spans="1:7" s="34" customFormat="1" ht="24" x14ac:dyDescent="0.25">
      <c r="A172" s="31"/>
      <c r="B172" s="40" t="s">
        <v>276</v>
      </c>
      <c r="C172" s="32"/>
      <c r="D172" s="7"/>
      <c r="E172" s="8"/>
      <c r="F172" s="8"/>
      <c r="G172" s="8"/>
    </row>
    <row r="173" spans="1:7" s="34" customFormat="1" ht="47.25" x14ac:dyDescent="0.25">
      <c r="A173" s="31"/>
      <c r="B173" s="11" t="s">
        <v>277</v>
      </c>
      <c r="C173" s="32" t="s">
        <v>25</v>
      </c>
      <c r="D173" s="7" t="s">
        <v>6</v>
      </c>
      <c r="E173" s="8">
        <v>5</v>
      </c>
      <c r="F173" s="8">
        <v>18.190000000000001</v>
      </c>
      <c r="G173" s="8">
        <f>E173*F173</f>
        <v>90.95</v>
      </c>
    </row>
    <row r="174" spans="1:7" s="34" customFormat="1" ht="47.25" x14ac:dyDescent="0.25">
      <c r="A174" s="31"/>
      <c r="B174" s="11" t="s">
        <v>278</v>
      </c>
      <c r="C174" s="32" t="s">
        <v>35</v>
      </c>
      <c r="D174" s="7" t="s">
        <v>6</v>
      </c>
      <c r="E174" s="8">
        <v>3</v>
      </c>
      <c r="F174" s="8">
        <v>3.51</v>
      </c>
      <c r="G174" s="8">
        <f>E174*F174</f>
        <v>10.53</v>
      </c>
    </row>
    <row r="175" spans="1:7" s="34" customFormat="1" ht="18.75" x14ac:dyDescent="0.25">
      <c r="A175" s="31"/>
      <c r="B175" s="39" t="s">
        <v>63</v>
      </c>
      <c r="C175" s="32"/>
      <c r="D175" s="7"/>
      <c r="E175" s="8"/>
      <c r="F175" s="8"/>
      <c r="G175" s="8"/>
    </row>
    <row r="176" spans="1:7" s="34" customFormat="1" ht="24" x14ac:dyDescent="0.25">
      <c r="A176" s="31"/>
      <c r="B176" s="40" t="s">
        <v>279</v>
      </c>
      <c r="C176" s="32"/>
      <c r="D176" s="7"/>
      <c r="E176" s="8"/>
      <c r="F176" s="8"/>
      <c r="G176" s="8"/>
    </row>
    <row r="177" spans="1:7" s="34" customFormat="1" ht="54.75" customHeight="1" x14ac:dyDescent="0.25">
      <c r="A177" s="31"/>
      <c r="B177" s="11" t="s">
        <v>280</v>
      </c>
      <c r="C177" s="32" t="s">
        <v>27</v>
      </c>
      <c r="D177" s="7" t="s">
        <v>6</v>
      </c>
      <c r="E177" s="8">
        <v>2</v>
      </c>
      <c r="F177" s="8">
        <v>13.4</v>
      </c>
      <c r="G177" s="8">
        <f>E177*F177</f>
        <v>26.8</v>
      </c>
    </row>
    <row r="178" spans="1:7" s="34" customFormat="1" ht="47.25" x14ac:dyDescent="0.25">
      <c r="A178" s="31"/>
      <c r="B178" s="11" t="s">
        <v>281</v>
      </c>
      <c r="C178" s="32" t="s">
        <v>42</v>
      </c>
      <c r="D178" s="7" t="s">
        <v>6</v>
      </c>
      <c r="E178" s="8">
        <v>1</v>
      </c>
      <c r="F178" s="8">
        <v>18.190000000000001</v>
      </c>
      <c r="G178" s="8">
        <f>E178*F178</f>
        <v>18.190000000000001</v>
      </c>
    </row>
    <row r="179" spans="1:7" s="34" customFormat="1" ht="24" x14ac:dyDescent="0.25">
      <c r="A179" s="31"/>
      <c r="B179" s="40" t="s">
        <v>282</v>
      </c>
      <c r="C179" s="32"/>
      <c r="D179" s="7"/>
      <c r="E179" s="8"/>
      <c r="F179" s="8"/>
      <c r="G179" s="8"/>
    </row>
    <row r="180" spans="1:7" s="34" customFormat="1" ht="47.25" x14ac:dyDescent="0.25">
      <c r="A180" s="31"/>
      <c r="B180" s="11" t="s">
        <v>283</v>
      </c>
      <c r="C180" s="32" t="s">
        <v>75</v>
      </c>
      <c r="D180" s="7" t="s">
        <v>6</v>
      </c>
      <c r="E180" s="8">
        <v>1</v>
      </c>
      <c r="F180" s="8">
        <v>7.02</v>
      </c>
      <c r="G180" s="8">
        <f>E180*F180</f>
        <v>7.02</v>
      </c>
    </row>
    <row r="181" spans="1:7" s="34" customFormat="1" ht="24" x14ac:dyDescent="0.25">
      <c r="A181" s="31"/>
      <c r="B181" s="40" t="s">
        <v>284</v>
      </c>
      <c r="C181" s="32"/>
      <c r="D181" s="7"/>
      <c r="E181" s="8"/>
      <c r="F181" s="8"/>
      <c r="G181" s="8"/>
    </row>
    <row r="182" spans="1:7" s="34" customFormat="1" ht="47.25" x14ac:dyDescent="0.25">
      <c r="A182" s="31"/>
      <c r="B182" s="11" t="s">
        <v>285</v>
      </c>
      <c r="C182" s="32" t="s">
        <v>21</v>
      </c>
      <c r="D182" s="7" t="s">
        <v>6</v>
      </c>
      <c r="E182" s="8">
        <v>1</v>
      </c>
      <c r="F182" s="8">
        <v>99.21</v>
      </c>
      <c r="G182" s="8">
        <f>E182*F182</f>
        <v>99.21</v>
      </c>
    </row>
    <row r="183" spans="1:7" s="34" customFormat="1" ht="24" x14ac:dyDescent="0.25">
      <c r="A183" s="31"/>
      <c r="B183" s="40" t="s">
        <v>286</v>
      </c>
      <c r="C183" s="32"/>
      <c r="D183" s="7"/>
      <c r="E183" s="8"/>
      <c r="F183" s="8"/>
      <c r="G183" s="8"/>
    </row>
    <row r="184" spans="1:7" s="34" customFormat="1" ht="49.5" customHeight="1" x14ac:dyDescent="0.25">
      <c r="A184" s="31"/>
      <c r="B184" s="11" t="s">
        <v>287</v>
      </c>
      <c r="C184" s="32" t="s">
        <v>57</v>
      </c>
      <c r="D184" s="7" t="s">
        <v>6</v>
      </c>
      <c r="E184" s="8">
        <v>1</v>
      </c>
      <c r="F184" s="8">
        <v>16.91</v>
      </c>
      <c r="G184" s="8">
        <f>E184*F184</f>
        <v>16.91</v>
      </c>
    </row>
    <row r="185" spans="1:7" s="34" customFormat="1" ht="24" x14ac:dyDescent="0.25">
      <c r="A185" s="31"/>
      <c r="B185" s="40" t="s">
        <v>288</v>
      </c>
      <c r="C185" s="32"/>
      <c r="D185" s="7"/>
      <c r="E185" s="8"/>
      <c r="F185" s="8"/>
      <c r="G185" s="8"/>
    </row>
    <row r="186" spans="1:7" s="34" customFormat="1" ht="33.75" customHeight="1" x14ac:dyDescent="0.25">
      <c r="A186" s="31"/>
      <c r="B186" s="11" t="s">
        <v>289</v>
      </c>
      <c r="C186" s="32" t="s">
        <v>45</v>
      </c>
      <c r="D186" s="7" t="s">
        <v>26</v>
      </c>
      <c r="E186" s="8">
        <v>4.72</v>
      </c>
      <c r="F186" s="8">
        <v>27.43</v>
      </c>
      <c r="G186" s="8">
        <f>E186*F186</f>
        <v>129.46959999999999</v>
      </c>
    </row>
    <row r="187" spans="1:7" s="34" customFormat="1" ht="18.75" x14ac:dyDescent="0.25">
      <c r="A187" s="31"/>
      <c r="B187" s="39" t="s">
        <v>290</v>
      </c>
      <c r="C187" s="32"/>
      <c r="D187" s="7"/>
      <c r="E187" s="8"/>
      <c r="F187" s="8"/>
      <c r="G187" s="8"/>
    </row>
    <row r="188" spans="1:7" s="34" customFormat="1" ht="24" x14ac:dyDescent="0.25">
      <c r="A188" s="31"/>
      <c r="B188" s="40" t="s">
        <v>291</v>
      </c>
      <c r="C188" s="32"/>
      <c r="D188" s="7"/>
      <c r="E188" s="8"/>
      <c r="F188" s="8"/>
      <c r="G188" s="8"/>
    </row>
    <row r="189" spans="1:7" s="34" customFormat="1" ht="47.25" x14ac:dyDescent="0.25">
      <c r="A189" s="31"/>
      <c r="B189" s="11" t="s">
        <v>292</v>
      </c>
      <c r="C189" s="32" t="s">
        <v>42</v>
      </c>
      <c r="D189" s="7" t="s">
        <v>6</v>
      </c>
      <c r="E189" s="8">
        <v>1</v>
      </c>
      <c r="F189" s="8">
        <v>18.190000000000001</v>
      </c>
      <c r="G189" s="8">
        <f>E189*F189</f>
        <v>18.190000000000001</v>
      </c>
    </row>
    <row r="190" spans="1:7" s="34" customFormat="1" ht="48.75" customHeight="1" x14ac:dyDescent="0.25">
      <c r="A190" s="31"/>
      <c r="B190" s="11" t="s">
        <v>293</v>
      </c>
      <c r="C190" s="32" t="s">
        <v>52</v>
      </c>
      <c r="D190" s="7" t="s">
        <v>6</v>
      </c>
      <c r="E190" s="8">
        <v>3</v>
      </c>
      <c r="F190" s="8">
        <v>28.07</v>
      </c>
      <c r="G190" s="8">
        <f>E190*F190</f>
        <v>84.210000000000008</v>
      </c>
    </row>
    <row r="191" spans="1:7" s="34" customFormat="1" ht="18.75" x14ac:dyDescent="0.25">
      <c r="A191" s="31"/>
      <c r="B191" s="39" t="s">
        <v>58</v>
      </c>
      <c r="C191" s="32"/>
      <c r="D191" s="7"/>
      <c r="E191" s="8"/>
      <c r="F191" s="8"/>
      <c r="G191" s="8"/>
    </row>
    <row r="192" spans="1:7" s="34" customFormat="1" ht="24" x14ac:dyDescent="0.25">
      <c r="A192" s="31"/>
      <c r="B192" s="40" t="s">
        <v>294</v>
      </c>
      <c r="C192" s="32"/>
      <c r="D192" s="7"/>
      <c r="E192" s="8"/>
      <c r="F192" s="8"/>
      <c r="G192" s="8"/>
    </row>
    <row r="193" spans="1:7" s="34" customFormat="1" ht="63" x14ac:dyDescent="0.25">
      <c r="A193" s="31"/>
      <c r="B193" s="11" t="s">
        <v>295</v>
      </c>
      <c r="C193" s="32" t="s">
        <v>21</v>
      </c>
      <c r="D193" s="7" t="s">
        <v>6</v>
      </c>
      <c r="E193" s="8">
        <v>2</v>
      </c>
      <c r="F193" s="8">
        <v>99.21</v>
      </c>
      <c r="G193" s="8">
        <f>E193*F193</f>
        <v>198.42</v>
      </c>
    </row>
    <row r="194" spans="1:7" s="34" customFormat="1" ht="47.25" x14ac:dyDescent="0.25">
      <c r="A194" s="31"/>
      <c r="B194" s="11" t="s">
        <v>296</v>
      </c>
      <c r="C194" s="32" t="s">
        <v>25</v>
      </c>
      <c r="D194" s="7" t="s">
        <v>6</v>
      </c>
      <c r="E194" s="8">
        <v>2</v>
      </c>
      <c r="F194" s="8">
        <v>18.190000000000001</v>
      </c>
      <c r="G194" s="8">
        <f>E194*F194</f>
        <v>36.380000000000003</v>
      </c>
    </row>
    <row r="195" spans="1:7" s="34" customFormat="1" ht="63" x14ac:dyDescent="0.25">
      <c r="A195" s="31"/>
      <c r="B195" s="11" t="s">
        <v>297</v>
      </c>
      <c r="C195" s="32" t="s">
        <v>42</v>
      </c>
      <c r="D195" s="7" t="s">
        <v>6</v>
      </c>
      <c r="E195" s="8">
        <v>2</v>
      </c>
      <c r="F195" s="8">
        <v>18.190000000000001</v>
      </c>
      <c r="G195" s="8">
        <f>E195*F195</f>
        <v>36.380000000000003</v>
      </c>
    </row>
    <row r="196" spans="1:7" s="34" customFormat="1" ht="63" x14ac:dyDescent="0.25">
      <c r="A196" s="31"/>
      <c r="B196" s="11" t="s">
        <v>298</v>
      </c>
      <c r="C196" s="32" t="s">
        <v>27</v>
      </c>
      <c r="D196" s="7" t="s">
        <v>6</v>
      </c>
      <c r="E196" s="8">
        <v>5</v>
      </c>
      <c r="F196" s="8">
        <v>13.4</v>
      </c>
      <c r="G196" s="8">
        <f>E196*F196</f>
        <v>67</v>
      </c>
    </row>
    <row r="197" spans="1:7" s="34" customFormat="1" ht="24" x14ac:dyDescent="0.25">
      <c r="A197" s="31"/>
      <c r="B197" s="40" t="s">
        <v>299</v>
      </c>
      <c r="C197" s="32"/>
      <c r="D197" s="7"/>
      <c r="E197" s="8"/>
      <c r="F197" s="8"/>
      <c r="G197" s="8"/>
    </row>
    <row r="198" spans="1:7" s="34" customFormat="1" ht="63" x14ac:dyDescent="0.25">
      <c r="A198" s="31"/>
      <c r="B198" s="11" t="s">
        <v>300</v>
      </c>
      <c r="C198" s="32" t="s">
        <v>21</v>
      </c>
      <c r="D198" s="7" t="s">
        <v>6</v>
      </c>
      <c r="E198" s="8">
        <v>2</v>
      </c>
      <c r="F198" s="8">
        <v>99.21</v>
      </c>
      <c r="G198" s="8">
        <f>E198*F198</f>
        <v>198.42</v>
      </c>
    </row>
    <row r="199" spans="1:7" s="34" customFormat="1" ht="64.5" customHeight="1" x14ac:dyDescent="0.25">
      <c r="A199" s="31"/>
      <c r="B199" s="11" t="s">
        <v>301</v>
      </c>
      <c r="C199" s="32" t="s">
        <v>25</v>
      </c>
      <c r="D199" s="7" t="s">
        <v>6</v>
      </c>
      <c r="E199" s="8">
        <v>2</v>
      </c>
      <c r="F199" s="8">
        <v>18.190000000000001</v>
      </c>
      <c r="G199" s="8">
        <f>E199*F199</f>
        <v>36.380000000000003</v>
      </c>
    </row>
    <row r="200" spans="1:7" s="34" customFormat="1" ht="63" x14ac:dyDescent="0.25">
      <c r="A200" s="31"/>
      <c r="B200" s="11" t="s">
        <v>302</v>
      </c>
      <c r="C200" s="32" t="s">
        <v>27</v>
      </c>
      <c r="D200" s="7" t="s">
        <v>6</v>
      </c>
      <c r="E200" s="8">
        <v>2</v>
      </c>
      <c r="F200" s="8">
        <v>13.4</v>
      </c>
      <c r="G200" s="8">
        <f>E200*F200</f>
        <v>26.8</v>
      </c>
    </row>
    <row r="201" spans="1:7" s="34" customFormat="1" ht="18.75" x14ac:dyDescent="0.25">
      <c r="A201" s="31"/>
      <c r="B201" s="39" t="s">
        <v>76</v>
      </c>
      <c r="C201" s="32"/>
      <c r="D201" s="7"/>
      <c r="E201" s="8"/>
      <c r="F201" s="8"/>
      <c r="G201" s="8"/>
    </row>
    <row r="202" spans="1:7" s="34" customFormat="1" ht="24" x14ac:dyDescent="0.25">
      <c r="A202" s="31"/>
      <c r="B202" s="40" t="s">
        <v>303</v>
      </c>
      <c r="C202" s="32"/>
      <c r="D202" s="7"/>
      <c r="E202" s="8"/>
      <c r="F202" s="8"/>
      <c r="G202" s="8"/>
    </row>
    <row r="203" spans="1:7" s="34" customFormat="1" ht="47.25" x14ac:dyDescent="0.25">
      <c r="A203" s="31"/>
      <c r="B203" s="11" t="s">
        <v>304</v>
      </c>
      <c r="C203" s="32" t="s">
        <v>305</v>
      </c>
      <c r="D203" s="7" t="s">
        <v>6</v>
      </c>
      <c r="E203" s="8">
        <v>1</v>
      </c>
      <c r="F203" s="8">
        <v>159.5</v>
      </c>
      <c r="G203" s="8">
        <f>E203*F203</f>
        <v>159.5</v>
      </c>
    </row>
    <row r="204" spans="1:7" s="34" customFormat="1" ht="18.75" x14ac:dyDescent="0.25">
      <c r="A204" s="31"/>
      <c r="B204" s="39" t="s">
        <v>306</v>
      </c>
      <c r="C204" s="32"/>
      <c r="D204" s="7"/>
      <c r="E204" s="8"/>
      <c r="F204" s="8"/>
      <c r="G204" s="8"/>
    </row>
    <row r="205" spans="1:7" s="34" customFormat="1" ht="24" x14ac:dyDescent="0.25">
      <c r="A205" s="31"/>
      <c r="B205" s="40" t="s">
        <v>307</v>
      </c>
      <c r="C205" s="32"/>
      <c r="D205" s="7"/>
      <c r="E205" s="8"/>
      <c r="F205" s="8"/>
      <c r="G205" s="8"/>
    </row>
    <row r="206" spans="1:7" s="34" customFormat="1" ht="47.25" x14ac:dyDescent="0.25">
      <c r="A206" s="31"/>
      <c r="B206" s="11" t="s">
        <v>308</v>
      </c>
      <c r="C206" s="32" t="s">
        <v>29</v>
      </c>
      <c r="D206" s="7" t="s">
        <v>6</v>
      </c>
      <c r="E206" s="8">
        <v>1</v>
      </c>
      <c r="F206" s="8">
        <v>136.21</v>
      </c>
      <c r="G206" s="8">
        <f>E206*F206</f>
        <v>136.21</v>
      </c>
    </row>
    <row r="207" spans="1:7" s="34" customFormat="1" ht="24" x14ac:dyDescent="0.25">
      <c r="A207" s="31"/>
      <c r="B207" s="40" t="s">
        <v>310</v>
      </c>
      <c r="C207" s="32"/>
      <c r="D207" s="7"/>
      <c r="E207" s="8"/>
      <c r="F207" s="8"/>
      <c r="G207" s="8"/>
    </row>
    <row r="208" spans="1:7" s="34" customFormat="1" ht="78.75" x14ac:dyDescent="0.25">
      <c r="A208" s="31"/>
      <c r="B208" s="11" t="s">
        <v>309</v>
      </c>
      <c r="C208" s="32" t="s">
        <v>27</v>
      </c>
      <c r="D208" s="7" t="s">
        <v>6</v>
      </c>
      <c r="E208" s="8">
        <v>6</v>
      </c>
      <c r="F208" s="8">
        <v>13.4</v>
      </c>
      <c r="G208" s="8">
        <f>E208*F208</f>
        <v>80.400000000000006</v>
      </c>
    </row>
    <row r="209" spans="1:7" s="34" customFormat="1" ht="63" x14ac:dyDescent="0.25">
      <c r="A209" s="31"/>
      <c r="B209" s="11" t="s">
        <v>311</v>
      </c>
      <c r="C209" s="32" t="s">
        <v>42</v>
      </c>
      <c r="D209" s="7" t="s">
        <v>6</v>
      </c>
      <c r="E209" s="8">
        <v>5</v>
      </c>
      <c r="F209" s="8">
        <v>18.190000000000001</v>
      </c>
      <c r="G209" s="8">
        <f>E209*F209</f>
        <v>90.95</v>
      </c>
    </row>
    <row r="210" spans="1:7" s="34" customFormat="1" ht="47.25" x14ac:dyDescent="0.25">
      <c r="A210" s="31"/>
      <c r="B210" s="11" t="s">
        <v>312</v>
      </c>
      <c r="C210" s="32" t="s">
        <v>266</v>
      </c>
      <c r="D210" s="7" t="s">
        <v>6</v>
      </c>
      <c r="E210" s="8">
        <v>1</v>
      </c>
      <c r="F210" s="8">
        <v>105.91</v>
      </c>
      <c r="G210" s="8">
        <f>E210*F210</f>
        <v>105.91</v>
      </c>
    </row>
    <row r="211" spans="1:7" s="34" customFormat="1" ht="47.25" x14ac:dyDescent="0.25">
      <c r="A211" s="31"/>
      <c r="B211" s="11" t="s">
        <v>313</v>
      </c>
      <c r="C211" s="32" t="s">
        <v>75</v>
      </c>
      <c r="D211" s="7" t="s">
        <v>6</v>
      </c>
      <c r="E211" s="8">
        <v>1</v>
      </c>
      <c r="F211" s="8">
        <v>7.02</v>
      </c>
      <c r="G211" s="8">
        <f>E211*F211</f>
        <v>7.02</v>
      </c>
    </row>
    <row r="212" spans="1:7" s="34" customFormat="1" ht="18.75" x14ac:dyDescent="0.25">
      <c r="A212" s="15"/>
      <c r="B212" s="16" t="s">
        <v>54</v>
      </c>
      <c r="C212" s="17"/>
      <c r="D212" s="18"/>
      <c r="E212" s="19"/>
      <c r="F212" s="20"/>
      <c r="G212" s="20"/>
    </row>
    <row r="213" spans="1:7" s="34" customFormat="1" ht="18.75" x14ac:dyDescent="0.25">
      <c r="A213" s="31"/>
      <c r="B213" s="39" t="s">
        <v>56</v>
      </c>
      <c r="C213" s="32"/>
      <c r="D213" s="7"/>
      <c r="E213" s="8"/>
      <c r="F213" s="8"/>
      <c r="G213" s="8"/>
    </row>
    <row r="214" spans="1:7" s="34" customFormat="1" ht="24" x14ac:dyDescent="0.25">
      <c r="A214" s="31"/>
      <c r="B214" s="40" t="s">
        <v>156</v>
      </c>
      <c r="C214" s="32"/>
      <c r="D214" s="7"/>
      <c r="E214" s="8"/>
      <c r="F214" s="8"/>
      <c r="G214" s="8"/>
    </row>
    <row r="215" spans="1:7" s="34" customFormat="1" ht="51.75" customHeight="1" x14ac:dyDescent="0.25">
      <c r="A215" s="31"/>
      <c r="B215" s="11" t="s">
        <v>157</v>
      </c>
      <c r="C215" s="32" t="s">
        <v>21</v>
      </c>
      <c r="D215" s="7" t="s">
        <v>6</v>
      </c>
      <c r="E215" s="8">
        <v>1</v>
      </c>
      <c r="F215" s="8">
        <v>99.21</v>
      </c>
      <c r="G215" s="8">
        <f>E215*F215</f>
        <v>99.21</v>
      </c>
    </row>
    <row r="216" spans="1:7" s="34" customFormat="1" ht="24" x14ac:dyDescent="0.25">
      <c r="A216" s="31"/>
      <c r="B216" s="40" t="s">
        <v>159</v>
      </c>
      <c r="C216" s="32"/>
      <c r="D216" s="7"/>
      <c r="E216" s="8"/>
      <c r="F216" s="8"/>
      <c r="G216" s="8"/>
    </row>
    <row r="217" spans="1:7" s="34" customFormat="1" ht="47.25" x14ac:dyDescent="0.25">
      <c r="A217" s="31"/>
      <c r="B217" s="11" t="s">
        <v>158</v>
      </c>
      <c r="C217" s="32" t="s">
        <v>25</v>
      </c>
      <c r="D217" s="7" t="s">
        <v>6</v>
      </c>
      <c r="E217" s="8">
        <v>1</v>
      </c>
      <c r="F217" s="8">
        <v>18.190000000000001</v>
      </c>
      <c r="G217" s="8">
        <f>E217*F217</f>
        <v>18.190000000000001</v>
      </c>
    </row>
    <row r="218" spans="1:7" s="34" customFormat="1" ht="18.75" x14ac:dyDescent="0.25">
      <c r="A218" s="15"/>
      <c r="B218" s="16" t="s">
        <v>36</v>
      </c>
      <c r="C218" s="17"/>
      <c r="D218" s="18"/>
      <c r="E218" s="19"/>
      <c r="F218" s="20"/>
      <c r="G218" s="20"/>
    </row>
    <row r="219" spans="1:7" s="34" customFormat="1" ht="18.75" x14ac:dyDescent="0.25">
      <c r="A219" s="31"/>
      <c r="B219" s="39" t="s">
        <v>56</v>
      </c>
      <c r="C219" s="32"/>
      <c r="D219" s="7"/>
      <c r="E219" s="8"/>
      <c r="F219" s="8"/>
      <c r="G219" s="8"/>
    </row>
    <row r="220" spans="1:7" s="34" customFormat="1" ht="24" x14ac:dyDescent="0.25">
      <c r="A220" s="31"/>
      <c r="B220" s="40" t="s">
        <v>160</v>
      </c>
      <c r="C220" s="32"/>
      <c r="D220" s="7"/>
      <c r="E220" s="8"/>
      <c r="F220" s="8"/>
      <c r="G220" s="8"/>
    </row>
    <row r="221" spans="1:7" s="34" customFormat="1" ht="47.25" customHeight="1" x14ac:dyDescent="0.25">
      <c r="A221" s="31"/>
      <c r="B221" s="11" t="s">
        <v>161</v>
      </c>
      <c r="C221" s="32" t="s">
        <v>29</v>
      </c>
      <c r="D221" s="7" t="s">
        <v>6</v>
      </c>
      <c r="E221" s="8">
        <v>1</v>
      </c>
      <c r="F221" s="8">
        <v>136.21</v>
      </c>
      <c r="G221" s="8">
        <f>E221*F221</f>
        <v>136.21</v>
      </c>
    </row>
    <row r="222" spans="1:7" s="34" customFormat="1" ht="63" x14ac:dyDescent="0.25">
      <c r="A222" s="31"/>
      <c r="B222" s="11" t="s">
        <v>162</v>
      </c>
      <c r="C222" s="32" t="s">
        <v>27</v>
      </c>
      <c r="D222" s="7" t="s">
        <v>6</v>
      </c>
      <c r="E222" s="8">
        <v>1</v>
      </c>
      <c r="F222" s="8">
        <v>13.4</v>
      </c>
      <c r="G222" s="8">
        <f>E222*F222</f>
        <v>13.4</v>
      </c>
    </row>
    <row r="223" spans="1:7" s="34" customFormat="1" ht="24" x14ac:dyDescent="0.25">
      <c r="A223" s="31"/>
      <c r="B223" s="40" t="s">
        <v>163</v>
      </c>
      <c r="C223" s="32"/>
      <c r="D223" s="7"/>
      <c r="E223" s="8"/>
      <c r="F223" s="8"/>
      <c r="G223" s="8"/>
    </row>
    <row r="224" spans="1:7" s="34" customFormat="1" ht="47.25" x14ac:dyDescent="0.25">
      <c r="A224" s="31"/>
      <c r="B224" s="11" t="s">
        <v>164</v>
      </c>
      <c r="C224" s="32" t="s">
        <v>25</v>
      </c>
      <c r="D224" s="7" t="s">
        <v>6</v>
      </c>
      <c r="E224" s="8">
        <v>3</v>
      </c>
      <c r="F224" s="8">
        <v>18.190000000000001</v>
      </c>
      <c r="G224" s="8">
        <f>E224*F224</f>
        <v>54.570000000000007</v>
      </c>
    </row>
    <row r="225" spans="1:7" s="34" customFormat="1" ht="24" x14ac:dyDescent="0.25">
      <c r="A225" s="31"/>
      <c r="B225" s="40" t="s">
        <v>165</v>
      </c>
      <c r="C225" s="32"/>
      <c r="D225" s="7"/>
      <c r="E225" s="8"/>
      <c r="F225" s="8"/>
      <c r="G225" s="8"/>
    </row>
    <row r="226" spans="1:7" s="34" customFormat="1" ht="47.25" x14ac:dyDescent="0.25">
      <c r="A226" s="31"/>
      <c r="B226" s="11" t="s">
        <v>166</v>
      </c>
      <c r="C226" s="32" t="s">
        <v>25</v>
      </c>
      <c r="D226" s="7" t="s">
        <v>6</v>
      </c>
      <c r="E226" s="8">
        <v>2</v>
      </c>
      <c r="F226" s="8">
        <v>18.190000000000001</v>
      </c>
      <c r="G226" s="8">
        <f>E226*F226</f>
        <v>36.380000000000003</v>
      </c>
    </row>
    <row r="227" spans="1:7" s="34" customFormat="1" ht="18.75" x14ac:dyDescent="0.25">
      <c r="A227" s="31"/>
      <c r="B227" s="39" t="s">
        <v>76</v>
      </c>
      <c r="C227" s="32"/>
      <c r="D227" s="7"/>
      <c r="E227" s="8"/>
      <c r="F227" s="8"/>
      <c r="G227" s="8"/>
    </row>
    <row r="228" spans="1:7" s="34" customFormat="1" ht="24" x14ac:dyDescent="0.25">
      <c r="A228" s="31"/>
      <c r="B228" s="40" t="s">
        <v>167</v>
      </c>
      <c r="C228" s="32"/>
      <c r="D228" s="7"/>
      <c r="E228" s="8"/>
      <c r="F228" s="8"/>
      <c r="G228" s="8"/>
    </row>
    <row r="229" spans="1:7" s="34" customFormat="1" ht="54.75" customHeight="1" x14ac:dyDescent="0.25">
      <c r="A229" s="31"/>
      <c r="B229" s="11" t="s">
        <v>168</v>
      </c>
      <c r="C229" s="32" t="s">
        <v>29</v>
      </c>
      <c r="D229" s="7" t="s">
        <v>6</v>
      </c>
      <c r="E229" s="8">
        <v>2</v>
      </c>
      <c r="F229" s="8">
        <v>136.21</v>
      </c>
      <c r="G229" s="8">
        <f>E229*F229</f>
        <v>272.42</v>
      </c>
    </row>
    <row r="230" spans="1:7" s="34" customFormat="1" ht="24" x14ac:dyDescent="0.25">
      <c r="A230" s="31"/>
      <c r="B230" s="40" t="s">
        <v>169</v>
      </c>
      <c r="C230" s="32"/>
      <c r="D230" s="7"/>
      <c r="E230" s="8"/>
      <c r="F230" s="8"/>
      <c r="G230" s="8"/>
    </row>
    <row r="231" spans="1:7" s="34" customFormat="1" ht="50.25" customHeight="1" x14ac:dyDescent="0.25">
      <c r="A231" s="31"/>
      <c r="B231" s="11" t="s">
        <v>170</v>
      </c>
      <c r="C231" s="32" t="s">
        <v>25</v>
      </c>
      <c r="D231" s="7" t="s">
        <v>6</v>
      </c>
      <c r="E231" s="8">
        <v>1</v>
      </c>
      <c r="F231" s="8">
        <v>18.190000000000001</v>
      </c>
      <c r="G231" s="8">
        <f>E231*F231</f>
        <v>18.190000000000001</v>
      </c>
    </row>
    <row r="232" spans="1:7" s="34" customFormat="1" ht="49.5" customHeight="1" x14ac:dyDescent="0.25">
      <c r="A232" s="31"/>
      <c r="B232" s="11" t="s">
        <v>171</v>
      </c>
      <c r="C232" s="32" t="s">
        <v>21</v>
      </c>
      <c r="D232" s="7" t="s">
        <v>6</v>
      </c>
      <c r="E232" s="8">
        <v>1</v>
      </c>
      <c r="F232" s="8">
        <v>99.21</v>
      </c>
      <c r="G232" s="8">
        <f>E232*F232</f>
        <v>99.21</v>
      </c>
    </row>
    <row r="233" spans="1:7" s="34" customFormat="1" ht="18.75" x14ac:dyDescent="0.25">
      <c r="A233" s="31"/>
      <c r="B233" s="39" t="s">
        <v>119</v>
      </c>
      <c r="C233" s="32"/>
      <c r="D233" s="7"/>
      <c r="E233" s="8"/>
      <c r="F233" s="8"/>
      <c r="G233" s="8"/>
    </row>
    <row r="234" spans="1:7" s="34" customFormat="1" ht="24" x14ac:dyDescent="0.25">
      <c r="A234" s="31"/>
      <c r="B234" s="40" t="s">
        <v>172</v>
      </c>
      <c r="C234" s="32"/>
      <c r="D234" s="7"/>
      <c r="E234" s="8"/>
      <c r="F234" s="8"/>
      <c r="G234" s="8"/>
    </row>
    <row r="235" spans="1:7" s="34" customFormat="1" ht="63" x14ac:dyDescent="0.25">
      <c r="A235" s="31"/>
      <c r="B235" s="11" t="s">
        <v>173</v>
      </c>
      <c r="C235" s="32" t="s">
        <v>22</v>
      </c>
      <c r="D235" s="7" t="s">
        <v>6</v>
      </c>
      <c r="E235" s="8">
        <v>1</v>
      </c>
      <c r="F235" s="8">
        <v>98.57</v>
      </c>
      <c r="G235" s="8">
        <f>E235*F235</f>
        <v>98.57</v>
      </c>
    </row>
    <row r="236" spans="1:7" s="34" customFormat="1" ht="78.75" customHeight="1" x14ac:dyDescent="0.25">
      <c r="A236" s="31"/>
      <c r="B236" s="11" t="s">
        <v>174</v>
      </c>
      <c r="C236" s="32" t="s">
        <v>22</v>
      </c>
      <c r="D236" s="7" t="s">
        <v>6</v>
      </c>
      <c r="E236" s="8">
        <v>3</v>
      </c>
      <c r="F236" s="8">
        <v>98.57</v>
      </c>
      <c r="G236" s="8">
        <f>E236*F236</f>
        <v>295.70999999999998</v>
      </c>
    </row>
    <row r="237" spans="1:7" s="34" customFormat="1" ht="48" customHeight="1" x14ac:dyDescent="0.25">
      <c r="A237" s="31"/>
      <c r="B237" s="11" t="s">
        <v>175</v>
      </c>
      <c r="C237" s="32" t="s">
        <v>42</v>
      </c>
      <c r="D237" s="7" t="s">
        <v>6</v>
      </c>
      <c r="E237" s="8">
        <v>1</v>
      </c>
      <c r="F237" s="8">
        <v>18.190000000000001</v>
      </c>
      <c r="G237" s="8">
        <f>E237*F237</f>
        <v>18.190000000000001</v>
      </c>
    </row>
    <row r="238" spans="1:7" s="34" customFormat="1" ht="31.5" x14ac:dyDescent="0.25">
      <c r="A238" s="31"/>
      <c r="B238" s="11" t="s">
        <v>176</v>
      </c>
      <c r="C238" s="32" t="s">
        <v>45</v>
      </c>
      <c r="D238" s="7" t="s">
        <v>26</v>
      </c>
      <c r="E238" s="8">
        <v>1.23</v>
      </c>
      <c r="F238" s="8">
        <v>27.43</v>
      </c>
      <c r="G238" s="8">
        <f>E238*F238</f>
        <v>33.738900000000001</v>
      </c>
    </row>
    <row r="239" spans="1:7" s="34" customFormat="1" ht="24" x14ac:dyDescent="0.25">
      <c r="A239" s="31"/>
      <c r="B239" s="40" t="s">
        <v>177</v>
      </c>
      <c r="C239" s="32"/>
      <c r="D239" s="7"/>
      <c r="E239" s="8"/>
      <c r="F239" s="8"/>
      <c r="G239" s="8"/>
    </row>
    <row r="240" spans="1:7" s="34" customFormat="1" ht="47.25" x14ac:dyDescent="0.25">
      <c r="A240" s="31"/>
      <c r="B240" s="11" t="s">
        <v>178</v>
      </c>
      <c r="C240" s="32" t="s">
        <v>27</v>
      </c>
      <c r="D240" s="7" t="s">
        <v>6</v>
      </c>
      <c r="E240" s="8">
        <v>1</v>
      </c>
      <c r="F240" s="8">
        <v>13.4</v>
      </c>
      <c r="G240" s="8">
        <f>E240*F240</f>
        <v>13.4</v>
      </c>
    </row>
    <row r="241" spans="1:7" s="34" customFormat="1" ht="47.25" x14ac:dyDescent="0.25">
      <c r="A241" s="31"/>
      <c r="B241" s="11" t="s">
        <v>179</v>
      </c>
      <c r="C241" s="32" t="s">
        <v>42</v>
      </c>
      <c r="D241" s="7" t="s">
        <v>6</v>
      </c>
      <c r="E241" s="8">
        <v>1</v>
      </c>
      <c r="F241" s="8">
        <v>18.190000000000001</v>
      </c>
      <c r="G241" s="8">
        <f>E241*F241</f>
        <v>18.190000000000001</v>
      </c>
    </row>
    <row r="242" spans="1:7" s="34" customFormat="1" ht="61.5" customHeight="1" x14ac:dyDescent="0.25">
      <c r="A242" s="31"/>
      <c r="B242" s="11" t="s">
        <v>180</v>
      </c>
      <c r="C242" s="32" t="s">
        <v>25</v>
      </c>
      <c r="D242" s="7" t="s">
        <v>6</v>
      </c>
      <c r="E242" s="8">
        <v>2</v>
      </c>
      <c r="F242" s="8">
        <v>18.190000000000001</v>
      </c>
      <c r="G242" s="8">
        <f>E242*F242</f>
        <v>36.380000000000003</v>
      </c>
    </row>
    <row r="243" spans="1:7" s="34" customFormat="1" ht="62.25" customHeight="1" x14ac:dyDescent="0.25">
      <c r="A243" s="31"/>
      <c r="B243" s="11" t="s">
        <v>181</v>
      </c>
      <c r="C243" s="32" t="s">
        <v>70</v>
      </c>
      <c r="D243" s="7" t="s">
        <v>26</v>
      </c>
      <c r="E243" s="8">
        <v>0.02</v>
      </c>
      <c r="F243" s="8">
        <v>18.190000000000001</v>
      </c>
      <c r="G243" s="8">
        <f>E243*F243</f>
        <v>0.36380000000000001</v>
      </c>
    </row>
    <row r="244" spans="1:7" s="34" customFormat="1" ht="31.5" x14ac:dyDescent="0.25">
      <c r="A244" s="31"/>
      <c r="B244" s="11" t="s">
        <v>182</v>
      </c>
      <c r="C244" s="32" t="s">
        <v>45</v>
      </c>
      <c r="D244" s="7" t="s">
        <v>26</v>
      </c>
      <c r="E244" s="8">
        <v>0.37</v>
      </c>
      <c r="F244" s="8">
        <v>27.43</v>
      </c>
      <c r="G244" s="8">
        <f>E244*F244</f>
        <v>10.149099999999999</v>
      </c>
    </row>
    <row r="245" spans="1:7" s="34" customFormat="1" ht="24" x14ac:dyDescent="0.25">
      <c r="A245" s="31"/>
      <c r="B245" s="40" t="s">
        <v>183</v>
      </c>
      <c r="C245" s="32"/>
      <c r="D245" s="7"/>
      <c r="E245" s="8"/>
      <c r="F245" s="8"/>
      <c r="G245" s="8"/>
    </row>
    <row r="246" spans="1:7" s="34" customFormat="1" ht="47.25" x14ac:dyDescent="0.25">
      <c r="A246" s="31"/>
      <c r="B246" s="11" t="s">
        <v>184</v>
      </c>
      <c r="C246" s="32" t="s">
        <v>29</v>
      </c>
      <c r="D246" s="7" t="s">
        <v>6</v>
      </c>
      <c r="E246" s="8">
        <v>1</v>
      </c>
      <c r="F246" s="8">
        <v>136.21</v>
      </c>
      <c r="G246" s="8">
        <f>E246*F246</f>
        <v>136.21</v>
      </c>
    </row>
    <row r="247" spans="1:7" s="34" customFormat="1" ht="47.25" x14ac:dyDescent="0.25">
      <c r="A247" s="31"/>
      <c r="B247" s="11" t="s">
        <v>185</v>
      </c>
      <c r="C247" s="32" t="s">
        <v>52</v>
      </c>
      <c r="D247" s="7" t="s">
        <v>6</v>
      </c>
      <c r="E247" s="8">
        <v>1</v>
      </c>
      <c r="F247" s="8">
        <v>28.07</v>
      </c>
      <c r="G247" s="8">
        <f>E247*F247</f>
        <v>28.07</v>
      </c>
    </row>
    <row r="248" spans="1:7" s="34" customFormat="1" ht="24" x14ac:dyDescent="0.25">
      <c r="A248" s="31"/>
      <c r="B248" s="40" t="s">
        <v>186</v>
      </c>
      <c r="C248" s="32"/>
      <c r="D248" s="7"/>
      <c r="E248" s="8"/>
      <c r="F248" s="8"/>
      <c r="G248" s="8"/>
    </row>
    <row r="249" spans="1:7" s="34" customFormat="1" ht="47.25" x14ac:dyDescent="0.25">
      <c r="A249" s="31"/>
      <c r="B249" s="11" t="s">
        <v>187</v>
      </c>
      <c r="C249" s="32" t="s">
        <v>21</v>
      </c>
      <c r="D249" s="7" t="s">
        <v>6</v>
      </c>
      <c r="E249" s="8">
        <v>1</v>
      </c>
      <c r="F249" s="8">
        <v>99.21</v>
      </c>
      <c r="G249" s="8">
        <f>E249*F249</f>
        <v>99.21</v>
      </c>
    </row>
    <row r="250" spans="1:7" s="34" customFormat="1" ht="61.5" customHeight="1" x14ac:dyDescent="0.25">
      <c r="A250" s="31"/>
      <c r="B250" s="11" t="s">
        <v>188</v>
      </c>
      <c r="C250" s="32" t="s">
        <v>22</v>
      </c>
      <c r="D250" s="7" t="s">
        <v>6</v>
      </c>
      <c r="E250" s="8">
        <v>1</v>
      </c>
      <c r="F250" s="8">
        <v>98.57</v>
      </c>
      <c r="G250" s="8">
        <f>E250*F250</f>
        <v>98.57</v>
      </c>
    </row>
    <row r="251" spans="1:7" s="34" customFormat="1" ht="63" x14ac:dyDescent="0.25">
      <c r="A251" s="31"/>
      <c r="B251" s="11" t="s">
        <v>189</v>
      </c>
      <c r="C251" s="32" t="s">
        <v>30</v>
      </c>
      <c r="D251" s="7" t="s">
        <v>6</v>
      </c>
      <c r="E251" s="8">
        <v>1</v>
      </c>
      <c r="F251" s="8">
        <v>90.59</v>
      </c>
      <c r="G251" s="8">
        <f>E251*F251</f>
        <v>90.59</v>
      </c>
    </row>
    <row r="252" spans="1:7" s="34" customFormat="1" ht="18.75" x14ac:dyDescent="0.25">
      <c r="A252" s="31"/>
      <c r="B252" s="39" t="s">
        <v>67</v>
      </c>
      <c r="C252" s="32"/>
      <c r="D252" s="7"/>
      <c r="E252" s="8"/>
      <c r="F252" s="8"/>
      <c r="G252" s="8"/>
    </row>
    <row r="253" spans="1:7" s="34" customFormat="1" ht="24" x14ac:dyDescent="0.25">
      <c r="A253" s="31"/>
      <c r="B253" s="40" t="s">
        <v>190</v>
      </c>
      <c r="C253" s="32"/>
      <c r="D253" s="7"/>
      <c r="E253" s="8"/>
      <c r="F253" s="8"/>
      <c r="G253" s="8"/>
    </row>
    <row r="254" spans="1:7" s="34" customFormat="1" ht="63" x14ac:dyDescent="0.25">
      <c r="A254" s="31"/>
      <c r="B254" s="11" t="s">
        <v>191</v>
      </c>
      <c r="C254" s="32" t="s">
        <v>25</v>
      </c>
      <c r="D254" s="7" t="s">
        <v>6</v>
      </c>
      <c r="E254" s="8">
        <v>164</v>
      </c>
      <c r="F254" s="8">
        <v>18.190000000000001</v>
      </c>
      <c r="G254" s="8">
        <f>E254*F254</f>
        <v>2983.1600000000003</v>
      </c>
    </row>
    <row r="255" spans="1:7" s="34" customFormat="1" ht="63" x14ac:dyDescent="0.25">
      <c r="A255" s="31"/>
      <c r="B255" s="11" t="s">
        <v>192</v>
      </c>
      <c r="C255" s="32" t="s">
        <v>70</v>
      </c>
      <c r="D255" s="7" t="s">
        <v>26</v>
      </c>
      <c r="E255" s="8">
        <v>44.13</v>
      </c>
      <c r="F255" s="8">
        <v>18.190000000000001</v>
      </c>
      <c r="G255" s="8">
        <f>E255*F255</f>
        <v>802.7247000000001</v>
      </c>
    </row>
    <row r="256" spans="1:7" s="34" customFormat="1" ht="24" x14ac:dyDescent="0.25">
      <c r="A256" s="31"/>
      <c r="B256" s="40" t="s">
        <v>200</v>
      </c>
      <c r="C256" s="32"/>
      <c r="D256" s="7"/>
      <c r="E256" s="8"/>
      <c r="F256" s="8"/>
      <c r="G256" s="8"/>
    </row>
    <row r="257" spans="1:7" s="34" customFormat="1" ht="63" x14ac:dyDescent="0.25">
      <c r="A257" s="31"/>
      <c r="B257" s="11" t="s">
        <v>201</v>
      </c>
      <c r="C257" s="32" t="s">
        <v>21</v>
      </c>
      <c r="D257" s="7" t="s">
        <v>6</v>
      </c>
      <c r="E257" s="8">
        <v>3</v>
      </c>
      <c r="F257" s="8">
        <v>99.21</v>
      </c>
      <c r="G257" s="8">
        <f t="shared" ref="G257:G263" si="1">E257*F257</f>
        <v>297.63</v>
      </c>
    </row>
    <row r="258" spans="1:7" s="34" customFormat="1" ht="63" x14ac:dyDescent="0.25">
      <c r="A258" s="31"/>
      <c r="B258" s="11" t="s">
        <v>202</v>
      </c>
      <c r="C258" s="32" t="s">
        <v>29</v>
      </c>
      <c r="D258" s="7" t="s">
        <v>6</v>
      </c>
      <c r="E258" s="8">
        <v>6</v>
      </c>
      <c r="F258" s="8">
        <v>136.21</v>
      </c>
      <c r="G258" s="8">
        <f t="shared" si="1"/>
        <v>817.26</v>
      </c>
    </row>
    <row r="259" spans="1:7" s="34" customFormat="1" ht="46.5" customHeight="1" x14ac:dyDescent="0.25">
      <c r="A259" s="31"/>
      <c r="B259" s="11" t="s">
        <v>203</v>
      </c>
      <c r="C259" s="32" t="s">
        <v>34</v>
      </c>
      <c r="D259" s="7" t="s">
        <v>6</v>
      </c>
      <c r="E259" s="8">
        <v>2</v>
      </c>
      <c r="F259" s="8">
        <v>154.71</v>
      </c>
      <c r="G259" s="8">
        <f t="shared" si="1"/>
        <v>309.42</v>
      </c>
    </row>
    <row r="260" spans="1:7" s="34" customFormat="1" ht="48.75" customHeight="1" x14ac:dyDescent="0.25">
      <c r="A260" s="31"/>
      <c r="B260" s="11" t="s">
        <v>204</v>
      </c>
      <c r="C260" s="32" t="s">
        <v>22</v>
      </c>
      <c r="D260" s="7" t="s">
        <v>6</v>
      </c>
      <c r="E260" s="8">
        <v>2</v>
      </c>
      <c r="F260" s="8">
        <v>98.57</v>
      </c>
      <c r="G260" s="8">
        <f t="shared" si="1"/>
        <v>197.14</v>
      </c>
    </row>
    <row r="261" spans="1:7" s="34" customFormat="1" ht="46.5" customHeight="1" x14ac:dyDescent="0.25">
      <c r="A261" s="31"/>
      <c r="B261" s="11" t="s">
        <v>205</v>
      </c>
      <c r="C261" s="32" t="s">
        <v>30</v>
      </c>
      <c r="D261" s="7" t="s">
        <v>6</v>
      </c>
      <c r="E261" s="8">
        <v>3</v>
      </c>
      <c r="F261" s="8">
        <v>90.59</v>
      </c>
      <c r="G261" s="8">
        <f t="shared" si="1"/>
        <v>271.77</v>
      </c>
    </row>
    <row r="262" spans="1:7" s="34" customFormat="1" ht="63" x14ac:dyDescent="0.25">
      <c r="A262" s="31"/>
      <c r="B262" s="11" t="s">
        <v>206</v>
      </c>
      <c r="C262" s="32" t="s">
        <v>27</v>
      </c>
      <c r="D262" s="7" t="s">
        <v>6</v>
      </c>
      <c r="E262" s="8">
        <v>3</v>
      </c>
      <c r="F262" s="8">
        <v>13.4</v>
      </c>
      <c r="G262" s="8">
        <f t="shared" si="1"/>
        <v>40.200000000000003</v>
      </c>
    </row>
    <row r="263" spans="1:7" s="34" customFormat="1" ht="47.25" x14ac:dyDescent="0.25">
      <c r="A263" s="31"/>
      <c r="B263" s="11" t="s">
        <v>207</v>
      </c>
      <c r="C263" s="32" t="s">
        <v>25</v>
      </c>
      <c r="D263" s="7" t="s">
        <v>6</v>
      </c>
      <c r="E263" s="8">
        <v>8</v>
      </c>
      <c r="F263" s="8">
        <v>18.190000000000001</v>
      </c>
      <c r="G263" s="8">
        <f t="shared" si="1"/>
        <v>145.52000000000001</v>
      </c>
    </row>
    <row r="264" spans="1:7" s="34" customFormat="1" ht="18.75" x14ac:dyDescent="0.25">
      <c r="A264" s="31"/>
      <c r="B264" s="39" t="s">
        <v>193</v>
      </c>
      <c r="C264" s="32"/>
      <c r="D264" s="7"/>
      <c r="E264" s="8"/>
      <c r="F264" s="8"/>
      <c r="G264" s="8"/>
    </row>
    <row r="265" spans="1:7" s="34" customFormat="1" ht="24" x14ac:dyDescent="0.25">
      <c r="A265" s="31"/>
      <c r="B265" s="40" t="s">
        <v>194</v>
      </c>
      <c r="C265" s="32"/>
      <c r="D265" s="7"/>
      <c r="E265" s="8"/>
      <c r="F265" s="8"/>
      <c r="G265" s="8"/>
    </row>
    <row r="266" spans="1:7" s="34" customFormat="1" ht="63" x14ac:dyDescent="0.25">
      <c r="A266" s="31"/>
      <c r="B266" s="11" t="s">
        <v>195</v>
      </c>
      <c r="C266" s="32" t="s">
        <v>25</v>
      </c>
      <c r="D266" s="7" t="s">
        <v>6</v>
      </c>
      <c r="E266" s="8">
        <v>24</v>
      </c>
      <c r="F266" s="8">
        <v>18.190000000000001</v>
      </c>
      <c r="G266" s="8">
        <f>E266*F266</f>
        <v>436.56000000000006</v>
      </c>
    </row>
    <row r="267" spans="1:7" s="34" customFormat="1" ht="31.5" x14ac:dyDescent="0.25">
      <c r="A267" s="31"/>
      <c r="B267" s="11" t="s">
        <v>196</v>
      </c>
      <c r="C267" s="32" t="s">
        <v>45</v>
      </c>
      <c r="D267" s="7" t="s">
        <v>26</v>
      </c>
      <c r="E267" s="8">
        <v>0.04</v>
      </c>
      <c r="F267" s="8">
        <v>27.43</v>
      </c>
      <c r="G267" s="8">
        <f>E267*F267</f>
        <v>1.0972</v>
      </c>
    </row>
    <row r="268" spans="1:7" s="34" customFormat="1" ht="18.75" x14ac:dyDescent="0.25">
      <c r="A268" s="31"/>
      <c r="B268" s="39" t="s">
        <v>197</v>
      </c>
      <c r="C268" s="32"/>
      <c r="D268" s="7"/>
      <c r="E268" s="8"/>
      <c r="F268" s="8"/>
      <c r="G268" s="8"/>
    </row>
    <row r="269" spans="1:7" s="34" customFormat="1" ht="24" x14ac:dyDescent="0.25">
      <c r="A269" s="31"/>
      <c r="B269" s="40" t="s">
        <v>198</v>
      </c>
      <c r="C269" s="32"/>
      <c r="D269" s="7"/>
      <c r="E269" s="8"/>
      <c r="F269" s="8"/>
      <c r="G269" s="8"/>
    </row>
    <row r="270" spans="1:7" s="34" customFormat="1" ht="47.25" x14ac:dyDescent="0.25">
      <c r="A270" s="31"/>
      <c r="B270" s="11" t="s">
        <v>199</v>
      </c>
      <c r="C270" s="32" t="s">
        <v>25</v>
      </c>
      <c r="D270" s="7" t="s">
        <v>6</v>
      </c>
      <c r="E270" s="8">
        <v>1</v>
      </c>
      <c r="F270" s="8">
        <v>18.190000000000001</v>
      </c>
      <c r="G270" s="8">
        <f>E270*F270</f>
        <v>18.190000000000001</v>
      </c>
    </row>
    <row r="271" spans="1:7" s="34" customFormat="1" ht="18.75" x14ac:dyDescent="0.25">
      <c r="A271" s="15"/>
      <c r="B271" s="16" t="s">
        <v>43</v>
      </c>
      <c r="C271" s="17"/>
      <c r="D271" s="18"/>
      <c r="E271" s="19"/>
      <c r="F271" s="20"/>
      <c r="G271" s="20"/>
    </row>
    <row r="272" spans="1:7" s="34" customFormat="1" ht="18.75" x14ac:dyDescent="0.25">
      <c r="A272" s="31"/>
      <c r="B272" s="39" t="s">
        <v>66</v>
      </c>
      <c r="C272" s="32"/>
      <c r="D272" s="7"/>
      <c r="E272" s="8"/>
      <c r="F272" s="8"/>
      <c r="G272" s="8"/>
    </row>
    <row r="273" spans="1:7" s="34" customFormat="1" ht="24" x14ac:dyDescent="0.25">
      <c r="A273" s="31"/>
      <c r="B273" s="40" t="s">
        <v>150</v>
      </c>
      <c r="C273" s="32"/>
      <c r="D273" s="7"/>
      <c r="E273" s="8"/>
      <c r="F273" s="8"/>
      <c r="G273" s="8"/>
    </row>
    <row r="274" spans="1:7" s="34" customFormat="1" ht="47.25" x14ac:dyDescent="0.25">
      <c r="A274" s="31"/>
      <c r="B274" s="11" t="s">
        <v>151</v>
      </c>
      <c r="C274" s="32" t="s">
        <v>25</v>
      </c>
      <c r="D274" s="7" t="s">
        <v>6</v>
      </c>
      <c r="E274" s="8">
        <v>1</v>
      </c>
      <c r="F274" s="8">
        <v>18.190000000000001</v>
      </c>
      <c r="G274" s="8">
        <f>E274*F274</f>
        <v>18.190000000000001</v>
      </c>
    </row>
    <row r="275" spans="1:7" s="34" customFormat="1" ht="24" x14ac:dyDescent="0.25">
      <c r="A275" s="31"/>
      <c r="B275" s="40" t="s">
        <v>152</v>
      </c>
      <c r="C275" s="32"/>
      <c r="D275" s="7"/>
      <c r="E275" s="8"/>
      <c r="F275" s="8"/>
      <c r="G275" s="8"/>
    </row>
    <row r="276" spans="1:7" s="34" customFormat="1" ht="47.25" x14ac:dyDescent="0.25">
      <c r="A276" s="31"/>
      <c r="B276" s="11" t="s">
        <v>153</v>
      </c>
      <c r="C276" s="32" t="s">
        <v>25</v>
      </c>
      <c r="D276" s="7" t="s">
        <v>6</v>
      </c>
      <c r="E276" s="8">
        <v>1</v>
      </c>
      <c r="F276" s="8">
        <v>18.190000000000001</v>
      </c>
      <c r="G276" s="8">
        <f>E276*F276</f>
        <v>18.190000000000001</v>
      </c>
    </row>
    <row r="277" spans="1:7" s="34" customFormat="1" ht="24" x14ac:dyDescent="0.25">
      <c r="A277" s="31"/>
      <c r="B277" s="40" t="s">
        <v>255</v>
      </c>
      <c r="C277" s="32"/>
      <c r="D277" s="7"/>
      <c r="E277" s="8"/>
      <c r="F277" s="8"/>
      <c r="G277" s="8"/>
    </row>
    <row r="278" spans="1:7" s="34" customFormat="1" ht="51.75" customHeight="1" x14ac:dyDescent="0.25">
      <c r="A278" s="31"/>
      <c r="B278" s="11" t="s">
        <v>256</v>
      </c>
      <c r="C278" s="32" t="s">
        <v>57</v>
      </c>
      <c r="D278" s="7" t="s">
        <v>6</v>
      </c>
      <c r="E278" s="8">
        <v>1</v>
      </c>
      <c r="F278" s="8">
        <v>16.91</v>
      </c>
      <c r="G278" s="8">
        <f>E278*F278</f>
        <v>16.91</v>
      </c>
    </row>
    <row r="279" spans="1:7" s="34" customFormat="1" ht="18.75" x14ac:dyDescent="0.25">
      <c r="A279" s="31"/>
      <c r="B279" s="39" t="s">
        <v>139</v>
      </c>
      <c r="C279" s="32"/>
      <c r="D279" s="7"/>
      <c r="E279" s="8"/>
      <c r="F279" s="8"/>
      <c r="G279" s="8"/>
    </row>
    <row r="280" spans="1:7" s="34" customFormat="1" ht="24" x14ac:dyDescent="0.25">
      <c r="A280" s="31"/>
      <c r="B280" s="40" t="s">
        <v>154</v>
      </c>
      <c r="C280" s="32"/>
      <c r="D280" s="7"/>
      <c r="E280" s="8"/>
      <c r="F280" s="8"/>
      <c r="G280" s="8"/>
    </row>
    <row r="281" spans="1:7" s="34" customFormat="1" ht="47.25" customHeight="1" x14ac:dyDescent="0.25">
      <c r="A281" s="31"/>
      <c r="B281" s="11" t="s">
        <v>155</v>
      </c>
      <c r="C281" s="32" t="s">
        <v>21</v>
      </c>
      <c r="D281" s="7" t="s">
        <v>6</v>
      </c>
      <c r="E281" s="8">
        <v>1</v>
      </c>
      <c r="F281" s="8">
        <v>99.21</v>
      </c>
      <c r="G281" s="8">
        <f>E281*F281</f>
        <v>99.21</v>
      </c>
    </row>
    <row r="282" spans="1:7" s="34" customFormat="1" ht="18.75" x14ac:dyDescent="0.25">
      <c r="A282" s="31"/>
      <c r="B282" s="39" t="s">
        <v>69</v>
      </c>
      <c r="C282" s="32"/>
      <c r="D282" s="7"/>
      <c r="E282" s="8"/>
      <c r="F282" s="8"/>
      <c r="G282" s="8"/>
    </row>
    <row r="283" spans="1:7" s="34" customFormat="1" ht="24" x14ac:dyDescent="0.25">
      <c r="A283" s="31"/>
      <c r="B283" s="40" t="s">
        <v>244</v>
      </c>
      <c r="C283" s="32"/>
      <c r="D283" s="7"/>
      <c r="E283" s="8"/>
      <c r="F283" s="8"/>
      <c r="G283" s="8"/>
    </row>
    <row r="284" spans="1:7" s="34" customFormat="1" ht="47.25" x14ac:dyDescent="0.25">
      <c r="A284" s="31"/>
      <c r="B284" s="11" t="s">
        <v>245</v>
      </c>
      <c r="C284" s="32" t="s">
        <v>22</v>
      </c>
      <c r="D284" s="7" t="s">
        <v>6</v>
      </c>
      <c r="E284" s="8">
        <v>1</v>
      </c>
      <c r="F284" s="8">
        <v>98.57</v>
      </c>
      <c r="G284" s="8">
        <f t="shared" ref="G284:G289" si="2">E284*F284</f>
        <v>98.57</v>
      </c>
    </row>
    <row r="285" spans="1:7" s="34" customFormat="1" ht="47.25" x14ac:dyDescent="0.25">
      <c r="A285" s="31"/>
      <c r="B285" s="11" t="s">
        <v>246</v>
      </c>
      <c r="C285" s="32" t="s">
        <v>37</v>
      </c>
      <c r="D285" s="7" t="s">
        <v>38</v>
      </c>
      <c r="E285" s="8">
        <v>12</v>
      </c>
      <c r="F285" s="8">
        <v>7.34</v>
      </c>
      <c r="G285" s="8">
        <f t="shared" si="2"/>
        <v>88.08</v>
      </c>
    </row>
    <row r="286" spans="1:7" s="34" customFormat="1" ht="48.75" customHeight="1" x14ac:dyDescent="0.25">
      <c r="A286" s="31"/>
      <c r="B286" s="11" t="s">
        <v>247</v>
      </c>
      <c r="C286" s="32" t="s">
        <v>30</v>
      </c>
      <c r="D286" s="7" t="s">
        <v>6</v>
      </c>
      <c r="E286" s="8">
        <v>1</v>
      </c>
      <c r="F286" s="8">
        <v>90.59</v>
      </c>
      <c r="G286" s="8">
        <f t="shared" si="2"/>
        <v>90.59</v>
      </c>
    </row>
    <row r="287" spans="1:7" s="34" customFormat="1" ht="63" x14ac:dyDescent="0.25">
      <c r="A287" s="31"/>
      <c r="B287" s="11" t="s">
        <v>249</v>
      </c>
      <c r="C287" s="32" t="s">
        <v>25</v>
      </c>
      <c r="D287" s="7" t="s">
        <v>6</v>
      </c>
      <c r="E287" s="8">
        <v>15</v>
      </c>
      <c r="F287" s="8">
        <v>18.190000000000001</v>
      </c>
      <c r="G287" s="8">
        <f t="shared" si="2"/>
        <v>272.85000000000002</v>
      </c>
    </row>
    <row r="288" spans="1:7" s="34" customFormat="1" ht="47.25" x14ac:dyDescent="0.25">
      <c r="A288" s="31"/>
      <c r="B288" s="11" t="s">
        <v>248</v>
      </c>
      <c r="C288" s="32" t="s">
        <v>21</v>
      </c>
      <c r="D288" s="7" t="s">
        <v>6</v>
      </c>
      <c r="E288" s="8">
        <v>1</v>
      </c>
      <c r="F288" s="8">
        <v>99.21</v>
      </c>
      <c r="G288" s="8">
        <f t="shared" si="2"/>
        <v>99.21</v>
      </c>
    </row>
    <row r="289" spans="1:7" s="34" customFormat="1" ht="31.5" x14ac:dyDescent="0.25">
      <c r="A289" s="31"/>
      <c r="B289" s="11" t="s">
        <v>250</v>
      </c>
      <c r="C289" s="32" t="s">
        <v>45</v>
      </c>
      <c r="D289" s="7" t="s">
        <v>26</v>
      </c>
      <c r="E289" s="8">
        <v>0.23</v>
      </c>
      <c r="F289" s="8">
        <v>27.43</v>
      </c>
      <c r="G289" s="8">
        <f t="shared" si="2"/>
        <v>6.3089000000000004</v>
      </c>
    </row>
    <row r="290" spans="1:7" s="34" customFormat="1" ht="18.75" x14ac:dyDescent="0.25">
      <c r="A290" s="31"/>
      <c r="B290" s="39" t="s">
        <v>119</v>
      </c>
      <c r="C290" s="32"/>
      <c r="D290" s="7"/>
      <c r="E290" s="8"/>
      <c r="F290" s="8"/>
      <c r="G290" s="8"/>
    </row>
    <row r="291" spans="1:7" s="34" customFormat="1" ht="24" x14ac:dyDescent="0.25">
      <c r="A291" s="31"/>
      <c r="B291" s="40" t="s">
        <v>251</v>
      </c>
      <c r="C291" s="32"/>
      <c r="D291" s="7"/>
      <c r="E291" s="8"/>
      <c r="F291" s="8"/>
      <c r="G291" s="8"/>
    </row>
    <row r="292" spans="1:7" s="34" customFormat="1" ht="47.25" x14ac:dyDescent="0.25">
      <c r="A292" s="31"/>
      <c r="B292" s="11" t="s">
        <v>252</v>
      </c>
      <c r="C292" s="32" t="s">
        <v>21</v>
      </c>
      <c r="D292" s="7" t="s">
        <v>6</v>
      </c>
      <c r="E292" s="8">
        <v>1</v>
      </c>
      <c r="F292" s="8">
        <v>99.21</v>
      </c>
      <c r="G292" s="8">
        <f>E292*F292</f>
        <v>99.21</v>
      </c>
    </row>
    <row r="293" spans="1:7" s="34" customFormat="1" ht="65.25" customHeight="1" x14ac:dyDescent="0.25">
      <c r="A293" s="31"/>
      <c r="B293" s="11" t="s">
        <v>253</v>
      </c>
      <c r="C293" s="32" t="s">
        <v>25</v>
      </c>
      <c r="D293" s="7" t="s">
        <v>6</v>
      </c>
      <c r="E293" s="8">
        <v>7</v>
      </c>
      <c r="F293" s="8">
        <v>18.190000000000001</v>
      </c>
      <c r="G293" s="8">
        <f>E293*F293</f>
        <v>127.33000000000001</v>
      </c>
    </row>
    <row r="294" spans="1:7" s="34" customFormat="1" ht="47.25" x14ac:dyDescent="0.25">
      <c r="A294" s="31"/>
      <c r="B294" s="11" t="s">
        <v>254</v>
      </c>
      <c r="C294" s="32" t="s">
        <v>70</v>
      </c>
      <c r="D294" s="7" t="s">
        <v>26</v>
      </c>
      <c r="E294" s="8">
        <v>0.14000000000000001</v>
      </c>
      <c r="F294" s="8">
        <v>18.190000000000001</v>
      </c>
      <c r="G294" s="8">
        <f>E294*F294</f>
        <v>2.5466000000000006</v>
      </c>
    </row>
    <row r="295" spans="1:7" s="34" customFormat="1" ht="18.75" x14ac:dyDescent="0.25">
      <c r="A295" s="15"/>
      <c r="B295" s="16" t="s">
        <v>78</v>
      </c>
      <c r="C295" s="17"/>
      <c r="D295" s="18"/>
      <c r="E295" s="19"/>
      <c r="F295" s="20"/>
      <c r="G295" s="20"/>
    </row>
    <row r="296" spans="1:7" s="34" customFormat="1" ht="18.75" x14ac:dyDescent="0.25">
      <c r="A296" s="31"/>
      <c r="B296" s="39" t="s">
        <v>67</v>
      </c>
      <c r="C296" s="32"/>
      <c r="D296" s="7"/>
      <c r="E296" s="8"/>
      <c r="F296" s="8"/>
      <c r="G296" s="8"/>
    </row>
    <row r="297" spans="1:7" s="34" customFormat="1" ht="24" x14ac:dyDescent="0.25">
      <c r="A297" s="31"/>
      <c r="B297" s="40" t="s">
        <v>354</v>
      </c>
      <c r="C297" s="32"/>
      <c r="D297" s="7"/>
      <c r="E297" s="8"/>
      <c r="F297" s="8"/>
      <c r="G297" s="8"/>
    </row>
    <row r="298" spans="1:7" s="34" customFormat="1" ht="47.25" x14ac:dyDescent="0.25">
      <c r="A298" s="31"/>
      <c r="B298" s="11" t="s">
        <v>355</v>
      </c>
      <c r="C298" s="32" t="s">
        <v>21</v>
      </c>
      <c r="D298" s="7" t="s">
        <v>6</v>
      </c>
      <c r="E298" s="8">
        <v>1</v>
      </c>
      <c r="F298" s="8">
        <v>99.21</v>
      </c>
      <c r="G298" s="8">
        <f>E298*F298</f>
        <v>99.21</v>
      </c>
    </row>
    <row r="299" spans="1:7" s="34" customFormat="1" ht="47.25" x14ac:dyDescent="0.25">
      <c r="A299" s="31"/>
      <c r="B299" s="11" t="s">
        <v>356</v>
      </c>
      <c r="C299" s="32" t="s">
        <v>25</v>
      </c>
      <c r="D299" s="7" t="s">
        <v>6</v>
      </c>
      <c r="E299" s="8">
        <v>1</v>
      </c>
      <c r="F299" s="8">
        <v>18.190000000000001</v>
      </c>
      <c r="G299" s="8">
        <f>E299*F299</f>
        <v>18.190000000000001</v>
      </c>
    </row>
    <row r="300" spans="1:7" s="34" customFormat="1" ht="18.75" x14ac:dyDescent="0.25">
      <c r="A300" s="31"/>
      <c r="B300" s="39" t="s">
        <v>119</v>
      </c>
      <c r="C300" s="32"/>
      <c r="D300" s="7"/>
      <c r="E300" s="8"/>
      <c r="F300" s="8"/>
      <c r="G300" s="8"/>
    </row>
    <row r="301" spans="1:7" s="34" customFormat="1" ht="24" x14ac:dyDescent="0.25">
      <c r="A301" s="31"/>
      <c r="B301" s="40" t="s">
        <v>357</v>
      </c>
      <c r="C301" s="32"/>
      <c r="D301" s="7"/>
      <c r="E301" s="8"/>
      <c r="F301" s="8"/>
      <c r="G301" s="8"/>
    </row>
    <row r="302" spans="1:7" s="34" customFormat="1" ht="47.25" x14ac:dyDescent="0.25">
      <c r="A302" s="31"/>
      <c r="B302" s="11" t="s">
        <v>358</v>
      </c>
      <c r="C302" s="32" t="s">
        <v>25</v>
      </c>
      <c r="D302" s="7" t="s">
        <v>6</v>
      </c>
      <c r="E302" s="8">
        <v>2</v>
      </c>
      <c r="F302" s="8">
        <v>18.190000000000001</v>
      </c>
      <c r="G302" s="8">
        <f>E302*F302</f>
        <v>36.380000000000003</v>
      </c>
    </row>
    <row r="303" spans="1:7" s="34" customFormat="1" ht="50.25" customHeight="1" x14ac:dyDescent="0.25">
      <c r="A303" s="31"/>
      <c r="B303" s="11" t="s">
        <v>359</v>
      </c>
      <c r="C303" s="32" t="s">
        <v>30</v>
      </c>
      <c r="D303" s="7" t="s">
        <v>6</v>
      </c>
      <c r="E303" s="8">
        <v>1</v>
      </c>
      <c r="F303" s="8">
        <v>90.59</v>
      </c>
      <c r="G303" s="8">
        <f>E303*F303</f>
        <v>90.59</v>
      </c>
    </row>
    <row r="304" spans="1:7" s="34" customFormat="1" ht="18.75" x14ac:dyDescent="0.25">
      <c r="A304" s="15"/>
      <c r="B304" s="16" t="s">
        <v>44</v>
      </c>
      <c r="C304" s="17"/>
      <c r="D304" s="18"/>
      <c r="E304" s="19"/>
      <c r="F304" s="20"/>
      <c r="G304" s="20"/>
    </row>
    <row r="305" spans="1:9" s="34" customFormat="1" ht="18.75" x14ac:dyDescent="0.25">
      <c r="A305" s="31"/>
      <c r="B305" s="39" t="s">
        <v>56</v>
      </c>
      <c r="C305" s="32"/>
      <c r="D305" s="7"/>
      <c r="E305" s="8"/>
      <c r="F305" s="8"/>
      <c r="G305" s="8"/>
    </row>
    <row r="306" spans="1:9" s="34" customFormat="1" ht="24" x14ac:dyDescent="0.25">
      <c r="A306" s="31"/>
      <c r="B306" s="40" t="s">
        <v>240</v>
      </c>
      <c r="C306" s="32"/>
      <c r="D306" s="7"/>
      <c r="E306" s="8"/>
      <c r="F306" s="8"/>
      <c r="G306" s="8"/>
    </row>
    <row r="307" spans="1:9" s="34" customFormat="1" ht="49.5" customHeight="1" x14ac:dyDescent="0.25">
      <c r="A307" s="31"/>
      <c r="B307" s="11" t="s">
        <v>241</v>
      </c>
      <c r="C307" s="32" t="s">
        <v>49</v>
      </c>
      <c r="D307" s="7" t="s">
        <v>6</v>
      </c>
      <c r="E307" s="8">
        <v>1</v>
      </c>
      <c r="F307" s="8">
        <v>3.83</v>
      </c>
      <c r="G307" s="8">
        <f>E307*F307</f>
        <v>3.83</v>
      </c>
    </row>
    <row r="308" spans="1:9" s="34" customFormat="1" ht="18.75" x14ac:dyDescent="0.25">
      <c r="A308" s="31"/>
      <c r="B308" s="39" t="s">
        <v>66</v>
      </c>
      <c r="C308" s="32"/>
      <c r="D308" s="7"/>
      <c r="E308" s="8"/>
      <c r="F308" s="8"/>
      <c r="G308" s="8"/>
    </row>
    <row r="309" spans="1:9" s="34" customFormat="1" ht="24" x14ac:dyDescent="0.25">
      <c r="A309" s="31"/>
      <c r="B309" s="40" t="s">
        <v>242</v>
      </c>
      <c r="C309" s="32"/>
      <c r="D309" s="7"/>
      <c r="E309" s="8"/>
      <c r="F309" s="8"/>
      <c r="G309" s="8"/>
    </row>
    <row r="310" spans="1:9" s="34" customFormat="1" ht="51" customHeight="1" x14ac:dyDescent="0.25">
      <c r="A310" s="31"/>
      <c r="B310" s="11" t="s">
        <v>243</v>
      </c>
      <c r="C310" s="32" t="s">
        <v>49</v>
      </c>
      <c r="D310" s="7" t="s">
        <v>6</v>
      </c>
      <c r="E310" s="8">
        <v>1</v>
      </c>
      <c r="F310" s="8">
        <v>3.83</v>
      </c>
      <c r="G310" s="8">
        <f>E310*F310</f>
        <v>3.83</v>
      </c>
    </row>
    <row r="311" spans="1:9" s="34" customFormat="1" ht="18.75" x14ac:dyDescent="0.25">
      <c r="A311" s="15"/>
      <c r="B311" s="16" t="s">
        <v>32</v>
      </c>
      <c r="C311" s="17"/>
      <c r="D311" s="18"/>
      <c r="E311" s="19"/>
      <c r="F311" s="20"/>
      <c r="G311" s="20"/>
    </row>
    <row r="312" spans="1:9" s="34" customFormat="1" ht="18.75" x14ac:dyDescent="0.25">
      <c r="A312" s="31"/>
      <c r="B312" s="39" t="s">
        <v>66</v>
      </c>
      <c r="C312" s="32"/>
      <c r="D312" s="7"/>
      <c r="E312" s="8"/>
      <c r="F312" s="8"/>
      <c r="G312" s="8"/>
    </row>
    <row r="313" spans="1:9" s="34" customFormat="1" ht="24" x14ac:dyDescent="0.25">
      <c r="A313" s="31"/>
      <c r="B313" s="40" t="s">
        <v>208</v>
      </c>
      <c r="C313" s="32"/>
      <c r="D313" s="7"/>
      <c r="E313" s="8"/>
      <c r="F313" s="8"/>
      <c r="G313" s="8"/>
      <c r="I313" s="35"/>
    </row>
    <row r="314" spans="1:9" s="34" customFormat="1" ht="47.25" customHeight="1" x14ac:dyDescent="0.25">
      <c r="A314" s="31"/>
      <c r="B314" s="11" t="s">
        <v>209</v>
      </c>
      <c r="C314" s="32" t="s">
        <v>22</v>
      </c>
      <c r="D314" s="7" t="s">
        <v>6</v>
      </c>
      <c r="E314" s="8">
        <v>1</v>
      </c>
      <c r="F314" s="8">
        <v>98.57</v>
      </c>
      <c r="G314" s="8">
        <f>E314*F314</f>
        <v>98.57</v>
      </c>
      <c r="I314" s="35"/>
    </row>
    <row r="315" spans="1:9" s="34" customFormat="1" ht="24" x14ac:dyDescent="0.25">
      <c r="A315" s="31"/>
      <c r="B315" s="40" t="s">
        <v>210</v>
      </c>
      <c r="C315" s="32"/>
      <c r="D315" s="7"/>
      <c r="E315" s="8"/>
      <c r="F315" s="8"/>
      <c r="G315" s="8"/>
      <c r="I315" s="35"/>
    </row>
    <row r="316" spans="1:9" s="34" customFormat="1" ht="46.5" customHeight="1" x14ac:dyDescent="0.25">
      <c r="A316" s="31"/>
      <c r="B316" s="11" t="s">
        <v>211</v>
      </c>
      <c r="C316" s="32" t="s">
        <v>57</v>
      </c>
      <c r="D316" s="7" t="s">
        <v>6</v>
      </c>
      <c r="E316" s="8">
        <v>1</v>
      </c>
      <c r="F316" s="8">
        <v>16.91</v>
      </c>
      <c r="G316" s="8">
        <f>E316*F316</f>
        <v>16.91</v>
      </c>
      <c r="I316" s="35"/>
    </row>
    <row r="317" spans="1:9" s="34" customFormat="1" ht="24" x14ac:dyDescent="0.25">
      <c r="A317" s="31"/>
      <c r="B317" s="40" t="s">
        <v>212</v>
      </c>
      <c r="C317" s="32"/>
      <c r="D317" s="7"/>
      <c r="E317" s="8"/>
      <c r="F317" s="8"/>
      <c r="G317" s="8"/>
      <c r="I317" s="35"/>
    </row>
    <row r="318" spans="1:9" s="34" customFormat="1" ht="47.25" x14ac:dyDescent="0.25">
      <c r="A318" s="31"/>
      <c r="B318" s="11" t="s">
        <v>213</v>
      </c>
      <c r="C318" s="32" t="s">
        <v>42</v>
      </c>
      <c r="D318" s="7" t="s">
        <v>6</v>
      </c>
      <c r="E318" s="8">
        <v>1</v>
      </c>
      <c r="F318" s="8">
        <v>18.190000000000001</v>
      </c>
      <c r="G318" s="8">
        <f>E318*F318</f>
        <v>18.190000000000001</v>
      </c>
      <c r="I318" s="35"/>
    </row>
    <row r="319" spans="1:9" s="34" customFormat="1" ht="18.75" x14ac:dyDescent="0.25">
      <c r="A319" s="31"/>
      <c r="B319" s="39" t="s">
        <v>67</v>
      </c>
      <c r="C319" s="32"/>
      <c r="D319" s="7"/>
      <c r="E319" s="8"/>
      <c r="F319" s="8"/>
      <c r="G319" s="8"/>
      <c r="I319" s="35"/>
    </row>
    <row r="320" spans="1:9" s="34" customFormat="1" ht="24" x14ac:dyDescent="0.25">
      <c r="A320" s="31"/>
      <c r="B320" s="40" t="s">
        <v>216</v>
      </c>
      <c r="C320" s="32"/>
      <c r="D320" s="7"/>
      <c r="E320" s="8"/>
      <c r="F320" s="8"/>
      <c r="G320" s="8"/>
      <c r="I320" s="35"/>
    </row>
    <row r="321" spans="1:9" s="34" customFormat="1" ht="69.75" customHeight="1" x14ac:dyDescent="0.25">
      <c r="A321" s="31"/>
      <c r="B321" s="11" t="s">
        <v>214</v>
      </c>
      <c r="C321" s="32" t="s">
        <v>29</v>
      </c>
      <c r="D321" s="7" t="s">
        <v>6</v>
      </c>
      <c r="E321" s="8">
        <v>1</v>
      </c>
      <c r="F321" s="8">
        <v>136.21</v>
      </c>
      <c r="G321" s="8">
        <f>E321*F321</f>
        <v>136.21</v>
      </c>
      <c r="I321" s="35"/>
    </row>
    <row r="322" spans="1:9" s="34" customFormat="1" ht="63" x14ac:dyDescent="0.25">
      <c r="A322" s="31"/>
      <c r="B322" s="11" t="s">
        <v>215</v>
      </c>
      <c r="C322" s="32" t="s">
        <v>21</v>
      </c>
      <c r="D322" s="7" t="s">
        <v>6</v>
      </c>
      <c r="E322" s="8">
        <v>1</v>
      </c>
      <c r="F322" s="8">
        <v>99.21</v>
      </c>
      <c r="G322" s="8">
        <f>E322*F322</f>
        <v>99.21</v>
      </c>
      <c r="I322" s="35"/>
    </row>
    <row r="323" spans="1:9" s="34" customFormat="1" ht="18.75" x14ac:dyDescent="0.25">
      <c r="A323" s="31"/>
      <c r="B323" s="39" t="s">
        <v>119</v>
      </c>
      <c r="C323" s="32"/>
      <c r="D323" s="7"/>
      <c r="E323" s="8"/>
      <c r="F323" s="8"/>
      <c r="G323" s="8"/>
      <c r="I323" s="35"/>
    </row>
    <row r="324" spans="1:9" s="34" customFormat="1" ht="24" x14ac:dyDescent="0.25">
      <c r="A324" s="31"/>
      <c r="B324" s="40" t="s">
        <v>217</v>
      </c>
      <c r="C324" s="32"/>
      <c r="D324" s="7"/>
      <c r="E324" s="8"/>
      <c r="F324" s="8"/>
      <c r="G324" s="8"/>
      <c r="I324" s="35"/>
    </row>
    <row r="325" spans="1:9" s="34" customFormat="1" ht="48" customHeight="1" x14ac:dyDescent="0.25">
      <c r="A325" s="31"/>
      <c r="B325" s="11" t="s">
        <v>218</v>
      </c>
      <c r="C325" s="32" t="s">
        <v>30</v>
      </c>
      <c r="D325" s="7" t="s">
        <v>6</v>
      </c>
      <c r="E325" s="8">
        <v>2</v>
      </c>
      <c r="F325" s="8">
        <v>90.59</v>
      </c>
      <c r="G325" s="8">
        <f>E325*F325</f>
        <v>181.18</v>
      </c>
      <c r="I325" s="35"/>
    </row>
    <row r="326" spans="1:9" s="34" customFormat="1" ht="49.5" customHeight="1" x14ac:dyDescent="0.25">
      <c r="A326" s="31"/>
      <c r="B326" s="11" t="s">
        <v>219</v>
      </c>
      <c r="C326" s="32" t="s">
        <v>27</v>
      </c>
      <c r="D326" s="7" t="s">
        <v>6</v>
      </c>
      <c r="E326" s="8">
        <v>2</v>
      </c>
      <c r="F326" s="8">
        <v>13.4</v>
      </c>
      <c r="G326" s="8">
        <f>E326*F326</f>
        <v>26.8</v>
      </c>
      <c r="I326" s="35"/>
    </row>
    <row r="327" spans="1:9" s="34" customFormat="1" ht="18.75" x14ac:dyDescent="0.25">
      <c r="A327" s="15"/>
      <c r="B327" s="16" t="s">
        <v>79</v>
      </c>
      <c r="C327" s="17"/>
      <c r="D327" s="18"/>
      <c r="E327" s="19"/>
      <c r="F327" s="20"/>
      <c r="G327" s="20"/>
    </row>
    <row r="328" spans="1:9" s="34" customFormat="1" ht="18.75" x14ac:dyDescent="0.25">
      <c r="A328" s="31"/>
      <c r="B328" s="39" t="s">
        <v>119</v>
      </c>
      <c r="C328" s="32"/>
      <c r="D328" s="7"/>
      <c r="E328" s="8"/>
      <c r="F328" s="8"/>
      <c r="G328" s="8"/>
    </row>
    <row r="329" spans="1:9" s="34" customFormat="1" ht="24" x14ac:dyDescent="0.25">
      <c r="A329" s="31"/>
      <c r="B329" s="40" t="s">
        <v>220</v>
      </c>
      <c r="C329" s="32"/>
      <c r="D329" s="7"/>
      <c r="E329" s="8"/>
      <c r="F329" s="8"/>
      <c r="G329" s="8"/>
    </row>
    <row r="330" spans="1:9" s="34" customFormat="1" ht="47.25" x14ac:dyDescent="0.25">
      <c r="A330" s="31"/>
      <c r="B330" s="11" t="s">
        <v>221</v>
      </c>
      <c r="C330" s="32" t="s">
        <v>28</v>
      </c>
      <c r="D330" s="7" t="s">
        <v>6</v>
      </c>
      <c r="E330" s="8">
        <v>1</v>
      </c>
      <c r="F330" s="8">
        <v>99.21</v>
      </c>
      <c r="G330" s="8">
        <f>E330*F330</f>
        <v>99.21</v>
      </c>
    </row>
    <row r="331" spans="1:9" s="34" customFormat="1" ht="18.75" x14ac:dyDescent="0.25">
      <c r="A331" s="31"/>
      <c r="B331" s="39" t="s">
        <v>68</v>
      </c>
      <c r="C331" s="32"/>
      <c r="D331" s="7"/>
      <c r="E331" s="8"/>
      <c r="F331" s="8"/>
      <c r="G331" s="8"/>
    </row>
    <row r="332" spans="1:9" s="34" customFormat="1" ht="24" x14ac:dyDescent="0.25">
      <c r="A332" s="31"/>
      <c r="B332" s="40" t="s">
        <v>222</v>
      </c>
      <c r="C332" s="32"/>
      <c r="D332" s="7"/>
      <c r="E332" s="8"/>
      <c r="F332" s="8"/>
      <c r="G332" s="8"/>
    </row>
    <row r="333" spans="1:9" s="34" customFormat="1" ht="47.25" x14ac:dyDescent="0.25">
      <c r="A333" s="31"/>
      <c r="B333" s="11" t="s">
        <v>223</v>
      </c>
      <c r="C333" s="32" t="s">
        <v>70</v>
      </c>
      <c r="D333" s="7" t="s">
        <v>26</v>
      </c>
      <c r="E333" s="8">
        <v>0.03</v>
      </c>
      <c r="F333" s="8">
        <v>18.190000000000001</v>
      </c>
      <c r="G333" s="8">
        <f>E333*F333</f>
        <v>0.54569999999999996</v>
      </c>
    </row>
    <row r="334" spans="1:9" s="34" customFormat="1" ht="18.75" x14ac:dyDescent="0.25">
      <c r="A334" s="31"/>
      <c r="B334" s="39" t="s">
        <v>139</v>
      </c>
      <c r="C334" s="32"/>
      <c r="D334" s="7"/>
      <c r="E334" s="8"/>
      <c r="F334" s="8"/>
      <c r="G334" s="8"/>
    </row>
    <row r="335" spans="1:9" s="34" customFormat="1" ht="24" x14ac:dyDescent="0.25">
      <c r="A335" s="31"/>
      <c r="B335" s="40" t="s">
        <v>224</v>
      </c>
      <c r="C335" s="32"/>
      <c r="D335" s="7"/>
      <c r="E335" s="8"/>
      <c r="F335" s="8"/>
      <c r="G335" s="8"/>
    </row>
    <row r="336" spans="1:9" s="34" customFormat="1" ht="47.25" x14ac:dyDescent="0.25">
      <c r="A336" s="31"/>
      <c r="B336" s="11" t="s">
        <v>414</v>
      </c>
      <c r="C336" s="32" t="s">
        <v>28</v>
      </c>
      <c r="D336" s="7" t="s">
        <v>6</v>
      </c>
      <c r="E336" s="8">
        <v>2</v>
      </c>
      <c r="F336" s="8">
        <v>99.21</v>
      </c>
      <c r="G336" s="8">
        <f>E336*F336</f>
        <v>198.42</v>
      </c>
    </row>
    <row r="337" spans="1:7" s="34" customFormat="1" ht="47.25" x14ac:dyDescent="0.25">
      <c r="A337" s="31"/>
      <c r="B337" s="11" t="s">
        <v>413</v>
      </c>
      <c r="C337" s="32" t="s">
        <v>29</v>
      </c>
      <c r="D337" s="7" t="s">
        <v>6</v>
      </c>
      <c r="E337" s="8">
        <v>2</v>
      </c>
      <c r="F337" s="8">
        <v>136.21</v>
      </c>
      <c r="G337" s="8">
        <f>E337*F337</f>
        <v>272.42</v>
      </c>
    </row>
    <row r="338" spans="1:7" s="34" customFormat="1" ht="18.75" x14ac:dyDescent="0.25">
      <c r="A338" s="15"/>
      <c r="B338" s="16" t="s">
        <v>33</v>
      </c>
      <c r="C338" s="17"/>
      <c r="D338" s="18"/>
      <c r="E338" s="19"/>
      <c r="F338" s="20"/>
      <c r="G338" s="20"/>
    </row>
    <row r="339" spans="1:7" s="34" customFormat="1" ht="18.75" x14ac:dyDescent="0.25">
      <c r="A339" s="31"/>
      <c r="B339" s="39" t="s">
        <v>56</v>
      </c>
      <c r="C339" s="32"/>
      <c r="D339" s="7"/>
      <c r="E339" s="8"/>
      <c r="F339" s="8"/>
      <c r="G339" s="8"/>
    </row>
    <row r="340" spans="1:7" s="34" customFormat="1" ht="24" x14ac:dyDescent="0.25">
      <c r="A340" s="31"/>
      <c r="B340" s="40" t="s">
        <v>225</v>
      </c>
      <c r="C340" s="32"/>
      <c r="D340" s="7"/>
      <c r="E340" s="8"/>
      <c r="F340" s="8"/>
      <c r="G340" s="8"/>
    </row>
    <row r="341" spans="1:7" s="34" customFormat="1" ht="47.25" x14ac:dyDescent="0.25">
      <c r="A341" s="31"/>
      <c r="B341" s="11" t="s">
        <v>226</v>
      </c>
      <c r="C341" s="32" t="s">
        <v>28</v>
      </c>
      <c r="D341" s="7" t="s">
        <v>6</v>
      </c>
      <c r="E341" s="8">
        <v>1</v>
      </c>
      <c r="F341" s="8">
        <v>99.21</v>
      </c>
      <c r="G341" s="8">
        <f>E341*F341</f>
        <v>99.21</v>
      </c>
    </row>
    <row r="342" spans="1:7" s="34" customFormat="1" ht="24" x14ac:dyDescent="0.25">
      <c r="A342" s="31"/>
      <c r="B342" s="40" t="s">
        <v>227</v>
      </c>
      <c r="C342" s="32"/>
      <c r="D342" s="7"/>
      <c r="E342" s="8"/>
      <c r="F342" s="8"/>
      <c r="G342" s="8"/>
    </row>
    <row r="343" spans="1:7" s="34" customFormat="1" ht="47.25" x14ac:dyDescent="0.25">
      <c r="A343" s="31"/>
      <c r="B343" s="11" t="s">
        <v>229</v>
      </c>
      <c r="C343" s="32" t="s">
        <v>25</v>
      </c>
      <c r="D343" s="7" t="s">
        <v>6</v>
      </c>
      <c r="E343" s="8">
        <v>1</v>
      </c>
      <c r="F343" s="8">
        <v>18.190000000000001</v>
      </c>
      <c r="G343" s="8">
        <f>E343*F343</f>
        <v>18.190000000000001</v>
      </c>
    </row>
    <row r="344" spans="1:7" s="34" customFormat="1" ht="47.25" customHeight="1" x14ac:dyDescent="0.25">
      <c r="A344" s="31"/>
      <c r="B344" s="11" t="s">
        <v>228</v>
      </c>
      <c r="C344" s="32" t="s">
        <v>57</v>
      </c>
      <c r="D344" s="7" t="s">
        <v>6</v>
      </c>
      <c r="E344" s="8">
        <v>1</v>
      </c>
      <c r="F344" s="8">
        <v>16.91</v>
      </c>
      <c r="G344" s="8">
        <f>E344*F344</f>
        <v>16.91</v>
      </c>
    </row>
    <row r="345" spans="1:7" s="34" customFormat="1" ht="24" x14ac:dyDescent="0.25">
      <c r="A345" s="31"/>
      <c r="B345" s="40" t="s">
        <v>230</v>
      </c>
      <c r="C345" s="32"/>
      <c r="D345" s="7"/>
      <c r="E345" s="8"/>
      <c r="F345" s="8"/>
      <c r="G345" s="8"/>
    </row>
    <row r="346" spans="1:7" s="34" customFormat="1" ht="47.25" x14ac:dyDescent="0.25">
      <c r="A346" s="31"/>
      <c r="B346" s="11" t="s">
        <v>231</v>
      </c>
      <c r="C346" s="32" t="s">
        <v>25</v>
      </c>
      <c r="D346" s="7" t="s">
        <v>6</v>
      </c>
      <c r="E346" s="8">
        <v>2</v>
      </c>
      <c r="F346" s="8">
        <v>18.190000000000001</v>
      </c>
      <c r="G346" s="8">
        <f>E346*F346</f>
        <v>36.380000000000003</v>
      </c>
    </row>
    <row r="347" spans="1:7" s="34" customFormat="1" ht="18.75" x14ac:dyDescent="0.25">
      <c r="A347" s="31"/>
      <c r="B347" s="39" t="s">
        <v>65</v>
      </c>
      <c r="C347" s="32"/>
      <c r="D347" s="7"/>
      <c r="E347" s="8"/>
      <c r="F347" s="8"/>
      <c r="G347" s="8"/>
    </row>
    <row r="348" spans="1:7" s="34" customFormat="1" ht="24" x14ac:dyDescent="0.25">
      <c r="A348" s="31"/>
      <c r="B348" s="40" t="s">
        <v>232</v>
      </c>
      <c r="C348" s="32"/>
      <c r="D348" s="7"/>
      <c r="E348" s="8"/>
      <c r="F348" s="8"/>
      <c r="G348" s="8"/>
    </row>
    <row r="349" spans="1:7" s="34" customFormat="1" ht="47.25" x14ac:dyDescent="0.25">
      <c r="A349" s="31"/>
      <c r="B349" s="11" t="s">
        <v>233</v>
      </c>
      <c r="C349" s="32" t="s">
        <v>28</v>
      </c>
      <c r="D349" s="7" t="s">
        <v>6</v>
      </c>
      <c r="E349" s="8">
        <v>1</v>
      </c>
      <c r="F349" s="8">
        <v>99.21</v>
      </c>
      <c r="G349" s="8">
        <f>E349*F349</f>
        <v>99.21</v>
      </c>
    </row>
    <row r="350" spans="1:7" s="34" customFormat="1" ht="47.25" x14ac:dyDescent="0.25">
      <c r="A350" s="31"/>
      <c r="B350" s="11" t="s">
        <v>234</v>
      </c>
      <c r="C350" s="32" t="s">
        <v>29</v>
      </c>
      <c r="D350" s="7" t="s">
        <v>6</v>
      </c>
      <c r="E350" s="8">
        <v>1</v>
      </c>
      <c r="F350" s="8">
        <v>136.21</v>
      </c>
      <c r="G350" s="8">
        <f>E350*F350</f>
        <v>136.21</v>
      </c>
    </row>
    <row r="351" spans="1:7" s="34" customFormat="1" ht="47.25" x14ac:dyDescent="0.25">
      <c r="A351" s="31"/>
      <c r="B351" s="11" t="s">
        <v>235</v>
      </c>
      <c r="C351" s="32" t="s">
        <v>73</v>
      </c>
      <c r="D351" s="7" t="s">
        <v>72</v>
      </c>
      <c r="E351" s="8">
        <v>1</v>
      </c>
      <c r="F351" s="8">
        <v>28.71</v>
      </c>
      <c r="G351" s="8">
        <f>E351*F351</f>
        <v>28.71</v>
      </c>
    </row>
    <row r="352" spans="1:7" s="34" customFormat="1" ht="18.75" x14ac:dyDescent="0.25">
      <c r="A352" s="31"/>
      <c r="B352" s="39" t="s">
        <v>58</v>
      </c>
      <c r="C352" s="32"/>
      <c r="D352" s="7"/>
      <c r="E352" s="8"/>
      <c r="F352" s="8"/>
      <c r="G352" s="8"/>
    </row>
    <row r="353" spans="1:7" s="34" customFormat="1" ht="24" x14ac:dyDescent="0.25">
      <c r="A353" s="31"/>
      <c r="B353" s="40" t="s">
        <v>236</v>
      </c>
      <c r="C353" s="32"/>
      <c r="D353" s="7"/>
      <c r="E353" s="8"/>
      <c r="F353" s="8"/>
      <c r="G353" s="8"/>
    </row>
    <row r="354" spans="1:7" s="34" customFormat="1" ht="48" customHeight="1" x14ac:dyDescent="0.25">
      <c r="A354" s="31"/>
      <c r="B354" s="11" t="s">
        <v>237</v>
      </c>
      <c r="C354" s="32" t="s">
        <v>34</v>
      </c>
      <c r="D354" s="7" t="s">
        <v>6</v>
      </c>
      <c r="E354" s="8">
        <v>1</v>
      </c>
      <c r="F354" s="8">
        <v>154.71</v>
      </c>
      <c r="G354" s="8">
        <f>E354*F354</f>
        <v>154.71</v>
      </c>
    </row>
    <row r="355" spans="1:7" s="34" customFormat="1" ht="46.5" customHeight="1" x14ac:dyDescent="0.25">
      <c r="A355" s="31"/>
      <c r="B355" s="11" t="s">
        <v>238</v>
      </c>
      <c r="C355" s="32" t="s">
        <v>29</v>
      </c>
      <c r="D355" s="7" t="s">
        <v>6</v>
      </c>
      <c r="E355" s="8">
        <v>1</v>
      </c>
      <c r="F355" s="8">
        <v>136.21</v>
      </c>
      <c r="G355" s="8">
        <f>E355*F355</f>
        <v>136.21</v>
      </c>
    </row>
    <row r="356" spans="1:7" s="34" customFormat="1" ht="48.75" customHeight="1" x14ac:dyDescent="0.25">
      <c r="A356" s="31"/>
      <c r="B356" s="11" t="s">
        <v>239</v>
      </c>
      <c r="C356" s="32" t="s">
        <v>28</v>
      </c>
      <c r="D356" s="7" t="s">
        <v>6</v>
      </c>
      <c r="E356" s="8">
        <v>1</v>
      </c>
      <c r="F356" s="8">
        <v>99.21</v>
      </c>
      <c r="G356" s="8">
        <f>E356*F356</f>
        <v>99.21</v>
      </c>
    </row>
    <row r="357" spans="1:7" s="34" customFormat="1" ht="18.75" x14ac:dyDescent="0.25">
      <c r="A357" s="31"/>
      <c r="B357" s="39" t="s">
        <v>119</v>
      </c>
      <c r="C357" s="32"/>
      <c r="D357" s="7"/>
      <c r="E357" s="8"/>
      <c r="F357" s="8"/>
      <c r="G357" s="8"/>
    </row>
    <row r="358" spans="1:7" s="34" customFormat="1" ht="24" x14ac:dyDescent="0.25">
      <c r="A358" s="31"/>
      <c r="B358" s="40" t="s">
        <v>343</v>
      </c>
      <c r="C358" s="32"/>
      <c r="D358" s="7"/>
      <c r="E358" s="8"/>
      <c r="F358" s="8"/>
      <c r="G358" s="8"/>
    </row>
    <row r="359" spans="1:7" s="34" customFormat="1" ht="47.25" x14ac:dyDescent="0.25">
      <c r="A359" s="31"/>
      <c r="B359" s="11" t="s">
        <v>344</v>
      </c>
      <c r="C359" s="32" t="s">
        <v>25</v>
      </c>
      <c r="D359" s="7" t="s">
        <v>6</v>
      </c>
      <c r="E359" s="8">
        <v>2</v>
      </c>
      <c r="F359" s="8">
        <v>18.190000000000001</v>
      </c>
      <c r="G359" s="8">
        <f>E359*F359</f>
        <v>36.380000000000003</v>
      </c>
    </row>
    <row r="360" spans="1:7" s="34" customFormat="1" ht="48.75" customHeight="1" x14ac:dyDescent="0.25">
      <c r="A360" s="31"/>
      <c r="B360" s="11" t="s">
        <v>345</v>
      </c>
      <c r="C360" s="32" t="s">
        <v>57</v>
      </c>
      <c r="D360" s="7" t="s">
        <v>6</v>
      </c>
      <c r="E360" s="8">
        <v>1</v>
      </c>
      <c r="F360" s="8">
        <v>16.91</v>
      </c>
      <c r="G360" s="8">
        <f>E360*F360</f>
        <v>16.91</v>
      </c>
    </row>
    <row r="361" spans="1:7" s="34" customFormat="1" ht="18.75" x14ac:dyDescent="0.25">
      <c r="A361" s="31"/>
      <c r="B361" s="39" t="s">
        <v>76</v>
      </c>
      <c r="C361" s="32"/>
      <c r="D361" s="7"/>
      <c r="E361" s="8"/>
      <c r="F361" s="8"/>
      <c r="G361" s="8"/>
    </row>
    <row r="362" spans="1:7" s="34" customFormat="1" ht="24" x14ac:dyDescent="0.25">
      <c r="A362" s="31"/>
      <c r="B362" s="40" t="s">
        <v>346</v>
      </c>
      <c r="C362" s="32"/>
      <c r="D362" s="7"/>
      <c r="E362" s="8"/>
      <c r="F362" s="8"/>
      <c r="G362" s="8"/>
    </row>
    <row r="363" spans="1:7" s="34" customFormat="1" ht="48" customHeight="1" x14ac:dyDescent="0.25">
      <c r="A363" s="31"/>
      <c r="B363" s="11" t="s">
        <v>347</v>
      </c>
      <c r="C363" s="32" t="s">
        <v>28</v>
      </c>
      <c r="D363" s="7" t="s">
        <v>6</v>
      </c>
      <c r="E363" s="8">
        <v>2</v>
      </c>
      <c r="F363" s="8">
        <v>99.21</v>
      </c>
      <c r="G363" s="8">
        <f>E363*F363</f>
        <v>198.42</v>
      </c>
    </row>
    <row r="364" spans="1:7" s="34" customFormat="1" ht="47.25" x14ac:dyDescent="0.25">
      <c r="A364" s="31"/>
      <c r="B364" s="11" t="s">
        <v>348</v>
      </c>
      <c r="C364" s="32" t="s">
        <v>25</v>
      </c>
      <c r="D364" s="7" t="s">
        <v>6</v>
      </c>
      <c r="E364" s="8">
        <v>4</v>
      </c>
      <c r="F364" s="8">
        <v>18.190000000000001</v>
      </c>
      <c r="G364" s="8">
        <f>E364*F364</f>
        <v>72.760000000000005</v>
      </c>
    </row>
    <row r="365" spans="1:7" s="34" customFormat="1" ht="48.75" customHeight="1" x14ac:dyDescent="0.25">
      <c r="A365" s="31"/>
      <c r="B365" s="11" t="s">
        <v>349</v>
      </c>
      <c r="C365" s="32" t="s">
        <v>30</v>
      </c>
      <c r="D365" s="7" t="s">
        <v>6</v>
      </c>
      <c r="E365" s="8">
        <v>2</v>
      </c>
      <c r="F365" s="8">
        <v>90.59</v>
      </c>
      <c r="G365" s="8">
        <f>E365*F365</f>
        <v>181.18</v>
      </c>
    </row>
    <row r="366" spans="1:7" s="34" customFormat="1" ht="47.25" x14ac:dyDescent="0.25">
      <c r="A366" s="31"/>
      <c r="B366" s="11" t="s">
        <v>350</v>
      </c>
      <c r="C366" s="32" t="s">
        <v>27</v>
      </c>
      <c r="D366" s="7" t="s">
        <v>6</v>
      </c>
      <c r="E366" s="8">
        <v>1</v>
      </c>
      <c r="F366" s="8">
        <v>13.4</v>
      </c>
      <c r="G366" s="8">
        <f>E366*F366</f>
        <v>13.4</v>
      </c>
    </row>
    <row r="367" spans="1:7" s="34" customFormat="1" ht="18.75" x14ac:dyDescent="0.25">
      <c r="A367" s="31"/>
      <c r="B367" s="39" t="s">
        <v>351</v>
      </c>
      <c r="C367" s="32"/>
      <c r="D367" s="7"/>
      <c r="E367" s="8"/>
      <c r="F367" s="8"/>
      <c r="G367" s="8"/>
    </row>
    <row r="368" spans="1:7" s="34" customFormat="1" ht="24" x14ac:dyDescent="0.25">
      <c r="A368" s="31"/>
      <c r="B368" s="40" t="s">
        <v>352</v>
      </c>
      <c r="C368" s="32"/>
      <c r="D368" s="7"/>
      <c r="E368" s="8"/>
      <c r="F368" s="8"/>
      <c r="G368" s="8"/>
    </row>
    <row r="369" spans="1:7" s="34" customFormat="1" ht="47.25" x14ac:dyDescent="0.25">
      <c r="A369" s="31"/>
      <c r="B369" s="11" t="s">
        <v>353</v>
      </c>
      <c r="C369" s="32" t="s">
        <v>31</v>
      </c>
      <c r="D369" s="7" t="s">
        <v>6</v>
      </c>
      <c r="E369" s="8">
        <v>1</v>
      </c>
      <c r="F369" s="8">
        <v>20.100000000000001</v>
      </c>
      <c r="G369" s="8">
        <f>E369*F369</f>
        <v>20.100000000000001</v>
      </c>
    </row>
    <row r="370" spans="1:7" s="34" customFormat="1" ht="18.75" x14ac:dyDescent="0.25">
      <c r="A370" s="15"/>
      <c r="B370" s="16" t="s">
        <v>377</v>
      </c>
      <c r="C370" s="17"/>
      <c r="D370" s="18"/>
      <c r="E370" s="19"/>
      <c r="F370" s="20"/>
      <c r="G370" s="20"/>
    </row>
    <row r="371" spans="1:7" s="34" customFormat="1" ht="18.75" x14ac:dyDescent="0.25">
      <c r="A371" s="31"/>
      <c r="B371" s="39" t="s">
        <v>65</v>
      </c>
      <c r="C371" s="32"/>
      <c r="D371" s="7"/>
      <c r="E371" s="8"/>
      <c r="F371" s="8"/>
      <c r="G371" s="8"/>
    </row>
    <row r="372" spans="1:7" s="34" customFormat="1" ht="24" x14ac:dyDescent="0.25">
      <c r="A372" s="31"/>
      <c r="B372" s="40" t="s">
        <v>378</v>
      </c>
      <c r="C372" s="32"/>
      <c r="D372" s="7"/>
      <c r="E372" s="8"/>
      <c r="F372" s="8"/>
      <c r="G372" s="8"/>
    </row>
    <row r="373" spans="1:7" s="34" customFormat="1" ht="45.75" customHeight="1" x14ac:dyDescent="0.25">
      <c r="A373" s="31"/>
      <c r="B373" s="11" t="s">
        <v>379</v>
      </c>
      <c r="C373" s="32" t="s">
        <v>31</v>
      </c>
      <c r="D373" s="7" t="s">
        <v>6</v>
      </c>
      <c r="E373" s="8">
        <v>1</v>
      </c>
      <c r="F373" s="8">
        <v>20.100000000000001</v>
      </c>
      <c r="G373" s="8">
        <f>E373*F373</f>
        <v>20.100000000000001</v>
      </c>
    </row>
    <row r="374" spans="1:7" s="34" customFormat="1" ht="18.75" x14ac:dyDescent="0.25">
      <c r="A374" s="31"/>
      <c r="B374" s="39" t="s">
        <v>76</v>
      </c>
      <c r="C374" s="32"/>
      <c r="D374" s="7"/>
      <c r="E374" s="8"/>
      <c r="F374" s="8"/>
      <c r="G374" s="8"/>
    </row>
    <row r="375" spans="1:7" s="34" customFormat="1" ht="24" x14ac:dyDescent="0.25">
      <c r="A375" s="31"/>
      <c r="B375" s="40" t="s">
        <v>380</v>
      </c>
      <c r="C375" s="32"/>
      <c r="D375" s="7"/>
      <c r="E375" s="8"/>
      <c r="F375" s="8"/>
      <c r="G375" s="8"/>
    </row>
    <row r="376" spans="1:7" s="34" customFormat="1" ht="47.25" x14ac:dyDescent="0.25">
      <c r="A376" s="31"/>
      <c r="B376" s="11" t="s">
        <v>381</v>
      </c>
      <c r="C376" s="32" t="s">
        <v>28</v>
      </c>
      <c r="D376" s="7" t="s">
        <v>6</v>
      </c>
      <c r="E376" s="8">
        <v>1</v>
      </c>
      <c r="F376" s="8">
        <v>99.21</v>
      </c>
      <c r="G376" s="8">
        <f>E376*F376</f>
        <v>99.21</v>
      </c>
    </row>
    <row r="377" spans="1:7" s="34" customFormat="1" ht="18.75" x14ac:dyDescent="0.25">
      <c r="A377" s="31"/>
      <c r="B377" s="39" t="s">
        <v>351</v>
      </c>
      <c r="C377" s="32"/>
      <c r="D377" s="7"/>
      <c r="E377" s="8"/>
      <c r="F377" s="8"/>
      <c r="G377" s="8"/>
    </row>
    <row r="378" spans="1:7" s="34" customFormat="1" ht="24" x14ac:dyDescent="0.25">
      <c r="A378" s="31"/>
      <c r="B378" s="40" t="s">
        <v>382</v>
      </c>
      <c r="C378" s="32"/>
      <c r="D378" s="7"/>
      <c r="E378" s="8"/>
      <c r="F378" s="8"/>
      <c r="G378" s="8"/>
    </row>
    <row r="379" spans="1:7" s="34" customFormat="1" ht="49.5" customHeight="1" x14ac:dyDescent="0.25">
      <c r="A379" s="31"/>
      <c r="B379" s="11" t="s">
        <v>383</v>
      </c>
      <c r="C379" s="32" t="s">
        <v>28</v>
      </c>
      <c r="D379" s="7" t="s">
        <v>6</v>
      </c>
      <c r="E379" s="8">
        <v>3</v>
      </c>
      <c r="F379" s="8">
        <v>99.21</v>
      </c>
      <c r="G379" s="8">
        <f>E379*F379</f>
        <v>297.63</v>
      </c>
    </row>
    <row r="380" spans="1:7" s="34" customFormat="1" ht="24" x14ac:dyDescent="0.25">
      <c r="A380" s="31"/>
      <c r="B380" s="40" t="s">
        <v>384</v>
      </c>
      <c r="C380" s="32"/>
      <c r="D380" s="7"/>
      <c r="E380" s="8"/>
      <c r="F380" s="8"/>
      <c r="G380" s="8"/>
    </row>
    <row r="381" spans="1:7" s="34" customFormat="1" ht="47.25" x14ac:dyDescent="0.25">
      <c r="A381" s="31"/>
      <c r="B381" s="11" t="s">
        <v>385</v>
      </c>
      <c r="C381" s="32" t="s">
        <v>25</v>
      </c>
      <c r="D381" s="7" t="s">
        <v>6</v>
      </c>
      <c r="E381" s="8">
        <v>3</v>
      </c>
      <c r="F381" s="8">
        <v>18.190000000000001</v>
      </c>
      <c r="G381" s="8">
        <f>E381*F381</f>
        <v>54.570000000000007</v>
      </c>
    </row>
    <row r="382" spans="1:7" s="34" customFormat="1" ht="18.75" x14ac:dyDescent="0.25">
      <c r="A382" s="15"/>
      <c r="B382" s="16" t="s">
        <v>77</v>
      </c>
      <c r="C382" s="17"/>
      <c r="D382" s="18"/>
      <c r="E382" s="19"/>
      <c r="F382" s="20"/>
      <c r="G382" s="20"/>
    </row>
    <row r="383" spans="1:7" s="34" customFormat="1" ht="18.75" x14ac:dyDescent="0.25">
      <c r="A383" s="31"/>
      <c r="B383" s="39" t="s">
        <v>69</v>
      </c>
      <c r="C383" s="36"/>
      <c r="D383" s="7"/>
      <c r="E383" s="37"/>
      <c r="F383" s="8"/>
      <c r="G383" s="8"/>
    </row>
    <row r="384" spans="1:7" s="34" customFormat="1" ht="24" x14ac:dyDescent="0.25">
      <c r="A384" s="31"/>
      <c r="B384" s="40" t="s">
        <v>133</v>
      </c>
      <c r="C384" s="32"/>
      <c r="D384" s="7"/>
      <c r="E384" s="8"/>
      <c r="F384" s="8"/>
      <c r="G384" s="8"/>
    </row>
    <row r="385" spans="1:7" s="34" customFormat="1" ht="47.25" x14ac:dyDescent="0.25">
      <c r="A385" s="31"/>
      <c r="B385" s="11" t="s">
        <v>134</v>
      </c>
      <c r="C385" s="32" t="s">
        <v>31</v>
      </c>
      <c r="D385" s="7" t="s">
        <v>6</v>
      </c>
      <c r="E385" s="8">
        <v>1</v>
      </c>
      <c r="F385" s="8">
        <v>20.100000000000001</v>
      </c>
      <c r="G385" s="8">
        <f>E385*F385</f>
        <v>20.100000000000001</v>
      </c>
    </row>
    <row r="386" spans="1:7" s="34" customFormat="1" ht="18.75" x14ac:dyDescent="0.25">
      <c r="A386" s="31"/>
      <c r="B386" s="39" t="s">
        <v>50</v>
      </c>
      <c r="C386" s="32"/>
      <c r="D386" s="7"/>
      <c r="E386" s="8"/>
      <c r="F386" s="8"/>
      <c r="G386" s="8"/>
    </row>
    <row r="387" spans="1:7" s="34" customFormat="1" ht="24" x14ac:dyDescent="0.25">
      <c r="A387" s="31"/>
      <c r="B387" s="40" t="s">
        <v>135</v>
      </c>
      <c r="C387" s="32"/>
      <c r="D387" s="7"/>
      <c r="E387" s="8"/>
      <c r="F387" s="8"/>
      <c r="G387" s="8"/>
    </row>
    <row r="388" spans="1:7" s="34" customFormat="1" ht="61.5" customHeight="1" x14ac:dyDescent="0.25">
      <c r="A388" s="31"/>
      <c r="B388" s="11" t="s">
        <v>136</v>
      </c>
      <c r="C388" s="32" t="s">
        <v>29</v>
      </c>
      <c r="D388" s="7" t="s">
        <v>6</v>
      </c>
      <c r="E388" s="8">
        <v>1</v>
      </c>
      <c r="F388" s="8">
        <v>136.21</v>
      </c>
      <c r="G388" s="8">
        <f>E388*F388</f>
        <v>136.21</v>
      </c>
    </row>
    <row r="389" spans="1:7" s="34" customFormat="1" ht="49.5" customHeight="1" x14ac:dyDescent="0.25">
      <c r="A389" s="31"/>
      <c r="B389" s="11" t="s">
        <v>137</v>
      </c>
      <c r="C389" s="32" t="s">
        <v>22</v>
      </c>
      <c r="D389" s="7" t="s">
        <v>6</v>
      </c>
      <c r="E389" s="8">
        <v>3</v>
      </c>
      <c r="F389" s="8">
        <v>98.57</v>
      </c>
      <c r="G389" s="8">
        <f>E389*F389</f>
        <v>295.70999999999998</v>
      </c>
    </row>
    <row r="390" spans="1:7" s="34" customFormat="1" ht="47.25" x14ac:dyDescent="0.25">
      <c r="A390" s="31"/>
      <c r="B390" s="11" t="s">
        <v>138</v>
      </c>
      <c r="C390" s="32" t="s">
        <v>82</v>
      </c>
      <c r="D390" s="7" t="s">
        <v>6</v>
      </c>
      <c r="E390" s="8">
        <v>1</v>
      </c>
      <c r="F390" s="8">
        <v>118.03</v>
      </c>
      <c r="G390" s="8">
        <f>E390*F390</f>
        <v>118.03</v>
      </c>
    </row>
    <row r="391" spans="1:7" s="34" customFormat="1" ht="18.75" x14ac:dyDescent="0.25">
      <c r="A391" s="31"/>
      <c r="B391" s="39" t="s">
        <v>139</v>
      </c>
      <c r="C391" s="32"/>
      <c r="D391" s="7"/>
      <c r="E391" s="8"/>
      <c r="F391" s="8"/>
      <c r="G391" s="8"/>
    </row>
    <row r="392" spans="1:7" s="34" customFormat="1" ht="24" x14ac:dyDescent="0.25">
      <c r="A392" s="31"/>
      <c r="B392" s="40" t="s">
        <v>140</v>
      </c>
      <c r="C392" s="32"/>
      <c r="D392" s="7"/>
      <c r="E392" s="8"/>
      <c r="F392" s="8"/>
      <c r="G392" s="8"/>
    </row>
    <row r="393" spans="1:7" s="34" customFormat="1" ht="65.25" customHeight="1" x14ac:dyDescent="0.25">
      <c r="A393" s="31"/>
      <c r="B393" s="11" t="s">
        <v>141</v>
      </c>
      <c r="C393" s="32" t="s">
        <v>25</v>
      </c>
      <c r="D393" s="7" t="s">
        <v>6</v>
      </c>
      <c r="E393" s="8">
        <v>18</v>
      </c>
      <c r="F393" s="8">
        <v>18.190000000000001</v>
      </c>
      <c r="G393" s="8">
        <f>E393*F393</f>
        <v>327.42</v>
      </c>
    </row>
    <row r="394" spans="1:7" s="34" customFormat="1" ht="63" x14ac:dyDescent="0.25">
      <c r="A394" s="31"/>
      <c r="B394" s="11" t="s">
        <v>142</v>
      </c>
      <c r="C394" s="32" t="s">
        <v>28</v>
      </c>
      <c r="D394" s="7" t="s">
        <v>6</v>
      </c>
      <c r="E394" s="8">
        <v>1</v>
      </c>
      <c r="F394" s="8">
        <v>99.21</v>
      </c>
      <c r="G394" s="8">
        <f>E394*F394</f>
        <v>99.21</v>
      </c>
    </row>
    <row r="395" spans="1:7" s="34" customFormat="1" ht="93.75" customHeight="1" x14ac:dyDescent="0.25">
      <c r="A395" s="31"/>
      <c r="B395" s="11" t="s">
        <v>143</v>
      </c>
      <c r="C395" s="32" t="s">
        <v>59</v>
      </c>
      <c r="D395" s="7" t="s">
        <v>6</v>
      </c>
      <c r="E395" s="8">
        <v>10</v>
      </c>
      <c r="F395" s="8">
        <v>3.83</v>
      </c>
      <c r="G395" s="8">
        <f>E395*F395</f>
        <v>38.299999999999997</v>
      </c>
    </row>
    <row r="396" spans="1:7" s="34" customFormat="1" ht="63" x14ac:dyDescent="0.25">
      <c r="A396" s="31"/>
      <c r="B396" s="11" t="s">
        <v>144</v>
      </c>
      <c r="C396" s="32" t="s">
        <v>64</v>
      </c>
      <c r="D396" s="7" t="s">
        <v>6</v>
      </c>
      <c r="E396" s="8">
        <v>2</v>
      </c>
      <c r="F396" s="8">
        <v>4.1500000000000004</v>
      </c>
      <c r="G396" s="8">
        <f>E396*F396</f>
        <v>8.3000000000000007</v>
      </c>
    </row>
    <row r="397" spans="1:7" s="34" customFormat="1" ht="18.75" x14ac:dyDescent="0.25">
      <c r="A397" s="31"/>
      <c r="B397" s="39" t="s">
        <v>145</v>
      </c>
      <c r="C397" s="32"/>
      <c r="D397" s="7"/>
      <c r="E397" s="8"/>
      <c r="F397" s="8"/>
      <c r="G397" s="8"/>
    </row>
    <row r="398" spans="1:7" s="34" customFormat="1" ht="24" x14ac:dyDescent="0.25">
      <c r="A398" s="31"/>
      <c r="B398" s="40" t="s">
        <v>146</v>
      </c>
      <c r="C398" s="32"/>
      <c r="D398" s="7"/>
      <c r="E398" s="8"/>
      <c r="F398" s="8"/>
      <c r="G398" s="8"/>
    </row>
    <row r="399" spans="1:7" s="34" customFormat="1" ht="47.25" x14ac:dyDescent="0.25">
      <c r="A399" s="31"/>
      <c r="B399" s="11" t="s">
        <v>147</v>
      </c>
      <c r="C399" s="32" t="s">
        <v>28</v>
      </c>
      <c r="D399" s="7" t="s">
        <v>6</v>
      </c>
      <c r="E399" s="8">
        <v>1</v>
      </c>
      <c r="F399" s="8">
        <v>99.21</v>
      </c>
      <c r="G399" s="8">
        <f>E399*F399</f>
        <v>99.21</v>
      </c>
    </row>
    <row r="400" spans="1:7" s="34" customFormat="1" ht="47.25" x14ac:dyDescent="0.25">
      <c r="A400" s="31"/>
      <c r="B400" s="11" t="s">
        <v>148</v>
      </c>
      <c r="C400" s="32" t="s">
        <v>25</v>
      </c>
      <c r="D400" s="7" t="s">
        <v>6</v>
      </c>
      <c r="E400" s="8">
        <v>1</v>
      </c>
      <c r="F400" s="8">
        <v>18.190000000000001</v>
      </c>
      <c r="G400" s="8">
        <f>E400*F400</f>
        <v>18.190000000000001</v>
      </c>
    </row>
    <row r="401" spans="1:7" s="34" customFormat="1" ht="47.25" x14ac:dyDescent="0.25">
      <c r="A401" s="31"/>
      <c r="B401" s="11" t="s">
        <v>149</v>
      </c>
      <c r="C401" s="32" t="s">
        <v>29</v>
      </c>
      <c r="D401" s="7" t="s">
        <v>6</v>
      </c>
      <c r="E401" s="8">
        <v>1</v>
      </c>
      <c r="F401" s="8">
        <v>136.21</v>
      </c>
      <c r="G401" s="8">
        <f>E401*F401</f>
        <v>136.21</v>
      </c>
    </row>
    <row r="402" spans="1:7" ht="18.75" x14ac:dyDescent="0.25">
      <c r="A402" s="15"/>
      <c r="B402" s="16" t="s">
        <v>47</v>
      </c>
      <c r="C402" s="17"/>
      <c r="D402" s="18"/>
      <c r="E402" s="19"/>
      <c r="F402" s="20"/>
      <c r="G402" s="20"/>
    </row>
    <row r="403" spans="1:7" ht="47.25" x14ac:dyDescent="0.25">
      <c r="A403" s="31"/>
      <c r="B403" s="11" t="s">
        <v>401</v>
      </c>
      <c r="C403" s="32" t="s">
        <v>37</v>
      </c>
      <c r="D403" s="7" t="s">
        <v>38</v>
      </c>
      <c r="E403" s="8">
        <v>12</v>
      </c>
      <c r="F403" s="8">
        <v>7.34</v>
      </c>
      <c r="G403" s="8">
        <f t="shared" ref="G403:G411" si="3">E403*F403</f>
        <v>88.08</v>
      </c>
    </row>
    <row r="404" spans="1:7" ht="47.25" x14ac:dyDescent="0.25">
      <c r="A404" s="31"/>
      <c r="B404" s="11" t="s">
        <v>402</v>
      </c>
      <c r="C404" s="32" t="s">
        <v>37</v>
      </c>
      <c r="D404" s="7" t="s">
        <v>38</v>
      </c>
      <c r="E404" s="8">
        <v>12</v>
      </c>
      <c r="F404" s="8">
        <v>7.34</v>
      </c>
      <c r="G404" s="8">
        <f t="shared" si="3"/>
        <v>88.08</v>
      </c>
    </row>
    <row r="405" spans="1:7" ht="47.25" x14ac:dyDescent="0.25">
      <c r="A405" s="31"/>
      <c r="B405" s="11" t="s">
        <v>403</v>
      </c>
      <c r="C405" s="32" t="s">
        <v>37</v>
      </c>
      <c r="D405" s="7" t="s">
        <v>38</v>
      </c>
      <c r="E405" s="8">
        <v>8</v>
      </c>
      <c r="F405" s="8">
        <v>7.34</v>
      </c>
      <c r="G405" s="8">
        <f t="shared" si="3"/>
        <v>58.72</v>
      </c>
    </row>
    <row r="406" spans="1:7" ht="47.25" x14ac:dyDescent="0.25">
      <c r="A406" s="31"/>
      <c r="B406" s="11" t="s">
        <v>404</v>
      </c>
      <c r="C406" s="32" t="s">
        <v>37</v>
      </c>
      <c r="D406" s="7" t="s">
        <v>38</v>
      </c>
      <c r="E406" s="8">
        <v>5</v>
      </c>
      <c r="F406" s="8">
        <v>7.34</v>
      </c>
      <c r="G406" s="8">
        <f t="shared" si="3"/>
        <v>36.700000000000003</v>
      </c>
    </row>
    <row r="407" spans="1:7" ht="47.25" x14ac:dyDescent="0.25">
      <c r="A407" s="31"/>
      <c r="B407" s="11" t="s">
        <v>405</v>
      </c>
      <c r="C407" s="32" t="s">
        <v>37</v>
      </c>
      <c r="D407" s="7" t="s">
        <v>38</v>
      </c>
      <c r="E407" s="8">
        <v>15</v>
      </c>
      <c r="F407" s="8">
        <v>7.34</v>
      </c>
      <c r="G407" s="8">
        <f t="shared" si="3"/>
        <v>110.1</v>
      </c>
    </row>
    <row r="408" spans="1:7" ht="47.25" x14ac:dyDescent="0.25">
      <c r="A408" s="31"/>
      <c r="B408" s="11" t="s">
        <v>406</v>
      </c>
      <c r="C408" s="32" t="s">
        <v>37</v>
      </c>
      <c r="D408" s="7" t="s">
        <v>38</v>
      </c>
      <c r="E408" s="8">
        <v>10</v>
      </c>
      <c r="F408" s="8">
        <v>7.34</v>
      </c>
      <c r="G408" s="8">
        <f t="shared" si="3"/>
        <v>73.400000000000006</v>
      </c>
    </row>
    <row r="409" spans="1:7" ht="47.25" x14ac:dyDescent="0.25">
      <c r="A409" s="31"/>
      <c r="B409" s="11" t="s">
        <v>407</v>
      </c>
      <c r="C409" s="32" t="s">
        <v>37</v>
      </c>
      <c r="D409" s="7" t="s">
        <v>38</v>
      </c>
      <c r="E409" s="8">
        <v>14</v>
      </c>
      <c r="F409" s="8">
        <v>7.34</v>
      </c>
      <c r="G409" s="8">
        <f t="shared" si="3"/>
        <v>102.75999999999999</v>
      </c>
    </row>
    <row r="410" spans="1:7" ht="47.25" x14ac:dyDescent="0.25">
      <c r="A410" s="31"/>
      <c r="B410" s="11" t="s">
        <v>408</v>
      </c>
      <c r="C410" s="32" t="s">
        <v>37</v>
      </c>
      <c r="D410" s="7" t="s">
        <v>38</v>
      </c>
      <c r="E410" s="8">
        <v>10</v>
      </c>
      <c r="F410" s="8">
        <v>7.34</v>
      </c>
      <c r="G410" s="8">
        <f t="shared" si="3"/>
        <v>73.400000000000006</v>
      </c>
    </row>
    <row r="411" spans="1:7" ht="47.25" x14ac:dyDescent="0.25">
      <c r="A411" s="31"/>
      <c r="B411" s="11" t="s">
        <v>409</v>
      </c>
      <c r="C411" s="32" t="s">
        <v>37</v>
      </c>
      <c r="D411" s="7" t="s">
        <v>38</v>
      </c>
      <c r="E411" s="8">
        <v>12</v>
      </c>
      <c r="F411" s="8">
        <v>7.34</v>
      </c>
      <c r="G411" s="8">
        <f t="shared" si="3"/>
        <v>88.08</v>
      </c>
    </row>
    <row r="412" spans="1:7" ht="15.75" x14ac:dyDescent="0.25">
      <c r="A412" s="31"/>
      <c r="B412" s="41" t="s">
        <v>83</v>
      </c>
      <c r="C412" s="32"/>
      <c r="D412" s="7"/>
      <c r="E412" s="8"/>
      <c r="F412" s="8"/>
      <c r="G412" s="8"/>
    </row>
    <row r="413" spans="1:7" ht="31.5" x14ac:dyDescent="0.25">
      <c r="A413" s="31"/>
      <c r="B413" s="11" t="s">
        <v>88</v>
      </c>
      <c r="C413" s="42"/>
      <c r="D413" s="43" t="s">
        <v>72</v>
      </c>
      <c r="E413" s="8">
        <v>165</v>
      </c>
      <c r="F413" s="8"/>
      <c r="G413" s="8"/>
    </row>
    <row r="414" spans="1:7" ht="15.75" x14ac:dyDescent="0.25">
      <c r="A414" s="31"/>
      <c r="B414" s="11" t="s">
        <v>84</v>
      </c>
      <c r="C414" s="42"/>
      <c r="D414" s="43" t="s">
        <v>72</v>
      </c>
      <c r="E414" s="8">
        <v>540</v>
      </c>
      <c r="F414" s="8"/>
      <c r="G414" s="8"/>
    </row>
    <row r="415" spans="1:7" ht="15.75" x14ac:dyDescent="0.25">
      <c r="A415" s="31"/>
      <c r="B415" s="11" t="s">
        <v>85</v>
      </c>
      <c r="C415" s="42"/>
      <c r="D415" s="43" t="s">
        <v>72</v>
      </c>
      <c r="E415" s="8">
        <v>2</v>
      </c>
      <c r="F415" s="8"/>
      <c r="G415" s="8"/>
    </row>
    <row r="416" spans="1:7" ht="15.75" x14ac:dyDescent="0.25">
      <c r="A416" s="31"/>
      <c r="B416" s="11" t="s">
        <v>89</v>
      </c>
      <c r="C416" s="42"/>
      <c r="D416" s="43" t="s">
        <v>26</v>
      </c>
      <c r="E416" s="8">
        <v>64.55</v>
      </c>
      <c r="F416" s="8"/>
      <c r="G416" s="8"/>
    </row>
    <row r="417" spans="1:11" ht="15.75" x14ac:dyDescent="0.25">
      <c r="A417" s="31"/>
      <c r="B417" s="11" t="s">
        <v>86</v>
      </c>
      <c r="C417" s="42"/>
      <c r="D417" s="43" t="s">
        <v>72</v>
      </c>
      <c r="E417" s="8">
        <v>2</v>
      </c>
      <c r="F417" s="8"/>
      <c r="G417" s="8"/>
    </row>
    <row r="418" spans="1:11" ht="31.5" x14ac:dyDescent="0.25">
      <c r="A418" s="31"/>
      <c r="B418" s="11" t="s">
        <v>87</v>
      </c>
      <c r="C418" s="42"/>
      <c r="D418" s="43" t="s">
        <v>38</v>
      </c>
      <c r="E418" s="8">
        <v>111</v>
      </c>
      <c r="F418" s="8"/>
      <c r="G418" s="8"/>
    </row>
    <row r="419" spans="1:11" ht="15.75" x14ac:dyDescent="0.25">
      <c r="A419" s="31"/>
      <c r="B419" s="11"/>
      <c r="C419" s="32"/>
      <c r="D419" s="7"/>
      <c r="E419" s="8"/>
      <c r="F419" s="8"/>
      <c r="G419" s="8"/>
    </row>
    <row r="420" spans="1:11" ht="15.75" x14ac:dyDescent="0.25">
      <c r="A420" s="12"/>
      <c r="B420" s="30" t="s">
        <v>39</v>
      </c>
      <c r="C420" s="9"/>
      <c r="D420" s="9"/>
      <c r="E420" s="10"/>
      <c r="F420" s="9"/>
      <c r="G420" s="33">
        <f>ROUND(SUM(G27:G411),2)</f>
        <v>24465.85</v>
      </c>
      <c r="J420" s="29"/>
      <c r="K420" s="29"/>
    </row>
    <row r="421" spans="1:11" ht="15.75" x14ac:dyDescent="0.25">
      <c r="A421" s="12"/>
      <c r="B421" s="30" t="s">
        <v>40</v>
      </c>
      <c r="C421" s="9"/>
      <c r="D421" s="9"/>
      <c r="E421" s="10"/>
      <c r="F421" s="9"/>
      <c r="G421" s="14">
        <f>G420*0.21</f>
        <v>5137.8284999999996</v>
      </c>
    </row>
    <row r="422" spans="1:11" ht="15.75" x14ac:dyDescent="0.25">
      <c r="A422" s="12"/>
      <c r="B422" s="13" t="s">
        <v>41</v>
      </c>
      <c r="C422" s="9"/>
      <c r="D422" s="9"/>
      <c r="E422" s="10"/>
      <c r="F422" s="9"/>
      <c r="G422" s="14">
        <f>G420+G421</f>
        <v>29603.678499999998</v>
      </c>
    </row>
    <row r="425" spans="1:11" x14ac:dyDescent="0.25">
      <c r="B425" s="6" t="s">
        <v>8</v>
      </c>
    </row>
    <row r="427" spans="1:11" x14ac:dyDescent="0.25">
      <c r="B427" s="6"/>
    </row>
    <row r="428" spans="1:11" x14ac:dyDescent="0.25">
      <c r="B428" s="6"/>
    </row>
    <row r="429" spans="1:11" ht="20.25" customHeight="1" x14ac:dyDescent="0.25">
      <c r="B429" s="6" t="s">
        <v>9</v>
      </c>
    </row>
    <row r="430" spans="1:11" ht="20.25" customHeight="1" x14ac:dyDescent="0.25">
      <c r="I430" s="29"/>
    </row>
    <row r="431" spans="1:11" ht="15" customHeight="1" x14ac:dyDescent="0.25"/>
    <row r="432" spans="1:11" ht="18" customHeight="1" x14ac:dyDescent="0.25"/>
    <row r="433" ht="27" customHeight="1" x14ac:dyDescent="0.25"/>
    <row r="434" ht="34.5" customHeight="1" x14ac:dyDescent="0.25"/>
    <row r="435" ht="37.5" customHeight="1" x14ac:dyDescent="0.25"/>
    <row r="436" ht="73.5" customHeight="1" x14ac:dyDescent="0.25"/>
    <row r="437" ht="73.5" customHeight="1" x14ac:dyDescent="0.25"/>
    <row r="438" ht="72.75" customHeight="1" x14ac:dyDescent="0.25"/>
    <row r="439" ht="31.5" customHeight="1" x14ac:dyDescent="0.25"/>
    <row r="440" ht="26.25" customHeight="1" x14ac:dyDescent="0.25"/>
    <row r="441" ht="56.25" customHeight="1" x14ac:dyDescent="0.25"/>
    <row r="442" ht="59.25" customHeight="1" x14ac:dyDescent="0.25"/>
    <row r="443" ht="42.75" customHeight="1" x14ac:dyDescent="0.25"/>
    <row r="444" ht="73.5" customHeight="1" x14ac:dyDescent="0.25"/>
    <row r="445" ht="71.25" customHeight="1" x14ac:dyDescent="0.25"/>
    <row r="446" ht="29.25" customHeight="1" x14ac:dyDescent="0.25"/>
    <row r="447" ht="31.5" customHeight="1" x14ac:dyDescent="0.25"/>
    <row r="448" ht="59.25" customHeight="1" x14ac:dyDescent="0.25"/>
    <row r="449" ht="59.25" customHeight="1" x14ac:dyDescent="0.25"/>
    <row r="450" ht="59.25" customHeight="1" x14ac:dyDescent="0.25"/>
    <row r="451" ht="39.75" customHeight="1" x14ac:dyDescent="0.25"/>
    <row r="452" ht="73.5" customHeight="1" x14ac:dyDescent="0.25"/>
    <row r="453" ht="51.75" customHeight="1" x14ac:dyDescent="0.25"/>
    <row r="454" ht="54" customHeight="1" x14ac:dyDescent="0.25"/>
    <row r="455" ht="45.75" customHeight="1" x14ac:dyDescent="0.25"/>
    <row r="456" ht="34.5" customHeight="1" x14ac:dyDescent="0.25"/>
    <row r="457" ht="28.5" customHeight="1" x14ac:dyDescent="0.25"/>
    <row r="458" ht="25.5" customHeight="1" x14ac:dyDescent="0.25"/>
    <row r="459" ht="67.5" customHeight="1" x14ac:dyDescent="0.25"/>
    <row r="460" ht="81.75" customHeight="1" x14ac:dyDescent="0.25"/>
    <row r="461" ht="63" customHeight="1" x14ac:dyDescent="0.25"/>
    <row r="462" ht="54.75" customHeight="1" x14ac:dyDescent="0.25"/>
    <row r="463" ht="26.25" customHeight="1" x14ac:dyDescent="0.25"/>
    <row r="464" ht="81" customHeight="1" x14ac:dyDescent="0.25"/>
    <row r="465" ht="36" customHeight="1" x14ac:dyDescent="0.25"/>
    <row r="466" ht="29.25" customHeight="1" x14ac:dyDescent="0.25"/>
    <row r="467" ht="36.75" customHeight="1" x14ac:dyDescent="0.25"/>
    <row r="468" ht="81" customHeight="1" x14ac:dyDescent="0.25"/>
    <row r="469" ht="67.5" customHeight="1" x14ac:dyDescent="0.25"/>
    <row r="470" ht="75" customHeight="1" x14ac:dyDescent="0.25"/>
    <row r="471" ht="73.5" customHeight="1" x14ac:dyDescent="0.25"/>
    <row r="472" ht="67.5" customHeight="1" x14ac:dyDescent="0.25"/>
    <row r="473" ht="27.75" customHeight="1" x14ac:dyDescent="0.25"/>
    <row r="474" ht="39" customHeight="1" x14ac:dyDescent="0.25"/>
    <row r="475" ht="60" customHeight="1" x14ac:dyDescent="0.25"/>
    <row r="476" ht="56.25" customHeight="1" x14ac:dyDescent="0.25"/>
    <row r="478" ht="26.25" customHeight="1" x14ac:dyDescent="0.25"/>
    <row r="479" ht="31.5" customHeight="1" x14ac:dyDescent="0.25"/>
    <row r="480" ht="61.5" customHeight="1" x14ac:dyDescent="0.25"/>
    <row r="481" ht="30.75" customHeight="1" x14ac:dyDescent="0.25"/>
    <row r="482" ht="30.75" customHeight="1" x14ac:dyDescent="0.25"/>
    <row r="483" ht="30.75" customHeight="1" x14ac:dyDescent="0.25"/>
    <row r="485" ht="24" customHeight="1" x14ac:dyDescent="0.25"/>
    <row r="486" ht="66.75" customHeight="1" x14ac:dyDescent="0.25"/>
    <row r="487" ht="69" customHeight="1" x14ac:dyDescent="0.25"/>
    <row r="488" ht="59.25" customHeight="1" x14ac:dyDescent="0.25"/>
    <row r="489" ht="63" customHeight="1" x14ac:dyDescent="0.25"/>
    <row r="490" ht="22.5" customHeight="1" x14ac:dyDescent="0.25"/>
    <row r="491" ht="70.5" customHeight="1" x14ac:dyDescent="0.25"/>
    <row r="492" ht="61.5" customHeight="1" x14ac:dyDescent="0.25"/>
    <row r="493" ht="54.75" customHeight="1" x14ac:dyDescent="0.25"/>
    <row r="494" ht="63" customHeight="1" x14ac:dyDescent="0.25"/>
    <row r="495" ht="69" customHeight="1" x14ac:dyDescent="0.25"/>
    <row r="496" ht="69" customHeight="1" x14ac:dyDescent="0.25"/>
    <row r="497" ht="24" customHeight="1" x14ac:dyDescent="0.25"/>
    <row r="498" ht="57.75" customHeight="1" x14ac:dyDescent="0.25"/>
    <row r="499" ht="60" customHeight="1" x14ac:dyDescent="0.25"/>
    <row r="500" ht="65.25" customHeight="1" x14ac:dyDescent="0.25"/>
    <row r="501" ht="57" customHeight="1" x14ac:dyDescent="0.25"/>
    <row r="502" ht="23.25" customHeight="1" x14ac:dyDescent="0.25"/>
    <row r="503" ht="57" customHeight="1" x14ac:dyDescent="0.25"/>
  </sheetData>
  <mergeCells count="10">
    <mergeCell ref="B15:F15"/>
    <mergeCell ref="B17:F17"/>
    <mergeCell ref="A20:A22"/>
    <mergeCell ref="B20:B22"/>
    <mergeCell ref="C20:C22"/>
    <mergeCell ref="D20:D22"/>
    <mergeCell ref="E20:G20"/>
    <mergeCell ref="E19:G19"/>
    <mergeCell ref="E22:G22"/>
    <mergeCell ref="E21:G21"/>
  </mergeCells>
  <phoneticPr fontId="4" type="noConversion"/>
  <pageMargins left="0.7" right="0.7" top="0.75" bottom="0.75" header="0.3" footer="0.3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medžių pjovimas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2013-12-09T12:12:01Z</cp:lastPrinted>
  <dcterms:created xsi:type="dcterms:W3CDTF">2006-11-28T10:12:39Z</dcterms:created>
  <dcterms:modified xsi:type="dcterms:W3CDTF">2015-12-07T13:04:59Z</dcterms:modified>
</cp:coreProperties>
</file>