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835" activeTab="1"/>
  </bookViews>
  <sheets>
    <sheet name="Lapas1" sheetId="6" r:id="rId1"/>
    <sheet name="Lapas2" sheetId="7" r:id="rId2"/>
  </sheets>
  <calcPr calcId="145621"/>
</workbook>
</file>

<file path=xl/calcChain.xml><?xml version="1.0" encoding="utf-8"?>
<calcChain xmlns="http://schemas.openxmlformats.org/spreadsheetml/2006/main">
  <c r="G36" i="7" l="1"/>
  <c r="G34" i="6"/>
  <c r="G32" i="7"/>
  <c r="G31" i="7"/>
  <c r="G29" i="7"/>
  <c r="G28" i="7"/>
  <c r="G28" i="6"/>
  <c r="G27" i="6"/>
  <c r="G34" i="7"/>
  <c r="G35" i="7"/>
  <c r="G32" i="6"/>
  <c r="G33" i="6"/>
</calcChain>
</file>

<file path=xl/sharedStrings.xml><?xml version="1.0" encoding="utf-8"?>
<sst xmlns="http://schemas.openxmlformats.org/spreadsheetml/2006/main" count="88" uniqueCount="47">
  <si>
    <t>Eil. Nr.</t>
  </si>
  <si>
    <t>Darbų pavadinimas</t>
  </si>
  <si>
    <t>Vieneto matas</t>
  </si>
  <si>
    <t>Kiekis</t>
  </si>
  <si>
    <t xml:space="preserve">Kaina </t>
  </si>
  <si>
    <t xml:space="preserve">Suma </t>
  </si>
  <si>
    <t>1 medis</t>
  </si>
  <si>
    <t>Darbai atlikti</t>
  </si>
  <si>
    <t>Pridavė:</t>
  </si>
  <si>
    <t>Priėmė:</t>
  </si>
  <si>
    <t>UŽSAKOVAS:  Vilniaus m. savivaldybės administracijos</t>
  </si>
  <si>
    <t>15F03</t>
  </si>
  <si>
    <t>MIESTO ŪKIO IR TRANSPORTO DEPARTAMENTAS</t>
  </si>
  <si>
    <t>Įmonės kodas 188710061</t>
  </si>
  <si>
    <t>Konstitucijos pr.3, LT-09601 Vilnius</t>
  </si>
  <si>
    <t>RANGOVAS:  UAB "GRINDA"</t>
  </si>
  <si>
    <t>Įm.kodas 120153047, Įm.PVM kodas LT201530410</t>
  </si>
  <si>
    <t>2011 m. gruodžio 29d.</t>
  </si>
  <si>
    <t>Sutartis Nr. A72-2193(3.1.36 -UK )</t>
  </si>
  <si>
    <t>Vilniaus miesto saugotinų medžių ir krūmų, augančių ne miško žemėje, priežiūra</t>
  </si>
  <si>
    <t>Resursas</t>
  </si>
  <si>
    <t>Eigulių g. 32, LT-03150 Vilnius</t>
  </si>
  <si>
    <t>1.2.1.</t>
  </si>
  <si>
    <t>100 m2</t>
  </si>
  <si>
    <t>Viso €:</t>
  </si>
  <si>
    <t>PVM 21% €:</t>
  </si>
  <si>
    <t>Iš viso €:</t>
  </si>
  <si>
    <t>Papildomas susitarimas Nr.A72-561/15(3.1.36-AD4)</t>
  </si>
  <si>
    <t>2015 m. balandžio 23d.</t>
  </si>
  <si>
    <t>A.s. LT76 7180 3000 1046 7627 AB Šiaulių bankas</t>
  </si>
  <si>
    <t>1.4.3</t>
  </si>
  <si>
    <t>A.s. LT 91 7044 0600 0146 3742  AB "SEB bankas"</t>
  </si>
  <si>
    <t>2015 m. gruodžio mėn.</t>
  </si>
  <si>
    <r>
      <t xml:space="preserve">nuo </t>
    </r>
    <r>
      <rPr>
        <b/>
        <sz val="11"/>
        <color indexed="8"/>
        <rFont val="Times New Roman"/>
        <family val="1"/>
        <charset val="186"/>
      </rPr>
      <t>2015 12 01</t>
    </r>
  </si>
  <si>
    <r>
      <t xml:space="preserve">iki   </t>
    </r>
    <r>
      <rPr>
        <b/>
        <sz val="11"/>
        <color indexed="8"/>
        <rFont val="Times New Roman"/>
        <family val="1"/>
        <charset val="186"/>
      </rPr>
      <t>2015 12 31</t>
    </r>
  </si>
  <si>
    <t>ŽIRMŪNŲ SENIŪNIJA</t>
  </si>
  <si>
    <t>Vilniaus m. savivaldybės Miesto tvarkymo  skyriaus 2014 08 07 leidimas Nr. 1267/2014</t>
  </si>
  <si>
    <t>Medžio, kurio skersmuo iki 20 cm, nupjovimas, Kareivių g. (atkarpoje nuo Pliatarytės gimnazijos iki Šilo tilto, palei Neries upę), savaiminukai (atlikta 2015-12 mėn.)</t>
  </si>
  <si>
    <t>Savaime priaugusių menkaverčių krūmų pašalinimas, kai krūmokšniai vidutiniškai tankūs, Kareivių g. (atkarpoje nuo Pliatarytės gimnazijos iki Šilo tilto, palei Neries upę) (atlikta 2015-12 mėn.)</t>
  </si>
  <si>
    <t>ATLIKTŲ DARBŲ AKTAS NR. 1437/12</t>
  </si>
  <si>
    <t>ATLIKTŲ DARBŲ AKTAS NR. 1438/12</t>
  </si>
  <si>
    <t>ŠEŠKINĖS SENIŪNIJA</t>
  </si>
  <si>
    <t>Vilniaus m. savivaldybės Miesto tvarkymo  skyriaus 2015 12 17 leidimas Nr. 2237/2015</t>
  </si>
  <si>
    <t>Medžio, kurio skersmuo iki 20 cm, nupjovimas, savaiminukai (atlikta 2015-12 mėn.)</t>
  </si>
  <si>
    <t>Miškelis prie Ozo gimnazijos</t>
  </si>
  <si>
    <t>Miškelis prie Čiobiškio g. 4A</t>
  </si>
  <si>
    <t>Savaime priaugusių menkaverčių krūmų pašalinimas, kai krūmokšniai vidutiniškai tankūs (atlikta 2015-12 mėn.)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</si>
</sst>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4"/>
      <name val="Times New Roman"/>
      <family val="1"/>
      <charset val="186"/>
    </font>
    <font>
      <sz val="9"/>
      <name val="Times New Roman"/>
      <family val="1"/>
      <charset val="186"/>
    </font>
    <font>
      <sz val="10"/>
      <name val="Times New Roman"/>
      <family val="1"/>
      <charset val="186"/>
    </font>
    <font>
      <sz val="12"/>
      <name val="Times New Roman"/>
      <family val="1"/>
      <charset val="186"/>
    </font>
    <font>
      <sz val="11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name val="TimesLT"/>
    </font>
    <font>
      <b/>
      <i/>
      <u/>
      <sz val="9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1" fillId="0" borderId="0" xfId="0" applyFont="1" applyFill="1"/>
    <xf numFmtId="0" fontId="6" fillId="0" borderId="1" xfId="0" applyFont="1" applyFill="1" applyBorder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10" fillId="0" borderId="1" xfId="0" applyFont="1" applyFill="1" applyBorder="1"/>
    <xf numFmtId="2" fontId="10" fillId="0" borderId="1" xfId="0" applyNumberFormat="1" applyFont="1" applyFill="1" applyBorder="1"/>
    <xf numFmtId="0" fontId="7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2" fontId="7" fillId="3" borderId="1" xfId="0" applyNumberFormat="1" applyFont="1" applyFill="1" applyBorder="1" applyAlignment="1">
      <alignment horizontal="right" vertical="top" wrapText="1"/>
    </xf>
    <xf numFmtId="2" fontId="7" fillId="3" borderId="1" xfId="0" applyNumberFormat="1" applyFont="1" applyFill="1" applyBorder="1" applyAlignment="1">
      <alignment horizontal="center" vertical="top" wrapText="1"/>
    </xf>
    <xf numFmtId="0" fontId="10" fillId="0" borderId="0" xfId="1" applyFont="1"/>
    <xf numFmtId="0" fontId="6" fillId="0" borderId="0" xfId="1" applyFont="1"/>
    <xf numFmtId="0" fontId="11" fillId="0" borderId="0" xfId="1" applyFont="1"/>
    <xf numFmtId="0" fontId="6" fillId="0" borderId="0" xfId="1" applyFont="1" applyAlignment="1">
      <alignment horizontal="left"/>
    </xf>
    <xf numFmtId="0" fontId="9" fillId="0" borderId="0" xfId="1" applyFont="1"/>
    <xf numFmtId="14" fontId="6" fillId="0" borderId="0" xfId="0" applyNumberFormat="1" applyFont="1"/>
    <xf numFmtId="0" fontId="6" fillId="0" borderId="0" xfId="0" applyFont="1"/>
    <xf numFmtId="0" fontId="1" fillId="0" borderId="0" xfId="0" applyFont="1" applyFill="1" applyAlignment="1">
      <alignment horizontal="center"/>
    </xf>
    <xf numFmtId="2" fontId="3" fillId="0" borderId="0" xfId="0" applyNumberFormat="1" applyFont="1" applyFill="1"/>
    <xf numFmtId="0" fontId="1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2" fontId="10" fillId="0" borderId="1" xfId="0" applyNumberFormat="1" applyFont="1" applyFill="1" applyBorder="1" applyAlignment="1">
      <alignment horizontal="right"/>
    </xf>
    <xf numFmtId="0" fontId="8" fillId="0" borderId="0" xfId="0" applyFont="1" applyFill="1"/>
    <xf numFmtId="0" fontId="3" fillId="4" borderId="0" xfId="0" applyFont="1" applyFill="1"/>
    <xf numFmtId="0" fontId="6" fillId="0" borderId="0" xfId="1" applyFont="1" applyFill="1"/>
    <xf numFmtId="0" fontId="13" fillId="0" borderId="1" xfId="0" applyFont="1" applyFill="1" applyBorder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/>
  </cellXfs>
  <cellStyles count="2">
    <cellStyle name="Įprastas" xfId="0" builtinId="0"/>
    <cellStyle name="Paprastas_Lapas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5"/>
  <sheetViews>
    <sheetView topLeftCell="A30" workbookViewId="0">
      <selection activeCell="G34" sqref="G34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2" style="2" customWidth="1"/>
    <col min="4" max="4" width="8.7109375" style="2" customWidth="1"/>
    <col min="5" max="5" width="9.28515625" style="3" customWidth="1"/>
    <col min="6" max="6" width="7.85546875" style="2" customWidth="1"/>
    <col min="7" max="7" width="13" style="2" customWidth="1"/>
    <col min="8" max="8" width="2.42578125" style="2" customWidth="1"/>
    <col min="9" max="9" width="17.5703125" style="2" customWidth="1"/>
    <col min="10" max="16384" width="9.140625" style="2"/>
  </cols>
  <sheetData>
    <row r="2" spans="1:8" x14ac:dyDescent="0.25">
      <c r="A2" s="6" t="s">
        <v>10</v>
      </c>
      <c r="B2" s="21"/>
      <c r="C2" s="21"/>
      <c r="D2" s="22"/>
      <c r="E2" s="22"/>
      <c r="F2" s="36"/>
      <c r="G2" s="23" t="s">
        <v>11</v>
      </c>
    </row>
    <row r="3" spans="1:8" x14ac:dyDescent="0.25">
      <c r="B3" s="23" t="s">
        <v>12</v>
      </c>
      <c r="E3" s="22"/>
      <c r="F3" s="36"/>
      <c r="G3" s="22"/>
      <c r="H3" s="22"/>
    </row>
    <row r="4" spans="1:8" x14ac:dyDescent="0.25">
      <c r="B4" s="24" t="s">
        <v>31</v>
      </c>
      <c r="E4" s="22"/>
      <c r="F4" s="36"/>
      <c r="G4" s="22"/>
      <c r="H4" s="22"/>
    </row>
    <row r="5" spans="1:8" x14ac:dyDescent="0.25">
      <c r="B5" s="22" t="s">
        <v>13</v>
      </c>
      <c r="E5" s="22"/>
      <c r="F5" s="36"/>
      <c r="G5" s="22"/>
      <c r="H5" s="22"/>
    </row>
    <row r="6" spans="1:8" x14ac:dyDescent="0.25">
      <c r="B6" s="22" t="s">
        <v>14</v>
      </c>
      <c r="E6" s="22"/>
      <c r="F6" s="36"/>
      <c r="G6" s="22"/>
      <c r="H6" s="22"/>
    </row>
    <row r="7" spans="1:8" x14ac:dyDescent="0.25">
      <c r="A7" s="6" t="s">
        <v>15</v>
      </c>
      <c r="B7" s="21"/>
      <c r="C7" s="22"/>
      <c r="D7" s="22"/>
      <c r="E7" s="22"/>
      <c r="F7" s="36"/>
      <c r="G7" s="22"/>
      <c r="H7" s="22"/>
    </row>
    <row r="8" spans="1:8" x14ac:dyDescent="0.25">
      <c r="B8" s="24" t="s">
        <v>29</v>
      </c>
      <c r="E8" s="22"/>
      <c r="F8" s="36"/>
      <c r="G8" s="22"/>
      <c r="H8" s="22"/>
    </row>
    <row r="9" spans="1:8" x14ac:dyDescent="0.25">
      <c r="B9" s="22" t="s">
        <v>16</v>
      </c>
      <c r="E9" s="22"/>
      <c r="F9" s="36"/>
      <c r="G9" s="22"/>
      <c r="H9" s="22"/>
    </row>
    <row r="10" spans="1:8" x14ac:dyDescent="0.25">
      <c r="B10" s="22" t="s">
        <v>21</v>
      </c>
      <c r="E10" s="22"/>
      <c r="F10" s="36"/>
      <c r="G10" s="22"/>
      <c r="H10" s="22"/>
    </row>
    <row r="11" spans="1:8" x14ac:dyDescent="0.25">
      <c r="A11" s="22" t="s">
        <v>17</v>
      </c>
      <c r="B11" s="22"/>
      <c r="E11" s="22"/>
      <c r="F11" s="36"/>
      <c r="G11" s="22"/>
      <c r="H11" s="22"/>
    </row>
    <row r="12" spans="1:8" x14ac:dyDescent="0.25">
      <c r="A12" s="22" t="s">
        <v>18</v>
      </c>
      <c r="B12" s="22"/>
      <c r="C12" s="22"/>
      <c r="D12" s="22"/>
      <c r="E12" s="22"/>
      <c r="F12" s="36"/>
      <c r="G12" s="22"/>
      <c r="H12" s="22"/>
    </row>
    <row r="13" spans="1:8" ht="15.75" x14ac:dyDescent="0.25">
      <c r="A13" s="26" t="s">
        <v>28</v>
      </c>
      <c r="B13" s="22"/>
      <c r="C13" s="22"/>
      <c r="D13" s="25"/>
      <c r="E13" s="22"/>
      <c r="F13" s="36"/>
      <c r="G13" s="22"/>
      <c r="H13" s="22"/>
    </row>
    <row r="14" spans="1:8" x14ac:dyDescent="0.25">
      <c r="A14" s="27" t="s">
        <v>27</v>
      </c>
      <c r="B14" s="26"/>
      <c r="C14" s="27"/>
      <c r="D14" s="27"/>
      <c r="E14" s="22"/>
      <c r="F14" s="36"/>
      <c r="G14" s="22"/>
      <c r="H14" s="22"/>
    </row>
    <row r="15" spans="1:8" x14ac:dyDescent="0.25">
      <c r="B15" s="27"/>
      <c r="C15" s="27"/>
      <c r="D15" s="27"/>
      <c r="E15" s="22"/>
      <c r="F15" s="36"/>
      <c r="G15" s="22"/>
      <c r="H15" s="22"/>
    </row>
    <row r="16" spans="1:8" x14ac:dyDescent="0.25">
      <c r="B16" s="39" t="s">
        <v>19</v>
      </c>
      <c r="C16" s="39"/>
      <c r="D16" s="39"/>
      <c r="E16" s="39"/>
      <c r="F16" s="39"/>
      <c r="G16" s="39"/>
      <c r="H16" s="39"/>
    </row>
    <row r="17" spans="1:11" x14ac:dyDescent="0.25">
      <c r="B17" s="28"/>
      <c r="C17" s="28"/>
      <c r="D17" s="28"/>
      <c r="E17" s="28"/>
      <c r="F17" s="28"/>
      <c r="G17" s="28"/>
      <c r="H17" s="28"/>
    </row>
    <row r="18" spans="1:11" x14ac:dyDescent="0.25">
      <c r="A18" s="35"/>
      <c r="B18" s="40" t="s">
        <v>39</v>
      </c>
      <c r="C18" s="40"/>
      <c r="D18" s="40"/>
      <c r="E18" s="40"/>
      <c r="F18" s="40"/>
      <c r="G18" s="40"/>
      <c r="H18" s="40"/>
    </row>
    <row r="19" spans="1:11" x14ac:dyDescent="0.25">
      <c r="B19" s="28"/>
      <c r="C19" s="28"/>
      <c r="D19" s="28"/>
      <c r="E19" s="28"/>
      <c r="F19" s="28"/>
      <c r="G19" s="28"/>
      <c r="H19" s="28"/>
    </row>
    <row r="20" spans="1:11" x14ac:dyDescent="0.25">
      <c r="E20" s="41" t="s">
        <v>32</v>
      </c>
      <c r="F20" s="41"/>
      <c r="G20" s="41"/>
    </row>
    <row r="21" spans="1:11" ht="15" customHeight="1" x14ac:dyDescent="0.25">
      <c r="A21" s="42" t="s">
        <v>0</v>
      </c>
      <c r="B21" s="43" t="s">
        <v>1</v>
      </c>
      <c r="C21" s="43" t="s">
        <v>20</v>
      </c>
      <c r="D21" s="43" t="s">
        <v>2</v>
      </c>
      <c r="E21" s="46" t="s">
        <v>7</v>
      </c>
      <c r="F21" s="47"/>
      <c r="G21" s="48"/>
    </row>
    <row r="22" spans="1:11" ht="15.75" customHeight="1" x14ac:dyDescent="0.25">
      <c r="A22" s="42"/>
      <c r="B22" s="44"/>
      <c r="C22" s="44"/>
      <c r="D22" s="44"/>
      <c r="E22" s="46" t="s">
        <v>33</v>
      </c>
      <c r="F22" s="47"/>
      <c r="G22" s="48"/>
    </row>
    <row r="23" spans="1:11" ht="16.5" customHeight="1" x14ac:dyDescent="0.25">
      <c r="A23" s="42"/>
      <c r="B23" s="45"/>
      <c r="C23" s="45"/>
      <c r="D23" s="45"/>
      <c r="E23" s="46" t="s">
        <v>34</v>
      </c>
      <c r="F23" s="47"/>
      <c r="G23" s="48"/>
    </row>
    <row r="24" spans="1:11" ht="15.75" x14ac:dyDescent="0.25">
      <c r="A24" s="1">
        <v>1</v>
      </c>
      <c r="B24" s="4">
        <v>2</v>
      </c>
      <c r="C24" s="4">
        <v>3</v>
      </c>
      <c r="D24" s="4">
        <v>4</v>
      </c>
      <c r="E24" s="5" t="s">
        <v>3</v>
      </c>
      <c r="F24" s="4" t="s">
        <v>4</v>
      </c>
      <c r="G24" s="4" t="s">
        <v>5</v>
      </c>
    </row>
    <row r="25" spans="1:11" s="34" customFormat="1" ht="18.75" x14ac:dyDescent="0.25">
      <c r="A25" s="15"/>
      <c r="B25" s="16" t="s">
        <v>35</v>
      </c>
      <c r="C25" s="17"/>
      <c r="D25" s="18"/>
      <c r="E25" s="19"/>
      <c r="F25" s="20"/>
      <c r="G25" s="20"/>
    </row>
    <row r="26" spans="1:11" s="34" customFormat="1" ht="24" x14ac:dyDescent="0.25">
      <c r="A26" s="31"/>
      <c r="B26" s="37" t="s">
        <v>36</v>
      </c>
      <c r="C26" s="32"/>
      <c r="D26" s="7"/>
      <c r="E26" s="8"/>
      <c r="F26" s="8"/>
      <c r="G26" s="8"/>
    </row>
    <row r="27" spans="1:11" s="34" customFormat="1" ht="78.75" x14ac:dyDescent="0.25">
      <c r="A27" s="31"/>
      <c r="B27" s="11" t="s">
        <v>37</v>
      </c>
      <c r="C27" s="32" t="s">
        <v>22</v>
      </c>
      <c r="D27" s="7" t="s">
        <v>6</v>
      </c>
      <c r="E27" s="8">
        <v>58</v>
      </c>
      <c r="F27" s="8">
        <v>18.190000000000001</v>
      </c>
      <c r="G27" s="8">
        <f>E27*F27</f>
        <v>1055.02</v>
      </c>
    </row>
    <row r="28" spans="1:11" s="34" customFormat="1" ht="78.75" x14ac:dyDescent="0.25">
      <c r="A28" s="31"/>
      <c r="B28" s="11" t="s">
        <v>38</v>
      </c>
      <c r="C28" s="32" t="s">
        <v>30</v>
      </c>
      <c r="D28" s="7" t="s">
        <v>23</v>
      </c>
      <c r="E28" s="8">
        <v>4.71</v>
      </c>
      <c r="F28" s="8">
        <v>14.99</v>
      </c>
      <c r="G28" s="8">
        <f>E28*F28</f>
        <v>70.602900000000005</v>
      </c>
    </row>
    <row r="29" spans="1:11" s="34" customFormat="1" ht="15.75" x14ac:dyDescent="0.25">
      <c r="A29" s="31"/>
      <c r="B29" s="37"/>
      <c r="C29" s="32"/>
      <c r="D29" s="7"/>
      <c r="E29" s="8"/>
      <c r="F29" s="8"/>
      <c r="G29" s="8"/>
    </row>
    <row r="30" spans="1:11" s="34" customFormat="1" ht="15.75" x14ac:dyDescent="0.25">
      <c r="A30" s="31"/>
      <c r="B30" s="11"/>
      <c r="C30" s="32"/>
      <c r="D30" s="7"/>
      <c r="E30" s="8"/>
      <c r="F30" s="8"/>
      <c r="G30" s="8"/>
    </row>
    <row r="31" spans="1:11" ht="15.75" x14ac:dyDescent="0.25">
      <c r="A31" s="31"/>
      <c r="B31" s="11"/>
      <c r="C31" s="32"/>
      <c r="D31" s="7"/>
      <c r="E31" s="8"/>
      <c r="F31" s="8"/>
      <c r="G31" s="8"/>
    </row>
    <row r="32" spans="1:11" ht="15.75" x14ac:dyDescent="0.25">
      <c r="A32" s="12"/>
      <c r="B32" s="30" t="s">
        <v>24</v>
      </c>
      <c r="C32" s="9"/>
      <c r="D32" s="9"/>
      <c r="E32" s="10"/>
      <c r="F32" s="9"/>
      <c r="G32" s="33">
        <f>ROUND(SUM(G27:G30),2)</f>
        <v>1125.6199999999999</v>
      </c>
      <c r="J32" s="29"/>
      <c r="K32" s="29"/>
    </row>
    <row r="33" spans="1:9" ht="15.75" x14ac:dyDescent="0.25">
      <c r="A33" s="12"/>
      <c r="B33" s="30" t="s">
        <v>25</v>
      </c>
      <c r="C33" s="9"/>
      <c r="D33" s="9"/>
      <c r="E33" s="10"/>
      <c r="F33" s="9"/>
      <c r="G33" s="14">
        <f>G32*0.21</f>
        <v>236.38019999999997</v>
      </c>
    </row>
    <row r="34" spans="1:9" ht="15.75" x14ac:dyDescent="0.25">
      <c r="A34" s="12"/>
      <c r="B34" s="13" t="s">
        <v>26</v>
      </c>
      <c r="C34" s="9"/>
      <c r="D34" s="9"/>
      <c r="E34" s="10"/>
      <c r="F34" s="9"/>
      <c r="G34" s="14">
        <f>G32+G33</f>
        <v>1362.0001999999999</v>
      </c>
    </row>
    <row r="38" spans="1:9" x14ac:dyDescent="0.25">
      <c r="B38" s="6" t="s">
        <v>8</v>
      </c>
    </row>
    <row r="39" spans="1:9" x14ac:dyDescent="0.25">
      <c r="B39" s="6"/>
    </row>
    <row r="40" spans="1:9" x14ac:dyDescent="0.25">
      <c r="B40" s="6"/>
    </row>
    <row r="41" spans="1:9" ht="20.25" customHeight="1" x14ac:dyDescent="0.25"/>
    <row r="42" spans="1:9" ht="20.25" customHeight="1" x14ac:dyDescent="0.25">
      <c r="B42" s="6" t="s">
        <v>9</v>
      </c>
      <c r="I42" s="29"/>
    </row>
    <row r="43" spans="1:9" ht="15" customHeight="1" x14ac:dyDescent="0.25"/>
    <row r="44" spans="1:9" ht="18" customHeight="1" x14ac:dyDescent="0.25"/>
    <row r="45" spans="1:9" ht="27" customHeight="1" x14ac:dyDescent="0.25"/>
    <row r="46" spans="1:9" ht="34.5" customHeight="1" x14ac:dyDescent="0.25"/>
    <row r="47" spans="1:9" ht="37.5" customHeight="1" x14ac:dyDescent="0.25"/>
    <row r="48" spans="1:9" ht="73.5" customHeight="1" x14ac:dyDescent="0.25"/>
    <row r="49" ht="73.5" customHeight="1" x14ac:dyDescent="0.25"/>
    <row r="50" ht="72.75" customHeight="1" x14ac:dyDescent="0.25"/>
    <row r="51" ht="31.5" customHeight="1" x14ac:dyDescent="0.25"/>
    <row r="52" ht="26.25" customHeight="1" x14ac:dyDescent="0.25"/>
    <row r="53" ht="56.25" customHeight="1" x14ac:dyDescent="0.25"/>
    <row r="54" ht="59.25" customHeight="1" x14ac:dyDescent="0.25"/>
    <row r="55" ht="42.75" customHeight="1" x14ac:dyDescent="0.25"/>
    <row r="56" ht="73.5" customHeight="1" x14ac:dyDescent="0.25"/>
    <row r="57" ht="71.25" customHeight="1" x14ac:dyDescent="0.25"/>
    <row r="58" ht="29.25" customHeight="1" x14ac:dyDescent="0.25"/>
    <row r="59" ht="31.5" customHeight="1" x14ac:dyDescent="0.25"/>
    <row r="60" ht="59.25" customHeight="1" x14ac:dyDescent="0.25"/>
    <row r="61" ht="59.25" customHeight="1" x14ac:dyDescent="0.25"/>
    <row r="62" ht="59.25" customHeight="1" x14ac:dyDescent="0.25"/>
    <row r="63" ht="39.75" customHeight="1" x14ac:dyDescent="0.25"/>
    <row r="64" ht="73.5" customHeight="1" x14ac:dyDescent="0.25"/>
    <row r="65" ht="51.75" customHeight="1" x14ac:dyDescent="0.25"/>
    <row r="66" ht="54" customHeight="1" x14ac:dyDescent="0.25"/>
    <row r="67" ht="45.75" customHeight="1" x14ac:dyDescent="0.25"/>
    <row r="68" ht="34.5" customHeight="1" x14ac:dyDescent="0.25"/>
    <row r="69" ht="28.5" customHeight="1" x14ac:dyDescent="0.25"/>
    <row r="70" ht="25.5" customHeight="1" x14ac:dyDescent="0.25"/>
    <row r="71" ht="67.5" customHeight="1" x14ac:dyDescent="0.25"/>
    <row r="72" ht="81.75" customHeight="1" x14ac:dyDescent="0.25"/>
    <row r="73" ht="63" customHeight="1" x14ac:dyDescent="0.25"/>
    <row r="74" ht="54.75" customHeight="1" x14ac:dyDescent="0.25"/>
    <row r="75" ht="26.25" customHeight="1" x14ac:dyDescent="0.25"/>
    <row r="76" ht="81" customHeight="1" x14ac:dyDescent="0.25"/>
    <row r="77" ht="36" customHeight="1" x14ac:dyDescent="0.25"/>
    <row r="78" ht="29.25" customHeight="1" x14ac:dyDescent="0.25"/>
    <row r="79" ht="36.75" customHeight="1" x14ac:dyDescent="0.25"/>
    <row r="80" ht="81" customHeight="1" x14ac:dyDescent="0.25"/>
    <row r="81" ht="67.5" customHeight="1" x14ac:dyDescent="0.25"/>
    <row r="82" ht="75" customHeight="1" x14ac:dyDescent="0.25"/>
    <row r="83" ht="73.5" customHeight="1" x14ac:dyDescent="0.25"/>
    <row r="84" ht="67.5" customHeight="1" x14ac:dyDescent="0.25"/>
    <row r="85" ht="27.75" customHeight="1" x14ac:dyDescent="0.25"/>
    <row r="86" ht="39" customHeight="1" x14ac:dyDescent="0.25"/>
    <row r="87" ht="60" customHeight="1" x14ac:dyDescent="0.25"/>
    <row r="88" ht="56.25" customHeight="1" x14ac:dyDescent="0.25"/>
    <row r="90" ht="26.25" customHeight="1" x14ac:dyDescent="0.25"/>
    <row r="91" ht="31.5" customHeight="1" x14ac:dyDescent="0.25"/>
    <row r="92" ht="61.5" customHeight="1" x14ac:dyDescent="0.25"/>
    <row r="93" ht="30.75" customHeight="1" x14ac:dyDescent="0.25"/>
    <row r="94" ht="30.75" customHeight="1" x14ac:dyDescent="0.25"/>
    <row r="95" ht="30.75" customHeight="1" x14ac:dyDescent="0.25"/>
    <row r="97" ht="24" customHeight="1" x14ac:dyDescent="0.25"/>
    <row r="98" ht="66.75" customHeight="1" x14ac:dyDescent="0.25"/>
    <row r="99" ht="69" customHeight="1" x14ac:dyDescent="0.25"/>
    <row r="100" ht="59.25" customHeight="1" x14ac:dyDescent="0.25"/>
    <row r="101" ht="63" customHeight="1" x14ac:dyDescent="0.25"/>
    <row r="102" ht="22.5" customHeight="1" x14ac:dyDescent="0.25"/>
    <row r="103" ht="70.5" customHeight="1" x14ac:dyDescent="0.25"/>
    <row r="104" ht="61.5" customHeight="1" x14ac:dyDescent="0.25"/>
    <row r="105" ht="54.75" customHeight="1" x14ac:dyDescent="0.25"/>
    <row r="106" ht="63" customHeight="1" x14ac:dyDescent="0.25"/>
    <row r="107" ht="69" customHeight="1" x14ac:dyDescent="0.25"/>
    <row r="108" ht="69" customHeight="1" x14ac:dyDescent="0.25"/>
    <row r="109" ht="24" customHeight="1" x14ac:dyDescent="0.25"/>
    <row r="110" ht="57.75" customHeight="1" x14ac:dyDescent="0.25"/>
    <row r="111" ht="60" customHeight="1" x14ac:dyDescent="0.25"/>
    <row r="112" ht="65.25" customHeight="1" x14ac:dyDescent="0.25"/>
    <row r="113" ht="57" customHeight="1" x14ac:dyDescent="0.25"/>
    <row r="114" ht="23.25" customHeight="1" x14ac:dyDescent="0.25"/>
    <row r="115" ht="57" customHeight="1" x14ac:dyDescent="0.25"/>
  </sheetData>
  <mergeCells count="10">
    <mergeCell ref="B16:H16"/>
    <mergeCell ref="B18:H18"/>
    <mergeCell ref="E20:G20"/>
    <mergeCell ref="A21:A23"/>
    <mergeCell ref="B21:B23"/>
    <mergeCell ref="C21:C23"/>
    <mergeCell ref="D21:D23"/>
    <mergeCell ref="E21:G21"/>
    <mergeCell ref="E22:G22"/>
    <mergeCell ref="E23:G23"/>
  </mergeCells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7"/>
  <sheetViews>
    <sheetView tabSelected="1" topLeftCell="A4" workbookViewId="0">
      <selection activeCell="N43" sqref="N43"/>
    </sheetView>
  </sheetViews>
  <sheetFormatPr defaultRowHeight="15" x14ac:dyDescent="0.25"/>
  <cols>
    <col min="1" max="1" width="5.42578125" style="2" customWidth="1"/>
    <col min="2" max="2" width="39.28515625" style="2" customWidth="1"/>
    <col min="3" max="3" width="12" style="2" customWidth="1"/>
    <col min="4" max="4" width="8.7109375" style="2" customWidth="1"/>
    <col min="5" max="5" width="9.28515625" style="3" customWidth="1"/>
    <col min="6" max="6" width="7.85546875" style="2" customWidth="1"/>
    <col min="7" max="7" width="13" style="2" customWidth="1"/>
    <col min="8" max="8" width="2.5703125" style="2" customWidth="1"/>
    <col min="9" max="9" width="17.5703125" style="2" customWidth="1"/>
    <col min="10" max="16384" width="9.140625" style="2"/>
  </cols>
  <sheetData>
    <row r="2" spans="1:8" x14ac:dyDescent="0.25">
      <c r="A2" s="6" t="s">
        <v>10</v>
      </c>
      <c r="B2" s="21"/>
      <c r="C2" s="21"/>
      <c r="D2" s="22"/>
      <c r="E2" s="22"/>
      <c r="F2" s="36"/>
      <c r="G2" s="23" t="s">
        <v>11</v>
      </c>
    </row>
    <row r="3" spans="1:8" x14ac:dyDescent="0.25">
      <c r="B3" s="23" t="s">
        <v>12</v>
      </c>
      <c r="E3" s="22"/>
      <c r="F3" s="36"/>
      <c r="G3" s="22"/>
      <c r="H3" s="22"/>
    </row>
    <row r="4" spans="1:8" x14ac:dyDescent="0.25">
      <c r="B4" s="24" t="s">
        <v>31</v>
      </c>
      <c r="E4" s="22"/>
      <c r="F4" s="36"/>
      <c r="G4" s="22"/>
      <c r="H4" s="22"/>
    </row>
    <row r="5" spans="1:8" x14ac:dyDescent="0.25">
      <c r="B5" s="22" t="s">
        <v>13</v>
      </c>
      <c r="E5" s="22"/>
      <c r="F5" s="36"/>
      <c r="G5" s="22"/>
      <c r="H5" s="22"/>
    </row>
    <row r="6" spans="1:8" x14ac:dyDescent="0.25">
      <c r="B6" s="22" t="s">
        <v>14</v>
      </c>
      <c r="E6" s="22"/>
      <c r="F6" s="36"/>
      <c r="G6" s="22"/>
      <c r="H6" s="22"/>
    </row>
    <row r="7" spans="1:8" x14ac:dyDescent="0.25">
      <c r="A7" s="6" t="s">
        <v>15</v>
      </c>
      <c r="B7" s="21"/>
      <c r="C7" s="22"/>
      <c r="D7" s="22"/>
      <c r="E7" s="22"/>
      <c r="F7" s="36"/>
      <c r="G7" s="22"/>
      <c r="H7" s="22"/>
    </row>
    <row r="8" spans="1:8" x14ac:dyDescent="0.25">
      <c r="B8" s="24" t="s">
        <v>29</v>
      </c>
      <c r="E8" s="22"/>
      <c r="F8" s="36"/>
      <c r="G8" s="22"/>
      <c r="H8" s="22"/>
    </row>
    <row r="9" spans="1:8" x14ac:dyDescent="0.25">
      <c r="B9" s="22" t="s">
        <v>16</v>
      </c>
      <c r="E9" s="22"/>
      <c r="F9" s="36"/>
      <c r="G9" s="22"/>
      <c r="H9" s="22"/>
    </row>
    <row r="10" spans="1:8" x14ac:dyDescent="0.25">
      <c r="B10" s="22" t="s">
        <v>21</v>
      </c>
      <c r="E10" s="22"/>
      <c r="F10" s="36"/>
      <c r="G10" s="22"/>
      <c r="H10" s="22"/>
    </row>
    <row r="11" spans="1:8" x14ac:dyDescent="0.25">
      <c r="A11" s="22" t="s">
        <v>17</v>
      </c>
      <c r="B11" s="22"/>
      <c r="E11" s="22"/>
      <c r="F11" s="36"/>
      <c r="G11" s="22"/>
      <c r="H11" s="22"/>
    </row>
    <row r="12" spans="1:8" x14ac:dyDescent="0.25">
      <c r="A12" s="22" t="s">
        <v>18</v>
      </c>
      <c r="B12" s="22"/>
      <c r="C12" s="22"/>
      <c r="D12" s="22"/>
      <c r="E12" s="22"/>
      <c r="F12" s="36"/>
      <c r="G12" s="22"/>
      <c r="H12" s="22"/>
    </row>
    <row r="13" spans="1:8" ht="15.75" x14ac:dyDescent="0.25">
      <c r="A13" s="26" t="s">
        <v>28</v>
      </c>
      <c r="B13" s="22"/>
      <c r="C13" s="22"/>
      <c r="D13" s="25"/>
      <c r="E13" s="22"/>
      <c r="F13" s="36"/>
      <c r="G13" s="22"/>
      <c r="H13" s="22"/>
    </row>
    <row r="14" spans="1:8" x14ac:dyDescent="0.25">
      <c r="A14" s="27" t="s">
        <v>27</v>
      </c>
      <c r="B14" s="26"/>
      <c r="C14" s="27"/>
      <c r="D14" s="27"/>
      <c r="E14" s="22"/>
      <c r="F14" s="36"/>
      <c r="G14" s="22"/>
      <c r="H14" s="22"/>
    </row>
    <row r="15" spans="1:8" x14ac:dyDescent="0.25">
      <c r="B15" s="27"/>
      <c r="C15" s="27"/>
      <c r="D15" s="27"/>
      <c r="E15" s="22"/>
      <c r="F15" s="36"/>
      <c r="G15" s="22"/>
      <c r="H15" s="22"/>
    </row>
    <row r="16" spans="1:8" x14ac:dyDescent="0.25">
      <c r="B16" s="39" t="s">
        <v>19</v>
      </c>
      <c r="C16" s="39"/>
      <c r="D16" s="39"/>
      <c r="E16" s="39"/>
      <c r="F16" s="39"/>
      <c r="G16" s="39"/>
      <c r="H16" s="39"/>
    </row>
    <row r="17" spans="1:8" x14ac:dyDescent="0.25">
      <c r="B17" s="28"/>
      <c r="C17" s="28"/>
      <c r="D17" s="28"/>
      <c r="E17" s="28"/>
      <c r="F17" s="28"/>
      <c r="G17" s="28"/>
      <c r="H17" s="28"/>
    </row>
    <row r="18" spans="1:8" x14ac:dyDescent="0.25">
      <c r="A18" s="35"/>
      <c r="B18" s="40" t="s">
        <v>40</v>
      </c>
      <c r="C18" s="40"/>
      <c r="D18" s="40"/>
      <c r="E18" s="40"/>
      <c r="F18" s="40"/>
      <c r="G18" s="40"/>
      <c r="H18" s="40"/>
    </row>
    <row r="19" spans="1:8" x14ac:dyDescent="0.25">
      <c r="B19" s="28"/>
      <c r="C19" s="28"/>
      <c r="D19" s="28"/>
      <c r="E19" s="28"/>
      <c r="F19" s="28"/>
      <c r="G19" s="28"/>
      <c r="H19" s="28"/>
    </row>
    <row r="20" spans="1:8" x14ac:dyDescent="0.25">
      <c r="E20" s="41" t="s">
        <v>32</v>
      </c>
      <c r="F20" s="41"/>
      <c r="G20" s="41"/>
    </row>
    <row r="21" spans="1:8" ht="15" customHeight="1" x14ac:dyDescent="0.25">
      <c r="A21" s="42" t="s">
        <v>0</v>
      </c>
      <c r="B21" s="43" t="s">
        <v>1</v>
      </c>
      <c r="C21" s="43" t="s">
        <v>20</v>
      </c>
      <c r="D21" s="43" t="s">
        <v>2</v>
      </c>
      <c r="E21" s="46" t="s">
        <v>7</v>
      </c>
      <c r="F21" s="47"/>
      <c r="G21" s="48"/>
    </row>
    <row r="22" spans="1:8" ht="15.75" customHeight="1" x14ac:dyDescent="0.25">
      <c r="A22" s="42"/>
      <c r="B22" s="44"/>
      <c r="C22" s="44"/>
      <c r="D22" s="44"/>
      <c r="E22" s="46" t="s">
        <v>33</v>
      </c>
      <c r="F22" s="47"/>
      <c r="G22" s="48"/>
    </row>
    <row r="23" spans="1:8" ht="16.5" customHeight="1" x14ac:dyDescent="0.25">
      <c r="A23" s="42"/>
      <c r="B23" s="45"/>
      <c r="C23" s="45"/>
      <c r="D23" s="45"/>
      <c r="E23" s="46" t="s">
        <v>34</v>
      </c>
      <c r="F23" s="47"/>
      <c r="G23" s="48"/>
    </row>
    <row r="24" spans="1:8" ht="15.75" x14ac:dyDescent="0.25">
      <c r="A24" s="1">
        <v>1</v>
      </c>
      <c r="B24" s="4">
        <v>2</v>
      </c>
      <c r="C24" s="4">
        <v>3</v>
      </c>
      <c r="D24" s="4">
        <v>4</v>
      </c>
      <c r="E24" s="5" t="s">
        <v>3</v>
      </c>
      <c r="F24" s="4" t="s">
        <v>4</v>
      </c>
      <c r="G24" s="4" t="s">
        <v>5</v>
      </c>
    </row>
    <row r="25" spans="1:8" s="34" customFormat="1" ht="18.75" x14ac:dyDescent="0.25">
      <c r="A25" s="15"/>
      <c r="B25" s="16" t="s">
        <v>41</v>
      </c>
      <c r="C25" s="17"/>
      <c r="D25" s="18"/>
      <c r="E25" s="19"/>
      <c r="F25" s="20"/>
      <c r="G25" s="20"/>
    </row>
    <row r="26" spans="1:8" s="34" customFormat="1" ht="24" x14ac:dyDescent="0.25">
      <c r="A26" s="31"/>
      <c r="B26" s="37" t="s">
        <v>42</v>
      </c>
      <c r="C26" s="32"/>
      <c r="D26" s="7"/>
      <c r="E26" s="8"/>
      <c r="F26" s="8"/>
      <c r="G26" s="8"/>
    </row>
    <row r="27" spans="1:8" s="34" customFormat="1" ht="15.75" x14ac:dyDescent="0.25">
      <c r="A27" s="31"/>
      <c r="B27" s="37" t="s">
        <v>44</v>
      </c>
      <c r="C27" s="32"/>
      <c r="D27" s="7"/>
      <c r="E27" s="8"/>
      <c r="F27" s="8"/>
      <c r="G27" s="8"/>
    </row>
    <row r="28" spans="1:8" s="34" customFormat="1" ht="47.25" x14ac:dyDescent="0.25">
      <c r="A28" s="31"/>
      <c r="B28" s="11" t="s">
        <v>43</v>
      </c>
      <c r="C28" s="32" t="s">
        <v>22</v>
      </c>
      <c r="D28" s="7" t="s">
        <v>6</v>
      </c>
      <c r="E28" s="8">
        <v>82</v>
      </c>
      <c r="F28" s="8">
        <v>18.190000000000001</v>
      </c>
      <c r="G28" s="38">
        <f>E28*F28</f>
        <v>1491.5800000000002</v>
      </c>
    </row>
    <row r="29" spans="1:8" s="34" customFormat="1" ht="47.25" x14ac:dyDescent="0.25">
      <c r="A29" s="31"/>
      <c r="B29" s="11" t="s">
        <v>46</v>
      </c>
      <c r="C29" s="32" t="s">
        <v>30</v>
      </c>
      <c r="D29" s="7" t="s">
        <v>23</v>
      </c>
      <c r="E29" s="8">
        <v>10.7</v>
      </c>
      <c r="F29" s="8">
        <v>14.99</v>
      </c>
      <c r="G29" s="38">
        <f>E29*F29</f>
        <v>160.393</v>
      </c>
    </row>
    <row r="30" spans="1:8" s="34" customFormat="1" ht="15.75" x14ac:dyDescent="0.25">
      <c r="A30" s="31"/>
      <c r="B30" s="37" t="s">
        <v>45</v>
      </c>
      <c r="C30" s="32"/>
      <c r="D30" s="7"/>
      <c r="E30" s="8"/>
      <c r="F30" s="8"/>
      <c r="G30" s="38"/>
    </row>
    <row r="31" spans="1:8" s="34" customFormat="1" ht="47.25" x14ac:dyDescent="0.25">
      <c r="A31" s="31"/>
      <c r="B31" s="11" t="s">
        <v>43</v>
      </c>
      <c r="C31" s="32" t="s">
        <v>22</v>
      </c>
      <c r="D31" s="7" t="s">
        <v>6</v>
      </c>
      <c r="E31" s="8">
        <v>106</v>
      </c>
      <c r="F31" s="8">
        <v>18.190000000000001</v>
      </c>
      <c r="G31" s="38">
        <f>E31*F31</f>
        <v>1928.14</v>
      </c>
    </row>
    <row r="32" spans="1:8" s="34" customFormat="1" ht="47.25" x14ac:dyDescent="0.25">
      <c r="A32" s="31"/>
      <c r="B32" s="11" t="s">
        <v>46</v>
      </c>
      <c r="C32" s="32" t="s">
        <v>30</v>
      </c>
      <c r="D32" s="7" t="s">
        <v>23</v>
      </c>
      <c r="E32" s="8">
        <v>36.83</v>
      </c>
      <c r="F32" s="8">
        <v>14.99</v>
      </c>
      <c r="G32" s="38">
        <f>E32*F32</f>
        <v>552.08169999999996</v>
      </c>
    </row>
    <row r="33" spans="1:11" ht="15.75" x14ac:dyDescent="0.25">
      <c r="A33" s="31"/>
      <c r="B33" s="11"/>
      <c r="C33" s="32"/>
      <c r="D33" s="7"/>
      <c r="E33" s="8"/>
      <c r="F33" s="8"/>
      <c r="G33" s="8"/>
    </row>
    <row r="34" spans="1:11" ht="15.75" x14ac:dyDescent="0.25">
      <c r="A34" s="12"/>
      <c r="B34" s="30" t="s">
        <v>24</v>
      </c>
      <c r="C34" s="9"/>
      <c r="D34" s="9"/>
      <c r="E34" s="10"/>
      <c r="F34" s="9"/>
      <c r="G34" s="33">
        <f>ROUND(SUM(G28:G32),2)</f>
        <v>4132.1899999999996</v>
      </c>
      <c r="J34" s="29"/>
      <c r="K34" s="29"/>
    </row>
    <row r="35" spans="1:11" ht="15.75" x14ac:dyDescent="0.25">
      <c r="A35" s="12"/>
      <c r="B35" s="30" t="s">
        <v>25</v>
      </c>
      <c r="C35" s="9"/>
      <c r="D35" s="9"/>
      <c r="E35" s="10"/>
      <c r="F35" s="9"/>
      <c r="G35" s="14">
        <f>G34*0.21</f>
        <v>867.7598999999999</v>
      </c>
    </row>
    <row r="36" spans="1:11" ht="15.75" x14ac:dyDescent="0.25">
      <c r="A36" s="12"/>
      <c r="B36" s="13" t="s">
        <v>26</v>
      </c>
      <c r="C36" s="9"/>
      <c r="D36" s="9"/>
      <c r="E36" s="10"/>
      <c r="F36" s="9"/>
      <c r="G36" s="49">
        <f>SUM(G34:G35)</f>
        <v>4999.9498999999996</v>
      </c>
    </row>
    <row r="40" spans="1:11" x14ac:dyDescent="0.25">
      <c r="B40" s="6" t="s">
        <v>8</v>
      </c>
    </row>
    <row r="41" spans="1:11" x14ac:dyDescent="0.25">
      <c r="B41" s="6"/>
    </row>
    <row r="42" spans="1:11" x14ac:dyDescent="0.25">
      <c r="B42" s="6"/>
    </row>
    <row r="43" spans="1:11" ht="20.25" customHeight="1" x14ac:dyDescent="0.25"/>
    <row r="44" spans="1:11" ht="20.25" customHeight="1" x14ac:dyDescent="0.25">
      <c r="B44" s="6" t="s">
        <v>9</v>
      </c>
      <c r="I44" s="29"/>
    </row>
    <row r="45" spans="1:11" ht="15" customHeight="1" x14ac:dyDescent="0.25"/>
    <row r="46" spans="1:11" ht="18" customHeight="1" x14ac:dyDescent="0.25"/>
    <row r="47" spans="1:11" ht="27" customHeight="1" x14ac:dyDescent="0.25"/>
    <row r="48" spans="1:11" ht="34.5" customHeight="1" x14ac:dyDescent="0.25"/>
    <row r="49" ht="37.5" customHeight="1" x14ac:dyDescent="0.25"/>
    <row r="50" ht="73.5" customHeight="1" x14ac:dyDescent="0.25"/>
    <row r="51" ht="73.5" customHeight="1" x14ac:dyDescent="0.25"/>
    <row r="52" ht="72.75" customHeight="1" x14ac:dyDescent="0.25"/>
    <row r="53" ht="31.5" customHeight="1" x14ac:dyDescent="0.25"/>
    <row r="54" ht="26.25" customHeight="1" x14ac:dyDescent="0.25"/>
    <row r="55" ht="56.25" customHeight="1" x14ac:dyDescent="0.25"/>
    <row r="56" ht="59.25" customHeight="1" x14ac:dyDescent="0.25"/>
    <row r="57" ht="42.75" customHeight="1" x14ac:dyDescent="0.25"/>
    <row r="58" ht="73.5" customHeight="1" x14ac:dyDescent="0.25"/>
    <row r="59" ht="71.25" customHeight="1" x14ac:dyDescent="0.25"/>
    <row r="60" ht="29.25" customHeight="1" x14ac:dyDescent="0.25"/>
    <row r="61" ht="31.5" customHeight="1" x14ac:dyDescent="0.25"/>
    <row r="62" ht="59.25" customHeight="1" x14ac:dyDescent="0.25"/>
    <row r="63" ht="59.25" customHeight="1" x14ac:dyDescent="0.25"/>
    <row r="64" ht="59.25" customHeight="1" x14ac:dyDescent="0.25"/>
    <row r="65" ht="39.75" customHeight="1" x14ac:dyDescent="0.25"/>
    <row r="66" ht="73.5" customHeight="1" x14ac:dyDescent="0.25"/>
    <row r="67" ht="51.75" customHeight="1" x14ac:dyDescent="0.25"/>
    <row r="68" ht="54" customHeight="1" x14ac:dyDescent="0.25"/>
    <row r="69" ht="45.75" customHeight="1" x14ac:dyDescent="0.25"/>
    <row r="70" ht="34.5" customHeight="1" x14ac:dyDescent="0.25"/>
    <row r="71" ht="28.5" customHeight="1" x14ac:dyDescent="0.25"/>
    <row r="72" ht="25.5" customHeight="1" x14ac:dyDescent="0.25"/>
    <row r="73" ht="67.5" customHeight="1" x14ac:dyDescent="0.25"/>
    <row r="74" ht="81.75" customHeight="1" x14ac:dyDescent="0.25"/>
    <row r="75" ht="63" customHeight="1" x14ac:dyDescent="0.25"/>
    <row r="76" ht="54.75" customHeight="1" x14ac:dyDescent="0.25"/>
    <row r="77" ht="26.25" customHeight="1" x14ac:dyDescent="0.25"/>
    <row r="78" ht="81" customHeight="1" x14ac:dyDescent="0.25"/>
    <row r="79" ht="36" customHeight="1" x14ac:dyDescent="0.25"/>
    <row r="80" ht="29.25" customHeight="1" x14ac:dyDescent="0.25"/>
    <row r="81" ht="36.75" customHeight="1" x14ac:dyDescent="0.25"/>
    <row r="82" ht="81" customHeight="1" x14ac:dyDescent="0.25"/>
    <row r="83" ht="67.5" customHeight="1" x14ac:dyDescent="0.25"/>
    <row r="84" ht="75" customHeight="1" x14ac:dyDescent="0.25"/>
    <row r="85" ht="73.5" customHeight="1" x14ac:dyDescent="0.25"/>
    <row r="86" ht="67.5" customHeight="1" x14ac:dyDescent="0.25"/>
    <row r="87" ht="27.75" customHeight="1" x14ac:dyDescent="0.25"/>
    <row r="88" ht="39" customHeight="1" x14ac:dyDescent="0.25"/>
    <row r="89" ht="60" customHeight="1" x14ac:dyDescent="0.25"/>
    <row r="90" ht="56.25" customHeight="1" x14ac:dyDescent="12.75"/>
    <row r="92" ht="26.25" customHeight="1" x14ac:dyDescent="0.25"/>
    <row r="93" ht="31.5" customHeight="1" x14ac:dyDescent="0.25"/>
    <row r="94" ht="61.5" customHeight="1" x14ac:dyDescent="0.25"/>
    <row r="95" ht="30.75" customHeight="1" x14ac:dyDescent="0.25"/>
    <row r="96" ht="30.75" customHeight="1" x14ac:dyDescent="0.25"/>
    <row r="97" ht="30.75" customHeight="1" x14ac:dyDescent="0.25"/>
    <row r="99" ht="24" customHeight="1" x14ac:dyDescent="0.25"/>
    <row r="100" ht="66.75" customHeight="1" x14ac:dyDescent="0.25"/>
    <row r="101" ht="69" customHeight="1" x14ac:dyDescent="0.25"/>
    <row r="102" ht="59.25" customHeight="1" x14ac:dyDescent="0.25"/>
    <row r="103" ht="63" customHeight="1" x14ac:dyDescent="0.25"/>
    <row r="104" ht="22.5" customHeight="1" x14ac:dyDescent="0.25"/>
    <row r="105" ht="70.5" customHeight="1" x14ac:dyDescent="0.25"/>
    <row r="106" ht="61.5" customHeight="1" x14ac:dyDescent="0.25"/>
    <row r="107" ht="54.75" customHeight="1" x14ac:dyDescent="0.25"/>
    <row r="108" ht="63" customHeight="1" x14ac:dyDescent="0.25"/>
    <row r="109" ht="69" customHeight="1" x14ac:dyDescent="0.25"/>
    <row r="110" ht="69" customHeight="1" x14ac:dyDescent="0.25"/>
    <row r="111" ht="24" customHeight="1" x14ac:dyDescent="0.25"/>
    <row r="112" ht="57.75" customHeight="1" x14ac:dyDescent="0.25"/>
    <row r="113" ht="60" customHeight="1" x14ac:dyDescent="0.25"/>
    <row r="114" ht="65.25" customHeight="1" x14ac:dyDescent="0.25"/>
    <row r="115" ht="57" customHeight="1" x14ac:dyDescent="0.25"/>
    <row r="116" ht="23.25" customHeight="1" x14ac:dyDescent="0.25"/>
    <row r="117" ht="57" customHeight="1" x14ac:dyDescent="0.25"/>
  </sheetData>
  <mergeCells count="10">
    <mergeCell ref="B16:H16"/>
    <mergeCell ref="B18:H18"/>
    <mergeCell ref="E20:G20"/>
    <mergeCell ref="A21:A23"/>
    <mergeCell ref="B21:B23"/>
    <mergeCell ref="C21:C23"/>
    <mergeCell ref="D21:D23"/>
    <mergeCell ref="E21:G21"/>
    <mergeCell ref="E22:G22"/>
    <mergeCell ref="E23:G23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Lapas1</vt:lpstr>
      <vt:lpstr>Lapas2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2013-12-09T12:12:01Z</cp:lastPrinted>
  <dcterms:created xsi:type="dcterms:W3CDTF">2006-11-28T10:12:39Z</dcterms:created>
  <dcterms:modified xsi:type="dcterms:W3CDTF">2015-12-17T09:32:36Z</dcterms:modified>
</cp:coreProperties>
</file>