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8800" windowHeight="11835"/>
  </bookViews>
  <sheets>
    <sheet name="medžių pjovimas 1" sheetId="5" r:id="rId1"/>
  </sheets>
  <definedNames>
    <definedName name="_xlnm._FilterDatabase" localSheetId="0" hidden="1">'medžių pjovimas 1'!$C$1:$C$345</definedName>
  </definedNames>
  <calcPr calcId="145621"/>
</workbook>
</file>

<file path=xl/calcChain.xml><?xml version="1.0" encoding="utf-8"?>
<calcChain xmlns="http://schemas.openxmlformats.org/spreadsheetml/2006/main">
  <c r="G41" i="5" l="1"/>
  <c r="G252" i="5"/>
  <c r="G251" i="5"/>
  <c r="G250" i="5"/>
  <c r="G249" i="5"/>
  <c r="G248" i="5"/>
  <c r="G243" i="5"/>
  <c r="G224" i="5"/>
  <c r="G222" i="5"/>
  <c r="G221" i="5"/>
  <c r="G219" i="5"/>
  <c r="G241" i="5"/>
  <c r="G240" i="5"/>
  <c r="G217" i="5"/>
  <c r="G216" i="5"/>
  <c r="G233" i="5"/>
  <c r="G232" i="5"/>
  <c r="G237" i="5"/>
  <c r="G236" i="5"/>
  <c r="G230" i="5"/>
  <c r="G229" i="5"/>
  <c r="G228" i="5"/>
  <c r="G227" i="5"/>
  <c r="G214" i="5"/>
  <c r="G213" i="5"/>
  <c r="G212" i="5"/>
  <c r="G208" i="5"/>
  <c r="G207" i="5"/>
  <c r="G206" i="5"/>
  <c r="G205" i="5"/>
  <c r="G203" i="5"/>
  <c r="G202" i="5"/>
  <c r="G199" i="5"/>
  <c r="G198" i="5"/>
  <c r="G197" i="5"/>
  <c r="G196" i="5"/>
  <c r="G192" i="5"/>
  <c r="G181" i="5"/>
  <c r="G189" i="5"/>
  <c r="G187" i="5"/>
  <c r="G184" i="5"/>
  <c r="G179" i="5"/>
  <c r="G178" i="5"/>
  <c r="G174" i="5"/>
  <c r="G171" i="5"/>
  <c r="G168" i="5"/>
  <c r="G166" i="5"/>
  <c r="G162" i="5"/>
  <c r="G158" i="5"/>
  <c r="G154" i="5"/>
  <c r="G151" i="5"/>
  <c r="G150" i="5"/>
  <c r="G149" i="5"/>
  <c r="G145" i="5"/>
  <c r="G140" i="5"/>
  <c r="G141" i="5"/>
  <c r="G139" i="5"/>
  <c r="G136" i="5"/>
  <c r="G135" i="5"/>
  <c r="G134" i="5"/>
  <c r="G133" i="5"/>
  <c r="G130" i="5"/>
  <c r="G124" i="5"/>
  <c r="G123" i="5"/>
  <c r="G127" i="5"/>
  <c r="G121" i="5"/>
  <c r="G117" i="5"/>
  <c r="G115" i="5"/>
  <c r="G112" i="5"/>
  <c r="G108" i="5"/>
  <c r="G107" i="5"/>
  <c r="G106" i="5"/>
  <c r="G104" i="5"/>
  <c r="G103" i="5"/>
  <c r="G102" i="5"/>
  <c r="G100" i="5"/>
  <c r="G99" i="5"/>
  <c r="G96" i="5"/>
  <c r="G95" i="5"/>
  <c r="G93" i="5"/>
  <c r="G92" i="5"/>
  <c r="G88" i="5"/>
  <c r="G83" i="5"/>
  <c r="G82" i="5"/>
  <c r="G79" i="5"/>
  <c r="G77" i="5"/>
  <c r="G76" i="5"/>
  <c r="G71" i="5"/>
  <c r="G70" i="5"/>
  <c r="G67" i="5"/>
  <c r="G62" i="5"/>
  <c r="G59" i="5"/>
  <c r="G58" i="5"/>
  <c r="G56" i="5"/>
  <c r="G55" i="5"/>
  <c r="G47" i="5"/>
  <c r="G46" i="5"/>
  <c r="G40" i="5"/>
  <c r="G30" i="5"/>
  <c r="G34" i="5"/>
  <c r="G247" i="5"/>
  <c r="G246" i="5"/>
  <c r="G245" i="5"/>
  <c r="G65" i="5"/>
  <c r="G64" i="5"/>
  <c r="G51" i="5"/>
  <c r="G44" i="5"/>
  <c r="G39" i="5"/>
  <c r="G38" i="5"/>
  <c r="G33" i="5"/>
  <c r="G27" i="5"/>
  <c r="G98" i="5"/>
  <c r="G80" i="5"/>
  <c r="G85" i="5"/>
  <c r="G75" i="5"/>
  <c r="G52" i="5"/>
  <c r="G28" i="5"/>
  <c r="G262" i="5"/>
  <c r="G263" i="5" s="1"/>
  <c r="G264" i="5" l="1"/>
</calcChain>
</file>

<file path=xl/sharedStrings.xml><?xml version="1.0" encoding="utf-8"?>
<sst xmlns="http://schemas.openxmlformats.org/spreadsheetml/2006/main" count="508" uniqueCount="272">
  <si>
    <t>Eil. Nr.</t>
  </si>
  <si>
    <t>Darbų pavadinimas</t>
  </si>
  <si>
    <t>Vieneto matas</t>
  </si>
  <si>
    <t>Kiekis</t>
  </si>
  <si>
    <t xml:space="preserve">Kaina </t>
  </si>
  <si>
    <t xml:space="preserve">Suma </t>
  </si>
  <si>
    <t>1 medis</t>
  </si>
  <si>
    <t>Darbai atlikti</t>
  </si>
  <si>
    <t>Pridavė:</t>
  </si>
  <si>
    <t>Priėmė:</t>
  </si>
  <si>
    <t>UŽSAKOVAS:  Vilniaus m. savivaldybės administracijos</t>
  </si>
  <si>
    <t>15F03</t>
  </si>
  <si>
    <t>MIESTO ŪKIO IR TRANSPORTO DEPARTAMENTAS</t>
  </si>
  <si>
    <t>Įmonės kodas 188710061</t>
  </si>
  <si>
    <t>Konstitucijos pr.3, LT-09601 Vilnius</t>
  </si>
  <si>
    <t>RANGOVAS:  UAB "GRINDA"</t>
  </si>
  <si>
    <t>Įm.kodas 120153047, Įm.PVM kodas LT201530410</t>
  </si>
  <si>
    <t>2011 m. gruodžio 29d.</t>
  </si>
  <si>
    <t>Sutartis Nr. A72-2193(3.1.36 -UK )</t>
  </si>
  <si>
    <t>Vilniaus miesto saugotinų medžių ir krūmų, augančių ne miško žemėje, priežiūra</t>
  </si>
  <si>
    <t>Resursas</t>
  </si>
  <si>
    <t>1.2.3</t>
  </si>
  <si>
    <t>1.1.13</t>
  </si>
  <si>
    <t>Eigulių g. 32, LT-03150 Vilnius</t>
  </si>
  <si>
    <t>1.2.1.</t>
  </si>
  <si>
    <t>100 m2</t>
  </si>
  <si>
    <t>1.2.3.</t>
  </si>
  <si>
    <t>1.2.4.</t>
  </si>
  <si>
    <t>1.1.12.</t>
  </si>
  <si>
    <t>1.2.5.</t>
  </si>
  <si>
    <t>1.1.1.</t>
  </si>
  <si>
    <t>NAUJININKŲ SENIŪNIJA</t>
  </si>
  <si>
    <t>1.9.3.</t>
  </si>
  <si>
    <t>m3</t>
  </si>
  <si>
    <t>Viso €:</t>
  </si>
  <si>
    <t>PVM 21% €:</t>
  </si>
  <si>
    <t>Iš viso €:</t>
  </si>
  <si>
    <t>KITI DARBAI</t>
  </si>
  <si>
    <t>Papildomas susitarimas Nr.A72-561/15(3.1.36-AD4)</t>
  </si>
  <si>
    <t>2015 m. balandžio 23d.</t>
  </si>
  <si>
    <t>A.s. LT76 7180 3000 1046 7627 AB Šiaulių bankas</t>
  </si>
  <si>
    <t>1.4.3</t>
  </si>
  <si>
    <t>vnt</t>
  </si>
  <si>
    <t>1.1.6.</t>
  </si>
  <si>
    <t>1.5.4.</t>
  </si>
  <si>
    <t>Viso atlikta:</t>
  </si>
  <si>
    <t>Medžių pjovimas</t>
  </si>
  <si>
    <t>Medžių priežiūra (bandažas)</t>
  </si>
  <si>
    <t>Kelmų rovimas</t>
  </si>
  <si>
    <t>Kiti darbai (medžių šakų pakrovimas ir išvežimas)</t>
  </si>
  <si>
    <t>Medžių genėjimas ir vainiko retinimas, atjauninimas (poliardiravimas)</t>
  </si>
  <si>
    <t>Krūmų pašalinimas, genėjimas</t>
  </si>
  <si>
    <t>A.s. LT 91 7044 0600 0146 3742  AB "SEB bankas"</t>
  </si>
  <si>
    <t>1.1.14</t>
  </si>
  <si>
    <t>UŽSAKYMAS Nr. 65</t>
  </si>
  <si>
    <t>2015 m. gruodžio mėn.</t>
  </si>
  <si>
    <r>
      <t xml:space="preserve">nuo </t>
    </r>
    <r>
      <rPr>
        <b/>
        <sz val="11"/>
        <color indexed="8"/>
        <rFont val="Times New Roman"/>
        <family val="1"/>
        <charset val="186"/>
      </rPr>
      <t>2015 12 01</t>
    </r>
  </si>
  <si>
    <r>
      <t xml:space="preserve">iki   </t>
    </r>
    <r>
      <rPr>
        <b/>
        <sz val="11"/>
        <color indexed="8"/>
        <rFont val="Times New Roman"/>
        <family val="1"/>
        <charset val="186"/>
      </rPr>
      <t>2015 12 31</t>
    </r>
  </si>
  <si>
    <t>UŽSAKYMAS Nr. 66</t>
  </si>
  <si>
    <t>1.1.15.</t>
  </si>
  <si>
    <t>ŽVĖRYNO SENIŪNIJA</t>
  </si>
  <si>
    <t>Vilniaus m. savivaldybės Miesto tvarkymo  skyriaus 2015 10 29 leidimas Nr. 1877/2015</t>
  </si>
  <si>
    <t>1.4.4</t>
  </si>
  <si>
    <t>Krūmų genėjimas, Kelmijos g. (atlikta 2015-12-03)</t>
  </si>
  <si>
    <t>Medžio, kurio skersmuo iki 20 cm, nupjovimas, Kelmijos g., savaiminukai (atlikta 2015-12-03)</t>
  </si>
  <si>
    <t>Vilniaus m. savivaldybės Miesto tvarkymo  skyriaus 2015 11 09 leidimas Nr. 1960/2015</t>
  </si>
  <si>
    <t>Išverstų medžių, kurių skersmuo iki 20 cm, supjaustymas ir išvežimas, Metalo g., blindės - Ø 10, 10, 15 cm (atlikta 2015-10-12)</t>
  </si>
  <si>
    <t>1.2.11.</t>
  </si>
  <si>
    <t>Išverstų medžių, kurių skersmuo muo 21 iki 40 cm, supjaustymas ir išvežimas, Metalo g., blindė - Ø 30 cm (atlikta 2015-10-12)</t>
  </si>
  <si>
    <t>1.2.12.</t>
  </si>
  <si>
    <t>Vilniaus m. savivaldybės Miesto tvarkymo  skyriaus 2015 11 02 leidimas Nr. 1900/2015</t>
  </si>
  <si>
    <t>Medžio, kurio skersmuo nuo 21 iki 40 nupjovimas iš autobokštelio, Liepkalnio g., uos.klevai - Ø 32, 32 cm (atlikta 2015-12-11)</t>
  </si>
  <si>
    <t>Vilniaus m. savivaldybės Miesto tvarkymo  skyriaus 2015 11 12 leidimas Nr. 2010/2015</t>
  </si>
  <si>
    <t>Medžių, kurių skersmuo nuo 21 iki 40 cm, atjauninimas iš autobokštelio, Mickevičiaus g., liepos - Ø 32, 26, 23, 33 cm, beržas - Ø 26 cm (atlikta 2015-12-10)</t>
  </si>
  <si>
    <t>Medžių, kurių skersmuo iki 20 cm, genėjimas panaudojant aukštapjovę, Mickevičiaus g., liepa - Ø 9 cm (atlikta 2015-12-10)</t>
  </si>
  <si>
    <t>Medžių, kurių skersmuo nuo iki 20 cm, genėjimas iš autobokštelio, Mickevičiaus g., liepa - Ø 17 cm (atlikta 2015-12-10)</t>
  </si>
  <si>
    <t>UŽSAKYMAS Nr. 67</t>
  </si>
  <si>
    <t>UŽSAKYMAS Nr. 64</t>
  </si>
  <si>
    <t>Vilniaus m. savivaldybės Miesto tvarkymo  skyriaus 2015 09 22 leidimas Nr. 1655/2015</t>
  </si>
  <si>
    <t>Medžio, kurio skersmuo virš 80 cm nupjovimas iš autobokštelio, Treniotos g., tuopa - Ø 95 cm (atlikta 2015-11-18)</t>
  </si>
  <si>
    <t>1.2.6</t>
  </si>
  <si>
    <t>Vilniaus m. savivaldybės Miesto tvarkymo  skyriaus 2015 09 29 leidimas Nr. 1709/2015</t>
  </si>
  <si>
    <r>
      <t xml:space="preserve">Medžio, kurio skersmuo nuo 41 iki 60 nupjovimas iš autobokštelio, Latvių g., liepa - Ø 56 cm </t>
    </r>
    <r>
      <rPr>
        <sz val="12"/>
        <rFont val="Times New Roman"/>
        <family val="1"/>
      </rPr>
      <t>(atlikta 2015-11-18)</t>
    </r>
  </si>
  <si>
    <t>Kelmų rovimas, kai medžio diametras nuo 61 iki 80 cm, Latvių g., kelmas - Ø 61 cm (atlikta 2015-11-18)</t>
  </si>
  <si>
    <t>PAŠILAIČIŲ SENIŪNIJA</t>
  </si>
  <si>
    <t>UŽSAKYMAS Nr. 51</t>
  </si>
  <si>
    <t>Vilniaus m. savivaldybės Miesto tvarkymo  skyriaus 2015 05 18 leidimas Nr. 1460/2015</t>
  </si>
  <si>
    <t>Medžio, kurio skersmuo iki 20 cm, nupjovimas, Žemynos g., vinkšna - Ø 20 cm (atlikta 2015-08-06)</t>
  </si>
  <si>
    <t>Medžio, kurio skersmuo nuo 21 iki 40 nupjovimas iš autobokštelio, Žemynos g., vinkšna - Ø 26 cm (atlikta 2015-08-06)</t>
  </si>
  <si>
    <t>UŽSAKYMAS Nr. 60</t>
  </si>
  <si>
    <t>Vilniaus m. savivaldybės Miesto tvarkymo  skyriaus 2015 09 29 leidimas Nr. 1715/2015</t>
  </si>
  <si>
    <t>Medžio, kurio skersmuo nuo 21 iki 40 nupjovimas iš autobokštelio, Medeinos g., liepa - Ø 36 cm, tuopa - Ø 32 cm (atlikta 2015-10-29)</t>
  </si>
  <si>
    <t>Medžio, kurio skersmuo iki 20 cm, nupjovimas, Medeinos g., uosis - Ø 10 cm (atlikta 2015-10-29)</t>
  </si>
  <si>
    <t>Vilniaus m. savivaldybės Miesto tvarkymo  skyriaus 2015 09 24 leidimas Nr. 1686/2015</t>
  </si>
  <si>
    <t>Medžio, kurio skersmuo iki 20 cm, nupjovimas, Gabijos g., ieva - Ø 19 cm, alyvų krūmai - 5 vnt (atlikta 2015-10-30)</t>
  </si>
  <si>
    <t>Savaime priaugusių menkaverčių krūmų pašalinimas, kai krūmokšniai tankūs, Gabijos g. (atlikta 2015-10-30)</t>
  </si>
  <si>
    <t>UŽSAKYMAS Nr. 63</t>
  </si>
  <si>
    <t>Vilniaus m. savivaldybės Miesto tvarkymo  skyriaus 2014 09 18 leidimas Nr. 1640/2014</t>
  </si>
  <si>
    <t>Medžio, kurio skersmuo iki 20 cm, nupjovimas, Gabijos g., obelis - Ø 13 cm, vyšnios - Ø 12, 11 cm, uos.klevai - Ø 15, 10 cm (atlikta 2015-10-29)</t>
  </si>
  <si>
    <t>Vilniaus m. savivaldybės Miesto tvarkymo  skyriaus 2015 10 13 leidimas Nr. 1779/2015</t>
  </si>
  <si>
    <t>Medžio, kurio skersmuo iki 20 cm, nupjovimas, Medeinos g., šaltalankiai, slyvų krūmai - 9 vnt, alyvos - 4 vnt (atlikta 2015-10-30)</t>
  </si>
  <si>
    <t>Medžių, kurių skersmuo nuo 41 iki 60 cm, atjauninimas iš autobokštelio, Medeinos g., sid.klevas - Ø 54 cm (atlikta 2015-10-30)</t>
  </si>
  <si>
    <t>Vilniaus m. savivaldybės Miesto tvarkymo  skyriaus 2015 04 28 leidimas Nr. 542/2015</t>
  </si>
  <si>
    <t>Medžio, kurio skersmuo iki 20 cm, nupjovimas, Gabijos g., k.slyvos - Ø 11, 13, 15, 21 cm (atlikta 2015-10-29)</t>
  </si>
  <si>
    <t>Vilniaus m. savivaldybės Miesto tvarkymo  skyriaus 2015 08 07 leidimas Nr. 1389/2015</t>
  </si>
  <si>
    <t>Medžio, kurio skersmuo iki 20 cm, nupjovimas, Gabijos g., savaiminukai (atlikta 2015-11-09)</t>
  </si>
  <si>
    <t>Savaime priaugusių menkaverčių krūmų pašalinimas, kai krūmokšniai tankūs, Gabijos g. (atlikta 2015-11-09)</t>
  </si>
  <si>
    <t>NAUJAMIESČIO SENIŪNIJA</t>
  </si>
  <si>
    <t>Vilniaus m. savivaldybės Miesto tvarkymo  skyriaus 2015 10 16 leidimas Nr. 1798/2015</t>
  </si>
  <si>
    <t>Medžio, kurio skersmuo iki 20 cm, nupjovimas, Ševčenkos g., klevas - Ø 12, 16 cm, liepa - Ø 15 cm (atlikta 2015-12-02)</t>
  </si>
  <si>
    <t>Medžio, kurio skersmuo nuo 21 iki 40 nupjovimas iš autobokštelio, Ševčenkos g., liepa - Ø 24 cm (atlikta 2015-12-02)</t>
  </si>
  <si>
    <t>Medžių, kurių skersmuo nuo iki 20 cm, genėjimas iš autobokštelio, Ševčenkos g., klevai - Ø 16, 16 cm (atlikta 2015-12-02)</t>
  </si>
  <si>
    <t>Vilniaus m. savivaldybės Miesto tvarkymo  skyriaus 2015 10 13 leidimas Nr. 1785/2015</t>
  </si>
  <si>
    <t>Medžių, kurių skersmuo nuo 21 iki 40 cm, atjauninimas iš autobokštelio, Birželio 23-osios g., liepa - Ø 29, 23, 22, 29 cm (atlikta 2015-11-27)</t>
  </si>
  <si>
    <t>Medžio, kurio skersmuo nuo 21 iki 40 nupjovimas iš autobokštelio, Birželio 23-osios g., liepa - Ø 21 cm (atlikta 2015-11-27)</t>
  </si>
  <si>
    <t>Vilniaus m. savivaldybės Miesto tvarkymo  skyriaus 2014 11 03 leidimas Nr. 2007/2014</t>
  </si>
  <si>
    <t>Medžių, kurių skersmuo nuo 21 iki 40 cm, atjauninimas iš autobokštelio, Odminių g., liepa - Ø 30, 38 cm (atlikta 2015-12-01)</t>
  </si>
  <si>
    <t>Medžių, kurių skersmuo virš 80 cm, atjauninimas iš autobokštelio, Odminių g., klevas - Ø 98 cm (atlikta 2015-12-01)</t>
  </si>
  <si>
    <t>Vilniaus m. savivaldybės Miesto tvarkymo  skyriaus 2015 10 27 leidimas Nr. 1844/2015</t>
  </si>
  <si>
    <t>Medžio, kurio skersmuo nuo 21 iki 40 nupjovimas iš autobokštelio, Vytenio g., gluosnis - Ø 28 cm (atlikta 2015-12-02)</t>
  </si>
  <si>
    <t>Vilniaus m. savivaldybės Miesto tvarkymo  skyriaus 2015 11 09 leidimas Nr. 1967/2015</t>
  </si>
  <si>
    <t>Medžio, kurio skersmuo iki 20 cm, nupjovimas, Švitrigailos g., liepa - Ø 20 cm (atlikta 2015-12-02)</t>
  </si>
  <si>
    <t>GRIGIŠKIŲ SENIŪNIJA</t>
  </si>
  <si>
    <t>Vilniaus m. savivaldybės Miesto tvarkymo  skyriaus 2015 11 05 leidimas Nr. 1951/2015</t>
  </si>
  <si>
    <t>Medžio, kurio skersmuo iki 20 cm, nupjovimas, Zylių g., (atlikta 2015-12-02)</t>
  </si>
  <si>
    <t>Medžių, kurių skersmuo iki 20 cm, genėjimas panaudojant aukštapjovę, Zylių g. (atlikta 2015-10-22)</t>
  </si>
  <si>
    <t>Vilniaus m. savivaldybės Miesto tvarkymo  skyriaus 2015 11 05 leidimas Nr. 1952/2015</t>
  </si>
  <si>
    <t>Medžių, kurių skersmuo iki 20 cm, genėjimas panaudojant aukštapjovę, Šviesos g. (atlikta 2015-10-18)</t>
  </si>
  <si>
    <t>Krūmų genėjimas, Kelmijos g. (atlikta 2015-10-18)</t>
  </si>
  <si>
    <t>Vilniaus m. savivaldybės Miesto tvarkymo  skyriaus 2015 11 05 leidimas Nr. 1862/2015</t>
  </si>
  <si>
    <t>Medžių, kurių skersmuo nuo 21 iki 40 cm, atjauninimas iš autobokštelio, Jaunimo skv., kaštonai - Ø 38, 24 cm (atlikta 2015-12-09)</t>
  </si>
  <si>
    <t>Medžių, kurių skersmuo nuo 41 iki 60 cm, atjauninimas iš autobokštelio, Jaunimo skv., liepos - Ø 45, 46, 44, 45 cm (atlikta 2015-12-09)</t>
  </si>
  <si>
    <t>Medžio, kurio skersmuo nuo 21 iki 40 nupjovimas iš autobokštelio, Jaunimo skv., liepa - Ø 34 cm (atlikta 2015-12-09)</t>
  </si>
  <si>
    <t>Vilniaus m. savivaldybės Miesto tvarkymo  skyriaus 2015 10 30 leidimas Nr. 1895/2015</t>
  </si>
  <si>
    <r>
      <t xml:space="preserve">Medžio, kurio skersmuo nuo 41 iki 60 nupjovimas iš autobokštelio, Mokyklos g., uos.klevas - Ø 48, 42 cm, tuopa - Ø 54 cm </t>
    </r>
    <r>
      <rPr>
        <sz val="12"/>
        <rFont val="Times New Roman"/>
        <family val="1"/>
      </rPr>
      <t>(atlikta 2015-12-09)</t>
    </r>
  </si>
  <si>
    <t>Medžio, kurio skersmuo virš 80 cm nupjovimas iš autobokštelio, Mokyklos g., tuopa - Ø 84 cm (atlikta 2015-12-09)</t>
  </si>
  <si>
    <r>
      <t xml:space="preserve">Medžio, kurio skersmuo nuo 61 iki 80 nupjovimas iš autobokštelio, Mokyklos g., uos.klevai - Ø 68, 70 cm </t>
    </r>
    <r>
      <rPr>
        <sz val="12"/>
        <rFont val="Times New Roman"/>
        <family val="1"/>
      </rPr>
      <t>(atlikta 2015-12-09)</t>
    </r>
  </si>
  <si>
    <t>Vilniaus m. savivaldybės Miesto tvarkymo  skyriaus 2015 10 29 leidimas Nr. 1860/2015</t>
  </si>
  <si>
    <t>Medžių, kurių skersmuo nuo 21 iki 40 cm, poliardiravimas iš autobokštelio, Kovo 11-osios g., gluosnis - Ø 24 cm (atlikta 2015-12-09)</t>
  </si>
  <si>
    <t>Medžio, kurio skersmuo nuo 21 iki 40 nupjovimas iš autobokštelio, Kovo 11-osios g., gluosnis - Ø 30 cm (atlikta 2015-12-10)</t>
  </si>
  <si>
    <t>Medžio, kurio skersmuo iki 20 cm, nupjovimas, Kovo 11-osios g., gluosnis - Ø 19 cm, vaismedis (atlikta 2015-12-10)</t>
  </si>
  <si>
    <t>VILKPĖDĖS SENIŪNIJA</t>
  </si>
  <si>
    <t>Vilniaus m. savivaldybės Miesto tvarkymo  skyriaus 2015 10 29 leidimas Nr. 1864/2015</t>
  </si>
  <si>
    <r>
      <t xml:space="preserve">Medžio, kurio skersmuo nuo 41 iki 60 nupjovimas iš autobokštelio, Pietario g., klevas - Ø 53 cm </t>
    </r>
    <r>
      <rPr>
        <sz val="12"/>
        <rFont val="Times New Roman"/>
        <family val="1"/>
      </rPr>
      <t>(atlikta 2015-11-30)</t>
    </r>
  </si>
  <si>
    <t>Vilniaus m. savivaldybės Miesto tvarkymo  skyriaus 2015 11 09 leidimas Nr. 1963/2015</t>
  </si>
  <si>
    <t>Medžio, kurio skersmuo nuo 21 iki 40 nupjovimas iš autobokštelio, Žemaitės g., ieva - Ø 22 cm (atlikta 2015-10-21)</t>
  </si>
  <si>
    <t>Vilniaus m. savivaldybės Miesto tvarkymo  skyriaus 2015 11 09 leidimas Nr. 1966/2015</t>
  </si>
  <si>
    <t>Medžio, kurio skersmuo iki 20 cm, nupjovimas, Žemaitės g., alyvos - Ø 18, 20, 19 cm (atlikta 2015-11-02)</t>
  </si>
  <si>
    <t>N.VILNIOS SENIŪNIJA</t>
  </si>
  <si>
    <t>UŽSAKYMAS Nr. 62</t>
  </si>
  <si>
    <t>Vilniaus m. savivaldybės Miesto tvarkymo  skyriaus 2014 07 24 leidimas Nr. 1169/2014</t>
  </si>
  <si>
    <t>Medžių, kurių skersmuo nuo 61 iki 80 cm, atjauninimas iš autobokštelio, Ievų g., klevas - Ø 73 cm (atlikta 2015-12-02)</t>
  </si>
  <si>
    <t>Vilniaus m. savivaldybės Miesto tvarkymo  skyriaus 2015 10 28 leidimas Nr. 1851/2015</t>
  </si>
  <si>
    <r>
      <t xml:space="preserve">Medžio, kurio skersmuo nuo 41 iki 60 nupjovimas iš autobokštelio, Kojelavičiaus g., tuopa - Ø 54 cm </t>
    </r>
    <r>
      <rPr>
        <sz val="12"/>
        <rFont val="Times New Roman"/>
        <family val="1"/>
      </rPr>
      <t>(atlikta 2015-12-02)</t>
    </r>
  </si>
  <si>
    <t>Vilniaus m. savivaldybės Miesto tvarkymo  skyriaus 2014 11 26 leidimas Nr. 2179/2014</t>
  </si>
  <si>
    <t>Medžio, kurio skersmuo iki 20 cm, nupjovimas, Linksmoji g., slyvos - Ø 18, 22, 16, 18 cm, alyvos - 3 vnt (atlikta 2015-11-02)</t>
  </si>
  <si>
    <t>Savaime priaugusių menkaverčių krūmų pašalinimas, kai krūmokšniai tankūs, Linksmoji g. (atlikta 2015-11-02)</t>
  </si>
  <si>
    <t>Vilniaus m. savivaldybės Miesto tvarkymo  skyriaus 2015 09 22 leidimas Nr. 1652/2015</t>
  </si>
  <si>
    <r>
      <t xml:space="preserve">Medžio, kurio skersmuo nuo 61 iki 80 nupjovimas iš autobokštelio, Palydovo g., gluosnis - Ø 64 cm </t>
    </r>
    <r>
      <rPr>
        <sz val="12"/>
        <rFont val="Times New Roman"/>
        <family val="1"/>
      </rPr>
      <t>(atlikta 2015-10-26)</t>
    </r>
  </si>
  <si>
    <t>UŽSAKYMAS Nr. 34</t>
  </si>
  <si>
    <t>Vilniaus m. savivaldybės Miesto tvarkymo  skyriaus 2015 03 23 leidimas Nr. 312/2015</t>
  </si>
  <si>
    <t>Medžio, kurio skersmuo iki 20 cm, nupjovimas, Parko g., slyvos - Ø 15, 8, 10, 8 cm (atlikta 2015-12-01)</t>
  </si>
  <si>
    <t>Medžių, kurių skersmuo iki 20 cm, genėjimas panaudojant aukštapjovę, Parko g., slyvos - Ø 11, 10 cm (atlikta 2015-10-18)</t>
  </si>
  <si>
    <t>Medžio, kurio skersmuo nuo 21 iki 40 nupjovimas iš autobokštelio, Parko g., obelis - Ø 23 cm (atlikta 2015-12-01)</t>
  </si>
  <si>
    <t>Krūmų genėjimas, Parko g. alyvos, ameliankių, pūslenių, erškėtrožių krūmai (atlikta 2015-12-01)</t>
  </si>
  <si>
    <t>Vilniaus m. savivaldybės Miesto tvarkymo  skyriaus 2015 10 13 leidimas Nr. 1774/2015</t>
  </si>
  <si>
    <t>Medžio, kurio skersmuo nuo 21 iki 40 nupjovimas iš autobokštelio, Tolimoji g., uos.klevas - Ø 32 cm (atlikta 2015-11-11)</t>
  </si>
  <si>
    <r>
      <t xml:space="preserve">Medžio, kurio skersmuo nuo 41 iki 60 nupjovimas iš autobokštelio, Tolimoji g., uos.klevas - Ø 48, 42, 48 cm </t>
    </r>
    <r>
      <rPr>
        <sz val="12"/>
        <rFont val="Times New Roman"/>
        <family val="1"/>
      </rPr>
      <t>(atlikta 2015-11-11)</t>
    </r>
  </si>
  <si>
    <r>
      <t xml:space="preserve">Medžio, kurio skersmuo nuo 61 iki 80 nupjovimas iš autobokštelio, Tolimoji g., tuopos - Ø 62, 64 cm </t>
    </r>
    <r>
      <rPr>
        <sz val="12"/>
        <rFont val="Times New Roman"/>
        <family val="1"/>
      </rPr>
      <t>(atlikta 2015-11-11)</t>
    </r>
  </si>
  <si>
    <t>UŽSAKYMAS Nr. 50</t>
  </si>
  <si>
    <t>Vilniaus m. savivaldybės Miesto tvarkymo  skyriaus 2015 07 30 leidimas Nr. 1296/2015</t>
  </si>
  <si>
    <t>Medžių, kurių skersmuo iki 20 cm, genėjimas panaudojant aukštapjovę, Žvejų g., liepos (atlikta 2015-10-13)</t>
  </si>
  <si>
    <t>VERKIŲ SENIŪNIJA</t>
  </si>
  <si>
    <t>Vilniaus m. savivaldybės Miesto tvarkymo  skyriaus 2015 10 28 leidimas Nr. 1855/2015</t>
  </si>
  <si>
    <t>Išverstų medžių, kurių skersmuo muo 21 iki 40 cm, supjaustymas ir išvežimas, Naujanerių g., uosis - Ø 26 cm (atlikta 2015-10-29)</t>
  </si>
  <si>
    <t>Medžių, kurių skersmuo virš 80 cm, nupjovimas alpinistų pagalba, Naujanerių g., gluosnis - Ø 107 cm (atlikta 2015-12 mėn)</t>
  </si>
  <si>
    <t>1.2.10.</t>
  </si>
  <si>
    <t>Medžių šakų pakrovimas į autotransporto priemonę ir išvežimas, Naujanerių g., (atlikta 2015-12 mėn)</t>
  </si>
  <si>
    <t>UŽSAKYMAS Nr. 29</t>
  </si>
  <si>
    <t>Vilniaus m. savivaldybės Miesto tvarkymo  skyriaus 2014 10 09 leidimas Nr. 1787/2015</t>
  </si>
  <si>
    <t>Medžio, kurio skersmuo iki 20 cm, nupjovimas, Didlaukio g., alyva - Ø 9 cm (atlikta 2015-11-27)</t>
  </si>
  <si>
    <t>PILAITĖS SENIŪNIJA</t>
  </si>
  <si>
    <t>Vilniaus m. savivaldybės Miesto tvarkymo  skyriaus 2015 10 13 leidimas Nr. 1781/2015</t>
  </si>
  <si>
    <t>Medžio, kurio skersmuo iki 20 cm, nupjovimas, Įsrūties g., blindės - Ø 16, 18 cm (atlikta 2015-10-28)</t>
  </si>
  <si>
    <t>FABIJONIŠKIŲ SENIŪNIJA</t>
  </si>
  <si>
    <t>UŽSAKYMAS Nr. 57</t>
  </si>
  <si>
    <t>Vilniaus m. savivaldybės Miesto tvarkymo  skyriaus 2015 09 11 leidimas Nr. 1605/2015</t>
  </si>
  <si>
    <t>Medžių, kurių skersmuo iki 20 cm, genėjimas panaudojant aukštapjovę, Žadeikos g., slyvos - Ø 6, 4, 3 cm (atlikta 2015-10-08)</t>
  </si>
  <si>
    <t>RASŲ SENIŪNIJA</t>
  </si>
  <si>
    <t>Vilniaus m. savivaldybės Miesto tvarkymo  skyriaus 2015 07 23 leidimas Nr. 1264/2015</t>
  </si>
  <si>
    <t>Medžių, kurių skersmuo nuo 41 iki 60 cm, atjauninimas iš autobokštelio, Kaukysos g., gluosnis - Ø 48 cm (atlikta 2015-12-02)</t>
  </si>
  <si>
    <t>Krūmų genėjimas</t>
  </si>
  <si>
    <t>Vilniaus m. savivaldybės Miesto tvarkymo  skyriaus 2015 10 30 leidimas Nr. 1757/2015</t>
  </si>
  <si>
    <t>Vilniaus m. savivaldybės Miesto tvarkymo  skyriaus 2015 05 07 leidimas Nr. 670/2015</t>
  </si>
  <si>
    <r>
      <t xml:space="preserve">Medžio, kurio skersmuo nuo 41 iki 60 nupjovimas iš autobokštelio, Batoro g., klevas - Ø 43 cm </t>
    </r>
    <r>
      <rPr>
        <sz val="12"/>
        <rFont val="Times New Roman"/>
        <family val="1"/>
      </rPr>
      <t>(atlikta 2015-12-01)</t>
    </r>
  </si>
  <si>
    <t>UŽSAKYMAS Nr. 31</t>
  </si>
  <si>
    <t>Vilniaus m. savivaldybės Miesto tvarkymo  skyriaus 2015 04 21 leidimas Nr. 496/2015</t>
  </si>
  <si>
    <t>Medžio, kurio skersmuo iki 20 cm, nupjovimas, Minsko pl., šaltalankiai, drebulės, blindės - iki Ø 8 cm (atlikta 2015-12-01)</t>
  </si>
  <si>
    <t>LAZDYNŲ SENIŪNIJA</t>
  </si>
  <si>
    <t>Vilniaus m. savivaldybės Miesto tvarkymo  skyriaus 2015 10 30 leidimas Nr. 1896/2015</t>
  </si>
  <si>
    <t>Medžio, kurio skersmuo nuo 21 iki 40 cm, genėjimas iš autobokštelio, Architektų g., robinija - Ø 26 cm (atlikta 2015-11-30)</t>
  </si>
  <si>
    <t>1.1.7.</t>
  </si>
  <si>
    <t>UŽSAKYMAS Nr. 35</t>
  </si>
  <si>
    <t>Vilniaus m. savivaldybės Miesto tvarkymo  skyriaus 2013 11 12 leidimas Nr. 1722/2013</t>
  </si>
  <si>
    <t>Medžio, kurio skersmuo iki 20 cm, nupjovimas, Architektų g., totoriniai klevai - Ø 16, 15 cm (atlikta 2015-11-30)</t>
  </si>
  <si>
    <t>Medžio, kurio skersmuo iki 20 cm, nupjovimas, Erfurto g., slyva -  Ø 16 cm, alyvos - 9 vnt (atlikta 2015-11-30)</t>
  </si>
  <si>
    <t>Vilniaus m. savivaldybės Miesto tvarkymo  skyriaus 2015 11 09 leidimas Nr. 1959/2015</t>
  </si>
  <si>
    <t>Išverstų medžių, kurių skersmuo muo 21 iki 40 cm, supjaustymas ir išvežimas, Savanorių pr., liepa - Ø 22 cm (atlikta 2015-10-09)</t>
  </si>
  <si>
    <t>Vilniaus m. savivaldybės Miesto tvarkymo  skyriaus 2015 11 09 leidimas Nr. 1958/2015</t>
  </si>
  <si>
    <t>Išverstų medžių, kurių skersmuo muo 21 iki 40 cm, supjaustymas ir išvežimas, Architektų g., ieva - Ø 24 cm (atlikta 2015-10-08)</t>
  </si>
  <si>
    <t>Vilniaus m. savivaldybės Miesto tvarkymo  skyriaus 2015 10 30 leidimas Nr. 1894/2015</t>
  </si>
  <si>
    <t>Krūmų genėjimas (atlikta 2015-12-11)</t>
  </si>
  <si>
    <t>UŽSAKYMAS Nr. 28</t>
  </si>
  <si>
    <t>Vilniaus m. savivaldybės Miesto tvarkymo  skyriaus 2014 07 24 leidimas Nr. 1171/2014</t>
  </si>
  <si>
    <t>Medžio, kurio skersmuo iki 20 cm, nupjovimas, Architektų g., ieva -  Ø 8, 6 cm, vyšnia - Ø 9 cm, alyva - Ø 10 cm, slyva - Ø 6 cm (atlikta 2015-12-11)</t>
  </si>
  <si>
    <t>ŠNIPIŠKIŲ SENIŪNIJA</t>
  </si>
  <si>
    <t>Išverstų medžių, kurių skersmuo muo 21 iki 40 cm, supjaustymas ir išvežimas, Konstitucijos pr. (atlikta 2015-11-26)</t>
  </si>
  <si>
    <t>Medžio, kurio skersmuo iki 20 cm, nupjovimas, Konstitucijos pr. (atlikta 2015-11-26)</t>
  </si>
  <si>
    <t>Savaime priaugusių menkaverčių krūmų pašalinimas, kai krūmokšniai tankūs, Konstitucijos pr. (atlikta 2015-11-26)</t>
  </si>
  <si>
    <t>Medžių, kurių skersmuo iki 20 cm, genėjimas panaudojant aukštapjovę, Konstitucijos pr. (atlikta 2015-11-26)</t>
  </si>
  <si>
    <t>Vilniaus m. savivaldybės Miesto tvarkymo  skyriaus 2015 11 18 leidimas Nr. 2040/2015</t>
  </si>
  <si>
    <t>Medžių, kurių skersmuo nuo 21 iki 40 cm, atjauninimas iš autobokštelio, Žvejų g., liepa - Ø 37 cm (atlikta 2015-11-26)</t>
  </si>
  <si>
    <t>Medžių, kurių skersmuo nuo 41 iki 60 cm, atjauninimas iš autobokštelio, Žvejų g., liepa - Ø 42 cm (atlikta 2015-11-26)</t>
  </si>
  <si>
    <t>Vilniaus m. savivaldybės Miesto tvarkymo  skyriaus 2015 11 17 leidimas Nr. 2015/2015</t>
  </si>
  <si>
    <t>Medžio, kurio skersmuo nuo 21 iki 40 nupjovimas iš autobokštelio, Rinktinės g., uosiai - Ø 21, 26, 28 cm (atlikta 2015-12-16)</t>
  </si>
  <si>
    <r>
      <t xml:space="preserve">Medžio, kurio skersmuo nuo 41 iki 60 nupjovimas iš autobokštelio, Rinktinės g., uosiai - Ø 43 cm </t>
    </r>
    <r>
      <rPr>
        <sz val="12"/>
        <rFont val="Times New Roman"/>
        <family val="1"/>
      </rPr>
      <t>(atlikta 2015-12-16)</t>
    </r>
  </si>
  <si>
    <t>Medžių, kurių skersmuo iki 20 cm, genėjimas panaudojant aukštapjovę, Rinktinės g., uosiai - Ø 17, 15, 15 cm (atlikta 2015-12-16)</t>
  </si>
  <si>
    <t>Medžių, kurių skersmuo nuo 21 iki 40 cm, atjauninimas iš autobokštelio, Rinktinės g., uosiai - Ø 35, 21, 30, 30, 22, 36, 37, 27, 27, 24 cm (atlikta 2015-12-16)</t>
  </si>
  <si>
    <t>ŽIRMŪNŲ SENIŪNIJA</t>
  </si>
  <si>
    <t>Vilniaus m. savivaldybės Miesto tvarkymo  skyriaus 2015 10 27 leidimas Nr. 1836/2015</t>
  </si>
  <si>
    <r>
      <t xml:space="preserve">Medžio, kurio skersmuo nuo 41 iki 60 nupjovimas iš autobokštelio, Tuskulėnų g., liepa - Ø 54 cm </t>
    </r>
    <r>
      <rPr>
        <sz val="12"/>
        <rFont val="Times New Roman"/>
        <family val="1"/>
      </rPr>
      <t>(atlikta 2015-12-02)</t>
    </r>
  </si>
  <si>
    <t>Medžio, kurio skersmuo iki 20 cm, nupjovimas, Tuskulėnų g., obelis -  Ø 8, 8 cm (atlikta 2015-12-02)</t>
  </si>
  <si>
    <t>Medžių, kurių skersmuo nuo 21 iki 40 cm, atjauninimas iš autobokštelio, Tuskulėnų g., uos.klevas - Ø 30 cm (atlikta 2015-12-02)</t>
  </si>
  <si>
    <t>UŽSAKYMAS Nr. 68</t>
  </si>
  <si>
    <t>Vilniaus m. savivaldybės Miesto tvarkymo  skyriaus 2015 11 17 leidimas Nr. 2020/2015</t>
  </si>
  <si>
    <t>Medžio, kurio skersmuo iki 20 cm, nupjovimas, Apkasų g., robinija -  Ø 16 cm (atlikta 2015-12-02)</t>
  </si>
  <si>
    <t>Medžio, kurio skersmuo nuo 21 iki 40 nupjovimas iš autobokštelio, Apkasų g., robinija - Ø 21 cm, liepa - Ø 34 cm (atlikta 2015-12-02)</t>
  </si>
  <si>
    <t>Medžių, kurių skersmuo nuo 41 iki 60 cm, atjauninimas iš autobokštelio, Apkasų g., liepa - Ø 41 cm (atlikta 2015-12-02)</t>
  </si>
  <si>
    <t>Medžių, kurių skersmuo nuo 61 iki 80 cm, atjauninimas iš autobokštelio, Apkasų g., robinija - Ø 61 cm (atlikta 2015-12-02)</t>
  </si>
  <si>
    <t>Vilniaus m. savivaldybės Miesto tvarkymo  skyriaus 2015 04 24 leidimas Nr. 522/2015</t>
  </si>
  <si>
    <t>Medžio, kurio skersmuo nuo 21 iki 40 nupjovimas iš autobokštelio, Žirmūnų g., kaštonas - Ø 24 cm (atlikta 2015-11-25)</t>
  </si>
  <si>
    <t>Skilusių medžių, kurių skersmuo nuo 41 iki 60 cm, bandažas (surišimas), Žirmūnų g. beržas - Ø 45 cm (atlikta 2015-11-25)</t>
  </si>
  <si>
    <t>1.3.3</t>
  </si>
  <si>
    <t>Vilniaus m. savivaldybės Miesto tvarkymo  skyriaus 2015 06 03 leidimas Nr. 897/2015</t>
  </si>
  <si>
    <t>Medžių, kurių skersmuo iki 20 cm, genėjimas panaudojant aukštapjovę, Žirmūnų g., tujos - Ø 14, 13 cm (atlikta 2015-12-03)</t>
  </si>
  <si>
    <t>Krūmų genėjimas (atlikta 2015-12-03)</t>
  </si>
  <si>
    <t>Vilniaus m. savivaldybės Miesto tvarkymo  skyriaus 2015 10 26 leidimas Nr. 1827/2015</t>
  </si>
  <si>
    <t>Medžio, kurio skersmuo iki 20 cm, nupjovimas, Kazliškių g., uos.klevas -  Ø 18 cm (atlikta 2015-12-03)</t>
  </si>
  <si>
    <t>Savaime priaugusių menkaverčių krūmų pašalinimas, kai krūmokšniai tankūs, Kazliškių g. (atlikta 2015-12-03)</t>
  </si>
  <si>
    <t>Vilniaus m. savivaldybės Miesto tvarkymo  skyriaus 2015 11 09 leidimas Nr. 1965/2015</t>
  </si>
  <si>
    <t>Medžio, kurio skersmuo nuo 21 iki 40 nupjovimas iš autobokštelio, Žirmūnų g., uos.klevas - Ø 23, 24 cm (atlikta 2015-11-06)</t>
  </si>
  <si>
    <t>Kelmų rovimas, kai medžio diametras nuo 61 iki 80 cm, Rugių g. 7, liepa - Ø 78 cm (atlikta 2015-11-20)</t>
  </si>
  <si>
    <t>Vilniaus m. savivaldybės Miesto tvarkymo  skyriaus 2015 10 27 leidimas Nr. 1835/2015</t>
  </si>
  <si>
    <t>Medžių, kurių skersmuo nuo 61 iki 80 cm, poliardiravimas iš autobokštelio, Tuskulėnų g., gluosnis - Ø 70 cm (atlikta 2015-12-02)</t>
  </si>
  <si>
    <t>Vilniaus m. savivaldybės Miesto tvarkymo  skyriaus 2015 10 26 leidimas Nr. 1829/2015</t>
  </si>
  <si>
    <t>Medžių, kurių skersmuo nuo 61 iki 80 cm, atjauninimas iš autobokštelio, Tuskulėnų g., s.klevas - Ø 57 cm (atlikta 2015-12-02)</t>
  </si>
  <si>
    <r>
      <t xml:space="preserve">Medžio, kurio skersmuo nuo 41 iki 60 nupjovimas iš autobokštelio, Tuskulėnų g., klevas - Ø 51 cm </t>
    </r>
    <r>
      <rPr>
        <sz val="12"/>
        <rFont val="Times New Roman"/>
        <family val="1"/>
      </rPr>
      <t>(atlikta 2015-12-02)</t>
    </r>
  </si>
  <si>
    <t>Vilniaus m. savivaldybės Miesto tvarkymo  skyriaus 2015 10 26 leidimas Nr. 1826/2015</t>
  </si>
  <si>
    <t>Medžių, kurių skersmuo nuo 21 iki 40 cm, atjauninimas iš autobokštelio, Kazliškių g., gluosnis - Ø 38 cm (atlikta 2015-12-03)</t>
  </si>
  <si>
    <t>Vilniaus m. savivaldybės Miesto tvarkymo  skyriaus 2015 11 09 leidimas Nr. 1961/2015</t>
  </si>
  <si>
    <t>Medžio, kurio skersmuo nuo 21 iki 40 nupjovimas iš autobokštelio, Apkasų g., robinija - Ø 22 cm (atlikta 2015-10-09)</t>
  </si>
  <si>
    <t>Vilniaus m. savivaldybės Miesto tvarkymo  skyriaus 2015 04 23 leidimas Nr. 519/2015</t>
  </si>
  <si>
    <t>Medžių šakų pakrovimas į autotransporto priemonę ir išvežimas, Santariškių g., (atlikta 2015-11-20)</t>
  </si>
  <si>
    <t>Medžių šakų pakrovimas į autotransporto priemonę ir išvežimas, Apkasų g., (atlikta 2015-12-15)</t>
  </si>
  <si>
    <t>Medžių šakų pakrovimas į autotransporto priemonę ir išvežimas, Eišiškių pl., (atlikta 2015-12-10)</t>
  </si>
  <si>
    <t>Medžių šakų pakrovimas į autotransporto priemonę ir išvežimas, Naujininkų g., (atlikta 2015-12-08)</t>
  </si>
  <si>
    <t>Medžių šakų pakrovimas į autotransporto priemonę ir išvežimas, Salininkų g., (atlikta 2015-12-10)</t>
  </si>
  <si>
    <t>Medžių šakų pakrovimas į autotransporto priemonę ir išvežimas, Kęstučio g., (atlikta 2015-12-08)</t>
  </si>
  <si>
    <t>Medžių šakų pakrovimas į autotransporto priemonę ir išvežimas, Asanavičiūtės g., (atlikta 2015-12-10)</t>
  </si>
  <si>
    <t>Medžių šakų pakrovimas į autotransporto priemonę ir išvežimas, Gerbutavičiaus g., (atlikta 2015-12-15)</t>
  </si>
  <si>
    <t>Medžių, kurių skersmuo nuo 41 iki 60 cm, atjauninimas iš autobokštelio, Mickevičiaus g., kaštonas - Ø 42 cm (atlikta 2015-12-10)</t>
  </si>
  <si>
    <t>ATLIKTŲ DARBŲ AKTAS NR. 1457/12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</si>
</sst>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Calibri"/>
      <family val="2"/>
      <charset val="204"/>
    </font>
    <font>
      <b/>
      <sz val="11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name val="Calibri"/>
      <family val="2"/>
      <charset val="204"/>
    </font>
    <font>
      <b/>
      <sz val="14"/>
      <name val="Times New Roman"/>
      <family val="1"/>
      <charset val="186"/>
    </font>
    <font>
      <sz val="9"/>
      <name val="Times New Roman"/>
      <family val="1"/>
      <charset val="186"/>
    </font>
    <font>
      <sz val="10"/>
      <name val="Times New Roman"/>
      <family val="1"/>
      <charset val="186"/>
    </font>
    <font>
      <sz val="12"/>
      <name val="Times New Roman"/>
      <family val="1"/>
      <charset val="186"/>
    </font>
    <font>
      <sz val="11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name val="TimesLT"/>
    </font>
    <font>
      <b/>
      <i/>
      <u/>
      <sz val="9"/>
      <name val="Times New Roman"/>
      <family val="1"/>
      <charset val="186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54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 vertical="top" wrapText="1"/>
    </xf>
    <xf numFmtId="0" fontId="1" fillId="0" borderId="0" xfId="0" applyFont="1" applyFill="1"/>
    <xf numFmtId="0" fontId="7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0" fontId="11" fillId="0" borderId="1" xfId="0" applyFont="1" applyFill="1" applyBorder="1"/>
    <xf numFmtId="2" fontId="11" fillId="0" borderId="1" xfId="0" applyNumberFormat="1" applyFont="1" applyFill="1" applyBorder="1"/>
    <xf numFmtId="0" fontId="8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2" fontId="8" fillId="3" borderId="1" xfId="0" applyNumberFormat="1" applyFont="1" applyFill="1" applyBorder="1" applyAlignment="1">
      <alignment horizontal="right" vertical="top" wrapText="1"/>
    </xf>
    <xf numFmtId="2" fontId="8" fillId="3" borderId="1" xfId="0" applyNumberFormat="1" applyFont="1" applyFill="1" applyBorder="1" applyAlignment="1">
      <alignment horizontal="center" vertical="top" wrapText="1"/>
    </xf>
    <xf numFmtId="0" fontId="11" fillId="0" borderId="0" xfId="1" applyFont="1"/>
    <xf numFmtId="0" fontId="7" fillId="0" borderId="0" xfId="1" applyFont="1"/>
    <xf numFmtId="0" fontId="12" fillId="0" borderId="0" xfId="1" applyFont="1"/>
    <xf numFmtId="0" fontId="7" fillId="0" borderId="0" xfId="1" applyFont="1" applyAlignment="1">
      <alignment horizontal="left"/>
    </xf>
    <xf numFmtId="0" fontId="10" fillId="0" borderId="0" xfId="1" applyFont="1"/>
    <xf numFmtId="14" fontId="7" fillId="0" borderId="0" xfId="0" applyNumberFormat="1" applyFont="1"/>
    <xf numFmtId="0" fontId="7" fillId="0" borderId="0" xfId="0" applyFont="1"/>
    <xf numFmtId="0" fontId="1" fillId="0" borderId="0" xfId="0" applyFont="1" applyFill="1" applyAlignment="1">
      <alignment horizontal="center"/>
    </xf>
    <xf numFmtId="2" fontId="3" fillId="0" borderId="0" xfId="0" applyNumberFormat="1" applyFont="1" applyFill="1"/>
    <xf numFmtId="0" fontId="11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vertical="top" wrapText="1"/>
    </xf>
    <xf numFmtId="14" fontId="6" fillId="0" borderId="1" xfId="0" applyNumberFormat="1" applyFont="1" applyFill="1" applyBorder="1" applyAlignment="1">
      <alignment horizontal="center" vertical="top" wrapText="1"/>
    </xf>
    <xf numFmtId="2" fontId="11" fillId="0" borderId="1" xfId="0" applyNumberFormat="1" applyFont="1" applyFill="1" applyBorder="1" applyAlignment="1">
      <alignment horizontal="right"/>
    </xf>
    <xf numFmtId="0" fontId="9" fillId="0" borderId="0" xfId="0" applyFont="1" applyFill="1"/>
    <xf numFmtId="2" fontId="9" fillId="0" borderId="0" xfId="0" applyNumberFormat="1" applyFont="1" applyFill="1"/>
    <xf numFmtId="0" fontId="7" fillId="0" borderId="0" xfId="1" applyFont="1" applyFill="1"/>
    <xf numFmtId="0" fontId="10" fillId="0" borderId="1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right" vertical="top" wrapText="1"/>
    </xf>
    <xf numFmtId="0" fontId="14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</cellXfs>
  <cellStyles count="2">
    <cellStyle name="Įprastas" xfId="0" builtinId="0"/>
    <cellStyle name="Paprastas_Lapas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5"/>
  <sheetViews>
    <sheetView tabSelected="1" topLeftCell="A261" zoomScale="130" zoomScaleNormal="130" workbookViewId="0">
      <selection sqref="A1:G276"/>
    </sheetView>
  </sheetViews>
  <sheetFormatPr defaultRowHeight="15" x14ac:dyDescent="0.25"/>
  <cols>
    <col min="1" max="1" width="5.42578125" style="2" customWidth="1"/>
    <col min="2" max="2" width="39.28515625" style="2" customWidth="1"/>
    <col min="3" max="3" width="12" style="2" customWidth="1"/>
    <col min="4" max="4" width="8.7109375" style="2" customWidth="1"/>
    <col min="5" max="5" width="9.28515625" style="3" customWidth="1"/>
    <col min="6" max="6" width="7.85546875" style="2" customWidth="1"/>
    <col min="7" max="7" width="13" style="2" customWidth="1"/>
    <col min="8" max="8" width="1.42578125" style="2" customWidth="1"/>
    <col min="9" max="9" width="17.5703125" style="2" customWidth="1"/>
    <col min="10" max="16384" width="9.140625" style="2"/>
  </cols>
  <sheetData>
    <row r="1" spans="1:8" x14ac:dyDescent="0.25">
      <c r="A1" s="6" t="s">
        <v>10</v>
      </c>
      <c r="B1" s="21"/>
      <c r="C1" s="21"/>
      <c r="D1" s="22"/>
      <c r="E1" s="22"/>
      <c r="F1" s="36"/>
      <c r="G1" s="23" t="s">
        <v>11</v>
      </c>
    </row>
    <row r="2" spans="1:8" x14ac:dyDescent="0.25">
      <c r="B2" s="23" t="s">
        <v>12</v>
      </c>
      <c r="E2" s="22"/>
      <c r="F2" s="36"/>
      <c r="G2" s="22"/>
      <c r="H2" s="22"/>
    </row>
    <row r="3" spans="1:8" x14ac:dyDescent="0.25">
      <c r="B3" s="24" t="s">
        <v>52</v>
      </c>
      <c r="E3" s="22"/>
      <c r="F3" s="36"/>
      <c r="G3" s="22"/>
      <c r="H3" s="22"/>
    </row>
    <row r="4" spans="1:8" x14ac:dyDescent="0.25">
      <c r="B4" s="22" t="s">
        <v>13</v>
      </c>
      <c r="E4" s="22"/>
      <c r="F4" s="36"/>
      <c r="G4" s="22"/>
      <c r="H4" s="22"/>
    </row>
    <row r="5" spans="1:8" x14ac:dyDescent="0.25">
      <c r="B5" s="22" t="s">
        <v>14</v>
      </c>
      <c r="E5" s="22"/>
      <c r="F5" s="36"/>
      <c r="G5" s="22"/>
      <c r="H5" s="22"/>
    </row>
    <row r="6" spans="1:8" x14ac:dyDescent="0.25">
      <c r="A6" s="6" t="s">
        <v>15</v>
      </c>
      <c r="B6" s="21"/>
      <c r="C6" s="22"/>
      <c r="D6" s="22"/>
      <c r="E6" s="22"/>
      <c r="F6" s="36"/>
      <c r="G6" s="22"/>
      <c r="H6" s="22"/>
    </row>
    <row r="7" spans="1:8" x14ac:dyDescent="0.25">
      <c r="B7" s="24" t="s">
        <v>40</v>
      </c>
      <c r="E7" s="22"/>
      <c r="F7" s="36"/>
      <c r="G7" s="22"/>
      <c r="H7" s="22"/>
    </row>
    <row r="8" spans="1:8" x14ac:dyDescent="0.25">
      <c r="B8" s="22" t="s">
        <v>16</v>
      </c>
      <c r="E8" s="22"/>
      <c r="F8" s="36"/>
      <c r="G8" s="22"/>
      <c r="H8" s="22"/>
    </row>
    <row r="9" spans="1:8" x14ac:dyDescent="0.25">
      <c r="B9" s="22" t="s">
        <v>23</v>
      </c>
      <c r="E9" s="22"/>
      <c r="F9" s="36"/>
      <c r="G9" s="22"/>
      <c r="H9" s="22"/>
    </row>
    <row r="10" spans="1:8" x14ac:dyDescent="0.25">
      <c r="A10" s="22" t="s">
        <v>17</v>
      </c>
      <c r="B10" s="22"/>
      <c r="E10" s="22"/>
      <c r="F10" s="36"/>
      <c r="G10" s="22"/>
      <c r="H10" s="22"/>
    </row>
    <row r="11" spans="1:8" x14ac:dyDescent="0.25">
      <c r="A11" s="22" t="s">
        <v>18</v>
      </c>
      <c r="B11" s="22"/>
      <c r="C11" s="22"/>
      <c r="D11" s="22"/>
      <c r="E11" s="22"/>
      <c r="F11" s="36"/>
      <c r="G11" s="22"/>
      <c r="H11" s="22"/>
    </row>
    <row r="12" spans="1:8" ht="15.75" x14ac:dyDescent="0.25">
      <c r="A12" s="26" t="s">
        <v>39</v>
      </c>
      <c r="B12" s="22"/>
      <c r="C12" s="22"/>
      <c r="D12" s="25"/>
      <c r="E12" s="22"/>
      <c r="F12" s="36"/>
      <c r="G12" s="22"/>
      <c r="H12" s="22"/>
    </row>
    <row r="13" spans="1:8" x14ac:dyDescent="0.25">
      <c r="A13" s="27" t="s">
        <v>38</v>
      </c>
      <c r="B13" s="26"/>
      <c r="C13" s="27"/>
      <c r="D13" s="27"/>
      <c r="E13" s="22"/>
      <c r="F13" s="36"/>
      <c r="G13" s="22"/>
      <c r="H13" s="22"/>
    </row>
    <row r="14" spans="1:8" x14ac:dyDescent="0.25">
      <c r="A14" s="27"/>
      <c r="B14" s="26"/>
      <c r="C14" s="27"/>
      <c r="D14" s="27"/>
      <c r="E14" s="22"/>
      <c r="F14" s="36"/>
      <c r="G14" s="22"/>
      <c r="H14" s="22"/>
    </row>
    <row r="15" spans="1:8" x14ac:dyDescent="0.25">
      <c r="A15" s="27"/>
      <c r="B15" s="53" t="s">
        <v>19</v>
      </c>
      <c r="C15" s="53"/>
      <c r="D15" s="53"/>
      <c r="E15" s="53"/>
      <c r="F15" s="53"/>
      <c r="G15" s="53"/>
      <c r="H15" s="22"/>
    </row>
    <row r="16" spans="1:8" x14ac:dyDescent="0.25">
      <c r="A16" s="27"/>
      <c r="B16" s="26"/>
      <c r="C16" s="27"/>
      <c r="D16" s="27"/>
      <c r="E16" s="22"/>
      <c r="F16" s="36"/>
      <c r="G16" s="22"/>
      <c r="H16" s="22"/>
    </row>
    <row r="17" spans="1:8" x14ac:dyDescent="0.25">
      <c r="B17" s="52" t="s">
        <v>271</v>
      </c>
      <c r="C17" s="52"/>
      <c r="D17" s="52"/>
      <c r="E17" s="52"/>
      <c r="F17" s="52"/>
      <c r="G17" s="52"/>
      <c r="H17" s="22"/>
    </row>
    <row r="18" spans="1:8" x14ac:dyDescent="0.25">
      <c r="B18" s="28"/>
      <c r="C18" s="28"/>
      <c r="D18" s="28"/>
      <c r="E18" s="28"/>
      <c r="F18" s="28"/>
      <c r="G18" s="28"/>
      <c r="H18" s="28"/>
    </row>
    <row r="19" spans="1:8" x14ac:dyDescent="0.25">
      <c r="E19" s="51" t="s">
        <v>55</v>
      </c>
      <c r="F19" s="51"/>
      <c r="G19" s="51"/>
    </row>
    <row r="20" spans="1:8" ht="15" customHeight="1" x14ac:dyDescent="0.25">
      <c r="A20" s="44" t="s">
        <v>0</v>
      </c>
      <c r="B20" s="45" t="s">
        <v>1</v>
      </c>
      <c r="C20" s="45" t="s">
        <v>20</v>
      </c>
      <c r="D20" s="45" t="s">
        <v>2</v>
      </c>
      <c r="E20" s="48" t="s">
        <v>7</v>
      </c>
      <c r="F20" s="49"/>
      <c r="G20" s="50"/>
    </row>
    <row r="21" spans="1:8" ht="15.75" customHeight="1" x14ac:dyDescent="0.25">
      <c r="A21" s="44"/>
      <c r="B21" s="46"/>
      <c r="C21" s="46"/>
      <c r="D21" s="46"/>
      <c r="E21" s="48" t="s">
        <v>56</v>
      </c>
      <c r="F21" s="49"/>
      <c r="G21" s="50"/>
    </row>
    <row r="22" spans="1:8" ht="16.5" customHeight="1" x14ac:dyDescent="0.25">
      <c r="A22" s="44"/>
      <c r="B22" s="47"/>
      <c r="C22" s="47"/>
      <c r="D22" s="47"/>
      <c r="E22" s="48" t="s">
        <v>57</v>
      </c>
      <c r="F22" s="49"/>
      <c r="G22" s="50"/>
    </row>
    <row r="23" spans="1:8" ht="15.75" x14ac:dyDescent="0.25">
      <c r="A23" s="1">
        <v>1</v>
      </c>
      <c r="B23" s="4">
        <v>2</v>
      </c>
      <c r="C23" s="4">
        <v>3</v>
      </c>
      <c r="D23" s="4">
        <v>4</v>
      </c>
      <c r="E23" s="5" t="s">
        <v>3</v>
      </c>
      <c r="F23" s="4" t="s">
        <v>4</v>
      </c>
      <c r="G23" s="4" t="s">
        <v>5</v>
      </c>
    </row>
    <row r="24" spans="1:8" s="34" customFormat="1" ht="18.75" x14ac:dyDescent="0.25">
      <c r="A24" s="15"/>
      <c r="B24" s="16" t="s">
        <v>31</v>
      </c>
      <c r="C24" s="17"/>
      <c r="D24" s="18"/>
      <c r="E24" s="19"/>
      <c r="F24" s="20"/>
      <c r="G24" s="20"/>
    </row>
    <row r="25" spans="1:8" s="34" customFormat="1" ht="18.75" x14ac:dyDescent="0.25">
      <c r="A25" s="31"/>
      <c r="B25" s="40" t="s">
        <v>54</v>
      </c>
      <c r="C25" s="32"/>
      <c r="D25" s="7"/>
      <c r="E25" s="8"/>
      <c r="F25" s="8"/>
      <c r="G25" s="8"/>
    </row>
    <row r="26" spans="1:8" s="34" customFormat="1" ht="24" x14ac:dyDescent="0.25">
      <c r="A26" s="31"/>
      <c r="B26" s="43" t="s">
        <v>61</v>
      </c>
      <c r="C26" s="32"/>
      <c r="D26" s="7"/>
      <c r="E26" s="8"/>
      <c r="F26" s="8"/>
      <c r="G26" s="8"/>
    </row>
    <row r="27" spans="1:8" s="34" customFormat="1" ht="31.5" x14ac:dyDescent="0.25">
      <c r="A27" s="31"/>
      <c r="B27" s="11" t="s">
        <v>63</v>
      </c>
      <c r="C27" s="32" t="s">
        <v>62</v>
      </c>
      <c r="D27" s="7" t="s">
        <v>25</v>
      </c>
      <c r="E27" s="8">
        <v>0.27</v>
      </c>
      <c r="F27" s="8">
        <v>27.43</v>
      </c>
      <c r="G27" s="8">
        <f>E27*F27</f>
        <v>7.4061000000000003</v>
      </c>
    </row>
    <row r="28" spans="1:8" s="34" customFormat="1" ht="47.25" x14ac:dyDescent="0.25">
      <c r="A28" s="31"/>
      <c r="B28" s="11" t="s">
        <v>64</v>
      </c>
      <c r="C28" s="32" t="s">
        <v>24</v>
      </c>
      <c r="D28" s="7" t="s">
        <v>6</v>
      </c>
      <c r="E28" s="8">
        <v>4</v>
      </c>
      <c r="F28" s="8">
        <v>18.190000000000001</v>
      </c>
      <c r="G28" s="8">
        <f>E28*F28</f>
        <v>72.760000000000005</v>
      </c>
    </row>
    <row r="29" spans="1:8" s="34" customFormat="1" ht="24" x14ac:dyDescent="0.25">
      <c r="A29" s="31"/>
      <c r="B29" s="43" t="s">
        <v>70</v>
      </c>
      <c r="C29" s="32"/>
      <c r="D29" s="7"/>
      <c r="E29" s="8"/>
      <c r="F29" s="8"/>
      <c r="G29" s="8"/>
    </row>
    <row r="30" spans="1:8" s="34" customFormat="1" ht="63" x14ac:dyDescent="0.25">
      <c r="A30" s="31"/>
      <c r="B30" s="11" t="s">
        <v>71</v>
      </c>
      <c r="C30" s="32" t="s">
        <v>21</v>
      </c>
      <c r="D30" s="7" t="s">
        <v>6</v>
      </c>
      <c r="E30" s="8">
        <v>2</v>
      </c>
      <c r="F30" s="8">
        <v>99.21</v>
      </c>
      <c r="G30" s="8">
        <f>E30*F30</f>
        <v>198.42</v>
      </c>
    </row>
    <row r="31" spans="1:8" s="34" customFormat="1" ht="18.75" x14ac:dyDescent="0.25">
      <c r="A31" s="31"/>
      <c r="B31" s="40" t="s">
        <v>58</v>
      </c>
      <c r="C31" s="32"/>
      <c r="D31" s="7"/>
      <c r="E31" s="8"/>
      <c r="F31" s="8"/>
      <c r="G31" s="8"/>
    </row>
    <row r="32" spans="1:8" s="34" customFormat="1" ht="24" x14ac:dyDescent="0.25">
      <c r="A32" s="31"/>
      <c r="B32" s="43" t="s">
        <v>65</v>
      </c>
      <c r="C32" s="32"/>
      <c r="D32" s="7"/>
      <c r="E32" s="8"/>
      <c r="F32" s="8"/>
      <c r="G32" s="8"/>
    </row>
    <row r="33" spans="1:7" s="34" customFormat="1" ht="63" x14ac:dyDescent="0.25">
      <c r="A33" s="31"/>
      <c r="B33" s="11" t="s">
        <v>66</v>
      </c>
      <c r="C33" s="32" t="s">
        <v>67</v>
      </c>
      <c r="D33" s="7" t="s">
        <v>6</v>
      </c>
      <c r="E33" s="8">
        <v>3</v>
      </c>
      <c r="F33" s="8">
        <v>15.95</v>
      </c>
      <c r="G33" s="8">
        <f>E33*F33</f>
        <v>47.849999999999994</v>
      </c>
    </row>
    <row r="34" spans="1:7" s="34" customFormat="1" ht="47.25" x14ac:dyDescent="0.25">
      <c r="A34" s="31"/>
      <c r="B34" s="11" t="s">
        <v>68</v>
      </c>
      <c r="C34" s="32" t="s">
        <v>69</v>
      </c>
      <c r="D34" s="7" t="s">
        <v>6</v>
      </c>
      <c r="E34" s="8">
        <v>1</v>
      </c>
      <c r="F34" s="8">
        <v>16.91</v>
      </c>
      <c r="G34" s="8">
        <f>E34*F34</f>
        <v>16.91</v>
      </c>
    </row>
    <row r="35" spans="1:7" s="34" customFormat="1" ht="18.75" x14ac:dyDescent="0.25">
      <c r="A35" s="15"/>
      <c r="B35" s="16" t="s">
        <v>60</v>
      </c>
      <c r="C35" s="17"/>
      <c r="D35" s="18"/>
      <c r="E35" s="19"/>
      <c r="F35" s="20"/>
      <c r="G35" s="20"/>
    </row>
    <row r="36" spans="1:7" s="34" customFormat="1" ht="18.75" x14ac:dyDescent="0.25">
      <c r="A36" s="31"/>
      <c r="B36" s="40" t="s">
        <v>76</v>
      </c>
      <c r="C36" s="41"/>
      <c r="D36" s="7"/>
      <c r="E36" s="42"/>
      <c r="F36" s="8"/>
      <c r="G36" s="8"/>
    </row>
    <row r="37" spans="1:7" s="34" customFormat="1" ht="24" x14ac:dyDescent="0.25">
      <c r="A37" s="31"/>
      <c r="B37" s="43" t="s">
        <v>72</v>
      </c>
      <c r="C37" s="32"/>
      <c r="D37" s="7"/>
      <c r="E37" s="8"/>
      <c r="F37" s="8"/>
      <c r="G37" s="8"/>
    </row>
    <row r="38" spans="1:7" s="34" customFormat="1" ht="79.5" customHeight="1" x14ac:dyDescent="0.25">
      <c r="A38" s="31"/>
      <c r="B38" s="11" t="s">
        <v>73</v>
      </c>
      <c r="C38" s="32" t="s">
        <v>28</v>
      </c>
      <c r="D38" s="7" t="s">
        <v>6</v>
      </c>
      <c r="E38" s="8">
        <v>5</v>
      </c>
      <c r="F38" s="8">
        <v>90.59</v>
      </c>
      <c r="G38" s="8">
        <f>E38*F38</f>
        <v>452.95000000000005</v>
      </c>
    </row>
    <row r="39" spans="1:7" s="34" customFormat="1" ht="62.25" customHeight="1" x14ac:dyDescent="0.25">
      <c r="A39" s="31"/>
      <c r="B39" s="11" t="s">
        <v>74</v>
      </c>
      <c r="C39" s="32" t="s">
        <v>30</v>
      </c>
      <c r="D39" s="7" t="s">
        <v>6</v>
      </c>
      <c r="E39" s="8">
        <v>1</v>
      </c>
      <c r="F39" s="8">
        <v>3.51</v>
      </c>
      <c r="G39" s="8">
        <f>E39*F39</f>
        <v>3.51</v>
      </c>
    </row>
    <row r="40" spans="1:7" s="34" customFormat="1" ht="47.25" x14ac:dyDescent="0.25">
      <c r="A40" s="31"/>
      <c r="B40" s="11" t="s">
        <v>75</v>
      </c>
      <c r="C40" s="32" t="s">
        <v>43</v>
      </c>
      <c r="D40" s="7" t="s">
        <v>6</v>
      </c>
      <c r="E40" s="8">
        <v>1</v>
      </c>
      <c r="F40" s="8">
        <v>7.02</v>
      </c>
      <c r="G40" s="8">
        <f>E40*F40</f>
        <v>7.02</v>
      </c>
    </row>
    <row r="41" spans="1:7" s="34" customFormat="1" ht="63" x14ac:dyDescent="0.25">
      <c r="A41" s="31"/>
      <c r="B41" s="11" t="s">
        <v>270</v>
      </c>
      <c r="C41" s="32" t="s">
        <v>22</v>
      </c>
      <c r="D41" s="7" t="s">
        <v>6</v>
      </c>
      <c r="E41" s="8">
        <v>1</v>
      </c>
      <c r="F41" s="8">
        <v>98.57</v>
      </c>
      <c r="G41" s="8">
        <f>E41*F41</f>
        <v>98.57</v>
      </c>
    </row>
    <row r="42" spans="1:7" s="34" customFormat="1" ht="18.75" x14ac:dyDescent="0.25">
      <c r="A42" s="31"/>
      <c r="B42" s="40" t="s">
        <v>77</v>
      </c>
      <c r="C42" s="32"/>
      <c r="D42" s="7"/>
      <c r="E42" s="8"/>
      <c r="F42" s="8"/>
      <c r="G42" s="8"/>
    </row>
    <row r="43" spans="1:7" s="34" customFormat="1" ht="24" x14ac:dyDescent="0.25">
      <c r="A43" s="31"/>
      <c r="B43" s="43" t="s">
        <v>78</v>
      </c>
      <c r="C43" s="32"/>
      <c r="D43" s="7"/>
      <c r="E43" s="8"/>
      <c r="F43" s="8"/>
      <c r="G43" s="8"/>
    </row>
    <row r="44" spans="1:7" s="34" customFormat="1" ht="47.25" x14ac:dyDescent="0.25">
      <c r="A44" s="31"/>
      <c r="B44" s="11" t="s">
        <v>79</v>
      </c>
      <c r="C44" s="32" t="s">
        <v>80</v>
      </c>
      <c r="D44" s="7" t="s">
        <v>6</v>
      </c>
      <c r="E44" s="8">
        <v>1</v>
      </c>
      <c r="F44" s="8">
        <v>172.89</v>
      </c>
      <c r="G44" s="8">
        <f>E44*F44</f>
        <v>172.89</v>
      </c>
    </row>
    <row r="45" spans="1:7" s="34" customFormat="1" ht="24" x14ac:dyDescent="0.25">
      <c r="A45" s="31"/>
      <c r="B45" s="43" t="s">
        <v>81</v>
      </c>
      <c r="C45" s="32"/>
      <c r="D45" s="7"/>
      <c r="E45" s="8"/>
      <c r="F45" s="8"/>
      <c r="G45" s="8"/>
    </row>
    <row r="46" spans="1:7" s="34" customFormat="1" ht="47.25" x14ac:dyDescent="0.25">
      <c r="A46" s="31"/>
      <c r="B46" s="11" t="s">
        <v>82</v>
      </c>
      <c r="C46" s="32" t="s">
        <v>27</v>
      </c>
      <c r="D46" s="7" t="s">
        <v>6</v>
      </c>
      <c r="E46" s="8">
        <v>1</v>
      </c>
      <c r="F46" s="8">
        <v>136.21</v>
      </c>
      <c r="G46" s="8">
        <f>E46*F46</f>
        <v>136.21</v>
      </c>
    </row>
    <row r="47" spans="1:7" s="34" customFormat="1" ht="47.25" x14ac:dyDescent="0.25">
      <c r="A47" s="31"/>
      <c r="B47" s="11" t="s">
        <v>83</v>
      </c>
      <c r="C47" s="32" t="s">
        <v>44</v>
      </c>
      <c r="D47" s="7" t="s">
        <v>42</v>
      </c>
      <c r="E47" s="8">
        <v>1</v>
      </c>
      <c r="F47" s="8">
        <v>41.47</v>
      </c>
      <c r="G47" s="8">
        <f>E47*F47</f>
        <v>41.47</v>
      </c>
    </row>
    <row r="48" spans="1:7" s="34" customFormat="1" ht="18.75" x14ac:dyDescent="0.25">
      <c r="A48" s="15"/>
      <c r="B48" s="16" t="s">
        <v>84</v>
      </c>
      <c r="C48" s="17"/>
      <c r="D48" s="18"/>
      <c r="E48" s="19"/>
      <c r="F48" s="20"/>
      <c r="G48" s="20"/>
    </row>
    <row r="49" spans="1:9" s="34" customFormat="1" ht="18.75" x14ac:dyDescent="0.25">
      <c r="A49" s="31"/>
      <c r="B49" s="40" t="s">
        <v>85</v>
      </c>
      <c r="C49" s="41"/>
      <c r="D49" s="7"/>
      <c r="E49" s="42"/>
      <c r="F49" s="8"/>
      <c r="G49" s="8"/>
    </row>
    <row r="50" spans="1:9" s="34" customFormat="1" ht="24" x14ac:dyDescent="0.25">
      <c r="A50" s="31"/>
      <c r="B50" s="43" t="s">
        <v>86</v>
      </c>
      <c r="C50" s="32"/>
      <c r="D50" s="7"/>
      <c r="E50" s="8"/>
      <c r="F50" s="8"/>
      <c r="G50" s="8"/>
    </row>
    <row r="51" spans="1:9" s="34" customFormat="1" ht="47.25" x14ac:dyDescent="0.25">
      <c r="A51" s="31"/>
      <c r="B51" s="11" t="s">
        <v>87</v>
      </c>
      <c r="C51" s="32" t="s">
        <v>24</v>
      </c>
      <c r="D51" s="7" t="s">
        <v>6</v>
      </c>
      <c r="E51" s="8">
        <v>1</v>
      </c>
      <c r="F51" s="8">
        <v>18.190000000000001</v>
      </c>
      <c r="G51" s="8">
        <f>E51*F51</f>
        <v>18.190000000000001</v>
      </c>
      <c r="I51" s="35"/>
    </row>
    <row r="52" spans="1:9" s="34" customFormat="1" ht="47.25" x14ac:dyDescent="0.25">
      <c r="A52" s="31"/>
      <c r="B52" s="11" t="s">
        <v>88</v>
      </c>
      <c r="C52" s="32" t="s">
        <v>21</v>
      </c>
      <c r="D52" s="7" t="s">
        <v>6</v>
      </c>
      <c r="E52" s="8">
        <v>1</v>
      </c>
      <c r="F52" s="8">
        <v>99.21</v>
      </c>
      <c r="G52" s="8">
        <f>E52*F52</f>
        <v>99.21</v>
      </c>
    </row>
    <row r="53" spans="1:9" s="34" customFormat="1" ht="18.75" x14ac:dyDescent="0.25">
      <c r="A53" s="31"/>
      <c r="B53" s="40" t="s">
        <v>89</v>
      </c>
      <c r="C53" s="32"/>
      <c r="D53" s="7"/>
      <c r="E53" s="8"/>
      <c r="F53" s="8"/>
      <c r="G53" s="8"/>
    </row>
    <row r="54" spans="1:9" s="34" customFormat="1" ht="24" x14ac:dyDescent="0.25">
      <c r="A54" s="31"/>
      <c r="B54" s="43" t="s">
        <v>90</v>
      </c>
      <c r="C54" s="32"/>
      <c r="D54" s="7"/>
      <c r="E54" s="8"/>
      <c r="F54" s="8"/>
      <c r="G54" s="8"/>
    </row>
    <row r="55" spans="1:9" s="34" customFormat="1" ht="63" x14ac:dyDescent="0.25">
      <c r="A55" s="31"/>
      <c r="B55" s="11" t="s">
        <v>91</v>
      </c>
      <c r="C55" s="32" t="s">
        <v>21</v>
      </c>
      <c r="D55" s="7" t="s">
        <v>6</v>
      </c>
      <c r="E55" s="8">
        <v>2</v>
      </c>
      <c r="F55" s="8">
        <v>99.21</v>
      </c>
      <c r="G55" s="8">
        <f>E55*F55</f>
        <v>198.42</v>
      </c>
    </row>
    <row r="56" spans="1:9" s="34" customFormat="1" ht="47.25" x14ac:dyDescent="0.25">
      <c r="A56" s="31"/>
      <c r="B56" s="11" t="s">
        <v>92</v>
      </c>
      <c r="C56" s="32" t="s">
        <v>24</v>
      </c>
      <c r="D56" s="7" t="s">
        <v>6</v>
      </c>
      <c r="E56" s="8">
        <v>1</v>
      </c>
      <c r="F56" s="8">
        <v>18.190000000000001</v>
      </c>
      <c r="G56" s="8">
        <f>E56*F56</f>
        <v>18.190000000000001</v>
      </c>
    </row>
    <row r="57" spans="1:9" s="34" customFormat="1" ht="24" x14ac:dyDescent="0.25">
      <c r="A57" s="31"/>
      <c r="B57" s="43" t="s">
        <v>93</v>
      </c>
      <c r="C57" s="32"/>
      <c r="D57" s="7"/>
      <c r="E57" s="8"/>
      <c r="F57" s="8"/>
      <c r="G57" s="8"/>
    </row>
    <row r="58" spans="1:9" s="34" customFormat="1" ht="47.25" x14ac:dyDescent="0.25">
      <c r="A58" s="31"/>
      <c r="B58" s="11" t="s">
        <v>94</v>
      </c>
      <c r="C58" s="32" t="s">
        <v>24</v>
      </c>
      <c r="D58" s="7" t="s">
        <v>6</v>
      </c>
      <c r="E58" s="8">
        <v>6</v>
      </c>
      <c r="F58" s="8">
        <v>18.190000000000001</v>
      </c>
      <c r="G58" s="8">
        <f>E58*F58</f>
        <v>109.14000000000001</v>
      </c>
    </row>
    <row r="59" spans="1:9" s="34" customFormat="1" ht="51" customHeight="1" x14ac:dyDescent="0.25">
      <c r="A59" s="31"/>
      <c r="B59" s="11" t="s">
        <v>95</v>
      </c>
      <c r="C59" s="32" t="s">
        <v>41</v>
      </c>
      <c r="D59" s="7" t="s">
        <v>25</v>
      </c>
      <c r="E59" s="8">
        <v>0.03</v>
      </c>
      <c r="F59" s="8">
        <v>18.190000000000001</v>
      </c>
      <c r="G59" s="8">
        <f>E59*F59</f>
        <v>0.54569999999999996</v>
      </c>
    </row>
    <row r="60" spans="1:9" s="34" customFormat="1" ht="18.75" x14ac:dyDescent="0.25">
      <c r="A60" s="31"/>
      <c r="B60" s="40" t="s">
        <v>96</v>
      </c>
      <c r="C60" s="32"/>
      <c r="D60" s="7"/>
      <c r="E60" s="8"/>
      <c r="F60" s="8"/>
      <c r="G60" s="8"/>
    </row>
    <row r="61" spans="1:9" s="34" customFormat="1" ht="24" x14ac:dyDescent="0.25">
      <c r="A61" s="31"/>
      <c r="B61" s="43" t="s">
        <v>97</v>
      </c>
      <c r="C61" s="32"/>
      <c r="D61" s="7"/>
      <c r="E61" s="8"/>
      <c r="F61" s="8"/>
      <c r="G61" s="8"/>
    </row>
    <row r="62" spans="1:9" s="34" customFormat="1" ht="63" x14ac:dyDescent="0.25">
      <c r="A62" s="31"/>
      <c r="B62" s="11" t="s">
        <v>98</v>
      </c>
      <c r="C62" s="32" t="s">
        <v>24</v>
      </c>
      <c r="D62" s="7" t="s">
        <v>6</v>
      </c>
      <c r="E62" s="8">
        <v>5</v>
      </c>
      <c r="F62" s="8">
        <v>18.190000000000001</v>
      </c>
      <c r="G62" s="8">
        <f>E62*F62</f>
        <v>90.95</v>
      </c>
    </row>
    <row r="63" spans="1:9" s="34" customFormat="1" ht="24" x14ac:dyDescent="0.25">
      <c r="A63" s="31"/>
      <c r="B63" s="43" t="s">
        <v>99</v>
      </c>
      <c r="C63" s="32"/>
      <c r="D63" s="7"/>
      <c r="E63" s="8"/>
      <c r="F63" s="8"/>
      <c r="G63" s="8"/>
    </row>
    <row r="64" spans="1:9" s="34" customFormat="1" ht="63" x14ac:dyDescent="0.25">
      <c r="A64" s="31"/>
      <c r="B64" s="11" t="s">
        <v>100</v>
      </c>
      <c r="C64" s="32" t="s">
        <v>24</v>
      </c>
      <c r="D64" s="7" t="s">
        <v>6</v>
      </c>
      <c r="E64" s="8">
        <v>13</v>
      </c>
      <c r="F64" s="8">
        <v>18.190000000000001</v>
      </c>
      <c r="G64" s="8">
        <f>E64*F64</f>
        <v>236.47000000000003</v>
      </c>
    </row>
    <row r="65" spans="1:9" s="34" customFormat="1" ht="63.75" customHeight="1" x14ac:dyDescent="0.25">
      <c r="A65" s="31"/>
      <c r="B65" s="11" t="s">
        <v>101</v>
      </c>
      <c r="C65" s="32" t="s">
        <v>22</v>
      </c>
      <c r="D65" s="7" t="s">
        <v>6</v>
      </c>
      <c r="E65" s="8">
        <v>1</v>
      </c>
      <c r="F65" s="8">
        <v>98.57</v>
      </c>
      <c r="G65" s="8">
        <f>E65*F65</f>
        <v>98.57</v>
      </c>
    </row>
    <row r="66" spans="1:9" s="34" customFormat="1" ht="24" x14ac:dyDescent="0.25">
      <c r="A66" s="31"/>
      <c r="B66" s="43" t="s">
        <v>102</v>
      </c>
      <c r="C66" s="32"/>
      <c r="D66" s="7"/>
      <c r="E66" s="8"/>
      <c r="F66" s="8"/>
      <c r="G66" s="8"/>
    </row>
    <row r="67" spans="1:9" s="34" customFormat="1" ht="47.25" x14ac:dyDescent="0.25">
      <c r="A67" s="31"/>
      <c r="B67" s="11" t="s">
        <v>103</v>
      </c>
      <c r="C67" s="32" t="s">
        <v>24</v>
      </c>
      <c r="D67" s="7" t="s">
        <v>6</v>
      </c>
      <c r="E67" s="8">
        <v>4</v>
      </c>
      <c r="F67" s="8">
        <v>18.190000000000001</v>
      </c>
      <c r="G67" s="8">
        <f>E67*F67</f>
        <v>72.760000000000005</v>
      </c>
    </row>
    <row r="68" spans="1:9" s="34" customFormat="1" ht="18.75" x14ac:dyDescent="0.25">
      <c r="A68" s="31"/>
      <c r="B68" s="40" t="s">
        <v>54</v>
      </c>
      <c r="C68" s="32"/>
      <c r="D68" s="7"/>
      <c r="E68" s="8"/>
      <c r="F68" s="8"/>
      <c r="G68" s="8"/>
    </row>
    <row r="69" spans="1:9" s="34" customFormat="1" ht="24" x14ac:dyDescent="0.25">
      <c r="A69" s="31"/>
      <c r="B69" s="43" t="s">
        <v>104</v>
      </c>
      <c r="C69" s="32"/>
      <c r="D69" s="7"/>
      <c r="E69" s="8"/>
      <c r="F69" s="8"/>
      <c r="G69" s="8"/>
    </row>
    <row r="70" spans="1:9" s="34" customFormat="1" ht="47.25" x14ac:dyDescent="0.25">
      <c r="A70" s="31"/>
      <c r="B70" s="11" t="s">
        <v>105</v>
      </c>
      <c r="C70" s="32" t="s">
        <v>24</v>
      </c>
      <c r="D70" s="7" t="s">
        <v>6</v>
      </c>
      <c r="E70" s="8">
        <v>7</v>
      </c>
      <c r="F70" s="8">
        <v>18.190000000000001</v>
      </c>
      <c r="G70" s="8">
        <f>E70*F70</f>
        <v>127.33000000000001</v>
      </c>
    </row>
    <row r="71" spans="1:9" s="34" customFormat="1" ht="47.25" x14ac:dyDescent="0.25">
      <c r="A71" s="31"/>
      <c r="B71" s="11" t="s">
        <v>106</v>
      </c>
      <c r="C71" s="32" t="s">
        <v>41</v>
      </c>
      <c r="D71" s="7" t="s">
        <v>25</v>
      </c>
      <c r="E71" s="8">
        <v>0.02</v>
      </c>
      <c r="F71" s="8">
        <v>18.190000000000001</v>
      </c>
      <c r="G71" s="8">
        <f>E71*F71</f>
        <v>0.36380000000000001</v>
      </c>
    </row>
    <row r="72" spans="1:9" s="34" customFormat="1" ht="18.75" x14ac:dyDescent="0.25">
      <c r="A72" s="15"/>
      <c r="B72" s="16" t="s">
        <v>107</v>
      </c>
      <c r="C72" s="17"/>
      <c r="D72" s="18"/>
      <c r="E72" s="19"/>
      <c r="F72" s="20"/>
      <c r="G72" s="20"/>
    </row>
    <row r="73" spans="1:9" s="34" customFormat="1" ht="18.75" x14ac:dyDescent="0.25">
      <c r="A73" s="31"/>
      <c r="B73" s="40" t="s">
        <v>77</v>
      </c>
      <c r="C73" s="32"/>
      <c r="D73" s="7"/>
      <c r="E73" s="8"/>
      <c r="F73" s="8"/>
      <c r="G73" s="8"/>
    </row>
    <row r="74" spans="1:9" s="34" customFormat="1" ht="24" x14ac:dyDescent="0.25">
      <c r="A74" s="31"/>
      <c r="B74" s="43" t="s">
        <v>108</v>
      </c>
      <c r="C74" s="32"/>
      <c r="D74" s="7"/>
      <c r="E74" s="8"/>
      <c r="F74" s="8"/>
      <c r="G74" s="8"/>
    </row>
    <row r="75" spans="1:9" s="34" customFormat="1" ht="63" x14ac:dyDescent="0.25">
      <c r="A75" s="31"/>
      <c r="B75" s="11" t="s">
        <v>109</v>
      </c>
      <c r="C75" s="32" t="s">
        <v>24</v>
      </c>
      <c r="D75" s="7" t="s">
        <v>6</v>
      </c>
      <c r="E75" s="8">
        <v>3</v>
      </c>
      <c r="F75" s="8">
        <v>18.190000000000001</v>
      </c>
      <c r="G75" s="8">
        <f>E75*F75</f>
        <v>54.570000000000007</v>
      </c>
      <c r="I75" s="35"/>
    </row>
    <row r="76" spans="1:9" s="34" customFormat="1" ht="47.25" x14ac:dyDescent="0.25">
      <c r="A76" s="31"/>
      <c r="B76" s="11" t="s">
        <v>110</v>
      </c>
      <c r="C76" s="32" t="s">
        <v>26</v>
      </c>
      <c r="D76" s="7" t="s">
        <v>6</v>
      </c>
      <c r="E76" s="8">
        <v>1</v>
      </c>
      <c r="F76" s="8">
        <v>99.21</v>
      </c>
      <c r="G76" s="8">
        <f>E76*F76</f>
        <v>99.21</v>
      </c>
    </row>
    <row r="77" spans="1:9" s="34" customFormat="1" ht="48" customHeight="1" x14ac:dyDescent="0.25">
      <c r="A77" s="31"/>
      <c r="B77" s="11" t="s">
        <v>111</v>
      </c>
      <c r="C77" s="32" t="s">
        <v>43</v>
      </c>
      <c r="D77" s="7" t="s">
        <v>6</v>
      </c>
      <c r="E77" s="8">
        <v>2</v>
      </c>
      <c r="F77" s="8">
        <v>7.02</v>
      </c>
      <c r="G77" s="8">
        <f>E77*F77</f>
        <v>14.04</v>
      </c>
    </row>
    <row r="78" spans="1:9" s="34" customFormat="1" ht="24" x14ac:dyDescent="0.25">
      <c r="A78" s="31"/>
      <c r="B78" s="43" t="s">
        <v>112</v>
      </c>
      <c r="C78" s="32"/>
      <c r="D78" s="7"/>
      <c r="E78" s="8"/>
      <c r="F78" s="8"/>
      <c r="G78" s="8"/>
    </row>
    <row r="79" spans="1:9" s="34" customFormat="1" ht="63" x14ac:dyDescent="0.25">
      <c r="A79" s="31"/>
      <c r="B79" s="11" t="s">
        <v>113</v>
      </c>
      <c r="C79" s="32" t="s">
        <v>28</v>
      </c>
      <c r="D79" s="7" t="s">
        <v>6</v>
      </c>
      <c r="E79" s="8">
        <v>4</v>
      </c>
      <c r="F79" s="8">
        <v>90.59</v>
      </c>
      <c r="G79" s="8">
        <f>E79*F79</f>
        <v>362.36</v>
      </c>
      <c r="I79" s="35"/>
    </row>
    <row r="80" spans="1:9" s="34" customFormat="1" ht="63" x14ac:dyDescent="0.25">
      <c r="A80" s="31"/>
      <c r="B80" s="11" t="s">
        <v>114</v>
      </c>
      <c r="C80" s="32" t="s">
        <v>26</v>
      </c>
      <c r="D80" s="7" t="s">
        <v>6</v>
      </c>
      <c r="E80" s="8">
        <v>1</v>
      </c>
      <c r="F80" s="8">
        <v>99.21</v>
      </c>
      <c r="G80" s="8">
        <f>E80*F80</f>
        <v>99.21</v>
      </c>
    </row>
    <row r="81" spans="1:7" s="34" customFormat="1" ht="24" x14ac:dyDescent="0.25">
      <c r="A81" s="31"/>
      <c r="B81" s="43" t="s">
        <v>115</v>
      </c>
      <c r="C81" s="32"/>
      <c r="D81" s="7"/>
      <c r="E81" s="8"/>
      <c r="F81" s="8"/>
      <c r="G81" s="8"/>
    </row>
    <row r="82" spans="1:7" s="34" customFormat="1" ht="65.25" customHeight="1" x14ac:dyDescent="0.25">
      <c r="A82" s="31"/>
      <c r="B82" s="11" t="s">
        <v>116</v>
      </c>
      <c r="C82" s="32" t="s">
        <v>28</v>
      </c>
      <c r="D82" s="7" t="s">
        <v>6</v>
      </c>
      <c r="E82" s="8">
        <v>2</v>
      </c>
      <c r="F82" s="8">
        <v>90.59</v>
      </c>
      <c r="G82" s="8">
        <f>E82*F82</f>
        <v>181.18</v>
      </c>
    </row>
    <row r="83" spans="1:7" s="34" customFormat="1" ht="47.25" x14ac:dyDescent="0.25">
      <c r="A83" s="31"/>
      <c r="B83" s="11" t="s">
        <v>117</v>
      </c>
      <c r="C83" s="32" t="s">
        <v>59</v>
      </c>
      <c r="D83" s="7" t="s">
        <v>6</v>
      </c>
      <c r="E83" s="8">
        <v>1</v>
      </c>
      <c r="F83" s="8">
        <v>121.22</v>
      </c>
      <c r="G83" s="8">
        <f>E83*F83</f>
        <v>121.22</v>
      </c>
    </row>
    <row r="84" spans="1:7" s="34" customFormat="1" ht="24" x14ac:dyDescent="0.25">
      <c r="A84" s="31"/>
      <c r="B84" s="43" t="s">
        <v>118</v>
      </c>
      <c r="C84" s="32"/>
      <c r="D84" s="7"/>
      <c r="E84" s="8"/>
      <c r="F84" s="8"/>
      <c r="G84" s="8"/>
    </row>
    <row r="85" spans="1:7" s="34" customFormat="1" ht="47.25" x14ac:dyDescent="0.25">
      <c r="A85" s="31"/>
      <c r="B85" s="11" t="s">
        <v>119</v>
      </c>
      <c r="C85" s="32" t="s">
        <v>26</v>
      </c>
      <c r="D85" s="7" t="s">
        <v>6</v>
      </c>
      <c r="E85" s="8">
        <v>1</v>
      </c>
      <c r="F85" s="8">
        <v>99.21</v>
      </c>
      <c r="G85" s="8">
        <f>E85*F85</f>
        <v>99.21</v>
      </c>
    </row>
    <row r="86" spans="1:7" s="34" customFormat="1" ht="18.75" x14ac:dyDescent="0.25">
      <c r="A86" s="31"/>
      <c r="B86" s="40" t="s">
        <v>58</v>
      </c>
      <c r="C86" s="32"/>
      <c r="D86" s="7"/>
      <c r="E86" s="8"/>
      <c r="F86" s="8"/>
      <c r="G86" s="8"/>
    </row>
    <row r="87" spans="1:7" s="34" customFormat="1" ht="24" x14ac:dyDescent="0.25">
      <c r="A87" s="31"/>
      <c r="B87" s="43" t="s">
        <v>120</v>
      </c>
      <c r="C87" s="32"/>
      <c r="D87" s="7"/>
      <c r="E87" s="8"/>
      <c r="F87" s="8"/>
      <c r="G87" s="8"/>
    </row>
    <row r="88" spans="1:7" s="34" customFormat="1" ht="47.25" x14ac:dyDescent="0.25">
      <c r="A88" s="31"/>
      <c r="B88" s="11" t="s">
        <v>121</v>
      </c>
      <c r="C88" s="32" t="s">
        <v>24</v>
      </c>
      <c r="D88" s="7" t="s">
        <v>6</v>
      </c>
      <c r="E88" s="8">
        <v>1</v>
      </c>
      <c r="F88" s="8">
        <v>18.190000000000001</v>
      </c>
      <c r="G88" s="8">
        <f>E88*F88</f>
        <v>18.190000000000001</v>
      </c>
    </row>
    <row r="89" spans="1:7" s="34" customFormat="1" ht="18.75" x14ac:dyDescent="0.25">
      <c r="A89" s="15"/>
      <c r="B89" s="16" t="s">
        <v>122</v>
      </c>
      <c r="C89" s="17"/>
      <c r="D89" s="18"/>
      <c r="E89" s="19"/>
      <c r="F89" s="20"/>
      <c r="G89" s="20"/>
    </row>
    <row r="90" spans="1:7" s="34" customFormat="1" ht="18.75" x14ac:dyDescent="0.25">
      <c r="A90" s="31"/>
      <c r="B90" s="40" t="s">
        <v>77</v>
      </c>
      <c r="C90" s="32"/>
      <c r="D90" s="7"/>
      <c r="E90" s="8"/>
      <c r="F90" s="8"/>
      <c r="G90" s="8"/>
    </row>
    <row r="91" spans="1:7" s="34" customFormat="1" ht="24" x14ac:dyDescent="0.25">
      <c r="A91" s="31"/>
      <c r="B91" s="43" t="s">
        <v>123</v>
      </c>
      <c r="C91" s="32"/>
      <c r="D91" s="7"/>
      <c r="E91" s="8"/>
      <c r="F91" s="8"/>
      <c r="G91" s="8"/>
    </row>
    <row r="92" spans="1:7" s="34" customFormat="1" ht="31.5" x14ac:dyDescent="0.25">
      <c r="A92" s="31"/>
      <c r="B92" s="11" t="s">
        <v>124</v>
      </c>
      <c r="C92" s="32" t="s">
        <v>24</v>
      </c>
      <c r="D92" s="7" t="s">
        <v>6</v>
      </c>
      <c r="E92" s="8">
        <v>8</v>
      </c>
      <c r="F92" s="8">
        <v>18.190000000000001</v>
      </c>
      <c r="G92" s="8">
        <f>E92*F92</f>
        <v>145.52000000000001</v>
      </c>
    </row>
    <row r="93" spans="1:7" s="34" customFormat="1" ht="47.25" x14ac:dyDescent="0.25">
      <c r="A93" s="31"/>
      <c r="B93" s="11" t="s">
        <v>125</v>
      </c>
      <c r="C93" s="32" t="s">
        <v>30</v>
      </c>
      <c r="D93" s="7" t="s">
        <v>6</v>
      </c>
      <c r="E93" s="8">
        <v>23</v>
      </c>
      <c r="F93" s="8">
        <v>3.51</v>
      </c>
      <c r="G93" s="8">
        <f>E93*F93</f>
        <v>80.72999999999999</v>
      </c>
    </row>
    <row r="94" spans="1:7" s="34" customFormat="1" ht="24" x14ac:dyDescent="0.25">
      <c r="A94" s="31"/>
      <c r="B94" s="43" t="s">
        <v>126</v>
      </c>
      <c r="C94" s="32"/>
      <c r="D94" s="7"/>
      <c r="E94" s="8"/>
      <c r="F94" s="8"/>
      <c r="G94" s="8"/>
    </row>
    <row r="95" spans="1:7" s="34" customFormat="1" ht="47.25" x14ac:dyDescent="0.25">
      <c r="A95" s="31"/>
      <c r="B95" s="11" t="s">
        <v>127</v>
      </c>
      <c r="C95" s="32" t="s">
        <v>30</v>
      </c>
      <c r="D95" s="7" t="s">
        <v>6</v>
      </c>
      <c r="E95" s="8">
        <v>22</v>
      </c>
      <c r="F95" s="8">
        <v>3.51</v>
      </c>
      <c r="G95" s="8">
        <f>E95*F95</f>
        <v>77.22</v>
      </c>
    </row>
    <row r="96" spans="1:7" s="34" customFormat="1" ht="31.5" x14ac:dyDescent="0.25">
      <c r="A96" s="31"/>
      <c r="B96" s="11" t="s">
        <v>128</v>
      </c>
      <c r="C96" s="32" t="s">
        <v>62</v>
      </c>
      <c r="D96" s="7" t="s">
        <v>25</v>
      </c>
      <c r="E96" s="8">
        <v>0.21</v>
      </c>
      <c r="F96" s="8">
        <v>27.43</v>
      </c>
      <c r="G96" s="8">
        <f>E96*F96</f>
        <v>5.7603</v>
      </c>
    </row>
    <row r="97" spans="1:7" s="34" customFormat="1" ht="24" x14ac:dyDescent="0.25">
      <c r="A97" s="31"/>
      <c r="B97" s="43" t="s">
        <v>129</v>
      </c>
      <c r="C97" s="32"/>
      <c r="D97" s="7"/>
      <c r="E97" s="8"/>
      <c r="F97" s="8"/>
      <c r="G97" s="8"/>
    </row>
    <row r="98" spans="1:7" s="34" customFormat="1" ht="63" x14ac:dyDescent="0.25">
      <c r="A98" s="31"/>
      <c r="B98" s="11" t="s">
        <v>130</v>
      </c>
      <c r="C98" s="32" t="s">
        <v>28</v>
      </c>
      <c r="D98" s="7" t="s">
        <v>6</v>
      </c>
      <c r="E98" s="8">
        <v>2</v>
      </c>
      <c r="F98" s="8">
        <v>90.59</v>
      </c>
      <c r="G98" s="8">
        <f>E98*F98</f>
        <v>181.18</v>
      </c>
    </row>
    <row r="99" spans="1:7" s="34" customFormat="1" ht="66" customHeight="1" x14ac:dyDescent="0.25">
      <c r="A99" s="31"/>
      <c r="B99" s="11" t="s">
        <v>131</v>
      </c>
      <c r="C99" s="32" t="s">
        <v>22</v>
      </c>
      <c r="D99" s="7" t="s">
        <v>6</v>
      </c>
      <c r="E99" s="8">
        <v>4</v>
      </c>
      <c r="F99" s="8">
        <v>98.57</v>
      </c>
      <c r="G99" s="8">
        <f>E99*F99</f>
        <v>394.28</v>
      </c>
    </row>
    <row r="100" spans="1:7" s="34" customFormat="1" ht="47.25" x14ac:dyDescent="0.25">
      <c r="A100" s="31"/>
      <c r="B100" s="11" t="s">
        <v>132</v>
      </c>
      <c r="C100" s="32" t="s">
        <v>26</v>
      </c>
      <c r="D100" s="7" t="s">
        <v>6</v>
      </c>
      <c r="E100" s="8">
        <v>1</v>
      </c>
      <c r="F100" s="8">
        <v>99.21</v>
      </c>
      <c r="G100" s="8">
        <f>E100*F100</f>
        <v>99.21</v>
      </c>
    </row>
    <row r="101" spans="1:7" s="34" customFormat="1" ht="24" x14ac:dyDescent="0.25">
      <c r="A101" s="31"/>
      <c r="B101" s="43" t="s">
        <v>133</v>
      </c>
      <c r="C101" s="32"/>
      <c r="D101" s="7"/>
      <c r="E101" s="8"/>
      <c r="F101" s="8"/>
      <c r="G101" s="8"/>
    </row>
    <row r="102" spans="1:7" s="34" customFormat="1" ht="62.25" customHeight="1" x14ac:dyDescent="0.25">
      <c r="A102" s="31"/>
      <c r="B102" s="11" t="s">
        <v>134</v>
      </c>
      <c r="C102" s="32" t="s">
        <v>27</v>
      </c>
      <c r="D102" s="7" t="s">
        <v>6</v>
      </c>
      <c r="E102" s="8">
        <v>3</v>
      </c>
      <c r="F102" s="8">
        <v>136.21</v>
      </c>
      <c r="G102" s="8">
        <f>E102*F102</f>
        <v>408.63</v>
      </c>
    </row>
    <row r="103" spans="1:7" s="34" customFormat="1" ht="47.25" x14ac:dyDescent="0.25">
      <c r="A103" s="31"/>
      <c r="B103" s="11" t="s">
        <v>135</v>
      </c>
      <c r="C103" s="32" t="s">
        <v>80</v>
      </c>
      <c r="D103" s="7" t="s">
        <v>6</v>
      </c>
      <c r="E103" s="8">
        <v>1</v>
      </c>
      <c r="F103" s="8">
        <v>172.89</v>
      </c>
      <c r="G103" s="8">
        <f>E103*F103</f>
        <v>172.89</v>
      </c>
    </row>
    <row r="104" spans="1:7" s="34" customFormat="1" ht="63" x14ac:dyDescent="0.25">
      <c r="A104" s="31"/>
      <c r="B104" s="11" t="s">
        <v>136</v>
      </c>
      <c r="C104" s="32" t="s">
        <v>29</v>
      </c>
      <c r="D104" s="7" t="s">
        <v>6</v>
      </c>
      <c r="E104" s="8">
        <v>2</v>
      </c>
      <c r="F104" s="8">
        <v>154.71</v>
      </c>
      <c r="G104" s="8">
        <f>E104*F104</f>
        <v>309.42</v>
      </c>
    </row>
    <row r="105" spans="1:7" s="34" customFormat="1" ht="24" x14ac:dyDescent="0.25">
      <c r="A105" s="31"/>
      <c r="B105" s="43" t="s">
        <v>137</v>
      </c>
      <c r="C105" s="32"/>
      <c r="D105" s="7"/>
      <c r="E105" s="8"/>
      <c r="F105" s="8"/>
      <c r="G105" s="8"/>
    </row>
    <row r="106" spans="1:7" s="34" customFormat="1" ht="63" x14ac:dyDescent="0.25">
      <c r="A106" s="31"/>
      <c r="B106" s="11" t="s">
        <v>138</v>
      </c>
      <c r="C106" s="32" t="s">
        <v>28</v>
      </c>
      <c r="D106" s="7" t="s">
        <v>6</v>
      </c>
      <c r="E106" s="8">
        <v>1</v>
      </c>
      <c r="F106" s="8">
        <v>90.59</v>
      </c>
      <c r="G106" s="8">
        <f>E106*F106</f>
        <v>90.59</v>
      </c>
    </row>
    <row r="107" spans="1:7" s="34" customFormat="1" ht="63" x14ac:dyDescent="0.25">
      <c r="A107" s="31"/>
      <c r="B107" s="11" t="s">
        <v>139</v>
      </c>
      <c r="C107" s="32" t="s">
        <v>26</v>
      </c>
      <c r="D107" s="7" t="s">
        <v>6</v>
      </c>
      <c r="E107" s="8">
        <v>1</v>
      </c>
      <c r="F107" s="8">
        <v>99.21</v>
      </c>
      <c r="G107" s="8">
        <f>E107*F107</f>
        <v>99.21</v>
      </c>
    </row>
    <row r="108" spans="1:7" s="34" customFormat="1" ht="47.25" x14ac:dyDescent="0.25">
      <c r="A108" s="31"/>
      <c r="B108" s="11" t="s">
        <v>140</v>
      </c>
      <c r="C108" s="32" t="s">
        <v>24</v>
      </c>
      <c r="D108" s="7" t="s">
        <v>6</v>
      </c>
      <c r="E108" s="8">
        <v>2</v>
      </c>
      <c r="F108" s="8">
        <v>18.190000000000001</v>
      </c>
      <c r="G108" s="8">
        <f>E108*F108</f>
        <v>36.380000000000003</v>
      </c>
    </row>
    <row r="109" spans="1:7" s="34" customFormat="1" ht="18.75" x14ac:dyDescent="0.25">
      <c r="A109" s="15"/>
      <c r="B109" s="16" t="s">
        <v>141</v>
      </c>
      <c r="C109" s="17"/>
      <c r="D109" s="18"/>
      <c r="E109" s="19"/>
      <c r="F109" s="20"/>
      <c r="G109" s="20"/>
    </row>
    <row r="110" spans="1:7" s="34" customFormat="1" ht="18.75" x14ac:dyDescent="0.25">
      <c r="A110" s="31"/>
      <c r="B110" s="40" t="s">
        <v>77</v>
      </c>
      <c r="C110" s="32"/>
      <c r="D110" s="7"/>
      <c r="E110" s="8"/>
      <c r="F110" s="8"/>
      <c r="G110" s="8"/>
    </row>
    <row r="111" spans="1:7" s="34" customFormat="1" ht="24" x14ac:dyDescent="0.25">
      <c r="A111" s="31"/>
      <c r="B111" s="43" t="s">
        <v>142</v>
      </c>
      <c r="C111" s="32"/>
      <c r="D111" s="7"/>
      <c r="E111" s="8"/>
      <c r="F111" s="8"/>
      <c r="G111" s="8"/>
    </row>
    <row r="112" spans="1:7" s="34" customFormat="1" ht="47.25" x14ac:dyDescent="0.25">
      <c r="A112" s="31"/>
      <c r="B112" s="11" t="s">
        <v>143</v>
      </c>
      <c r="C112" s="32" t="s">
        <v>27</v>
      </c>
      <c r="D112" s="7" t="s">
        <v>6</v>
      </c>
      <c r="E112" s="8">
        <v>1</v>
      </c>
      <c r="F112" s="8">
        <v>136.21</v>
      </c>
      <c r="G112" s="8">
        <f>E112*F112</f>
        <v>136.21</v>
      </c>
    </row>
    <row r="113" spans="1:7" s="34" customFormat="1" ht="18.75" x14ac:dyDescent="0.25">
      <c r="A113" s="31"/>
      <c r="B113" s="40" t="s">
        <v>58</v>
      </c>
      <c r="C113" s="32"/>
      <c r="D113" s="7"/>
      <c r="E113" s="8"/>
      <c r="F113" s="8"/>
      <c r="G113" s="8"/>
    </row>
    <row r="114" spans="1:7" s="34" customFormat="1" ht="24" x14ac:dyDescent="0.25">
      <c r="A114" s="31"/>
      <c r="B114" s="43" t="s">
        <v>144</v>
      </c>
      <c r="C114" s="32"/>
      <c r="D114" s="7"/>
      <c r="E114" s="8"/>
      <c r="F114" s="8"/>
      <c r="G114" s="8"/>
    </row>
    <row r="115" spans="1:7" s="34" customFormat="1" ht="47.25" x14ac:dyDescent="0.25">
      <c r="A115" s="31"/>
      <c r="B115" s="11" t="s">
        <v>145</v>
      </c>
      <c r="C115" s="32" t="s">
        <v>26</v>
      </c>
      <c r="D115" s="7" t="s">
        <v>6</v>
      </c>
      <c r="E115" s="8">
        <v>1</v>
      </c>
      <c r="F115" s="8">
        <v>99.21</v>
      </c>
      <c r="G115" s="8">
        <f>E115*F115</f>
        <v>99.21</v>
      </c>
    </row>
    <row r="116" spans="1:7" s="34" customFormat="1" ht="24" x14ac:dyDescent="0.25">
      <c r="A116" s="31"/>
      <c r="B116" s="43" t="s">
        <v>146</v>
      </c>
      <c r="C116" s="32"/>
      <c r="D116" s="7"/>
      <c r="E116" s="8"/>
      <c r="F116" s="8"/>
      <c r="G116" s="8"/>
    </row>
    <row r="117" spans="1:7" s="34" customFormat="1" ht="47.25" x14ac:dyDescent="0.25">
      <c r="A117" s="31"/>
      <c r="B117" s="11" t="s">
        <v>147</v>
      </c>
      <c r="C117" s="32" t="s">
        <v>24</v>
      </c>
      <c r="D117" s="7" t="s">
        <v>6</v>
      </c>
      <c r="E117" s="8">
        <v>3</v>
      </c>
      <c r="F117" s="8">
        <v>18.190000000000001</v>
      </c>
      <c r="G117" s="8">
        <f>E117*F117</f>
        <v>54.570000000000007</v>
      </c>
    </row>
    <row r="118" spans="1:7" s="34" customFormat="1" ht="18.75" x14ac:dyDescent="0.25">
      <c r="A118" s="15"/>
      <c r="B118" s="16" t="s">
        <v>148</v>
      </c>
      <c r="C118" s="17"/>
      <c r="D118" s="18"/>
      <c r="E118" s="19"/>
      <c r="F118" s="20"/>
      <c r="G118" s="20"/>
    </row>
    <row r="119" spans="1:7" s="34" customFormat="1" ht="18.75" x14ac:dyDescent="0.25">
      <c r="A119" s="31"/>
      <c r="B119" s="40" t="s">
        <v>149</v>
      </c>
      <c r="C119" s="32"/>
      <c r="D119" s="7"/>
      <c r="E119" s="8"/>
      <c r="F119" s="8"/>
      <c r="G119" s="8"/>
    </row>
    <row r="120" spans="1:7" s="34" customFormat="1" ht="24" x14ac:dyDescent="0.25">
      <c r="A120" s="31"/>
      <c r="B120" s="43" t="s">
        <v>150</v>
      </c>
      <c r="C120" s="32"/>
      <c r="D120" s="7"/>
      <c r="E120" s="8"/>
      <c r="F120" s="8"/>
      <c r="G120" s="8"/>
    </row>
    <row r="121" spans="1:7" s="34" customFormat="1" ht="47.25" x14ac:dyDescent="0.25">
      <c r="A121" s="31"/>
      <c r="B121" s="11" t="s">
        <v>151</v>
      </c>
      <c r="C121" s="32" t="s">
        <v>53</v>
      </c>
      <c r="D121" s="7" t="s">
        <v>6</v>
      </c>
      <c r="E121" s="8">
        <v>1</v>
      </c>
      <c r="F121" s="8">
        <v>105.91</v>
      </c>
      <c r="G121" s="8">
        <f>E121*F121</f>
        <v>105.91</v>
      </c>
    </row>
    <row r="122" spans="1:7" s="34" customFormat="1" ht="24" x14ac:dyDescent="0.25">
      <c r="A122" s="31"/>
      <c r="B122" s="43" t="s">
        <v>154</v>
      </c>
      <c r="C122" s="32"/>
      <c r="D122" s="7"/>
      <c r="E122" s="8"/>
      <c r="F122" s="8"/>
      <c r="G122" s="8"/>
    </row>
    <row r="123" spans="1:7" s="34" customFormat="1" ht="63" x14ac:dyDescent="0.25">
      <c r="A123" s="31"/>
      <c r="B123" s="11" t="s">
        <v>155</v>
      </c>
      <c r="C123" s="32" t="s">
        <v>24</v>
      </c>
      <c r="D123" s="7" t="s">
        <v>6</v>
      </c>
      <c r="E123" s="8">
        <v>7</v>
      </c>
      <c r="F123" s="8">
        <v>18.190000000000001</v>
      </c>
      <c r="G123" s="8">
        <f>E123*F123</f>
        <v>127.33000000000001</v>
      </c>
    </row>
    <row r="124" spans="1:7" s="34" customFormat="1" ht="47.25" x14ac:dyDescent="0.25">
      <c r="A124" s="31"/>
      <c r="B124" s="11" t="s">
        <v>156</v>
      </c>
      <c r="C124" s="32" t="s">
        <v>41</v>
      </c>
      <c r="D124" s="7" t="s">
        <v>25</v>
      </c>
      <c r="E124" s="8">
        <v>0.15</v>
      </c>
      <c r="F124" s="8">
        <v>18.190000000000001</v>
      </c>
      <c r="G124" s="8">
        <f>E124*F124</f>
        <v>2.7284999999999999</v>
      </c>
    </row>
    <row r="125" spans="1:7" s="34" customFormat="1" ht="18.75" x14ac:dyDescent="0.25">
      <c r="A125" s="31"/>
      <c r="B125" s="40" t="s">
        <v>54</v>
      </c>
      <c r="C125" s="32"/>
      <c r="D125" s="7"/>
      <c r="E125" s="8"/>
      <c r="F125" s="8"/>
      <c r="G125" s="8"/>
    </row>
    <row r="126" spans="1:7" s="34" customFormat="1" ht="24" x14ac:dyDescent="0.25">
      <c r="A126" s="31"/>
      <c r="B126" s="43" t="s">
        <v>152</v>
      </c>
      <c r="C126" s="32"/>
      <c r="D126" s="7"/>
      <c r="E126" s="8"/>
      <c r="F126" s="8"/>
      <c r="G126" s="8"/>
    </row>
    <row r="127" spans="1:7" s="34" customFormat="1" ht="60.75" customHeight="1" x14ac:dyDescent="0.25">
      <c r="A127" s="31"/>
      <c r="B127" s="11" t="s">
        <v>153</v>
      </c>
      <c r="C127" s="32" t="s">
        <v>27</v>
      </c>
      <c r="D127" s="7" t="s">
        <v>6</v>
      </c>
      <c r="E127" s="8">
        <v>1</v>
      </c>
      <c r="F127" s="8">
        <v>136.21</v>
      </c>
      <c r="G127" s="8">
        <f>E127*F127</f>
        <v>136.21</v>
      </c>
    </row>
    <row r="128" spans="1:7" s="34" customFormat="1" ht="18.75" x14ac:dyDescent="0.25">
      <c r="A128" s="31"/>
      <c r="B128" s="40" t="s">
        <v>89</v>
      </c>
      <c r="C128" s="32"/>
      <c r="D128" s="7"/>
      <c r="E128" s="8"/>
      <c r="F128" s="8"/>
      <c r="G128" s="8"/>
    </row>
    <row r="129" spans="1:7" s="34" customFormat="1" ht="24" x14ac:dyDescent="0.25">
      <c r="A129" s="31"/>
      <c r="B129" s="43" t="s">
        <v>157</v>
      </c>
      <c r="C129" s="32"/>
      <c r="D129" s="7"/>
      <c r="E129" s="8"/>
      <c r="F129" s="8"/>
      <c r="G129" s="8"/>
    </row>
    <row r="130" spans="1:7" s="34" customFormat="1" ht="47.25" x14ac:dyDescent="0.25">
      <c r="A130" s="31"/>
      <c r="B130" s="11" t="s">
        <v>158</v>
      </c>
      <c r="C130" s="32" t="s">
        <v>29</v>
      </c>
      <c r="D130" s="7" t="s">
        <v>6</v>
      </c>
      <c r="E130" s="8">
        <v>1</v>
      </c>
      <c r="F130" s="8">
        <v>154.71</v>
      </c>
      <c r="G130" s="8">
        <f>E130*F130</f>
        <v>154.71</v>
      </c>
    </row>
    <row r="131" spans="1:7" s="34" customFormat="1" ht="18.75" x14ac:dyDescent="0.25">
      <c r="A131" s="31"/>
      <c r="B131" s="40" t="s">
        <v>159</v>
      </c>
      <c r="C131" s="32"/>
      <c r="D131" s="7"/>
      <c r="E131" s="8"/>
      <c r="F131" s="8"/>
      <c r="G131" s="8"/>
    </row>
    <row r="132" spans="1:7" s="34" customFormat="1" ht="24" x14ac:dyDescent="0.25">
      <c r="A132" s="31"/>
      <c r="B132" s="43" t="s">
        <v>160</v>
      </c>
      <c r="C132" s="32"/>
      <c r="D132" s="7"/>
      <c r="E132" s="8"/>
      <c r="F132" s="8"/>
      <c r="G132" s="8"/>
    </row>
    <row r="133" spans="1:7" s="34" customFormat="1" ht="47.25" x14ac:dyDescent="0.25">
      <c r="A133" s="31"/>
      <c r="B133" s="11" t="s">
        <v>161</v>
      </c>
      <c r="C133" s="32" t="s">
        <v>24</v>
      </c>
      <c r="D133" s="7" t="s">
        <v>6</v>
      </c>
      <c r="E133" s="8">
        <v>4</v>
      </c>
      <c r="F133" s="8">
        <v>18.190000000000001</v>
      </c>
      <c r="G133" s="8">
        <f>E133*F133</f>
        <v>72.760000000000005</v>
      </c>
    </row>
    <row r="134" spans="1:7" s="34" customFormat="1" ht="63" x14ac:dyDescent="0.25">
      <c r="A134" s="31"/>
      <c r="B134" s="11" t="s">
        <v>162</v>
      </c>
      <c r="C134" s="32" t="s">
        <v>30</v>
      </c>
      <c r="D134" s="7" t="s">
        <v>6</v>
      </c>
      <c r="E134" s="8">
        <v>2</v>
      </c>
      <c r="F134" s="8">
        <v>3.51</v>
      </c>
      <c r="G134" s="8">
        <f>E134*F134</f>
        <v>7.02</v>
      </c>
    </row>
    <row r="135" spans="1:7" s="34" customFormat="1" ht="47.25" x14ac:dyDescent="0.25">
      <c r="A135" s="31"/>
      <c r="B135" s="11" t="s">
        <v>163</v>
      </c>
      <c r="C135" s="32" t="s">
        <v>26</v>
      </c>
      <c r="D135" s="7" t="s">
        <v>6</v>
      </c>
      <c r="E135" s="8">
        <v>1</v>
      </c>
      <c r="F135" s="8">
        <v>99.21</v>
      </c>
      <c r="G135" s="8">
        <f>E135*F135</f>
        <v>99.21</v>
      </c>
    </row>
    <row r="136" spans="1:7" s="34" customFormat="1" ht="47.25" x14ac:dyDescent="0.25">
      <c r="A136" s="31"/>
      <c r="B136" s="11" t="s">
        <v>164</v>
      </c>
      <c r="C136" s="32" t="s">
        <v>62</v>
      </c>
      <c r="D136" s="7" t="s">
        <v>25</v>
      </c>
      <c r="E136" s="8">
        <v>0.45</v>
      </c>
      <c r="F136" s="8">
        <v>27.43</v>
      </c>
      <c r="G136" s="8">
        <f>E136*F136</f>
        <v>12.343500000000001</v>
      </c>
    </row>
    <row r="137" spans="1:7" s="34" customFormat="1" ht="18.75" x14ac:dyDescent="0.25">
      <c r="A137" s="31"/>
      <c r="B137" s="40" t="s">
        <v>96</v>
      </c>
      <c r="C137" s="32"/>
      <c r="D137" s="7"/>
      <c r="E137" s="8"/>
      <c r="F137" s="8"/>
      <c r="G137" s="8"/>
    </row>
    <row r="138" spans="1:7" s="34" customFormat="1" ht="24" x14ac:dyDescent="0.25">
      <c r="A138" s="31"/>
      <c r="B138" s="43" t="s">
        <v>165</v>
      </c>
      <c r="C138" s="32"/>
      <c r="D138" s="7"/>
      <c r="E138" s="8"/>
      <c r="F138" s="8"/>
      <c r="G138" s="8"/>
    </row>
    <row r="139" spans="1:7" s="34" customFormat="1" ht="64.5" customHeight="1" x14ac:dyDescent="0.25">
      <c r="A139" s="31"/>
      <c r="B139" s="11" t="s">
        <v>166</v>
      </c>
      <c r="C139" s="32" t="s">
        <v>26</v>
      </c>
      <c r="D139" s="7" t="s">
        <v>6</v>
      </c>
      <c r="E139" s="8">
        <v>1</v>
      </c>
      <c r="F139" s="8">
        <v>99.21</v>
      </c>
      <c r="G139" s="8">
        <f>E139*F139</f>
        <v>99.21</v>
      </c>
    </row>
    <row r="140" spans="1:7" s="34" customFormat="1" ht="63" x14ac:dyDescent="0.25">
      <c r="A140" s="31"/>
      <c r="B140" s="11" t="s">
        <v>167</v>
      </c>
      <c r="C140" s="32" t="s">
        <v>27</v>
      </c>
      <c r="D140" s="7" t="s">
        <v>6</v>
      </c>
      <c r="E140" s="8">
        <v>3</v>
      </c>
      <c r="F140" s="8">
        <v>136.21</v>
      </c>
      <c r="G140" s="8">
        <f>E140*F140</f>
        <v>408.63</v>
      </c>
    </row>
    <row r="141" spans="1:7" s="34" customFormat="1" ht="63" x14ac:dyDescent="0.25">
      <c r="A141" s="31"/>
      <c r="B141" s="11" t="s">
        <v>168</v>
      </c>
      <c r="C141" s="32" t="s">
        <v>29</v>
      </c>
      <c r="D141" s="7" t="s">
        <v>6</v>
      </c>
      <c r="E141" s="8">
        <v>2</v>
      </c>
      <c r="F141" s="8">
        <v>154.71</v>
      </c>
      <c r="G141" s="8">
        <f>E141*F141</f>
        <v>309.42</v>
      </c>
    </row>
    <row r="142" spans="1:7" s="34" customFormat="1" ht="18.75" x14ac:dyDescent="0.25">
      <c r="A142" s="15"/>
      <c r="B142" s="16" t="s">
        <v>148</v>
      </c>
      <c r="C142" s="17"/>
      <c r="D142" s="18"/>
      <c r="E142" s="19"/>
      <c r="F142" s="20"/>
      <c r="G142" s="20"/>
    </row>
    <row r="143" spans="1:7" s="34" customFormat="1" ht="18.75" x14ac:dyDescent="0.25">
      <c r="A143" s="31"/>
      <c r="B143" s="40" t="s">
        <v>169</v>
      </c>
      <c r="C143" s="32"/>
      <c r="D143" s="7"/>
      <c r="E143" s="8"/>
      <c r="F143" s="8"/>
      <c r="G143" s="8"/>
    </row>
    <row r="144" spans="1:7" s="34" customFormat="1" ht="24" x14ac:dyDescent="0.25">
      <c r="A144" s="31"/>
      <c r="B144" s="43" t="s">
        <v>170</v>
      </c>
      <c r="C144" s="32"/>
      <c r="D144" s="7"/>
      <c r="E144" s="8"/>
      <c r="F144" s="8"/>
      <c r="G144" s="8"/>
    </row>
    <row r="145" spans="1:7" s="34" customFormat="1" ht="47.25" x14ac:dyDescent="0.25">
      <c r="A145" s="31"/>
      <c r="B145" s="11" t="s">
        <v>171</v>
      </c>
      <c r="C145" s="32" t="s">
        <v>30</v>
      </c>
      <c r="D145" s="7" t="s">
        <v>6</v>
      </c>
      <c r="E145" s="8">
        <v>50</v>
      </c>
      <c r="F145" s="8">
        <v>3.51</v>
      </c>
      <c r="G145" s="8">
        <f>E145*F145</f>
        <v>175.5</v>
      </c>
    </row>
    <row r="146" spans="1:7" s="34" customFormat="1" ht="18.75" x14ac:dyDescent="0.25">
      <c r="A146" s="15"/>
      <c r="B146" s="16" t="s">
        <v>172</v>
      </c>
      <c r="C146" s="17"/>
      <c r="D146" s="18"/>
      <c r="E146" s="19"/>
      <c r="F146" s="20"/>
      <c r="G146" s="20"/>
    </row>
    <row r="147" spans="1:7" s="34" customFormat="1" ht="18.75" x14ac:dyDescent="0.25">
      <c r="A147" s="31"/>
      <c r="B147" s="40" t="s">
        <v>54</v>
      </c>
      <c r="C147" s="32"/>
      <c r="D147" s="7"/>
      <c r="E147" s="8"/>
      <c r="F147" s="8"/>
      <c r="G147" s="8"/>
    </row>
    <row r="148" spans="1:7" s="34" customFormat="1" ht="24" x14ac:dyDescent="0.25">
      <c r="A148" s="31"/>
      <c r="B148" s="43" t="s">
        <v>173</v>
      </c>
      <c r="C148" s="32"/>
      <c r="D148" s="7"/>
      <c r="E148" s="8"/>
      <c r="F148" s="8"/>
      <c r="G148" s="8"/>
    </row>
    <row r="149" spans="1:7" s="34" customFormat="1" ht="63" x14ac:dyDescent="0.25">
      <c r="A149" s="31"/>
      <c r="B149" s="11" t="s">
        <v>174</v>
      </c>
      <c r="C149" s="32" t="s">
        <v>69</v>
      </c>
      <c r="D149" s="7" t="s">
        <v>6</v>
      </c>
      <c r="E149" s="8">
        <v>1</v>
      </c>
      <c r="F149" s="8">
        <v>16.91</v>
      </c>
      <c r="G149" s="8">
        <f>E149*F149</f>
        <v>16.91</v>
      </c>
    </row>
    <row r="150" spans="1:7" s="34" customFormat="1" ht="63.75" customHeight="1" x14ac:dyDescent="0.25">
      <c r="A150" s="31"/>
      <c r="B150" s="11" t="s">
        <v>175</v>
      </c>
      <c r="C150" s="32" t="s">
        <v>176</v>
      </c>
      <c r="D150" s="7" t="s">
        <v>6</v>
      </c>
      <c r="E150" s="8">
        <v>1</v>
      </c>
      <c r="F150" s="8">
        <v>179.27</v>
      </c>
      <c r="G150" s="8">
        <f>E150*F150</f>
        <v>179.27</v>
      </c>
    </row>
    <row r="151" spans="1:7" s="34" customFormat="1" ht="47.25" x14ac:dyDescent="0.25">
      <c r="A151" s="31"/>
      <c r="B151" s="11" t="s">
        <v>177</v>
      </c>
      <c r="C151" s="32" t="s">
        <v>32</v>
      </c>
      <c r="D151" s="7" t="s">
        <v>33</v>
      </c>
      <c r="E151" s="8">
        <v>20</v>
      </c>
      <c r="F151" s="8">
        <v>7.34</v>
      </c>
      <c r="G151" s="8">
        <f>E151*F151</f>
        <v>146.80000000000001</v>
      </c>
    </row>
    <row r="152" spans="1:7" s="34" customFormat="1" ht="18.75" x14ac:dyDescent="0.25">
      <c r="A152" s="31"/>
      <c r="B152" s="40" t="s">
        <v>178</v>
      </c>
      <c r="C152" s="32"/>
      <c r="D152" s="7"/>
      <c r="E152" s="8"/>
      <c r="F152" s="8"/>
      <c r="G152" s="8"/>
    </row>
    <row r="153" spans="1:7" s="34" customFormat="1" ht="24" x14ac:dyDescent="0.25">
      <c r="A153" s="31"/>
      <c r="B153" s="43" t="s">
        <v>179</v>
      </c>
      <c r="C153" s="32"/>
      <c r="D153" s="7"/>
      <c r="E153" s="8"/>
      <c r="F153" s="8"/>
      <c r="G153" s="8"/>
    </row>
    <row r="154" spans="1:7" s="34" customFormat="1" ht="47.25" x14ac:dyDescent="0.25">
      <c r="A154" s="31"/>
      <c r="B154" s="11" t="s">
        <v>180</v>
      </c>
      <c r="C154" s="32" t="s">
        <v>24</v>
      </c>
      <c r="D154" s="7" t="s">
        <v>6</v>
      </c>
      <c r="E154" s="8">
        <v>1</v>
      </c>
      <c r="F154" s="8">
        <v>18.190000000000001</v>
      </c>
      <c r="G154" s="8">
        <f>E154*F154</f>
        <v>18.190000000000001</v>
      </c>
    </row>
    <row r="155" spans="1:7" s="34" customFormat="1" ht="18.75" x14ac:dyDescent="0.25">
      <c r="A155" s="15"/>
      <c r="B155" s="16" t="s">
        <v>181</v>
      </c>
      <c r="C155" s="17"/>
      <c r="D155" s="18"/>
      <c r="E155" s="19"/>
      <c r="F155" s="20"/>
      <c r="G155" s="20"/>
    </row>
    <row r="156" spans="1:7" s="34" customFormat="1" ht="18.75" x14ac:dyDescent="0.25">
      <c r="A156" s="31"/>
      <c r="B156" s="40" t="s">
        <v>96</v>
      </c>
      <c r="C156" s="32"/>
      <c r="D156" s="7"/>
      <c r="E156" s="8"/>
      <c r="F156" s="8"/>
      <c r="G156" s="8"/>
    </row>
    <row r="157" spans="1:7" s="34" customFormat="1" ht="24" x14ac:dyDescent="0.25">
      <c r="A157" s="31"/>
      <c r="B157" s="43" t="s">
        <v>182</v>
      </c>
      <c r="C157" s="32"/>
      <c r="D157" s="7"/>
      <c r="E157" s="8"/>
      <c r="F157" s="8"/>
      <c r="G157" s="8"/>
    </row>
    <row r="158" spans="1:7" s="34" customFormat="1" ht="47.25" x14ac:dyDescent="0.25">
      <c r="A158" s="31"/>
      <c r="B158" s="11" t="s">
        <v>183</v>
      </c>
      <c r="C158" s="32" t="s">
        <v>24</v>
      </c>
      <c r="D158" s="7" t="s">
        <v>6</v>
      </c>
      <c r="E158" s="8">
        <v>2</v>
      </c>
      <c r="F158" s="8">
        <v>18.190000000000001</v>
      </c>
      <c r="G158" s="8">
        <f>E158*F158</f>
        <v>36.380000000000003</v>
      </c>
    </row>
    <row r="159" spans="1:7" s="34" customFormat="1" ht="18.75" x14ac:dyDescent="0.25">
      <c r="A159" s="15"/>
      <c r="B159" s="16" t="s">
        <v>184</v>
      </c>
      <c r="C159" s="17"/>
      <c r="D159" s="18"/>
      <c r="E159" s="19"/>
      <c r="F159" s="20"/>
      <c r="G159" s="20"/>
    </row>
    <row r="160" spans="1:7" s="34" customFormat="1" ht="18.75" x14ac:dyDescent="0.25">
      <c r="A160" s="31"/>
      <c r="B160" s="40" t="s">
        <v>185</v>
      </c>
      <c r="C160" s="32"/>
      <c r="D160" s="7"/>
      <c r="E160" s="8"/>
      <c r="F160" s="8"/>
      <c r="G160" s="8"/>
    </row>
    <row r="161" spans="1:7" s="34" customFormat="1" ht="24" x14ac:dyDescent="0.25">
      <c r="A161" s="31"/>
      <c r="B161" s="43" t="s">
        <v>186</v>
      </c>
      <c r="C161" s="32"/>
      <c r="D161" s="7"/>
      <c r="E161" s="8"/>
      <c r="F161" s="8"/>
      <c r="G161" s="8"/>
    </row>
    <row r="162" spans="1:7" s="34" customFormat="1" ht="63" x14ac:dyDescent="0.25">
      <c r="A162" s="31"/>
      <c r="B162" s="11" t="s">
        <v>187</v>
      </c>
      <c r="C162" s="32" t="s">
        <v>30</v>
      </c>
      <c r="D162" s="7" t="s">
        <v>6</v>
      </c>
      <c r="E162" s="8">
        <v>3</v>
      </c>
      <c r="F162" s="8">
        <v>3.51</v>
      </c>
      <c r="G162" s="8">
        <f>E162*F162</f>
        <v>10.53</v>
      </c>
    </row>
    <row r="163" spans="1:7" s="34" customFormat="1" ht="18.75" x14ac:dyDescent="0.25">
      <c r="A163" s="15"/>
      <c r="B163" s="16" t="s">
        <v>188</v>
      </c>
      <c r="C163" s="17"/>
      <c r="D163" s="18"/>
      <c r="E163" s="19"/>
      <c r="F163" s="20"/>
      <c r="G163" s="20"/>
    </row>
    <row r="164" spans="1:7" s="34" customFormat="1" ht="18.75" x14ac:dyDescent="0.25">
      <c r="A164" s="31"/>
      <c r="B164" s="40" t="s">
        <v>54</v>
      </c>
      <c r="C164" s="32"/>
      <c r="D164" s="7"/>
      <c r="E164" s="8"/>
      <c r="F164" s="8"/>
      <c r="G164" s="8"/>
    </row>
    <row r="165" spans="1:7" s="34" customFormat="1" ht="24" x14ac:dyDescent="0.25">
      <c r="A165" s="31"/>
      <c r="B165" s="43" t="s">
        <v>189</v>
      </c>
      <c r="C165" s="32"/>
      <c r="D165" s="7"/>
      <c r="E165" s="8"/>
      <c r="F165" s="8"/>
      <c r="G165" s="8"/>
    </row>
    <row r="166" spans="1:7" s="34" customFormat="1" ht="63" customHeight="1" x14ac:dyDescent="0.25">
      <c r="A166" s="31"/>
      <c r="B166" s="11" t="s">
        <v>190</v>
      </c>
      <c r="C166" s="32" t="s">
        <v>22</v>
      </c>
      <c r="D166" s="7" t="s">
        <v>6</v>
      </c>
      <c r="E166" s="8">
        <v>1</v>
      </c>
      <c r="F166" s="8">
        <v>98.57</v>
      </c>
      <c r="G166" s="8">
        <f>E166*F166</f>
        <v>98.57</v>
      </c>
    </row>
    <row r="167" spans="1:7" s="34" customFormat="1" ht="24" x14ac:dyDescent="0.25">
      <c r="A167" s="31"/>
      <c r="B167" s="43" t="s">
        <v>192</v>
      </c>
      <c r="C167" s="32"/>
      <c r="D167" s="7"/>
      <c r="E167" s="8"/>
      <c r="F167" s="8"/>
      <c r="G167" s="8"/>
    </row>
    <row r="168" spans="1:7" s="34" customFormat="1" ht="15.75" x14ac:dyDescent="0.25">
      <c r="A168" s="31"/>
      <c r="B168" s="11" t="s">
        <v>191</v>
      </c>
      <c r="C168" s="32" t="s">
        <v>62</v>
      </c>
      <c r="D168" s="7" t="s">
        <v>25</v>
      </c>
      <c r="E168" s="8">
        <v>1</v>
      </c>
      <c r="F168" s="8">
        <v>27.43</v>
      </c>
      <c r="G168" s="8">
        <f>E168*F168</f>
        <v>27.43</v>
      </c>
    </row>
    <row r="169" spans="1:7" s="34" customFormat="1" ht="18.75" x14ac:dyDescent="0.25">
      <c r="A169" s="31"/>
      <c r="B169" s="40" t="s">
        <v>159</v>
      </c>
      <c r="C169" s="32"/>
      <c r="D169" s="7"/>
      <c r="E169" s="8"/>
      <c r="F169" s="8"/>
      <c r="G169" s="8"/>
    </row>
    <row r="170" spans="1:7" s="34" customFormat="1" ht="24" x14ac:dyDescent="0.25">
      <c r="A170" s="31"/>
      <c r="B170" s="43" t="s">
        <v>193</v>
      </c>
      <c r="C170" s="32"/>
      <c r="D170" s="7"/>
      <c r="E170" s="8"/>
      <c r="F170" s="8"/>
      <c r="G170" s="8"/>
    </row>
    <row r="171" spans="1:7" s="34" customFormat="1" ht="47.25" x14ac:dyDescent="0.25">
      <c r="A171" s="31"/>
      <c r="B171" s="11" t="s">
        <v>194</v>
      </c>
      <c r="C171" s="32" t="s">
        <v>27</v>
      </c>
      <c r="D171" s="7" t="s">
        <v>6</v>
      </c>
      <c r="E171" s="8">
        <v>1</v>
      </c>
      <c r="F171" s="8">
        <v>136.21</v>
      </c>
      <c r="G171" s="8">
        <f>E171*F171</f>
        <v>136.21</v>
      </c>
    </row>
    <row r="172" spans="1:7" s="34" customFormat="1" ht="18.75" x14ac:dyDescent="0.25">
      <c r="A172" s="31"/>
      <c r="B172" s="40" t="s">
        <v>195</v>
      </c>
      <c r="C172" s="32"/>
      <c r="D172" s="7"/>
      <c r="E172" s="8"/>
      <c r="F172" s="8"/>
      <c r="G172" s="8"/>
    </row>
    <row r="173" spans="1:7" s="34" customFormat="1" ht="24" x14ac:dyDescent="0.25">
      <c r="A173" s="31"/>
      <c r="B173" s="43" t="s">
        <v>196</v>
      </c>
      <c r="C173" s="32"/>
      <c r="D173" s="7"/>
      <c r="E173" s="8"/>
      <c r="F173" s="8"/>
      <c r="G173" s="8"/>
    </row>
    <row r="174" spans="1:7" s="34" customFormat="1" ht="63" x14ac:dyDescent="0.25">
      <c r="A174" s="31"/>
      <c r="B174" s="11" t="s">
        <v>197</v>
      </c>
      <c r="C174" s="32" t="s">
        <v>24</v>
      </c>
      <c r="D174" s="7" t="s">
        <v>6</v>
      </c>
      <c r="E174" s="8">
        <v>38</v>
      </c>
      <c r="F174" s="8">
        <v>18.190000000000001</v>
      </c>
      <c r="G174" s="8">
        <f>E174*F174</f>
        <v>691.22</v>
      </c>
    </row>
    <row r="175" spans="1:7" s="34" customFormat="1" ht="18.75" x14ac:dyDescent="0.25">
      <c r="A175" s="15"/>
      <c r="B175" s="16" t="s">
        <v>198</v>
      </c>
      <c r="C175" s="17"/>
      <c r="D175" s="18"/>
      <c r="E175" s="19"/>
      <c r="F175" s="20"/>
      <c r="G175" s="20"/>
    </row>
    <row r="176" spans="1:7" s="34" customFormat="1" ht="18.75" x14ac:dyDescent="0.25">
      <c r="A176" s="31"/>
      <c r="B176" s="40" t="s">
        <v>77</v>
      </c>
      <c r="C176" s="32"/>
      <c r="D176" s="7"/>
      <c r="E176" s="8"/>
      <c r="F176" s="8"/>
      <c r="G176" s="8"/>
    </row>
    <row r="177" spans="1:7" s="34" customFormat="1" ht="24" x14ac:dyDescent="0.25">
      <c r="A177" s="31"/>
      <c r="B177" s="43" t="s">
        <v>199</v>
      </c>
      <c r="C177" s="32"/>
      <c r="D177" s="7"/>
      <c r="E177" s="8"/>
      <c r="F177" s="8"/>
      <c r="G177" s="8"/>
    </row>
    <row r="178" spans="1:7" s="34" customFormat="1" ht="63" customHeight="1" x14ac:dyDescent="0.25">
      <c r="A178" s="31"/>
      <c r="B178" s="11" t="s">
        <v>204</v>
      </c>
      <c r="C178" s="32" t="s">
        <v>24</v>
      </c>
      <c r="D178" s="7" t="s">
        <v>6</v>
      </c>
      <c r="E178" s="8">
        <v>2</v>
      </c>
      <c r="F178" s="8">
        <v>18.190000000000001</v>
      </c>
      <c r="G178" s="8">
        <f>E178*F178</f>
        <v>36.380000000000003</v>
      </c>
    </row>
    <row r="179" spans="1:7" s="34" customFormat="1" ht="64.5" customHeight="1" x14ac:dyDescent="0.25">
      <c r="A179" s="31"/>
      <c r="B179" s="11" t="s">
        <v>200</v>
      </c>
      <c r="C179" s="32" t="s">
        <v>201</v>
      </c>
      <c r="D179" s="7" t="s">
        <v>6</v>
      </c>
      <c r="E179" s="8">
        <v>1</v>
      </c>
      <c r="F179" s="8">
        <v>13.4</v>
      </c>
      <c r="G179" s="8">
        <f>E179*F179</f>
        <v>13.4</v>
      </c>
    </row>
    <row r="180" spans="1:7" s="34" customFormat="1" ht="24" x14ac:dyDescent="0.25">
      <c r="A180" s="31"/>
      <c r="B180" s="43" t="s">
        <v>210</v>
      </c>
      <c r="C180" s="32"/>
      <c r="D180" s="7"/>
      <c r="E180" s="8"/>
      <c r="F180" s="8"/>
      <c r="G180" s="8"/>
    </row>
    <row r="181" spans="1:7" s="34" customFormat="1" ht="15.75" x14ac:dyDescent="0.25">
      <c r="A181" s="31"/>
      <c r="B181" s="11" t="s">
        <v>211</v>
      </c>
      <c r="C181" s="32" t="s">
        <v>62</v>
      </c>
      <c r="D181" s="7" t="s">
        <v>25</v>
      </c>
      <c r="E181" s="8">
        <v>1.27</v>
      </c>
      <c r="F181" s="8">
        <v>27.43</v>
      </c>
      <c r="G181" s="8">
        <f>E181*F181</f>
        <v>34.836100000000002</v>
      </c>
    </row>
    <row r="182" spans="1:7" s="34" customFormat="1" ht="18.75" x14ac:dyDescent="0.25">
      <c r="A182" s="31"/>
      <c r="B182" s="40" t="s">
        <v>202</v>
      </c>
      <c r="C182" s="32"/>
      <c r="D182" s="7"/>
      <c r="E182" s="8"/>
      <c r="F182" s="8"/>
      <c r="G182" s="8"/>
    </row>
    <row r="183" spans="1:7" s="34" customFormat="1" ht="24" x14ac:dyDescent="0.25">
      <c r="A183" s="31"/>
      <c r="B183" s="43" t="s">
        <v>203</v>
      </c>
      <c r="C183" s="32"/>
      <c r="D183" s="7"/>
      <c r="E183" s="8"/>
      <c r="F183" s="8"/>
      <c r="G183" s="8"/>
    </row>
    <row r="184" spans="1:7" s="34" customFormat="1" ht="47.25" x14ac:dyDescent="0.25">
      <c r="A184" s="31"/>
      <c r="B184" s="11" t="s">
        <v>205</v>
      </c>
      <c r="C184" s="32" t="s">
        <v>24</v>
      </c>
      <c r="D184" s="7" t="s">
        <v>6</v>
      </c>
      <c r="E184" s="8">
        <v>10</v>
      </c>
      <c r="F184" s="8">
        <v>18.190000000000001</v>
      </c>
      <c r="G184" s="8">
        <f>E184*F184</f>
        <v>181.9</v>
      </c>
    </row>
    <row r="185" spans="1:7" s="34" customFormat="1" ht="18.75" x14ac:dyDescent="0.25">
      <c r="A185" s="31"/>
      <c r="B185" s="40" t="s">
        <v>58</v>
      </c>
      <c r="C185" s="32"/>
      <c r="D185" s="7"/>
      <c r="E185" s="8"/>
      <c r="F185" s="8"/>
      <c r="G185" s="8"/>
    </row>
    <row r="186" spans="1:7" s="34" customFormat="1" ht="24" x14ac:dyDescent="0.25">
      <c r="A186" s="31"/>
      <c r="B186" s="43" t="s">
        <v>206</v>
      </c>
      <c r="C186" s="32"/>
      <c r="D186" s="7"/>
      <c r="E186" s="8"/>
      <c r="F186" s="8"/>
      <c r="G186" s="8"/>
    </row>
    <row r="187" spans="1:7" s="34" customFormat="1" ht="63" x14ac:dyDescent="0.25">
      <c r="A187" s="31"/>
      <c r="B187" s="11" t="s">
        <v>207</v>
      </c>
      <c r="C187" s="32" t="s">
        <v>69</v>
      </c>
      <c r="D187" s="7" t="s">
        <v>6</v>
      </c>
      <c r="E187" s="8">
        <v>1</v>
      </c>
      <c r="F187" s="8">
        <v>16.91</v>
      </c>
      <c r="G187" s="8">
        <f>E187*F187</f>
        <v>16.91</v>
      </c>
    </row>
    <row r="188" spans="1:7" s="34" customFormat="1" ht="24" x14ac:dyDescent="0.25">
      <c r="A188" s="31"/>
      <c r="B188" s="43" t="s">
        <v>208</v>
      </c>
      <c r="C188" s="32"/>
      <c r="D188" s="7"/>
      <c r="E188" s="8"/>
      <c r="F188" s="8"/>
      <c r="G188" s="8"/>
    </row>
    <row r="189" spans="1:7" s="34" customFormat="1" ht="63" x14ac:dyDescent="0.25">
      <c r="A189" s="31"/>
      <c r="B189" s="11" t="s">
        <v>209</v>
      </c>
      <c r="C189" s="32" t="s">
        <v>69</v>
      </c>
      <c r="D189" s="7" t="s">
        <v>6</v>
      </c>
      <c r="E189" s="8">
        <v>1</v>
      </c>
      <c r="F189" s="8">
        <v>16.91</v>
      </c>
      <c r="G189" s="8">
        <f>E189*F189</f>
        <v>16.91</v>
      </c>
    </row>
    <row r="190" spans="1:7" s="34" customFormat="1" ht="18.75" x14ac:dyDescent="0.25">
      <c r="A190" s="31"/>
      <c r="B190" s="40" t="s">
        <v>212</v>
      </c>
      <c r="C190" s="32"/>
      <c r="D190" s="7"/>
      <c r="E190" s="8"/>
      <c r="F190" s="8"/>
      <c r="G190" s="8"/>
    </row>
    <row r="191" spans="1:7" s="34" customFormat="1" ht="24" x14ac:dyDescent="0.25">
      <c r="A191" s="31"/>
      <c r="B191" s="43" t="s">
        <v>213</v>
      </c>
      <c r="C191" s="32"/>
      <c r="D191" s="7"/>
      <c r="E191" s="8"/>
      <c r="F191" s="8"/>
      <c r="G191" s="8"/>
    </row>
    <row r="192" spans="1:7" s="34" customFormat="1" ht="63" x14ac:dyDescent="0.25">
      <c r="A192" s="31"/>
      <c r="B192" s="11" t="s">
        <v>214</v>
      </c>
      <c r="C192" s="32" t="s">
        <v>24</v>
      </c>
      <c r="D192" s="7" t="s">
        <v>6</v>
      </c>
      <c r="E192" s="8">
        <v>5</v>
      </c>
      <c r="F192" s="8">
        <v>18.190000000000001</v>
      </c>
      <c r="G192" s="8">
        <f>E192*F192</f>
        <v>90.95</v>
      </c>
    </row>
    <row r="193" spans="1:7" s="34" customFormat="1" ht="18.75" x14ac:dyDescent="0.25">
      <c r="A193" s="15"/>
      <c r="B193" s="16" t="s">
        <v>215</v>
      </c>
      <c r="C193" s="17"/>
      <c r="D193" s="18"/>
      <c r="E193" s="19"/>
      <c r="F193" s="20"/>
      <c r="G193" s="20"/>
    </row>
    <row r="194" spans="1:7" s="34" customFormat="1" ht="18.75" x14ac:dyDescent="0.25">
      <c r="A194" s="31"/>
      <c r="B194" s="40" t="s">
        <v>212</v>
      </c>
      <c r="C194" s="41"/>
      <c r="D194" s="7"/>
      <c r="E194" s="42"/>
      <c r="F194" s="8"/>
      <c r="G194" s="8"/>
    </row>
    <row r="195" spans="1:7" s="34" customFormat="1" ht="24" x14ac:dyDescent="0.25">
      <c r="A195" s="31"/>
      <c r="B195" s="43" t="s">
        <v>261</v>
      </c>
      <c r="C195" s="41"/>
      <c r="D195" s="7"/>
      <c r="E195" s="42"/>
      <c r="F195" s="8"/>
      <c r="G195" s="8"/>
    </row>
    <row r="196" spans="1:7" s="34" customFormat="1" ht="47.25" x14ac:dyDescent="0.25">
      <c r="A196" s="31"/>
      <c r="B196" s="11" t="s">
        <v>217</v>
      </c>
      <c r="C196" s="32" t="s">
        <v>24</v>
      </c>
      <c r="D196" s="7" t="s">
        <v>6</v>
      </c>
      <c r="E196" s="8">
        <v>57</v>
      </c>
      <c r="F196" s="8">
        <v>18.190000000000001</v>
      </c>
      <c r="G196" s="8">
        <f>E196*F196</f>
        <v>1036.8300000000002</v>
      </c>
    </row>
    <row r="197" spans="1:7" s="34" customFormat="1" ht="47.25" x14ac:dyDescent="0.25">
      <c r="A197" s="31"/>
      <c r="B197" s="11" t="s">
        <v>216</v>
      </c>
      <c r="C197" s="32" t="s">
        <v>69</v>
      </c>
      <c r="D197" s="7" t="s">
        <v>6</v>
      </c>
      <c r="E197" s="8">
        <v>5</v>
      </c>
      <c r="F197" s="8">
        <v>16.91</v>
      </c>
      <c r="G197" s="8">
        <f>E197*F197</f>
        <v>84.55</v>
      </c>
    </row>
    <row r="198" spans="1:7" s="34" customFormat="1" ht="47.25" x14ac:dyDescent="0.25">
      <c r="A198" s="31"/>
      <c r="B198" s="11" t="s">
        <v>218</v>
      </c>
      <c r="C198" s="32" t="s">
        <v>41</v>
      </c>
      <c r="D198" s="7" t="s">
        <v>25</v>
      </c>
      <c r="E198" s="8">
        <v>0.16</v>
      </c>
      <c r="F198" s="8">
        <v>18.190000000000001</v>
      </c>
      <c r="G198" s="8">
        <f>E198*F198</f>
        <v>2.9104000000000001</v>
      </c>
    </row>
    <row r="199" spans="1:7" s="34" customFormat="1" ht="47.25" x14ac:dyDescent="0.25">
      <c r="A199" s="31"/>
      <c r="B199" s="11" t="s">
        <v>219</v>
      </c>
      <c r="C199" s="32" t="s">
        <v>30</v>
      </c>
      <c r="D199" s="7" t="s">
        <v>6</v>
      </c>
      <c r="E199" s="8">
        <v>9</v>
      </c>
      <c r="F199" s="8">
        <v>3.51</v>
      </c>
      <c r="G199" s="8">
        <f>E199*F199</f>
        <v>31.589999999999996</v>
      </c>
    </row>
    <row r="200" spans="1:7" s="34" customFormat="1" ht="18.75" x14ac:dyDescent="0.25">
      <c r="A200" s="31"/>
      <c r="B200" s="40" t="s">
        <v>76</v>
      </c>
      <c r="C200" s="32"/>
      <c r="D200" s="7"/>
      <c r="E200" s="8"/>
      <c r="F200" s="8"/>
      <c r="G200" s="8"/>
    </row>
    <row r="201" spans="1:7" s="34" customFormat="1" ht="24" x14ac:dyDescent="0.25">
      <c r="A201" s="31"/>
      <c r="B201" s="43" t="s">
        <v>220</v>
      </c>
      <c r="C201" s="32"/>
      <c r="D201" s="7"/>
      <c r="E201" s="8"/>
      <c r="F201" s="8"/>
      <c r="G201" s="8"/>
    </row>
    <row r="202" spans="1:7" s="34" customFormat="1" ht="47.25" x14ac:dyDescent="0.25">
      <c r="A202" s="31"/>
      <c r="B202" s="11" t="s">
        <v>221</v>
      </c>
      <c r="C202" s="32" t="s">
        <v>28</v>
      </c>
      <c r="D202" s="7" t="s">
        <v>6</v>
      </c>
      <c r="E202" s="8">
        <v>1</v>
      </c>
      <c r="F202" s="8">
        <v>90.59</v>
      </c>
      <c r="G202" s="8">
        <f>E202*F202</f>
        <v>90.59</v>
      </c>
    </row>
    <row r="203" spans="1:7" s="34" customFormat="1" ht="47.25" x14ac:dyDescent="0.25">
      <c r="A203" s="31"/>
      <c r="B203" s="11" t="s">
        <v>222</v>
      </c>
      <c r="C203" s="32" t="s">
        <v>22</v>
      </c>
      <c r="D203" s="7" t="s">
        <v>6</v>
      </c>
      <c r="E203" s="8">
        <v>1</v>
      </c>
      <c r="F203" s="8">
        <v>98.57</v>
      </c>
      <c r="G203" s="8">
        <f>E203*F203</f>
        <v>98.57</v>
      </c>
    </row>
    <row r="204" spans="1:7" s="34" customFormat="1" ht="24" x14ac:dyDescent="0.25">
      <c r="A204" s="31"/>
      <c r="B204" s="43" t="s">
        <v>223</v>
      </c>
      <c r="C204" s="32"/>
      <c r="D204" s="7"/>
      <c r="E204" s="8"/>
      <c r="F204" s="8"/>
      <c r="G204" s="8"/>
    </row>
    <row r="205" spans="1:7" s="34" customFormat="1" ht="63" x14ac:dyDescent="0.25">
      <c r="A205" s="31"/>
      <c r="B205" s="11" t="s">
        <v>224</v>
      </c>
      <c r="C205" s="32" t="s">
        <v>26</v>
      </c>
      <c r="D205" s="7" t="s">
        <v>6</v>
      </c>
      <c r="E205" s="8">
        <v>3</v>
      </c>
      <c r="F205" s="8">
        <v>99.21</v>
      </c>
      <c r="G205" s="8">
        <f>E205*F205</f>
        <v>297.63</v>
      </c>
    </row>
    <row r="206" spans="1:7" s="34" customFormat="1" ht="47.25" x14ac:dyDescent="0.25">
      <c r="A206" s="31"/>
      <c r="B206" s="11" t="s">
        <v>225</v>
      </c>
      <c r="C206" s="32" t="s">
        <v>27</v>
      </c>
      <c r="D206" s="7" t="s">
        <v>6</v>
      </c>
      <c r="E206" s="8">
        <v>1</v>
      </c>
      <c r="F206" s="8">
        <v>136.21</v>
      </c>
      <c r="G206" s="8">
        <f>E206*F206</f>
        <v>136.21</v>
      </c>
    </row>
    <row r="207" spans="1:7" s="34" customFormat="1" ht="81" customHeight="1" x14ac:dyDescent="0.25">
      <c r="A207" s="31"/>
      <c r="B207" s="11" t="s">
        <v>227</v>
      </c>
      <c r="C207" s="32" t="s">
        <v>28</v>
      </c>
      <c r="D207" s="7" t="s">
        <v>6</v>
      </c>
      <c r="E207" s="8">
        <v>10</v>
      </c>
      <c r="F207" s="8">
        <v>90.59</v>
      </c>
      <c r="G207" s="8">
        <f>E207*F207</f>
        <v>905.90000000000009</v>
      </c>
    </row>
    <row r="208" spans="1:7" s="34" customFormat="1" ht="63" x14ac:dyDescent="0.25">
      <c r="A208" s="31"/>
      <c r="B208" s="11" t="s">
        <v>226</v>
      </c>
      <c r="C208" s="32" t="s">
        <v>30</v>
      </c>
      <c r="D208" s="7" t="s">
        <v>6</v>
      </c>
      <c r="E208" s="8">
        <v>3</v>
      </c>
      <c r="F208" s="8">
        <v>3.51</v>
      </c>
      <c r="G208" s="8">
        <f>E208*F208</f>
        <v>10.53</v>
      </c>
    </row>
    <row r="209" spans="1:7" s="34" customFormat="1" ht="18.75" x14ac:dyDescent="0.25">
      <c r="A209" s="15"/>
      <c r="B209" s="16" t="s">
        <v>228</v>
      </c>
      <c r="C209" s="17"/>
      <c r="D209" s="18"/>
      <c r="E209" s="19"/>
      <c r="F209" s="20"/>
      <c r="G209" s="20"/>
    </row>
    <row r="210" spans="1:7" s="34" customFormat="1" ht="18.75" x14ac:dyDescent="0.25">
      <c r="A210" s="31"/>
      <c r="B210" s="40" t="s">
        <v>54</v>
      </c>
      <c r="C210" s="32"/>
      <c r="D210" s="7"/>
      <c r="E210" s="8"/>
      <c r="F210" s="8"/>
      <c r="G210" s="8"/>
    </row>
    <row r="211" spans="1:7" s="34" customFormat="1" ht="24" x14ac:dyDescent="0.25">
      <c r="A211" s="31"/>
      <c r="B211" s="43" t="s">
        <v>229</v>
      </c>
      <c r="C211" s="32"/>
      <c r="D211" s="7"/>
      <c r="E211" s="8"/>
      <c r="F211" s="8"/>
      <c r="G211" s="8"/>
    </row>
    <row r="212" spans="1:7" s="34" customFormat="1" ht="47.25" x14ac:dyDescent="0.25">
      <c r="A212" s="31"/>
      <c r="B212" s="11" t="s">
        <v>230</v>
      </c>
      <c r="C212" s="32" t="s">
        <v>27</v>
      </c>
      <c r="D212" s="7" t="s">
        <v>6</v>
      </c>
      <c r="E212" s="8">
        <v>1</v>
      </c>
      <c r="F212" s="8">
        <v>136.21</v>
      </c>
      <c r="G212" s="8">
        <f>E212*F212</f>
        <v>136.21</v>
      </c>
    </row>
    <row r="213" spans="1:7" s="34" customFormat="1" ht="47.25" x14ac:dyDescent="0.25">
      <c r="A213" s="31"/>
      <c r="B213" s="11" t="s">
        <v>231</v>
      </c>
      <c r="C213" s="32" t="s">
        <v>24</v>
      </c>
      <c r="D213" s="7" t="s">
        <v>6</v>
      </c>
      <c r="E213" s="8">
        <v>2</v>
      </c>
      <c r="F213" s="8">
        <v>18.190000000000001</v>
      </c>
      <c r="G213" s="8">
        <f>E213*F213</f>
        <v>36.380000000000003</v>
      </c>
    </row>
    <row r="214" spans="1:7" s="34" customFormat="1" ht="47.25" x14ac:dyDescent="0.25">
      <c r="A214" s="31"/>
      <c r="B214" s="11" t="s">
        <v>232</v>
      </c>
      <c r="C214" s="32" t="s">
        <v>28</v>
      </c>
      <c r="D214" s="7" t="s">
        <v>6</v>
      </c>
      <c r="E214" s="8">
        <v>1</v>
      </c>
      <c r="F214" s="8">
        <v>90.59</v>
      </c>
      <c r="G214" s="8">
        <f>E214*F214</f>
        <v>90.59</v>
      </c>
    </row>
    <row r="215" spans="1:7" s="34" customFormat="1" ht="24" x14ac:dyDescent="0.25">
      <c r="A215" s="31"/>
      <c r="B215" s="43" t="s">
        <v>246</v>
      </c>
      <c r="C215" s="32"/>
      <c r="D215" s="7"/>
      <c r="E215" s="8"/>
      <c r="F215" s="8"/>
      <c r="G215" s="8"/>
    </row>
    <row r="216" spans="1:7" s="34" customFormat="1" ht="47.25" x14ac:dyDescent="0.25">
      <c r="A216" s="31"/>
      <c r="B216" s="11" t="s">
        <v>247</v>
      </c>
      <c r="C216" s="32" t="s">
        <v>24</v>
      </c>
      <c r="D216" s="7" t="s">
        <v>6</v>
      </c>
      <c r="E216" s="8">
        <v>1</v>
      </c>
      <c r="F216" s="8">
        <v>18.190000000000001</v>
      </c>
      <c r="G216" s="8">
        <f>E216*F216</f>
        <v>18.190000000000001</v>
      </c>
    </row>
    <row r="217" spans="1:7" s="34" customFormat="1" ht="47.25" x14ac:dyDescent="0.25">
      <c r="A217" s="31"/>
      <c r="B217" s="11" t="s">
        <v>248</v>
      </c>
      <c r="C217" s="32" t="s">
        <v>41</v>
      </c>
      <c r="D217" s="7" t="s">
        <v>25</v>
      </c>
      <c r="E217" s="8">
        <v>0.06</v>
      </c>
      <c r="F217" s="8">
        <v>18.190000000000001</v>
      </c>
      <c r="G217" s="8">
        <f>E217*F217</f>
        <v>1.0913999999999999</v>
      </c>
    </row>
    <row r="218" spans="1:7" s="34" customFormat="1" ht="24" x14ac:dyDescent="0.25">
      <c r="A218" s="31"/>
      <c r="B218" s="43" t="s">
        <v>252</v>
      </c>
      <c r="C218" s="32"/>
      <c r="D218" s="7"/>
      <c r="E218" s="8"/>
      <c r="F218" s="8"/>
      <c r="G218" s="8"/>
    </row>
    <row r="219" spans="1:7" s="34" customFormat="1" ht="62.25" customHeight="1" x14ac:dyDescent="0.25">
      <c r="A219" s="31"/>
      <c r="B219" s="11" t="s">
        <v>253</v>
      </c>
      <c r="C219" s="32" t="s">
        <v>53</v>
      </c>
      <c r="D219" s="7" t="s">
        <v>6</v>
      </c>
      <c r="E219" s="8">
        <v>1</v>
      </c>
      <c r="F219" s="8">
        <v>105.91</v>
      </c>
      <c r="G219" s="8">
        <f>E219*F219</f>
        <v>105.91</v>
      </c>
    </row>
    <row r="220" spans="1:7" s="34" customFormat="1" ht="24" x14ac:dyDescent="0.25">
      <c r="A220" s="31"/>
      <c r="B220" s="43" t="s">
        <v>254</v>
      </c>
      <c r="C220" s="32"/>
      <c r="D220" s="7"/>
      <c r="E220" s="8"/>
      <c r="F220" s="8"/>
      <c r="G220" s="8"/>
    </row>
    <row r="221" spans="1:7" s="34" customFormat="1" ht="64.5" customHeight="1" x14ac:dyDescent="0.25">
      <c r="A221" s="31"/>
      <c r="B221" s="11" t="s">
        <v>255</v>
      </c>
      <c r="C221" s="32" t="s">
        <v>53</v>
      </c>
      <c r="D221" s="7" t="s">
        <v>6</v>
      </c>
      <c r="E221" s="8">
        <v>1</v>
      </c>
      <c r="F221" s="8">
        <v>105.91</v>
      </c>
      <c r="G221" s="8">
        <f>E221*F221</f>
        <v>105.91</v>
      </c>
    </row>
    <row r="222" spans="1:7" s="34" customFormat="1" ht="47.25" x14ac:dyDescent="0.25">
      <c r="A222" s="31"/>
      <c r="B222" s="11" t="s">
        <v>256</v>
      </c>
      <c r="C222" s="32" t="s">
        <v>27</v>
      </c>
      <c r="D222" s="7" t="s">
        <v>6</v>
      </c>
      <c r="E222" s="8">
        <v>1</v>
      </c>
      <c r="F222" s="8">
        <v>136.21</v>
      </c>
      <c r="G222" s="8">
        <f>E222*F222</f>
        <v>136.21</v>
      </c>
    </row>
    <row r="223" spans="1:7" s="34" customFormat="1" ht="24" x14ac:dyDescent="0.25">
      <c r="A223" s="31"/>
      <c r="B223" s="43" t="s">
        <v>257</v>
      </c>
      <c r="C223" s="32"/>
      <c r="D223" s="7"/>
      <c r="E223" s="8"/>
      <c r="F223" s="8"/>
      <c r="G223" s="8"/>
    </row>
    <row r="224" spans="1:7" s="34" customFormat="1" ht="63" customHeight="1" x14ac:dyDescent="0.25">
      <c r="A224" s="31"/>
      <c r="B224" s="11" t="s">
        <v>258</v>
      </c>
      <c r="C224" s="32" t="s">
        <v>28</v>
      </c>
      <c r="D224" s="7" t="s">
        <v>6</v>
      </c>
      <c r="E224" s="8">
        <v>1</v>
      </c>
      <c r="F224" s="8">
        <v>90.59</v>
      </c>
      <c r="G224" s="8">
        <f>E224*F224</f>
        <v>90.59</v>
      </c>
    </row>
    <row r="225" spans="1:7" s="34" customFormat="1" ht="18.75" x14ac:dyDescent="0.25">
      <c r="A225" s="31"/>
      <c r="B225" s="40" t="s">
        <v>233</v>
      </c>
      <c r="C225" s="32"/>
      <c r="D225" s="7"/>
      <c r="E225" s="8"/>
      <c r="F225" s="8"/>
      <c r="G225" s="8"/>
    </row>
    <row r="226" spans="1:7" s="34" customFormat="1" ht="24" x14ac:dyDescent="0.25">
      <c r="A226" s="31"/>
      <c r="B226" s="43" t="s">
        <v>234</v>
      </c>
      <c r="C226" s="32"/>
      <c r="D226" s="7"/>
      <c r="E226" s="8"/>
      <c r="F226" s="8"/>
      <c r="G226" s="8"/>
    </row>
    <row r="227" spans="1:7" s="34" customFormat="1" ht="47.25" x14ac:dyDescent="0.25">
      <c r="A227" s="31"/>
      <c r="B227" s="11" t="s">
        <v>235</v>
      </c>
      <c r="C227" s="32" t="s">
        <v>24</v>
      </c>
      <c r="D227" s="7" t="s">
        <v>6</v>
      </c>
      <c r="E227" s="8">
        <v>1</v>
      </c>
      <c r="F227" s="8">
        <v>18.190000000000001</v>
      </c>
      <c r="G227" s="8">
        <f>E227*F227</f>
        <v>18.190000000000001</v>
      </c>
    </row>
    <row r="228" spans="1:7" s="34" customFormat="1" ht="63" x14ac:dyDescent="0.25">
      <c r="A228" s="31"/>
      <c r="B228" s="11" t="s">
        <v>236</v>
      </c>
      <c r="C228" s="32" t="s">
        <v>26</v>
      </c>
      <c r="D228" s="7" t="s">
        <v>6</v>
      </c>
      <c r="E228" s="8">
        <v>2</v>
      </c>
      <c r="F228" s="8">
        <v>99.21</v>
      </c>
      <c r="G228" s="8">
        <f>E228*F228</f>
        <v>198.42</v>
      </c>
    </row>
    <row r="229" spans="1:7" s="34" customFormat="1" ht="47.25" x14ac:dyDescent="0.25">
      <c r="A229" s="31"/>
      <c r="B229" s="11" t="s">
        <v>237</v>
      </c>
      <c r="C229" s="32" t="s">
        <v>22</v>
      </c>
      <c r="D229" s="7" t="s">
        <v>6</v>
      </c>
      <c r="E229" s="8">
        <v>1</v>
      </c>
      <c r="F229" s="8">
        <v>98.57</v>
      </c>
      <c r="G229" s="8">
        <f>E229*F229</f>
        <v>98.57</v>
      </c>
    </row>
    <row r="230" spans="1:7" s="34" customFormat="1" ht="47.25" x14ac:dyDescent="0.25">
      <c r="A230" s="31"/>
      <c r="B230" s="11" t="s">
        <v>238</v>
      </c>
      <c r="C230" s="32" t="s">
        <v>53</v>
      </c>
      <c r="D230" s="7" t="s">
        <v>6</v>
      </c>
      <c r="E230" s="8">
        <v>1</v>
      </c>
      <c r="F230" s="8">
        <v>105.91</v>
      </c>
      <c r="G230" s="8">
        <f>E230*F230</f>
        <v>105.91</v>
      </c>
    </row>
    <row r="231" spans="1:7" s="34" customFormat="1" ht="24" x14ac:dyDescent="0.25">
      <c r="A231" s="31"/>
      <c r="B231" s="43" t="s">
        <v>243</v>
      </c>
      <c r="C231" s="32"/>
      <c r="D231" s="7"/>
      <c r="E231" s="8"/>
      <c r="F231" s="8"/>
      <c r="G231" s="8"/>
    </row>
    <row r="232" spans="1:7" s="34" customFormat="1" ht="63" x14ac:dyDescent="0.25">
      <c r="A232" s="31"/>
      <c r="B232" s="11" t="s">
        <v>244</v>
      </c>
      <c r="C232" s="32" t="s">
        <v>30</v>
      </c>
      <c r="D232" s="7" t="s">
        <v>6</v>
      </c>
      <c r="E232" s="8">
        <v>2</v>
      </c>
      <c r="F232" s="8">
        <v>3.51</v>
      </c>
      <c r="G232" s="8">
        <f>E232*F232</f>
        <v>7.02</v>
      </c>
    </row>
    <row r="233" spans="1:7" s="34" customFormat="1" ht="15.75" x14ac:dyDescent="0.25">
      <c r="A233" s="31"/>
      <c r="B233" s="11" t="s">
        <v>245</v>
      </c>
      <c r="C233" s="32" t="s">
        <v>62</v>
      </c>
      <c r="D233" s="7" t="s">
        <v>25</v>
      </c>
      <c r="E233" s="8">
        <v>0.04</v>
      </c>
      <c r="F233" s="8">
        <v>27.43</v>
      </c>
      <c r="G233" s="8">
        <f>E233*F233</f>
        <v>1.0972</v>
      </c>
    </row>
    <row r="234" spans="1:7" s="34" customFormat="1" ht="18.75" x14ac:dyDescent="0.25">
      <c r="A234" s="31"/>
      <c r="B234" s="40" t="s">
        <v>178</v>
      </c>
      <c r="C234" s="32"/>
      <c r="D234" s="7"/>
      <c r="E234" s="8"/>
      <c r="F234" s="8"/>
      <c r="G234" s="8"/>
    </row>
    <row r="235" spans="1:7" s="34" customFormat="1" ht="24" x14ac:dyDescent="0.25">
      <c r="A235" s="31"/>
      <c r="B235" s="43" t="s">
        <v>239</v>
      </c>
      <c r="C235" s="32"/>
      <c r="D235" s="7"/>
      <c r="E235" s="8"/>
      <c r="F235" s="8"/>
      <c r="G235" s="8"/>
    </row>
    <row r="236" spans="1:7" s="34" customFormat="1" ht="47.25" x14ac:dyDescent="0.25">
      <c r="A236" s="31"/>
      <c r="B236" s="11" t="s">
        <v>240</v>
      </c>
      <c r="C236" s="32" t="s">
        <v>26</v>
      </c>
      <c r="D236" s="7" t="s">
        <v>6</v>
      </c>
      <c r="E236" s="8">
        <v>1</v>
      </c>
      <c r="F236" s="8">
        <v>99.21</v>
      </c>
      <c r="G236" s="8">
        <f>E236*F236</f>
        <v>99.21</v>
      </c>
    </row>
    <row r="237" spans="1:7" s="34" customFormat="1" ht="47.25" x14ac:dyDescent="0.25">
      <c r="A237" s="31"/>
      <c r="B237" s="11" t="s">
        <v>241</v>
      </c>
      <c r="C237" s="32" t="s">
        <v>242</v>
      </c>
      <c r="D237" s="7" t="s">
        <v>6</v>
      </c>
      <c r="E237" s="8">
        <v>1</v>
      </c>
      <c r="F237" s="8">
        <v>118.03</v>
      </c>
      <c r="G237" s="8">
        <f>E237*F237</f>
        <v>118.03</v>
      </c>
    </row>
    <row r="238" spans="1:7" s="34" customFormat="1" ht="18.75" x14ac:dyDescent="0.25">
      <c r="A238" s="31"/>
      <c r="B238" s="40" t="s">
        <v>58</v>
      </c>
      <c r="C238" s="32"/>
      <c r="D238" s="7"/>
      <c r="E238" s="8"/>
      <c r="F238" s="8"/>
      <c r="G238" s="8"/>
    </row>
    <row r="239" spans="1:7" s="34" customFormat="1" ht="24" x14ac:dyDescent="0.25">
      <c r="A239" s="31"/>
      <c r="B239" s="43" t="s">
        <v>249</v>
      </c>
      <c r="C239" s="32"/>
      <c r="D239" s="7"/>
      <c r="E239" s="8"/>
      <c r="F239" s="8"/>
      <c r="G239" s="8"/>
    </row>
    <row r="240" spans="1:7" s="34" customFormat="1" ht="63" x14ac:dyDescent="0.25">
      <c r="A240" s="31"/>
      <c r="B240" s="11" t="s">
        <v>250</v>
      </c>
      <c r="C240" s="32" t="s">
        <v>26</v>
      </c>
      <c r="D240" s="7" t="s">
        <v>6</v>
      </c>
      <c r="E240" s="8">
        <v>2</v>
      </c>
      <c r="F240" s="8">
        <v>99.21</v>
      </c>
      <c r="G240" s="8">
        <f>E240*F240</f>
        <v>198.42</v>
      </c>
    </row>
    <row r="241" spans="1:7" s="34" customFormat="1" ht="47.25" x14ac:dyDescent="0.25">
      <c r="A241" s="31"/>
      <c r="B241" s="11" t="s">
        <v>251</v>
      </c>
      <c r="C241" s="32" t="s">
        <v>44</v>
      </c>
      <c r="D241" s="7" t="s">
        <v>42</v>
      </c>
      <c r="E241" s="8">
        <v>1</v>
      </c>
      <c r="F241" s="8">
        <v>41.47</v>
      </c>
      <c r="G241" s="8">
        <f>E241*F241</f>
        <v>41.47</v>
      </c>
    </row>
    <row r="242" spans="1:7" s="34" customFormat="1" ht="24" x14ac:dyDescent="0.25">
      <c r="A242" s="31"/>
      <c r="B242" s="43" t="s">
        <v>259</v>
      </c>
      <c r="C242" s="32"/>
      <c r="D242" s="7"/>
      <c r="E242" s="8"/>
      <c r="F242" s="8"/>
      <c r="G242" s="8"/>
    </row>
    <row r="243" spans="1:7" s="34" customFormat="1" ht="47.25" x14ac:dyDescent="0.25">
      <c r="A243" s="31"/>
      <c r="B243" s="11" t="s">
        <v>260</v>
      </c>
      <c r="C243" s="32" t="s">
        <v>26</v>
      </c>
      <c r="D243" s="7" t="s">
        <v>6</v>
      </c>
      <c r="E243" s="8">
        <v>1</v>
      </c>
      <c r="F243" s="8">
        <v>99.21</v>
      </c>
      <c r="G243" s="8">
        <f>E243*F243</f>
        <v>99.21</v>
      </c>
    </row>
    <row r="244" spans="1:7" s="34" customFormat="1" ht="18.75" x14ac:dyDescent="0.25">
      <c r="A244" s="15"/>
      <c r="B244" s="16" t="s">
        <v>37</v>
      </c>
      <c r="C244" s="17"/>
      <c r="D244" s="18"/>
      <c r="E244" s="19"/>
      <c r="F244" s="20"/>
      <c r="G244" s="20"/>
    </row>
    <row r="245" spans="1:7" s="34" customFormat="1" ht="47.25" x14ac:dyDescent="0.25">
      <c r="A245" s="31"/>
      <c r="B245" s="11" t="s">
        <v>262</v>
      </c>
      <c r="C245" s="32" t="s">
        <v>32</v>
      </c>
      <c r="D245" s="7" t="s">
        <v>33</v>
      </c>
      <c r="E245" s="8">
        <v>4</v>
      </c>
      <c r="F245" s="8">
        <v>7.34</v>
      </c>
      <c r="G245" s="8">
        <f t="shared" ref="G245:G252" si="0">E245*F245</f>
        <v>29.36</v>
      </c>
    </row>
    <row r="246" spans="1:7" s="34" customFormat="1" ht="47.25" x14ac:dyDescent="0.25">
      <c r="A246" s="31"/>
      <c r="B246" s="11" t="s">
        <v>263</v>
      </c>
      <c r="C246" s="32" t="s">
        <v>32</v>
      </c>
      <c r="D246" s="7" t="s">
        <v>33</v>
      </c>
      <c r="E246" s="8">
        <v>10</v>
      </c>
      <c r="F246" s="8">
        <v>7.34</v>
      </c>
      <c r="G246" s="8">
        <f t="shared" si="0"/>
        <v>73.400000000000006</v>
      </c>
    </row>
    <row r="247" spans="1:7" s="34" customFormat="1" ht="47.25" x14ac:dyDescent="0.25">
      <c r="A247" s="31"/>
      <c r="B247" s="11" t="s">
        <v>264</v>
      </c>
      <c r="C247" s="32" t="s">
        <v>32</v>
      </c>
      <c r="D247" s="7" t="s">
        <v>33</v>
      </c>
      <c r="E247" s="8">
        <v>10</v>
      </c>
      <c r="F247" s="8">
        <v>7.34</v>
      </c>
      <c r="G247" s="8">
        <f t="shared" si="0"/>
        <v>73.400000000000006</v>
      </c>
    </row>
    <row r="248" spans="1:7" s="34" customFormat="1" ht="47.25" x14ac:dyDescent="0.25">
      <c r="A248" s="31"/>
      <c r="B248" s="11" t="s">
        <v>265</v>
      </c>
      <c r="C248" s="32" t="s">
        <v>32</v>
      </c>
      <c r="D248" s="7" t="s">
        <v>33</v>
      </c>
      <c r="E248" s="8">
        <v>12</v>
      </c>
      <c r="F248" s="8">
        <v>7.34</v>
      </c>
      <c r="G248" s="8">
        <f t="shared" si="0"/>
        <v>88.08</v>
      </c>
    </row>
    <row r="249" spans="1:7" s="34" customFormat="1" ht="47.25" x14ac:dyDescent="0.25">
      <c r="A249" s="31"/>
      <c r="B249" s="11" t="s">
        <v>266</v>
      </c>
      <c r="C249" s="32" t="s">
        <v>32</v>
      </c>
      <c r="D249" s="7" t="s">
        <v>33</v>
      </c>
      <c r="E249" s="8">
        <v>14</v>
      </c>
      <c r="F249" s="8">
        <v>7.34</v>
      </c>
      <c r="G249" s="8">
        <f t="shared" si="0"/>
        <v>102.75999999999999</v>
      </c>
    </row>
    <row r="250" spans="1:7" s="34" customFormat="1" ht="47.25" x14ac:dyDescent="0.25">
      <c r="A250" s="31"/>
      <c r="B250" s="11" t="s">
        <v>267</v>
      </c>
      <c r="C250" s="32" t="s">
        <v>32</v>
      </c>
      <c r="D250" s="7" t="s">
        <v>33</v>
      </c>
      <c r="E250" s="8">
        <v>10</v>
      </c>
      <c r="F250" s="8">
        <v>7.34</v>
      </c>
      <c r="G250" s="8">
        <f t="shared" si="0"/>
        <v>73.400000000000006</v>
      </c>
    </row>
    <row r="251" spans="1:7" s="34" customFormat="1" ht="47.25" x14ac:dyDescent="0.25">
      <c r="A251" s="31"/>
      <c r="B251" s="11" t="s">
        <v>268</v>
      </c>
      <c r="C251" s="32" t="s">
        <v>32</v>
      </c>
      <c r="D251" s="7" t="s">
        <v>33</v>
      </c>
      <c r="E251" s="8">
        <v>12</v>
      </c>
      <c r="F251" s="8">
        <v>7.34</v>
      </c>
      <c r="G251" s="8">
        <f t="shared" si="0"/>
        <v>88.08</v>
      </c>
    </row>
    <row r="252" spans="1:7" s="34" customFormat="1" ht="47.25" x14ac:dyDescent="0.25">
      <c r="A252" s="31"/>
      <c r="B252" s="11" t="s">
        <v>269</v>
      </c>
      <c r="C252" s="32" t="s">
        <v>32</v>
      </c>
      <c r="D252" s="7" t="s">
        <v>33</v>
      </c>
      <c r="E252" s="8">
        <v>14</v>
      </c>
      <c r="F252" s="8">
        <v>7.34</v>
      </c>
      <c r="G252" s="8">
        <f t="shared" si="0"/>
        <v>102.75999999999999</v>
      </c>
    </row>
    <row r="253" spans="1:7" s="34" customFormat="1" ht="15.75" x14ac:dyDescent="0.25">
      <c r="A253" s="31"/>
      <c r="B253" s="11"/>
      <c r="C253" s="32"/>
      <c r="D253" s="7"/>
      <c r="E253" s="8"/>
      <c r="F253" s="8"/>
      <c r="G253" s="8"/>
    </row>
    <row r="254" spans="1:7" ht="15.75" x14ac:dyDescent="0.25">
      <c r="A254" s="31"/>
      <c r="B254" s="37" t="s">
        <v>45</v>
      </c>
      <c r="C254" s="32"/>
      <c r="D254" s="7"/>
      <c r="E254" s="8"/>
      <c r="F254" s="8"/>
      <c r="G254" s="8"/>
    </row>
    <row r="255" spans="1:7" ht="31.5" x14ac:dyDescent="0.25">
      <c r="A255" s="31"/>
      <c r="B255" s="11" t="s">
        <v>50</v>
      </c>
      <c r="C255" s="38"/>
      <c r="D255" s="39" t="s">
        <v>42</v>
      </c>
      <c r="E255" s="8">
        <v>160</v>
      </c>
      <c r="F255" s="8"/>
      <c r="G255" s="8"/>
    </row>
    <row r="256" spans="1:7" ht="15.75" x14ac:dyDescent="0.25">
      <c r="A256" s="31"/>
      <c r="B256" s="11" t="s">
        <v>46</v>
      </c>
      <c r="C256" s="38"/>
      <c r="D256" s="39" t="s">
        <v>42</v>
      </c>
      <c r="E256" s="8">
        <v>243</v>
      </c>
      <c r="F256" s="8"/>
      <c r="G256" s="8"/>
    </row>
    <row r="257" spans="1:11" ht="15.75" x14ac:dyDescent="0.25">
      <c r="A257" s="31"/>
      <c r="B257" s="11" t="s">
        <v>47</v>
      </c>
      <c r="C257" s="38"/>
      <c r="D257" s="39" t="s">
        <v>42</v>
      </c>
      <c r="E257" s="8">
        <v>1</v>
      </c>
      <c r="F257" s="8"/>
      <c r="G257" s="8"/>
    </row>
    <row r="258" spans="1:11" ht="15.75" x14ac:dyDescent="0.25">
      <c r="A258" s="31"/>
      <c r="B258" s="11" t="s">
        <v>51</v>
      </c>
      <c r="C258" s="38"/>
      <c r="D258" s="39" t="s">
        <v>25</v>
      </c>
      <c r="E258" s="8">
        <v>3.66</v>
      </c>
      <c r="F258" s="8"/>
      <c r="G258" s="8"/>
    </row>
    <row r="259" spans="1:11" ht="15.75" x14ac:dyDescent="0.25">
      <c r="A259" s="31"/>
      <c r="B259" s="11" t="s">
        <v>48</v>
      </c>
      <c r="C259" s="38"/>
      <c r="D259" s="39" t="s">
        <v>42</v>
      </c>
      <c r="E259" s="8">
        <v>2</v>
      </c>
      <c r="F259" s="8"/>
      <c r="G259" s="8"/>
    </row>
    <row r="260" spans="1:11" ht="31.5" x14ac:dyDescent="0.25">
      <c r="A260" s="31"/>
      <c r="B260" s="11" t="s">
        <v>49</v>
      </c>
      <c r="C260" s="38"/>
      <c r="D260" s="39" t="s">
        <v>33</v>
      </c>
      <c r="E260" s="8">
        <v>106</v>
      </c>
      <c r="F260" s="8"/>
      <c r="G260" s="8"/>
    </row>
    <row r="261" spans="1:11" ht="15.75" x14ac:dyDescent="0.25">
      <c r="A261" s="31"/>
      <c r="B261" s="11"/>
      <c r="C261" s="32"/>
      <c r="D261" s="7"/>
      <c r="E261" s="8"/>
      <c r="F261" s="8"/>
      <c r="G261" s="8"/>
    </row>
    <row r="262" spans="1:11" ht="15.75" x14ac:dyDescent="0.25">
      <c r="A262" s="12"/>
      <c r="B262" s="30" t="s">
        <v>34</v>
      </c>
      <c r="C262" s="9"/>
      <c r="D262" s="9"/>
      <c r="E262" s="10"/>
      <c r="F262" s="9"/>
      <c r="G262" s="33">
        <f>ROUND(SUM(G27:G252),2)</f>
        <v>14263.26</v>
      </c>
      <c r="J262" s="29"/>
      <c r="K262" s="29"/>
    </row>
    <row r="263" spans="1:11" ht="15.75" x14ac:dyDescent="0.25">
      <c r="A263" s="12"/>
      <c r="B263" s="30" t="s">
        <v>35</v>
      </c>
      <c r="C263" s="9"/>
      <c r="D263" s="9"/>
      <c r="E263" s="10"/>
      <c r="F263" s="9"/>
      <c r="G263" s="14">
        <f>G262*0.21</f>
        <v>2995.2846</v>
      </c>
    </row>
    <row r="264" spans="1:11" ht="15.75" x14ac:dyDescent="0.25">
      <c r="A264" s="12"/>
      <c r="B264" s="13" t="s">
        <v>36</v>
      </c>
      <c r="C264" s="9"/>
      <c r="D264" s="9"/>
      <c r="E264" s="10"/>
      <c r="F264" s="9"/>
      <c r="G264" s="14">
        <f>G262+G263</f>
        <v>17258.544600000001</v>
      </c>
    </row>
    <row r="268" spans="1:11" x14ac:dyDescent="0.25">
      <c r="B268" s="6" t="s">
        <v>8</v>
      </c>
    </row>
    <row r="269" spans="1:11" x14ac:dyDescent="0.25">
      <c r="B269" s="6"/>
    </row>
    <row r="270" spans="1:11" x14ac:dyDescent="0.25">
      <c r="B270" s="6"/>
    </row>
    <row r="271" spans="1:11" ht="20.25" customHeight="1" x14ac:dyDescent="0.25"/>
    <row r="272" spans="1:11" ht="20.25" customHeight="1" x14ac:dyDescent="0.25">
      <c r="B272" s="6" t="s">
        <v>9</v>
      </c>
      <c r="I272" s="29"/>
    </row>
    <row r="273" ht="15" customHeight="1" x14ac:dyDescent="0.25"/>
    <row r="274" ht="18" customHeight="1" x14ac:dyDescent="0.25"/>
    <row r="275" ht="27" customHeight="1" x14ac:dyDescent="0.25"/>
    <row r="276" ht="34.5" customHeight="1" x14ac:dyDescent="0.25"/>
    <row r="277" ht="37.5" customHeight="1" x14ac:dyDescent="0.25"/>
    <row r="278" ht="73.5" customHeight="1" x14ac:dyDescent="0.25"/>
    <row r="279" ht="73.5" customHeight="1" x14ac:dyDescent="0.25"/>
    <row r="280" ht="72.75" customHeight="1" x14ac:dyDescent="0.25"/>
    <row r="281" ht="31.5" customHeight="1" x14ac:dyDescent="0.25"/>
    <row r="282" ht="26.25" customHeight="1" x14ac:dyDescent="0.25"/>
    <row r="283" ht="56.25" customHeight="1" x14ac:dyDescent="0.25"/>
    <row r="284" ht="59.25" customHeight="1" x14ac:dyDescent="0.25"/>
    <row r="285" ht="42.75" customHeight="1" x14ac:dyDescent="0.25"/>
    <row r="286" ht="73.5" customHeight="1" x14ac:dyDescent="0.25"/>
    <row r="287" ht="71.25" customHeight="1" x14ac:dyDescent="0.25"/>
    <row r="288" ht="29.25" customHeight="1" x14ac:dyDescent="0.25"/>
    <row r="289" ht="31.5" customHeight="1" x14ac:dyDescent="0.25"/>
    <row r="290" ht="59.25" customHeight="1" x14ac:dyDescent="0.25"/>
    <row r="291" ht="59.25" customHeight="1" x14ac:dyDescent="0.25"/>
    <row r="292" ht="59.25" customHeight="1" x14ac:dyDescent="0.25"/>
    <row r="293" ht="39.75" customHeight="1" x14ac:dyDescent="0.25"/>
    <row r="294" ht="73.5" customHeight="1" x14ac:dyDescent="0.25"/>
    <row r="295" ht="51.75" customHeight="1" x14ac:dyDescent="0.25"/>
    <row r="296" ht="54" customHeight="1" x14ac:dyDescent="0.25"/>
    <row r="297" ht="45.75" customHeight="1" x14ac:dyDescent="0.25"/>
    <row r="298" ht="34.5" customHeight="1" x14ac:dyDescent="0.25"/>
    <row r="299" ht="28.5" customHeight="1" x14ac:dyDescent="0.25"/>
    <row r="300" ht="25.5" customHeight="1" x14ac:dyDescent="0.25"/>
    <row r="301" ht="67.5" customHeight="1" x14ac:dyDescent="0.25"/>
    <row r="302" ht="81.75" customHeight="1" x14ac:dyDescent="0.25"/>
    <row r="303" ht="63" customHeight="1" x14ac:dyDescent="0.25"/>
    <row r="304" ht="54.75" customHeight="1" x14ac:dyDescent="0.25"/>
    <row r="305" ht="26.25" customHeight="1" x14ac:dyDescent="0.25"/>
    <row r="306" ht="81" customHeight="1" x14ac:dyDescent="0.25"/>
    <row r="307" ht="36" customHeight="1" x14ac:dyDescent="0.25"/>
    <row r="308" ht="29.25" customHeight="1" x14ac:dyDescent="0.25"/>
    <row r="309" ht="36.75" customHeight="1" x14ac:dyDescent="0.25"/>
    <row r="310" ht="81" customHeight="1" x14ac:dyDescent="0.25"/>
    <row r="311" ht="67.5" customHeight="1" x14ac:dyDescent="0.25"/>
    <row r="312" ht="75" customHeight="1" x14ac:dyDescent="0.25"/>
    <row r="313" ht="73.5" customHeight="1" x14ac:dyDescent="0.25"/>
    <row r="314" ht="67.5" customHeight="1" x14ac:dyDescent="0.25"/>
    <row r="315" ht="27.75" customHeight="1" x14ac:dyDescent="0.25"/>
    <row r="316" ht="39" customHeight="1" x14ac:dyDescent="0.25"/>
    <row r="317" ht="60" customHeight="1" x14ac:dyDescent="0.25"/>
    <row r="318" ht="56.25" customHeight="1" x14ac:dyDescent="0.25"/>
    <row r="320" ht="26.25" customHeight="1" x14ac:dyDescent="0.25"/>
    <row r="321" ht="31.5" customHeight="1" x14ac:dyDescent="0.25"/>
    <row r="322" ht="61.5" customHeight="1" x14ac:dyDescent="0.25"/>
    <row r="323" ht="30.75" customHeight="1" x14ac:dyDescent="0.25"/>
    <row r="324" ht="30.75" customHeight="1" x14ac:dyDescent="0.25"/>
    <row r="325" ht="30.75" customHeight="1" x14ac:dyDescent="0.25"/>
    <row r="327" ht="24" customHeight="1" x14ac:dyDescent="0.25"/>
    <row r="328" ht="66.75" customHeight="1" x14ac:dyDescent="0.25"/>
    <row r="329" ht="69" customHeight="1" x14ac:dyDescent="0.25"/>
    <row r="330" ht="59.25" customHeight="1" x14ac:dyDescent="0.25"/>
    <row r="331" ht="63" customHeight="1" x14ac:dyDescent="0.25"/>
    <row r="332" ht="22.5" customHeight="1" x14ac:dyDescent="0.25"/>
    <row r="333" ht="70.5" customHeight="1" x14ac:dyDescent="0.25"/>
    <row r="334" ht="61.5" customHeight="1" x14ac:dyDescent="0.25"/>
    <row r="335" ht="54.75" customHeight="1" x14ac:dyDescent="0.25"/>
    <row r="336" ht="63" customHeight="1" x14ac:dyDescent="0.25"/>
    <row r="337" ht="69" customHeight="1" x14ac:dyDescent="0.25"/>
    <row r="338" ht="69" customHeight="1" x14ac:dyDescent="0.25"/>
    <row r="339" ht="24" customHeight="1" x14ac:dyDescent="0.25"/>
    <row r="340" ht="57.75" customHeight="1" x14ac:dyDescent="0.25"/>
    <row r="341" ht="60" customHeight="1" x14ac:dyDescent="0.25"/>
    <row r="342" ht="65.25" customHeight="1" x14ac:dyDescent="0.25"/>
    <row r="343" ht="57" customHeight="1" x14ac:dyDescent="0.25"/>
    <row r="344" ht="23.25" customHeight="1" x14ac:dyDescent="0.25"/>
    <row r="345" ht="57" customHeight="1" x14ac:dyDescent="0.25"/>
  </sheetData>
  <mergeCells count="10">
    <mergeCell ref="B15:G15"/>
    <mergeCell ref="B17:G17"/>
    <mergeCell ref="A20:A22"/>
    <mergeCell ref="B20:B22"/>
    <mergeCell ref="C20:C22"/>
    <mergeCell ref="D20:D22"/>
    <mergeCell ref="E20:G20"/>
    <mergeCell ref="E19:G19"/>
    <mergeCell ref="E22:G22"/>
    <mergeCell ref="E21:G21"/>
  </mergeCells>
  <phoneticPr fontId="4" type="noConversion"/>
  <pageMargins left="0.51181102362204722" right="0.11811023622047245" top="0.55118110236220474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medžių pjovimas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2013-12-09T12:12:01Z</cp:lastPrinted>
  <dcterms:created xsi:type="dcterms:W3CDTF">2006-11-28T10:12:39Z</dcterms:created>
  <dcterms:modified xsi:type="dcterms:W3CDTF">2016-01-06T11:30:36Z</dcterms:modified>
</cp:coreProperties>
</file>