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19320" windowHeight="11835"/>
  </bookViews>
  <sheets>
    <sheet name="medžių pjovimas 1" sheetId="5" r:id="rId1"/>
  </sheets>
  <definedNames>
    <definedName name="_xlnm._FilterDatabase" localSheetId="0" hidden="1">'medžių pjovimas 1'!$C$1:$C$184</definedName>
  </definedNames>
  <calcPr calcId="145621"/>
</workbook>
</file>

<file path=xl/calcChain.xml><?xml version="1.0" encoding="utf-8"?>
<calcChain xmlns="http://schemas.openxmlformats.org/spreadsheetml/2006/main">
  <c r="G92" i="5" l="1"/>
  <c r="G91" i="5"/>
  <c r="G90" i="5"/>
  <c r="G60" i="5"/>
  <c r="G59" i="5"/>
  <c r="G57" i="5"/>
  <c r="G56" i="5"/>
  <c r="G54" i="5"/>
  <c r="G51" i="5"/>
  <c r="G49" i="5"/>
  <c r="G48" i="5"/>
  <c r="G47" i="5"/>
  <c r="G44" i="5"/>
  <c r="G43" i="5"/>
  <c r="G42" i="5"/>
  <c r="G41" i="5"/>
  <c r="G40" i="5"/>
  <c r="G37" i="5"/>
  <c r="G36" i="5"/>
  <c r="G35" i="5"/>
  <c r="G32" i="5"/>
  <c r="G31" i="5"/>
  <c r="G27" i="5"/>
  <c r="G88" i="5"/>
  <c r="G85" i="5"/>
  <c r="G83" i="5"/>
  <c r="G82" i="5"/>
  <c r="G81" i="5"/>
  <c r="G79" i="5"/>
  <c r="G70" i="5"/>
  <c r="G69" i="5"/>
  <c r="G68" i="5"/>
  <c r="G67" i="5"/>
  <c r="G76" i="5"/>
  <c r="G73" i="5"/>
  <c r="G65" i="5"/>
  <c r="G87" i="5"/>
  <c r="G75" i="5"/>
  <c r="G64" i="5"/>
  <c r="G53" i="5"/>
  <c r="G46" i="5"/>
  <c r="G39" i="5"/>
  <c r="G34" i="5"/>
  <c r="G30" i="5"/>
  <c r="G101" i="5" s="1"/>
  <c r="G102" i="5" l="1"/>
  <c r="G103" i="5" s="1"/>
</calcChain>
</file>

<file path=xl/sharedStrings.xml><?xml version="1.0" encoding="utf-8"?>
<sst xmlns="http://schemas.openxmlformats.org/spreadsheetml/2006/main" count="202" uniqueCount="126">
  <si>
    <t>Eil. Nr.</t>
  </si>
  <si>
    <t>Darbų pavadinimas</t>
  </si>
  <si>
    <t>Vieneto matas</t>
  </si>
  <si>
    <t>Kiekis</t>
  </si>
  <si>
    <t xml:space="preserve">Kaina </t>
  </si>
  <si>
    <t xml:space="preserve">Suma </t>
  </si>
  <si>
    <t>1 medis</t>
  </si>
  <si>
    <t>Darbai atlikti</t>
  </si>
  <si>
    <t>Pridavė:</t>
  </si>
  <si>
    <t>Priėmė:</t>
  </si>
  <si>
    <t>UŽSAKOVAS:  Vilniaus m. savivaldybės administracijos</t>
  </si>
  <si>
    <t>15F03</t>
  </si>
  <si>
    <t>MIESTO ŪKIO IR TRANSPORTO DEPARTAMENTAS</t>
  </si>
  <si>
    <t>Įmonės kodas 188710061</t>
  </si>
  <si>
    <t>Konstitucijos pr.3, LT-09601 Vilnius</t>
  </si>
  <si>
    <t>RANGOVAS:  UAB "GRINDA"</t>
  </si>
  <si>
    <t>Įm.kodas 120153047, Įm.PVM kodas LT201530410</t>
  </si>
  <si>
    <t>2011 m. gruodžio 29d.</t>
  </si>
  <si>
    <t>Sutartis Nr. A72-2193(3.1.36 -UK )</t>
  </si>
  <si>
    <t>Vilniaus miesto saugotinų medžių ir krūmų, augančių ne miško žemėje, priežiūra</t>
  </si>
  <si>
    <t>Resursas</t>
  </si>
  <si>
    <t>1.2.3</t>
  </si>
  <si>
    <t>1.1.13</t>
  </si>
  <si>
    <t>Eigulių g. 32, LT-03150 Vilnius</t>
  </si>
  <si>
    <t>1.2.1.</t>
  </si>
  <si>
    <t>100 m2</t>
  </si>
  <si>
    <t>1.1.7.</t>
  </si>
  <si>
    <t>1.2.3.</t>
  </si>
  <si>
    <t>1.2.4.</t>
  </si>
  <si>
    <t>1.1.12.</t>
  </si>
  <si>
    <t>ANTAKALNIO SENIŪNIJA</t>
  </si>
  <si>
    <t>1.2.5.</t>
  </si>
  <si>
    <t>1.1.1.</t>
  </si>
  <si>
    <t>NAUJININKŲ SENIŪNIJA</t>
  </si>
  <si>
    <t>1.9.3.</t>
  </si>
  <si>
    <t>m3</t>
  </si>
  <si>
    <t>Viso €:</t>
  </si>
  <si>
    <t>PVM 21% €:</t>
  </si>
  <si>
    <t>Iš viso €:</t>
  </si>
  <si>
    <t>KITI DARBAI</t>
  </si>
  <si>
    <t>Papildomas susitarimas Nr.A72-561/15(3.1.36-AD4)</t>
  </si>
  <si>
    <t>2015 m. balandžio 23d.</t>
  </si>
  <si>
    <t>A.s. LT76 7180 3000 1046 7627 AB Šiaulių bankas</t>
  </si>
  <si>
    <t>1.4.3</t>
  </si>
  <si>
    <t>vnt</t>
  </si>
  <si>
    <t>1.5.3.</t>
  </si>
  <si>
    <t>1.1.6.</t>
  </si>
  <si>
    <t>1.5.4.</t>
  </si>
  <si>
    <t>Viso atlikta:</t>
  </si>
  <si>
    <t>Medžių pjovimas</t>
  </si>
  <si>
    <t>Medžių priežiūra (bandažas)</t>
  </si>
  <si>
    <t>Kelmų rovimas</t>
  </si>
  <si>
    <t>Kiti darbai (medžių šakų pakrovimas ir išvežimas)</t>
  </si>
  <si>
    <t>Medžių genėjimas ir vainiko retinimas, atjauninimas (poliardiravimas)</t>
  </si>
  <si>
    <t>Krūmų pašalinimas, genėjimas</t>
  </si>
  <si>
    <t>A.s. LT 91 7044 0600 0146 3742  AB "SEB bankas"</t>
  </si>
  <si>
    <t>1.1.14</t>
  </si>
  <si>
    <t>UŽSAKYMAS Nr. 65</t>
  </si>
  <si>
    <t>2015 m. gruodžio mėn.</t>
  </si>
  <si>
    <r>
      <t xml:space="preserve">nuo </t>
    </r>
    <r>
      <rPr>
        <b/>
        <sz val="11"/>
        <color indexed="8"/>
        <rFont val="Times New Roman"/>
        <family val="1"/>
        <charset val="186"/>
      </rPr>
      <t>2015 12 01</t>
    </r>
  </si>
  <si>
    <r>
      <t xml:space="preserve">iki   </t>
    </r>
    <r>
      <rPr>
        <b/>
        <sz val="11"/>
        <color indexed="8"/>
        <rFont val="Times New Roman"/>
        <family val="1"/>
        <charset val="186"/>
      </rPr>
      <t>2015 12 31</t>
    </r>
  </si>
  <si>
    <t>UŽSAKYMAS Nr. 68</t>
  </si>
  <si>
    <t>Vilniaus m. savivaldybės Miesto tvarkymo  skyriaus 2015 11 12 leidimas Nr. 2006/2015</t>
  </si>
  <si>
    <t>Medžio, kurio skersmuo iki 20 cm, nupjovimas, Moliakalnio g., savaiminukai (atlikta 2015-12-04)</t>
  </si>
  <si>
    <t>Savaime priaugusių menkaverčių krūmų pašalinimas, kai krūmokšniai tankūs, Moliakalnio g. (atlikta 2015-12-04)</t>
  </si>
  <si>
    <t>UŽSAKYMAS Nr. 66</t>
  </si>
  <si>
    <t>Vilniaus m. savivaldybės Miesto tvarkymo  skyriaus 2015 11 09 leidimas Nr. 1962/2015</t>
  </si>
  <si>
    <t>Medžio, kurio skersmuo nuo 21 iki 40 nupjovimas iš autobokštelio, Pupojų g., alksnis - Ø 32 cm (atlikta 2015-10-16)</t>
  </si>
  <si>
    <t>Vilniaus m. savivaldybės Miesto tvarkymo  skyriaus 2015 11 09 leidimas Nr. 1964/2015</t>
  </si>
  <si>
    <r>
      <t xml:space="preserve">Medžio, kurio skersmuo nuo 41 iki 60 nupjovimas iš autobokštelio, Antakalnio g., liepa - Ø 44 cm </t>
    </r>
    <r>
      <rPr>
        <sz val="12"/>
        <rFont val="Times New Roman"/>
        <family val="1"/>
      </rPr>
      <t>(atlikta 2015-10-26)</t>
    </r>
  </si>
  <si>
    <t>Vilniaus m. savivaldybės Miesto tvarkymo  skyriaus 2015 11 10 leidimas Nr. 1988/2015</t>
  </si>
  <si>
    <r>
      <t xml:space="preserve">Medžio, kurio skersmuo nuo 41 iki 60 nupjovimas iš autobokštelio, Smilgų g., beržas - Ø 50, 53 cm, pušis - Ø 48 cm </t>
    </r>
    <r>
      <rPr>
        <sz val="12"/>
        <rFont val="Times New Roman"/>
        <family val="1"/>
      </rPr>
      <t>(atlikta 2015-11-13)</t>
    </r>
  </si>
  <si>
    <t>Medžio, kurio skersmuo nuo 21 iki 40 nupjovimas iš autobokštelio, Smilgų g., pušis - Ø 36 cm (atlikta 2015-11-13)</t>
  </si>
  <si>
    <t>Kelmų rovimas, kai medžio diametras nuo 61 iki 80 cm, Smilgų g., kelmas - Ø 65 cm (atlikta 2015-11-13)</t>
  </si>
  <si>
    <t>Kelmų rovimas, kai medžio diametras nuo 41 iki 60 cm, Smilgų g., kelmas - Ø 60 cm (atlikta 2015-11-13)</t>
  </si>
  <si>
    <t>Vilniaus m. savivaldybės Miesto tvarkymo  skyriaus 2015 11 02 leidimas Nr. 1905/2015</t>
  </si>
  <si>
    <t>Medžių, kurių skersmuo nuo 21 iki 40 cm, atjauninimas iš autobokštelio, Antakalnio g., liepa - Ø 28 cm (atlikta 2015-10-26)</t>
  </si>
  <si>
    <t>Medžių, kurių skersmuo nuo 21 iki 40 cm, poliardiravimas iš autobokštelio, Kanklių g., gluosnis - Ø 28, 37 cm (atlikta 2015-12-02)</t>
  </si>
  <si>
    <t>Vilniaus m. savivaldybės Miesto tvarkymo  skyriaus 2015 10 21 leidimas Nr. 1818/2015</t>
  </si>
  <si>
    <t>Medžių, kurių skersmuo nuo 21 iki 40 cm, atjauninimas iš autobokštelio, Tramvajų g., liepos - Ø 38, 38, 38 cm (atlikta 2015-12-02)</t>
  </si>
  <si>
    <t>Medžių, kurių skersmuo nuo 41 iki 60 cm, atjauninimas iš autobokštelio, Tramvajų g., liepos - Ø 48, 43, 42 cm, tuopa - Ø 57 cm (atlikta 2015-12-02)</t>
  </si>
  <si>
    <t>Medžių, kurių skersmuo nuo 21 iki 40 cm, genėjimas iš autobokštelio, Tramvajų g., uos.klevas - Ø 22 cm, šermukšnis - Ø 22 cm, uosis - Ø 32 cm (atlikta 2015-12-02)</t>
  </si>
  <si>
    <t>Vilniaus m. savivaldybės Miesto tvarkymo  skyriaus 2014 12 09 leidimas Nr. 2273/2014</t>
  </si>
  <si>
    <t>Medžių, kurių skersmuo nuo 21 iki 40 cm, atjauninimas iš autobokštelio, Oginskio g., klevas - Ø 28, 27, 27 cm (atlikta 2015-12-02)</t>
  </si>
  <si>
    <t>Vilniaus m. savivaldybės Miesto tvarkymo  skyriaus 2015 08 20 leidimas Nr. 1485/2015</t>
  </si>
  <si>
    <t>Medžio, kurio skersmuo iki 20 cm, nupjovimas, Debesijos g., slyva - Ø 14 cm, uos.klevas - Ø 18 cm (atlikta 2015-12-02)</t>
  </si>
  <si>
    <t>Medžio, kurio skersmuo nuo 21 iki 40 nupjovimas iš autobokštelio, Debesijos g., ieva - Ø 26 cm (atlikta 2015-12-02)</t>
  </si>
  <si>
    <t>Vilniaus m. savivaldybės Miesto tvarkymo  skyriaus 2015 11 09 leidimas Nr. 1968/2015</t>
  </si>
  <si>
    <t>Medžio, kurio skersmuo nuo 21 iki 40 nupjovimas iš autobokštelio, Raistelių g., pušis - Ø 21 cm (atlikta 2015-11-06)</t>
  </si>
  <si>
    <t>Vilniaus m. savivaldybės Miesto tvarkymo  skyriaus 2015 10 26 leidimas Nr. 1824/2015</t>
  </si>
  <si>
    <t>Medžio, kurio skersmuo iki 20 cm, nupjovimas, Pelesos g., uos.klevas - Ø 15 cm (atlikta 2015-12-03)</t>
  </si>
  <si>
    <t>Medžio, kurio skersmuo nuo 21 iki 40 nupjovimas iš autobokštelio, Pelesos g., uos.klevai - Ø 22, 26, 21, 21, 22, 23, 30 cm (atlikta 2015-12-03)</t>
  </si>
  <si>
    <t>Medžių, kurių skersmuo nuo 21 iki 40 cm, atjauninimas iš autobokštelio, Pelesos g., uos.klevai - Ø 30, 34, 32 cm (atlikta 2015-12-03)</t>
  </si>
  <si>
    <t>Vilniaus m. savivaldybės Miesto tvarkymo  skyriaus 2014 11 25 leidimas Nr. 2166/2014</t>
  </si>
  <si>
    <t>Medžio, kurio skersmuo iki 20 cm, nupjovimas, Dzūkų g., alyva - Ø 14 cm, savaiminukai (atlikta 2015-12-01)</t>
  </si>
  <si>
    <t>Medžių, kurių skersmuo nuo 61 iki 80 cm, atjauninimas iš autobokštelio, Dzūkų g., tuopa - Ø 63 cm (atlikta 2015-12-01)</t>
  </si>
  <si>
    <t>Medžių, kurių skersmuo nuo 21 iki 40 cm, atjauninimas iš autobokštelio, Dzūkų g., robinijos - Ø 26, 21 cm (atlikta 2015-12-01)</t>
  </si>
  <si>
    <t>Medžių, kurių skersmuo iki 20 cm, genėjimas panaudojant aukštapjovę, Dzūkų g., robinija - Ø 18 cm (atlikta 2015-12-01)</t>
  </si>
  <si>
    <t>Vilniaus m. savivaldybės Miesto tvarkymo  skyriaus 2015 10 29 leidimas Nr. 1758/2015</t>
  </si>
  <si>
    <t>Medžio, kurio skersmuo nuo 41 iki 60 nupjovimas iš autobokštelio, Zanavykų g., uosis - Ø 45 cm (atlikta 2015-11-21)</t>
  </si>
  <si>
    <t>Medžio, kurio skersmuo nuo 21 iki 40 nupjovimas iš autobokštelio, Zanavykų g., uosiai - Ø 31, 34, 21, 27, 36, 33 cm, kaštonas - Ø 25 cm (atlikta 2015-11-21)</t>
  </si>
  <si>
    <t>Medžių, kurių skersmuo nuo 61 iki 80 cm, nupjovimas iš autobokštelio, Zanavykų g., uosis - Ø 61 cm (atlikta 2015-11-27)</t>
  </si>
  <si>
    <t>Medžių, kurių skersmuo nuo 41 iki 60 cm, atjauninimas iš autobokštelio, Zanavykų g., tuopa - Ø 54 cm (atlikta 2015-11-27)</t>
  </si>
  <si>
    <t>Medžių, kurių skersmuo virš 80 cm, atjauninimas iš autobokštelio, Zanavykų g., tuopos - Ø 82, 84 cm (atlikta 2015-11-27)</t>
  </si>
  <si>
    <t>1.1.15.</t>
  </si>
  <si>
    <t>Medžio, kurio skersmuo iki 20 cm, nupjovimas, Zanavykų g., uosis - Ø 17 cm (atlikta 2015-11-27)</t>
  </si>
  <si>
    <t>Vilniaus m. savivaldybės Miesto tvarkymo  skyriaus 2015 10 29 leidimas Nr. 1866/2015</t>
  </si>
  <si>
    <t>Medžio, kurio skersmuo nuo 21 iki 40 nupjovimas iš autobokštelio, Zanavykų g., kaštonas - Ø 36 cm (atlikta 2015-12-01)</t>
  </si>
  <si>
    <t>Medžių, kurių skersmuo nuo 21 iki 40 cm, atjauninimas iš autobokštelio, Zanavykų g., obelys - Ø 36, 28, 36, 27 cm (atlikta 2015-12-01)</t>
  </si>
  <si>
    <t>Medžių, kurių skersmuo nuo 41 iki 60 cm, atjauninimas iš autobokštelio, Zanavykų g., obelys - Ø 42, 42 cm (atlikta 2015-12-01)</t>
  </si>
  <si>
    <t>Medžių, kurių skersmuo nuo iki 20 cm, genėjimas iš autobokštelio, Zanavykų g., obelys - Ø 12, 14 cm (atlikta 2015-12-01)</t>
  </si>
  <si>
    <t>Vilniaus m. savivaldybės Miesto tvarkymo  skyriaus 2014 10 28 leidimas Nr. 1970/2014</t>
  </si>
  <si>
    <t>Medžio, kurio skersmuo nuo 21 iki 40 nupjovimas iš autobokštelio, Dzūkų g., klevas - Ø 36 cm (atlikta 2015-11-30)</t>
  </si>
  <si>
    <t>Vilniaus m. savivaldybės Miesto tvarkymo  skyriaus 2014 11 25 leidimas Nr. 2165/2014</t>
  </si>
  <si>
    <t>Medžių, kurių skersmuo nuo 41 iki 60 cm, atjauninimas iš autobokštelio, Dzūkų g., klevas - Ø 58 cm, liepa - Ø 47 cm (atlikta 2015-12-01)</t>
  </si>
  <si>
    <t>Medžio, kurio skersmuo iki 20 cm, nupjovimas, Dzūkų g., klevas - Ø 8 cm (atlikta 2015-12-01)</t>
  </si>
  <si>
    <t>Vilniaus m. savivaldybės Miesto tvarkymo  skyriaus 2014 10 28 leidimas Nr. 1971/2014</t>
  </si>
  <si>
    <t>Medžių, kurių skersmuo nuo 41 iki 60 cm, atjauninimas iš autobokštelio, Dzūkų g., klevas - Ø 42, 41 cm (atlikta 2015-11-30)</t>
  </si>
  <si>
    <t>Medžių, kurių skersmuo nuo 21 iki 40 cm, atjauninimas iš autobokštelio, Dzūkų g., klevas - Ø 32 cm (atlikta 2015-11-30)</t>
  </si>
  <si>
    <t>Vilniaus m. savivaldybės Miesto tvarkymo  skyriaus 2015 11 02 leidimas Nr. 1899/2015</t>
  </si>
  <si>
    <t>Medžių, kurių skersmuo nuo 41 iki 60 cm, atjauninimas iš autobokštelio, Vaikų g., liepos - Ø 45, 42, 43 cm, eglė - Ø 36 cm (atlikta 2015-12-03)</t>
  </si>
  <si>
    <t>Medžių, kurių skersmuo nuo 21 iki 40 cm, atjauninimas iš autobokštelio, Vaikų g., liepos - Ø 30, 26, 36, 37, 28, 30, 32, 25, 30, 35 cm (atlikta 2015-12-03)</t>
  </si>
  <si>
    <t>Medžių šakų pakrovimas į autotransporto priemonę ir išvežimas, Antakalnio g., (atlikta 2015-12-07)</t>
  </si>
  <si>
    <t>Medžių šakų pakrovimas į autotransporto priemonę ir išvežimas, Kalviškių g., (atlikta 2015-12-08)</t>
  </si>
  <si>
    <t>Medžių šakų pakrovimas į autotransporto priemonę ir išvežimas, Dzūkų g., (atlikta 2015-12-03)</t>
  </si>
  <si>
    <t>ATLIKTŲ DARBŲ AKTAS NR. 1429/12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</si>
</sst>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name val="Calibri"/>
      <family val="2"/>
      <charset val="204"/>
    </font>
    <font>
      <b/>
      <sz val="14"/>
      <name val="Times New Roman"/>
      <family val="1"/>
      <charset val="186"/>
    </font>
    <font>
      <sz val="9"/>
      <name val="Times New Roman"/>
      <family val="1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1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LT"/>
    </font>
    <font>
      <b/>
      <i/>
      <u/>
      <sz val="9"/>
      <name val="Times New Roman"/>
      <family val="1"/>
      <charset val="186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53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11" fillId="0" borderId="1" xfId="0" applyFont="1" applyFill="1" applyBorder="1"/>
    <xf numFmtId="2" fontId="11" fillId="0" borderId="1" xfId="0" applyNumberFormat="1" applyFont="1" applyFill="1" applyBorder="1"/>
    <xf numFmtId="0" fontId="8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2" fontId="8" fillId="3" borderId="1" xfId="0" applyNumberFormat="1" applyFont="1" applyFill="1" applyBorder="1" applyAlignment="1">
      <alignment horizontal="right" vertical="top" wrapText="1"/>
    </xf>
    <xf numFmtId="2" fontId="8" fillId="3" borderId="1" xfId="0" applyNumberFormat="1" applyFont="1" applyFill="1" applyBorder="1" applyAlignment="1">
      <alignment horizontal="center" vertical="top" wrapText="1"/>
    </xf>
    <xf numFmtId="0" fontId="11" fillId="0" borderId="0" xfId="1" applyFont="1"/>
    <xf numFmtId="0" fontId="7" fillId="0" borderId="0" xfId="1" applyFont="1"/>
    <xf numFmtId="0" fontId="12" fillId="0" borderId="0" xfId="1" applyFont="1"/>
    <xf numFmtId="0" fontId="7" fillId="0" borderId="0" xfId="1" applyFont="1" applyAlignment="1">
      <alignment horizontal="left"/>
    </xf>
    <xf numFmtId="0" fontId="10" fillId="0" borderId="0" xfId="1" applyFont="1"/>
    <xf numFmtId="14" fontId="7" fillId="0" borderId="0" xfId="0" applyNumberFormat="1" applyFont="1"/>
    <xf numFmtId="0" fontId="7" fillId="0" borderId="0" xfId="0" applyFont="1"/>
    <xf numFmtId="0" fontId="1" fillId="0" borderId="0" xfId="0" applyFont="1" applyFill="1" applyAlignment="1">
      <alignment horizontal="center"/>
    </xf>
    <xf numFmtId="2" fontId="3" fillId="0" borderId="0" xfId="0" applyNumberFormat="1" applyFont="1" applyFill="1"/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vertical="top" wrapText="1"/>
    </xf>
    <xf numFmtId="14" fontId="6" fillId="0" borderId="1" xfId="0" applyNumberFormat="1" applyFont="1" applyFill="1" applyBorder="1" applyAlignment="1">
      <alignment horizontal="center" vertical="top" wrapText="1"/>
    </xf>
    <xf numFmtId="2" fontId="11" fillId="0" borderId="1" xfId="0" applyNumberFormat="1" applyFont="1" applyFill="1" applyBorder="1" applyAlignment="1">
      <alignment horizontal="right"/>
    </xf>
    <xf numFmtId="0" fontId="9" fillId="0" borderId="0" xfId="0" applyFont="1" applyFill="1"/>
    <xf numFmtId="2" fontId="9" fillId="0" borderId="0" xfId="0" applyNumberFormat="1" applyFont="1" applyFill="1"/>
    <xf numFmtId="0" fontId="7" fillId="0" borderId="0" xfId="1" applyFont="1" applyFill="1"/>
    <xf numFmtId="0" fontId="10" fillId="0" borderId="1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11" fillId="0" borderId="0" xfId="0" applyNumberFormat="1" applyFont="1"/>
  </cellXfs>
  <cellStyles count="2">
    <cellStyle name="Įprastas" xfId="0" builtinId="0"/>
    <cellStyle name="Paprastas_Lapas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4"/>
  <sheetViews>
    <sheetView tabSelected="1" topLeftCell="A94" zoomScale="130" zoomScaleNormal="130" workbookViewId="0">
      <selection sqref="A1:G112"/>
    </sheetView>
  </sheetViews>
  <sheetFormatPr defaultRowHeight="15" x14ac:dyDescent="0.25"/>
  <cols>
    <col min="1" max="1" width="5.42578125" style="2" customWidth="1"/>
    <col min="2" max="2" width="39.28515625" style="2" customWidth="1"/>
    <col min="3" max="3" width="12" style="2" customWidth="1"/>
    <col min="4" max="4" width="8.7109375" style="2" customWidth="1"/>
    <col min="5" max="5" width="9.28515625" style="3" customWidth="1"/>
    <col min="6" max="6" width="7.85546875" style="2" customWidth="1"/>
    <col min="7" max="7" width="13" style="2" customWidth="1"/>
    <col min="8" max="8" width="10.7109375" style="2" customWidth="1"/>
    <col min="9" max="9" width="17.5703125" style="2" customWidth="1"/>
    <col min="10" max="16384" width="9.140625" style="2"/>
  </cols>
  <sheetData>
    <row r="1" spans="1:8" x14ac:dyDescent="0.25">
      <c r="A1" s="6" t="s">
        <v>10</v>
      </c>
      <c r="B1" s="21"/>
      <c r="C1" s="21"/>
      <c r="D1" s="22"/>
      <c r="E1" s="22"/>
      <c r="F1" s="36"/>
      <c r="G1" s="23" t="s">
        <v>11</v>
      </c>
    </row>
    <row r="2" spans="1:8" x14ac:dyDescent="0.25">
      <c r="B2" s="23" t="s">
        <v>12</v>
      </c>
      <c r="E2" s="22"/>
      <c r="F2" s="36"/>
      <c r="G2" s="22"/>
      <c r="H2" s="22"/>
    </row>
    <row r="3" spans="1:8" x14ac:dyDescent="0.25">
      <c r="B3" s="24" t="s">
        <v>55</v>
      </c>
      <c r="E3" s="22"/>
      <c r="F3" s="36"/>
      <c r="G3" s="22"/>
      <c r="H3" s="22"/>
    </row>
    <row r="4" spans="1:8" x14ac:dyDescent="0.25">
      <c r="B4" s="22" t="s">
        <v>13</v>
      </c>
      <c r="E4" s="22"/>
      <c r="F4" s="36"/>
      <c r="G4" s="22"/>
      <c r="H4" s="22"/>
    </row>
    <row r="5" spans="1:8" x14ac:dyDescent="0.25">
      <c r="B5" s="22" t="s">
        <v>14</v>
      </c>
      <c r="E5" s="22"/>
      <c r="F5" s="36"/>
      <c r="G5" s="22"/>
      <c r="H5" s="22"/>
    </row>
    <row r="6" spans="1:8" x14ac:dyDescent="0.25">
      <c r="A6" s="6" t="s">
        <v>15</v>
      </c>
      <c r="B6" s="21"/>
      <c r="C6" s="22"/>
      <c r="D6" s="22"/>
      <c r="E6" s="22"/>
      <c r="F6" s="36"/>
      <c r="G6" s="22"/>
      <c r="H6" s="22"/>
    </row>
    <row r="7" spans="1:8" x14ac:dyDescent="0.25">
      <c r="B7" s="24" t="s">
        <v>42</v>
      </c>
      <c r="E7" s="22"/>
      <c r="F7" s="36"/>
      <c r="G7" s="22"/>
      <c r="H7" s="22"/>
    </row>
    <row r="8" spans="1:8" x14ac:dyDescent="0.25">
      <c r="B8" s="22" t="s">
        <v>16</v>
      </c>
      <c r="E8" s="22"/>
      <c r="F8" s="36"/>
      <c r="G8" s="22"/>
      <c r="H8" s="22"/>
    </row>
    <row r="9" spans="1:8" x14ac:dyDescent="0.25">
      <c r="B9" s="22" t="s">
        <v>23</v>
      </c>
      <c r="E9" s="22"/>
      <c r="F9" s="36"/>
      <c r="G9" s="22"/>
      <c r="H9" s="22"/>
    </row>
    <row r="10" spans="1:8" x14ac:dyDescent="0.25">
      <c r="A10" s="22" t="s">
        <v>17</v>
      </c>
      <c r="B10" s="22"/>
      <c r="E10" s="22"/>
      <c r="F10" s="36"/>
      <c r="G10" s="22"/>
      <c r="H10" s="22"/>
    </row>
    <row r="11" spans="1:8" x14ac:dyDescent="0.25">
      <c r="A11" s="22" t="s">
        <v>18</v>
      </c>
      <c r="B11" s="22"/>
      <c r="C11" s="22"/>
      <c r="D11" s="22"/>
      <c r="E11" s="22"/>
      <c r="F11" s="36"/>
      <c r="G11" s="22"/>
      <c r="H11" s="22"/>
    </row>
    <row r="12" spans="1:8" ht="15.75" x14ac:dyDescent="0.25">
      <c r="A12" s="26" t="s">
        <v>41</v>
      </c>
      <c r="B12" s="22"/>
      <c r="C12" s="22"/>
      <c r="D12" s="25"/>
      <c r="E12" s="22"/>
      <c r="F12" s="36"/>
      <c r="G12" s="22"/>
      <c r="H12" s="22"/>
    </row>
    <row r="13" spans="1:8" x14ac:dyDescent="0.25">
      <c r="A13" s="27" t="s">
        <v>40</v>
      </c>
      <c r="B13" s="26"/>
      <c r="C13" s="27"/>
      <c r="D13" s="27"/>
      <c r="E13" s="22"/>
      <c r="F13" s="36"/>
      <c r="G13" s="22"/>
      <c r="H13" s="22"/>
    </row>
    <row r="14" spans="1:8" x14ac:dyDescent="0.25">
      <c r="A14" s="27"/>
      <c r="B14" s="26"/>
      <c r="C14" s="27"/>
      <c r="D14" s="27"/>
      <c r="E14" s="22"/>
      <c r="F14" s="36"/>
      <c r="G14" s="22"/>
      <c r="H14" s="22"/>
    </row>
    <row r="15" spans="1:8" x14ac:dyDescent="0.25">
      <c r="A15" s="27"/>
      <c r="B15" s="52" t="s">
        <v>19</v>
      </c>
      <c r="C15" s="52"/>
      <c r="D15" s="52"/>
      <c r="E15" s="52"/>
      <c r="F15" s="52"/>
      <c r="G15" s="22"/>
      <c r="H15" s="22"/>
    </row>
    <row r="16" spans="1:8" x14ac:dyDescent="0.25">
      <c r="A16" s="27"/>
      <c r="B16" s="26"/>
      <c r="C16" s="27"/>
      <c r="D16" s="27"/>
      <c r="E16" s="22"/>
      <c r="F16" s="36"/>
      <c r="G16" s="22"/>
      <c r="H16" s="22"/>
    </row>
    <row r="17" spans="1:8" x14ac:dyDescent="0.25">
      <c r="B17" s="51" t="s">
        <v>125</v>
      </c>
      <c r="C17" s="50"/>
      <c r="D17" s="50"/>
      <c r="E17" s="50"/>
      <c r="F17" s="50"/>
      <c r="G17" s="22"/>
      <c r="H17" s="22"/>
    </row>
    <row r="18" spans="1:8" x14ac:dyDescent="0.25">
      <c r="B18" s="28"/>
      <c r="C18" s="28"/>
      <c r="D18" s="28"/>
      <c r="E18" s="28"/>
      <c r="F18" s="28"/>
      <c r="G18" s="28"/>
      <c r="H18" s="28"/>
    </row>
    <row r="19" spans="1:8" x14ac:dyDescent="0.25">
      <c r="E19" s="49" t="s">
        <v>58</v>
      </c>
      <c r="F19" s="49"/>
      <c r="G19" s="49"/>
    </row>
    <row r="20" spans="1:8" ht="15" customHeight="1" x14ac:dyDescent="0.25">
      <c r="A20" s="42" t="s">
        <v>0</v>
      </c>
      <c r="B20" s="43" t="s">
        <v>1</v>
      </c>
      <c r="C20" s="43" t="s">
        <v>20</v>
      </c>
      <c r="D20" s="43" t="s">
        <v>2</v>
      </c>
      <c r="E20" s="46" t="s">
        <v>7</v>
      </c>
      <c r="F20" s="47"/>
      <c r="G20" s="48"/>
    </row>
    <row r="21" spans="1:8" ht="15.75" customHeight="1" x14ac:dyDescent="0.25">
      <c r="A21" s="42"/>
      <c r="B21" s="44"/>
      <c r="C21" s="44"/>
      <c r="D21" s="44"/>
      <c r="E21" s="46" t="s">
        <v>59</v>
      </c>
      <c r="F21" s="47"/>
      <c r="G21" s="48"/>
    </row>
    <row r="22" spans="1:8" ht="16.5" customHeight="1" x14ac:dyDescent="0.25">
      <c r="A22" s="42"/>
      <c r="B22" s="45"/>
      <c r="C22" s="45"/>
      <c r="D22" s="45"/>
      <c r="E22" s="46" t="s">
        <v>60</v>
      </c>
      <c r="F22" s="47"/>
      <c r="G22" s="48"/>
    </row>
    <row r="23" spans="1:8" ht="15.75" x14ac:dyDescent="0.25">
      <c r="A23" s="1">
        <v>1</v>
      </c>
      <c r="B23" s="4">
        <v>2</v>
      </c>
      <c r="C23" s="4">
        <v>3</v>
      </c>
      <c r="D23" s="4">
        <v>4</v>
      </c>
      <c r="E23" s="5" t="s">
        <v>3</v>
      </c>
      <c r="F23" s="4" t="s">
        <v>4</v>
      </c>
      <c r="G23" s="4" t="s">
        <v>5</v>
      </c>
    </row>
    <row r="24" spans="1:8" s="34" customFormat="1" ht="18.75" x14ac:dyDescent="0.25">
      <c r="A24" s="15"/>
      <c r="B24" s="16" t="s">
        <v>33</v>
      </c>
      <c r="C24" s="17"/>
      <c r="D24" s="18"/>
      <c r="E24" s="19"/>
      <c r="F24" s="20"/>
      <c r="G24" s="20"/>
    </row>
    <row r="25" spans="1:8" s="34" customFormat="1" ht="18.75" x14ac:dyDescent="0.25">
      <c r="A25" s="31"/>
      <c r="B25" s="40" t="s">
        <v>65</v>
      </c>
      <c r="C25" s="32"/>
      <c r="D25" s="7"/>
      <c r="E25" s="8"/>
      <c r="F25" s="8"/>
      <c r="G25" s="8"/>
    </row>
    <row r="26" spans="1:8" s="34" customFormat="1" ht="24" x14ac:dyDescent="0.25">
      <c r="A26" s="31"/>
      <c r="B26" s="41" t="s">
        <v>87</v>
      </c>
      <c r="C26" s="32"/>
      <c r="D26" s="7"/>
      <c r="E26" s="8"/>
      <c r="F26" s="8"/>
      <c r="G26" s="8"/>
    </row>
    <row r="27" spans="1:8" s="34" customFormat="1" ht="47.25" x14ac:dyDescent="0.25">
      <c r="A27" s="31"/>
      <c r="B27" s="11" t="s">
        <v>88</v>
      </c>
      <c r="C27" s="32" t="s">
        <v>21</v>
      </c>
      <c r="D27" s="7" t="s">
        <v>6</v>
      </c>
      <c r="E27" s="8">
        <v>1</v>
      </c>
      <c r="F27" s="8">
        <v>99.21</v>
      </c>
      <c r="G27" s="8">
        <f>E27*F27</f>
        <v>99.21</v>
      </c>
    </row>
    <row r="28" spans="1:8" s="34" customFormat="1" ht="18.75" x14ac:dyDescent="0.25">
      <c r="A28" s="31"/>
      <c r="B28" s="40" t="s">
        <v>57</v>
      </c>
      <c r="C28" s="32"/>
      <c r="D28" s="7"/>
      <c r="E28" s="8"/>
      <c r="F28" s="8"/>
      <c r="G28" s="8"/>
    </row>
    <row r="29" spans="1:8" s="34" customFormat="1" ht="24" x14ac:dyDescent="0.25">
      <c r="A29" s="31"/>
      <c r="B29" s="41" t="s">
        <v>89</v>
      </c>
      <c r="C29" s="32"/>
      <c r="D29" s="7"/>
      <c r="E29" s="8"/>
      <c r="F29" s="8"/>
      <c r="G29" s="8"/>
    </row>
    <row r="30" spans="1:8" s="34" customFormat="1" ht="47.25" x14ac:dyDescent="0.25">
      <c r="A30" s="31"/>
      <c r="B30" s="11" t="s">
        <v>90</v>
      </c>
      <c r="C30" s="32" t="s">
        <v>24</v>
      </c>
      <c r="D30" s="7" t="s">
        <v>6</v>
      </c>
      <c r="E30" s="8">
        <v>1</v>
      </c>
      <c r="F30" s="8">
        <v>18.190000000000001</v>
      </c>
      <c r="G30" s="8">
        <f>E30*F30</f>
        <v>18.190000000000001</v>
      </c>
    </row>
    <row r="31" spans="1:8" s="34" customFormat="1" ht="63" x14ac:dyDescent="0.25">
      <c r="A31" s="31"/>
      <c r="B31" s="11" t="s">
        <v>91</v>
      </c>
      <c r="C31" s="32" t="s">
        <v>21</v>
      </c>
      <c r="D31" s="7" t="s">
        <v>6</v>
      </c>
      <c r="E31" s="8">
        <v>7</v>
      </c>
      <c r="F31" s="8">
        <v>99.21</v>
      </c>
      <c r="G31" s="8">
        <f>E31*F31</f>
        <v>694.46999999999991</v>
      </c>
    </row>
    <row r="32" spans="1:8" s="34" customFormat="1" ht="63" x14ac:dyDescent="0.25">
      <c r="A32" s="31"/>
      <c r="B32" s="11" t="s">
        <v>92</v>
      </c>
      <c r="C32" s="32" t="s">
        <v>29</v>
      </c>
      <c r="D32" s="7" t="s">
        <v>6</v>
      </c>
      <c r="E32" s="8">
        <v>3</v>
      </c>
      <c r="F32" s="8">
        <v>90.59</v>
      </c>
      <c r="G32" s="8">
        <f>E32*F32</f>
        <v>271.77</v>
      </c>
    </row>
    <row r="33" spans="1:9" s="34" customFormat="1" ht="24" x14ac:dyDescent="0.25">
      <c r="A33" s="31"/>
      <c r="B33" s="41" t="s">
        <v>93</v>
      </c>
      <c r="C33" s="32"/>
      <c r="D33" s="7"/>
      <c r="E33" s="8"/>
      <c r="F33" s="8"/>
      <c r="G33" s="8"/>
    </row>
    <row r="34" spans="1:9" s="34" customFormat="1" ht="47.25" x14ac:dyDescent="0.25">
      <c r="A34" s="31"/>
      <c r="B34" s="11" t="s">
        <v>94</v>
      </c>
      <c r="C34" s="32" t="s">
        <v>24</v>
      </c>
      <c r="D34" s="7" t="s">
        <v>6</v>
      </c>
      <c r="E34" s="8">
        <v>15</v>
      </c>
      <c r="F34" s="8">
        <v>18.190000000000001</v>
      </c>
      <c r="G34" s="8">
        <f>E34*F34</f>
        <v>272.85000000000002</v>
      </c>
    </row>
    <row r="35" spans="1:9" s="34" customFormat="1" ht="48" customHeight="1" x14ac:dyDescent="0.25">
      <c r="A35" s="31"/>
      <c r="B35" s="11" t="s">
        <v>95</v>
      </c>
      <c r="C35" s="32" t="s">
        <v>56</v>
      </c>
      <c r="D35" s="7" t="s">
        <v>6</v>
      </c>
      <c r="E35" s="8">
        <v>1</v>
      </c>
      <c r="F35" s="8">
        <v>105.91</v>
      </c>
      <c r="G35" s="8">
        <f>E35*F35</f>
        <v>105.91</v>
      </c>
    </row>
    <row r="36" spans="1:9" s="34" customFormat="1" ht="62.25" customHeight="1" x14ac:dyDescent="0.25">
      <c r="A36" s="31"/>
      <c r="B36" s="11" t="s">
        <v>96</v>
      </c>
      <c r="C36" s="32" t="s">
        <v>29</v>
      </c>
      <c r="D36" s="7" t="s">
        <v>6</v>
      </c>
      <c r="E36" s="8">
        <v>1</v>
      </c>
      <c r="F36" s="8">
        <v>90.59</v>
      </c>
      <c r="G36" s="8">
        <f>E36*F36</f>
        <v>90.59</v>
      </c>
    </row>
    <row r="37" spans="1:9" s="34" customFormat="1" ht="62.25" customHeight="1" x14ac:dyDescent="0.25">
      <c r="A37" s="31"/>
      <c r="B37" s="11" t="s">
        <v>97</v>
      </c>
      <c r="C37" s="32" t="s">
        <v>32</v>
      </c>
      <c r="D37" s="7" t="s">
        <v>6</v>
      </c>
      <c r="E37" s="8">
        <v>1</v>
      </c>
      <c r="F37" s="8">
        <v>3.51</v>
      </c>
      <c r="G37" s="8">
        <f>E37*F37</f>
        <v>3.51</v>
      </c>
    </row>
    <row r="38" spans="1:9" s="34" customFormat="1" ht="24" x14ac:dyDescent="0.25">
      <c r="A38" s="31"/>
      <c r="B38" s="41" t="s">
        <v>98</v>
      </c>
      <c r="C38" s="32"/>
      <c r="D38" s="7"/>
      <c r="E38" s="8"/>
      <c r="F38" s="8"/>
      <c r="G38" s="8"/>
    </row>
    <row r="39" spans="1:9" s="34" customFormat="1" ht="47.25" x14ac:dyDescent="0.25">
      <c r="A39" s="31"/>
      <c r="B39" s="11" t="s">
        <v>99</v>
      </c>
      <c r="C39" s="32" t="s">
        <v>28</v>
      </c>
      <c r="D39" s="7" t="s">
        <v>6</v>
      </c>
      <c r="E39" s="8">
        <v>1</v>
      </c>
      <c r="F39" s="8">
        <v>136.21</v>
      </c>
      <c r="G39" s="8">
        <f t="shared" ref="G39:G44" si="0">E39*F39</f>
        <v>136.21</v>
      </c>
    </row>
    <row r="40" spans="1:9" s="34" customFormat="1" ht="63" x14ac:dyDescent="0.25">
      <c r="A40" s="31"/>
      <c r="B40" s="11" t="s">
        <v>100</v>
      </c>
      <c r="C40" s="32" t="s">
        <v>21</v>
      </c>
      <c r="D40" s="7" t="s">
        <v>6</v>
      </c>
      <c r="E40" s="8">
        <v>7</v>
      </c>
      <c r="F40" s="8">
        <v>99.21</v>
      </c>
      <c r="G40" s="8">
        <f t="shared" si="0"/>
        <v>694.46999999999991</v>
      </c>
    </row>
    <row r="41" spans="1:9" s="34" customFormat="1" ht="63" customHeight="1" x14ac:dyDescent="0.25">
      <c r="A41" s="31"/>
      <c r="B41" s="11" t="s">
        <v>101</v>
      </c>
      <c r="C41" s="32" t="s">
        <v>31</v>
      </c>
      <c r="D41" s="7" t="s">
        <v>6</v>
      </c>
      <c r="E41" s="8">
        <v>1</v>
      </c>
      <c r="F41" s="8">
        <v>154.71</v>
      </c>
      <c r="G41" s="8">
        <f t="shared" si="0"/>
        <v>154.71</v>
      </c>
    </row>
    <row r="42" spans="1:9" s="34" customFormat="1" ht="63" customHeight="1" x14ac:dyDescent="0.25">
      <c r="A42" s="31"/>
      <c r="B42" s="11" t="s">
        <v>102</v>
      </c>
      <c r="C42" s="32" t="s">
        <v>22</v>
      </c>
      <c r="D42" s="7" t="s">
        <v>6</v>
      </c>
      <c r="E42" s="8">
        <v>1</v>
      </c>
      <c r="F42" s="8">
        <v>98.57</v>
      </c>
      <c r="G42" s="8">
        <f t="shared" si="0"/>
        <v>98.57</v>
      </c>
    </row>
    <row r="43" spans="1:9" s="34" customFormat="1" ht="63" customHeight="1" x14ac:dyDescent="0.25">
      <c r="A43" s="31"/>
      <c r="B43" s="11" t="s">
        <v>103</v>
      </c>
      <c r="C43" s="32" t="s">
        <v>104</v>
      </c>
      <c r="D43" s="7" t="s">
        <v>6</v>
      </c>
      <c r="E43" s="8">
        <v>2</v>
      </c>
      <c r="F43" s="8">
        <v>121.22</v>
      </c>
      <c r="G43" s="8">
        <f t="shared" si="0"/>
        <v>242.44</v>
      </c>
    </row>
    <row r="44" spans="1:9" s="34" customFormat="1" ht="47.25" x14ac:dyDescent="0.25">
      <c r="A44" s="31"/>
      <c r="B44" s="11" t="s">
        <v>105</v>
      </c>
      <c r="C44" s="32" t="s">
        <v>24</v>
      </c>
      <c r="D44" s="7" t="s">
        <v>6</v>
      </c>
      <c r="E44" s="8">
        <v>1</v>
      </c>
      <c r="F44" s="8">
        <v>18.190000000000001</v>
      </c>
      <c r="G44" s="8">
        <f t="shared" si="0"/>
        <v>18.190000000000001</v>
      </c>
      <c r="I44" s="35"/>
    </row>
    <row r="45" spans="1:9" s="34" customFormat="1" ht="24" x14ac:dyDescent="0.25">
      <c r="A45" s="31"/>
      <c r="B45" s="41" t="s">
        <v>106</v>
      </c>
      <c r="C45" s="32"/>
      <c r="D45" s="7"/>
      <c r="E45" s="8"/>
      <c r="F45" s="8"/>
      <c r="G45" s="8"/>
    </row>
    <row r="46" spans="1:9" s="34" customFormat="1" ht="47.25" x14ac:dyDescent="0.25">
      <c r="A46" s="31"/>
      <c r="B46" s="11" t="s">
        <v>107</v>
      </c>
      <c r="C46" s="32" t="s">
        <v>21</v>
      </c>
      <c r="D46" s="7" t="s">
        <v>6</v>
      </c>
      <c r="E46" s="8">
        <v>1</v>
      </c>
      <c r="F46" s="8">
        <v>99.21</v>
      </c>
      <c r="G46" s="8">
        <f>E46*F46</f>
        <v>99.21</v>
      </c>
    </row>
    <row r="47" spans="1:9" s="34" customFormat="1" ht="63" x14ac:dyDescent="0.25">
      <c r="A47" s="31"/>
      <c r="B47" s="11" t="s">
        <v>108</v>
      </c>
      <c r="C47" s="32" t="s">
        <v>29</v>
      </c>
      <c r="D47" s="7" t="s">
        <v>6</v>
      </c>
      <c r="E47" s="8">
        <v>4</v>
      </c>
      <c r="F47" s="8">
        <v>90.59</v>
      </c>
      <c r="G47" s="8">
        <f>E47*F47</f>
        <v>362.36</v>
      </c>
    </row>
    <row r="48" spans="1:9" s="34" customFormat="1" ht="65.25" customHeight="1" x14ac:dyDescent="0.25">
      <c r="A48" s="31"/>
      <c r="B48" s="11" t="s">
        <v>109</v>
      </c>
      <c r="C48" s="32" t="s">
        <v>22</v>
      </c>
      <c r="D48" s="7" t="s">
        <v>6</v>
      </c>
      <c r="E48" s="8">
        <v>2</v>
      </c>
      <c r="F48" s="8">
        <v>98.57</v>
      </c>
      <c r="G48" s="8">
        <f>E48*F48</f>
        <v>197.14</v>
      </c>
    </row>
    <row r="49" spans="1:9" s="34" customFormat="1" ht="65.25" customHeight="1" x14ac:dyDescent="0.25">
      <c r="A49" s="31"/>
      <c r="B49" s="11" t="s">
        <v>110</v>
      </c>
      <c r="C49" s="32" t="s">
        <v>46</v>
      </c>
      <c r="D49" s="7" t="s">
        <v>6</v>
      </c>
      <c r="E49" s="8">
        <v>1</v>
      </c>
      <c r="F49" s="8">
        <v>7.02</v>
      </c>
      <c r="G49" s="8">
        <f>E49*F49</f>
        <v>7.02</v>
      </c>
    </row>
    <row r="50" spans="1:9" s="34" customFormat="1" ht="24" x14ac:dyDescent="0.25">
      <c r="A50" s="31"/>
      <c r="B50" s="41" t="s">
        <v>111</v>
      </c>
      <c r="C50" s="32"/>
      <c r="D50" s="7"/>
      <c r="E50" s="8"/>
      <c r="F50" s="8"/>
      <c r="G50" s="8"/>
    </row>
    <row r="51" spans="1:9" s="34" customFormat="1" ht="47.25" x14ac:dyDescent="0.25">
      <c r="A51" s="31"/>
      <c r="B51" s="11" t="s">
        <v>112</v>
      </c>
      <c r="C51" s="32" t="s">
        <v>21</v>
      </c>
      <c r="D51" s="7" t="s">
        <v>6</v>
      </c>
      <c r="E51" s="8">
        <v>1</v>
      </c>
      <c r="F51" s="8">
        <v>99.21</v>
      </c>
      <c r="G51" s="8">
        <f>E51*F51</f>
        <v>99.21</v>
      </c>
    </row>
    <row r="52" spans="1:9" s="34" customFormat="1" ht="24" x14ac:dyDescent="0.25">
      <c r="A52" s="31"/>
      <c r="B52" s="41" t="s">
        <v>113</v>
      </c>
      <c r="C52" s="32"/>
      <c r="D52" s="7"/>
      <c r="E52" s="8"/>
      <c r="F52" s="8"/>
      <c r="G52" s="8"/>
    </row>
    <row r="53" spans="1:9" s="34" customFormat="1" ht="78.75" customHeight="1" x14ac:dyDescent="0.25">
      <c r="A53" s="31"/>
      <c r="B53" s="11" t="s">
        <v>114</v>
      </c>
      <c r="C53" s="32" t="s">
        <v>22</v>
      </c>
      <c r="D53" s="7" t="s">
        <v>6</v>
      </c>
      <c r="E53" s="8">
        <v>2</v>
      </c>
      <c r="F53" s="8">
        <v>98.57</v>
      </c>
      <c r="G53" s="8">
        <f>E53*F53</f>
        <v>197.14</v>
      </c>
    </row>
    <row r="54" spans="1:9" s="34" customFormat="1" ht="47.25" x14ac:dyDescent="0.25">
      <c r="A54" s="31"/>
      <c r="B54" s="11" t="s">
        <v>115</v>
      </c>
      <c r="C54" s="32" t="s">
        <v>24</v>
      </c>
      <c r="D54" s="7" t="s">
        <v>6</v>
      </c>
      <c r="E54" s="8">
        <v>1</v>
      </c>
      <c r="F54" s="8">
        <v>18.190000000000001</v>
      </c>
      <c r="G54" s="8">
        <f>E54*F54</f>
        <v>18.190000000000001</v>
      </c>
    </row>
    <row r="55" spans="1:9" s="34" customFormat="1" ht="24" x14ac:dyDescent="0.25">
      <c r="A55" s="31"/>
      <c r="B55" s="41" t="s">
        <v>116</v>
      </c>
      <c r="C55" s="32"/>
      <c r="D55" s="7"/>
      <c r="E55" s="8"/>
      <c r="F55" s="8"/>
      <c r="G55" s="8"/>
    </row>
    <row r="56" spans="1:9" s="34" customFormat="1" ht="63.75" customHeight="1" x14ac:dyDescent="0.25">
      <c r="A56" s="31"/>
      <c r="B56" s="11" t="s">
        <v>117</v>
      </c>
      <c r="C56" s="32" t="s">
        <v>22</v>
      </c>
      <c r="D56" s="7" t="s">
        <v>6</v>
      </c>
      <c r="E56" s="8">
        <v>2</v>
      </c>
      <c r="F56" s="8">
        <v>98.57</v>
      </c>
      <c r="G56" s="8">
        <f>E56*F56</f>
        <v>197.14</v>
      </c>
    </row>
    <row r="57" spans="1:9" s="34" customFormat="1" ht="47.25" x14ac:dyDescent="0.25">
      <c r="A57" s="31"/>
      <c r="B57" s="11" t="s">
        <v>118</v>
      </c>
      <c r="C57" s="32" t="s">
        <v>29</v>
      </c>
      <c r="D57" s="7" t="s">
        <v>6</v>
      </c>
      <c r="E57" s="8">
        <v>1</v>
      </c>
      <c r="F57" s="8">
        <v>90.59</v>
      </c>
      <c r="G57" s="8">
        <f>E57*F57</f>
        <v>90.59</v>
      </c>
    </row>
    <row r="58" spans="1:9" s="34" customFormat="1" ht="24" x14ac:dyDescent="0.25">
      <c r="A58" s="31"/>
      <c r="B58" s="41" t="s">
        <v>119</v>
      </c>
      <c r="C58" s="32"/>
      <c r="D58" s="7"/>
      <c r="E58" s="8"/>
      <c r="F58" s="8"/>
      <c r="G58" s="8"/>
    </row>
    <row r="59" spans="1:9" s="34" customFormat="1" ht="62.25" customHeight="1" x14ac:dyDescent="0.25">
      <c r="A59" s="31"/>
      <c r="B59" s="11" t="s">
        <v>120</v>
      </c>
      <c r="C59" s="32" t="s">
        <v>22</v>
      </c>
      <c r="D59" s="7" t="s">
        <v>6</v>
      </c>
      <c r="E59" s="8">
        <v>4</v>
      </c>
      <c r="F59" s="8">
        <v>98.57</v>
      </c>
      <c r="G59" s="8">
        <f>E59*F59</f>
        <v>394.28</v>
      </c>
    </row>
    <row r="60" spans="1:9" s="34" customFormat="1" ht="63" x14ac:dyDescent="0.25">
      <c r="A60" s="31"/>
      <c r="B60" s="11" t="s">
        <v>121</v>
      </c>
      <c r="C60" s="32" t="s">
        <v>29</v>
      </c>
      <c r="D60" s="7" t="s">
        <v>6</v>
      </c>
      <c r="E60" s="8">
        <v>10</v>
      </c>
      <c r="F60" s="8">
        <v>90.59</v>
      </c>
      <c r="G60" s="8">
        <f>E60*F60</f>
        <v>905.90000000000009</v>
      </c>
    </row>
    <row r="61" spans="1:9" s="34" customFormat="1" ht="18.75" x14ac:dyDescent="0.25">
      <c r="A61" s="15"/>
      <c r="B61" s="16" t="s">
        <v>30</v>
      </c>
      <c r="C61" s="17"/>
      <c r="D61" s="18"/>
      <c r="E61" s="19"/>
      <c r="F61" s="20"/>
      <c r="G61" s="20"/>
    </row>
    <row r="62" spans="1:9" s="34" customFormat="1" ht="18.75" x14ac:dyDescent="0.25">
      <c r="A62" s="31"/>
      <c r="B62" s="40" t="s">
        <v>61</v>
      </c>
      <c r="C62" s="32"/>
      <c r="D62" s="7"/>
      <c r="E62" s="8"/>
      <c r="F62" s="8"/>
      <c r="G62" s="8"/>
    </row>
    <row r="63" spans="1:9" s="34" customFormat="1" ht="24" x14ac:dyDescent="0.25">
      <c r="A63" s="31"/>
      <c r="B63" s="41" t="s">
        <v>62</v>
      </c>
      <c r="C63" s="32"/>
      <c r="D63" s="7"/>
      <c r="E63" s="8"/>
      <c r="F63" s="8"/>
      <c r="G63" s="8"/>
    </row>
    <row r="64" spans="1:9" s="34" customFormat="1" ht="47.25" x14ac:dyDescent="0.25">
      <c r="A64" s="31"/>
      <c r="B64" s="11" t="s">
        <v>63</v>
      </c>
      <c r="C64" s="32" t="s">
        <v>24</v>
      </c>
      <c r="D64" s="7" t="s">
        <v>6</v>
      </c>
      <c r="E64" s="8">
        <v>13</v>
      </c>
      <c r="F64" s="8">
        <v>18.190000000000001</v>
      </c>
      <c r="G64" s="8">
        <f>E64*F64</f>
        <v>236.47000000000003</v>
      </c>
      <c r="I64" s="35"/>
    </row>
    <row r="65" spans="1:9" s="34" customFormat="1" ht="47.25" x14ac:dyDescent="0.25">
      <c r="A65" s="31"/>
      <c r="B65" s="11" t="s">
        <v>64</v>
      </c>
      <c r="C65" s="32" t="s">
        <v>43</v>
      </c>
      <c r="D65" s="7" t="s">
        <v>25</v>
      </c>
      <c r="E65" s="8">
        <v>0.4</v>
      </c>
      <c r="F65" s="8">
        <v>18.190000000000001</v>
      </c>
      <c r="G65" s="8">
        <f>E65*F65</f>
        <v>7.2760000000000007</v>
      </c>
    </row>
    <row r="66" spans="1:9" s="34" customFormat="1" ht="24" x14ac:dyDescent="0.25">
      <c r="A66" s="31"/>
      <c r="B66" s="41" t="s">
        <v>70</v>
      </c>
      <c r="C66" s="32"/>
      <c r="D66" s="7"/>
      <c r="E66" s="8"/>
      <c r="F66" s="8"/>
      <c r="G66" s="8"/>
    </row>
    <row r="67" spans="1:9" s="34" customFormat="1" ht="63" x14ac:dyDescent="0.25">
      <c r="A67" s="31"/>
      <c r="B67" s="11" t="s">
        <v>71</v>
      </c>
      <c r="C67" s="32" t="s">
        <v>28</v>
      </c>
      <c r="D67" s="7" t="s">
        <v>6</v>
      </c>
      <c r="E67" s="8">
        <v>3</v>
      </c>
      <c r="F67" s="8">
        <v>136.21</v>
      </c>
      <c r="G67" s="8">
        <f>E67*F67</f>
        <v>408.63</v>
      </c>
      <c r="I67" s="35"/>
    </row>
    <row r="68" spans="1:9" s="34" customFormat="1" ht="47.25" x14ac:dyDescent="0.25">
      <c r="A68" s="31"/>
      <c r="B68" s="11" t="s">
        <v>72</v>
      </c>
      <c r="C68" s="32" t="s">
        <v>27</v>
      </c>
      <c r="D68" s="7" t="s">
        <v>6</v>
      </c>
      <c r="E68" s="8">
        <v>1</v>
      </c>
      <c r="F68" s="8">
        <v>99.21</v>
      </c>
      <c r="G68" s="8">
        <f>E68*F68</f>
        <v>99.21</v>
      </c>
    </row>
    <row r="69" spans="1:9" s="34" customFormat="1" ht="47.25" x14ac:dyDescent="0.25">
      <c r="A69" s="31"/>
      <c r="B69" s="11" t="s">
        <v>73</v>
      </c>
      <c r="C69" s="32" t="s">
        <v>47</v>
      </c>
      <c r="D69" s="7" t="s">
        <v>44</v>
      </c>
      <c r="E69" s="8">
        <v>1</v>
      </c>
      <c r="F69" s="8">
        <v>41.47</v>
      </c>
      <c r="G69" s="8">
        <f>E69*F69</f>
        <v>41.47</v>
      </c>
    </row>
    <row r="70" spans="1:9" s="34" customFormat="1" ht="47.25" x14ac:dyDescent="0.25">
      <c r="A70" s="31"/>
      <c r="B70" s="11" t="s">
        <v>74</v>
      </c>
      <c r="C70" s="32" t="s">
        <v>45</v>
      </c>
      <c r="D70" s="7" t="s">
        <v>44</v>
      </c>
      <c r="E70" s="8">
        <v>1</v>
      </c>
      <c r="F70" s="8">
        <v>28.71</v>
      </c>
      <c r="G70" s="8">
        <f>E70*F70</f>
        <v>28.71</v>
      </c>
    </row>
    <row r="71" spans="1:9" s="34" customFormat="1" ht="18.75" x14ac:dyDescent="0.25">
      <c r="A71" s="31"/>
      <c r="B71" s="40" t="s">
        <v>65</v>
      </c>
      <c r="C71" s="32"/>
      <c r="D71" s="7"/>
      <c r="E71" s="8"/>
      <c r="F71" s="8"/>
      <c r="G71" s="8"/>
    </row>
    <row r="72" spans="1:9" s="34" customFormat="1" ht="24" x14ac:dyDescent="0.25">
      <c r="A72" s="31"/>
      <c r="B72" s="41" t="s">
        <v>66</v>
      </c>
      <c r="C72" s="32"/>
      <c r="D72" s="7"/>
      <c r="E72" s="8"/>
      <c r="F72" s="8"/>
      <c r="G72" s="8"/>
    </row>
    <row r="73" spans="1:9" s="34" customFormat="1" ht="47.25" x14ac:dyDescent="0.25">
      <c r="A73" s="31"/>
      <c r="B73" s="11" t="s">
        <v>67</v>
      </c>
      <c r="C73" s="32" t="s">
        <v>27</v>
      </c>
      <c r="D73" s="7" t="s">
        <v>6</v>
      </c>
      <c r="E73" s="8">
        <v>1</v>
      </c>
      <c r="F73" s="8">
        <v>99.21</v>
      </c>
      <c r="G73" s="8">
        <f>E73*F73</f>
        <v>99.21</v>
      </c>
    </row>
    <row r="74" spans="1:9" s="34" customFormat="1" ht="24" x14ac:dyDescent="0.25">
      <c r="A74" s="31"/>
      <c r="B74" s="41" t="s">
        <v>68</v>
      </c>
      <c r="C74" s="32"/>
      <c r="D74" s="7"/>
      <c r="E74" s="8"/>
      <c r="F74" s="8"/>
      <c r="G74" s="8"/>
    </row>
    <row r="75" spans="1:9" s="34" customFormat="1" ht="47.25" x14ac:dyDescent="0.25">
      <c r="A75" s="31"/>
      <c r="B75" s="11" t="s">
        <v>69</v>
      </c>
      <c r="C75" s="32" t="s">
        <v>28</v>
      </c>
      <c r="D75" s="7" t="s">
        <v>6</v>
      </c>
      <c r="E75" s="8">
        <v>1</v>
      </c>
      <c r="F75" s="8">
        <v>136.21</v>
      </c>
      <c r="G75" s="8">
        <f>E75*F75</f>
        <v>136.21</v>
      </c>
    </row>
    <row r="76" spans="1:9" s="34" customFormat="1" ht="66" customHeight="1" x14ac:dyDescent="0.25">
      <c r="A76" s="31"/>
      <c r="B76" s="11" t="s">
        <v>76</v>
      </c>
      <c r="C76" s="32" t="s">
        <v>29</v>
      </c>
      <c r="D76" s="7" t="s">
        <v>6</v>
      </c>
      <c r="E76" s="8">
        <v>1</v>
      </c>
      <c r="F76" s="8">
        <v>90.59</v>
      </c>
      <c r="G76" s="8">
        <f>E76*F76</f>
        <v>90.59</v>
      </c>
    </row>
    <row r="77" spans="1:9" s="34" customFormat="1" ht="18.75" x14ac:dyDescent="0.25">
      <c r="A77" s="31"/>
      <c r="B77" s="40" t="s">
        <v>57</v>
      </c>
      <c r="C77" s="32"/>
      <c r="D77" s="7"/>
      <c r="E77" s="8"/>
      <c r="F77" s="8"/>
      <c r="G77" s="8"/>
    </row>
    <row r="78" spans="1:9" s="34" customFormat="1" ht="24" x14ac:dyDescent="0.25">
      <c r="A78" s="31"/>
      <c r="B78" s="41" t="s">
        <v>75</v>
      </c>
      <c r="C78" s="32"/>
      <c r="D78" s="7"/>
      <c r="E78" s="8"/>
      <c r="F78" s="8"/>
      <c r="G78" s="8"/>
    </row>
    <row r="79" spans="1:9" s="34" customFormat="1" ht="60.75" customHeight="1" x14ac:dyDescent="0.25">
      <c r="A79" s="31"/>
      <c r="B79" s="11" t="s">
        <v>77</v>
      </c>
      <c r="C79" s="32" t="s">
        <v>29</v>
      </c>
      <c r="D79" s="7" t="s">
        <v>6</v>
      </c>
      <c r="E79" s="8">
        <v>2</v>
      </c>
      <c r="F79" s="8">
        <v>90.59</v>
      </c>
      <c r="G79" s="8">
        <f>E79*F79</f>
        <v>181.18</v>
      </c>
    </row>
    <row r="80" spans="1:9" s="34" customFormat="1" ht="24" x14ac:dyDescent="0.25">
      <c r="A80" s="31"/>
      <c r="B80" s="41" t="s">
        <v>78</v>
      </c>
      <c r="C80" s="32"/>
      <c r="D80" s="7"/>
      <c r="E80" s="8"/>
      <c r="F80" s="8"/>
      <c r="G80" s="8"/>
    </row>
    <row r="81" spans="1:9" s="34" customFormat="1" ht="60.75" customHeight="1" x14ac:dyDescent="0.25">
      <c r="A81" s="31"/>
      <c r="B81" s="11" t="s">
        <v>79</v>
      </c>
      <c r="C81" s="32" t="s">
        <v>29</v>
      </c>
      <c r="D81" s="7" t="s">
        <v>6</v>
      </c>
      <c r="E81" s="8">
        <v>3</v>
      </c>
      <c r="F81" s="8">
        <v>90.59</v>
      </c>
      <c r="G81" s="8">
        <f>E81*F81</f>
        <v>271.77</v>
      </c>
    </row>
    <row r="82" spans="1:9" s="34" customFormat="1" ht="60.75" customHeight="1" x14ac:dyDescent="0.25">
      <c r="A82" s="31"/>
      <c r="B82" s="11" t="s">
        <v>80</v>
      </c>
      <c r="C82" s="32" t="s">
        <v>22</v>
      </c>
      <c r="D82" s="7" t="s">
        <v>6</v>
      </c>
      <c r="E82" s="8">
        <v>4</v>
      </c>
      <c r="F82" s="8">
        <v>98.57</v>
      </c>
      <c r="G82" s="8">
        <f>E82*F82</f>
        <v>394.28</v>
      </c>
    </row>
    <row r="83" spans="1:9" s="34" customFormat="1" ht="76.5" customHeight="1" x14ac:dyDescent="0.25">
      <c r="A83" s="31"/>
      <c r="B83" s="11" t="s">
        <v>81</v>
      </c>
      <c r="C83" s="32" t="s">
        <v>26</v>
      </c>
      <c r="D83" s="7" t="s">
        <v>6</v>
      </c>
      <c r="E83" s="8">
        <v>3</v>
      </c>
      <c r="F83" s="8">
        <v>13.4</v>
      </c>
      <c r="G83" s="8">
        <f>E83*F83</f>
        <v>40.200000000000003</v>
      </c>
    </row>
    <row r="84" spans="1:9" s="34" customFormat="1" ht="24" x14ac:dyDescent="0.25">
      <c r="A84" s="31"/>
      <c r="B84" s="41" t="s">
        <v>82</v>
      </c>
      <c r="C84" s="32"/>
      <c r="D84" s="7"/>
      <c r="E84" s="8"/>
      <c r="F84" s="8"/>
      <c r="G84" s="8"/>
      <c r="I84" s="35"/>
    </row>
    <row r="85" spans="1:9" s="34" customFormat="1" ht="63" x14ac:dyDescent="0.25">
      <c r="A85" s="31"/>
      <c r="B85" s="11" t="s">
        <v>83</v>
      </c>
      <c r="C85" s="32" t="s">
        <v>29</v>
      </c>
      <c r="D85" s="7" t="s">
        <v>6</v>
      </c>
      <c r="E85" s="8">
        <v>3</v>
      </c>
      <c r="F85" s="8">
        <v>90.59</v>
      </c>
      <c r="G85" s="8">
        <f>E85*F85</f>
        <v>271.77</v>
      </c>
    </row>
    <row r="86" spans="1:9" s="34" customFormat="1" ht="24" x14ac:dyDescent="0.25">
      <c r="A86" s="31"/>
      <c r="B86" s="41" t="s">
        <v>84</v>
      </c>
      <c r="C86" s="32"/>
      <c r="D86" s="7"/>
      <c r="E86" s="8"/>
      <c r="F86" s="8"/>
      <c r="G86" s="8"/>
    </row>
    <row r="87" spans="1:9" s="34" customFormat="1" ht="62.25" customHeight="1" x14ac:dyDescent="0.25">
      <c r="A87" s="31"/>
      <c r="B87" s="11" t="s">
        <v>85</v>
      </c>
      <c r="C87" s="32" t="s">
        <v>24</v>
      </c>
      <c r="D87" s="7" t="s">
        <v>6</v>
      </c>
      <c r="E87" s="8">
        <v>2</v>
      </c>
      <c r="F87" s="8">
        <v>18.190000000000001</v>
      </c>
      <c r="G87" s="8">
        <f>E87*F87</f>
        <v>36.380000000000003</v>
      </c>
    </row>
    <row r="88" spans="1:9" s="34" customFormat="1" ht="47.25" x14ac:dyDescent="0.25">
      <c r="A88" s="31"/>
      <c r="B88" s="11" t="s">
        <v>86</v>
      </c>
      <c r="C88" s="32" t="s">
        <v>27</v>
      </c>
      <c r="D88" s="7" t="s">
        <v>6</v>
      </c>
      <c r="E88" s="8">
        <v>1</v>
      </c>
      <c r="F88" s="8">
        <v>99.21</v>
      </c>
      <c r="G88" s="8">
        <f>E88*F88</f>
        <v>99.21</v>
      </c>
    </row>
    <row r="89" spans="1:9" s="34" customFormat="1" ht="18.75" x14ac:dyDescent="0.25">
      <c r="A89" s="15"/>
      <c r="B89" s="16" t="s">
        <v>39</v>
      </c>
      <c r="C89" s="17"/>
      <c r="D89" s="18"/>
      <c r="E89" s="19"/>
      <c r="F89" s="20"/>
      <c r="G89" s="20"/>
    </row>
    <row r="90" spans="1:9" s="34" customFormat="1" ht="47.25" x14ac:dyDescent="0.25">
      <c r="A90" s="31"/>
      <c r="B90" s="11" t="s">
        <v>122</v>
      </c>
      <c r="C90" s="32" t="s">
        <v>34</v>
      </c>
      <c r="D90" s="7" t="s">
        <v>35</v>
      </c>
      <c r="E90" s="8">
        <v>10</v>
      </c>
      <c r="F90" s="8">
        <v>7.34</v>
      </c>
      <c r="G90" s="8">
        <f>E90*F90</f>
        <v>73.400000000000006</v>
      </c>
    </row>
    <row r="91" spans="1:9" s="34" customFormat="1" ht="47.25" x14ac:dyDescent="0.25">
      <c r="A91" s="31"/>
      <c r="B91" s="11" t="s">
        <v>123</v>
      </c>
      <c r="C91" s="32" t="s">
        <v>34</v>
      </c>
      <c r="D91" s="7" t="s">
        <v>35</v>
      </c>
      <c r="E91" s="8">
        <v>6</v>
      </c>
      <c r="F91" s="8">
        <v>7.34</v>
      </c>
      <c r="G91" s="8">
        <f>E91*F91</f>
        <v>44.04</v>
      </c>
    </row>
    <row r="92" spans="1:9" s="34" customFormat="1" ht="47.25" x14ac:dyDescent="0.25">
      <c r="A92" s="31"/>
      <c r="B92" s="11" t="s">
        <v>124</v>
      </c>
      <c r="C92" s="32" t="s">
        <v>34</v>
      </c>
      <c r="D92" s="7" t="s">
        <v>35</v>
      </c>
      <c r="E92" s="8">
        <v>9</v>
      </c>
      <c r="F92" s="8">
        <v>7.34</v>
      </c>
      <c r="G92" s="8">
        <f>E92*F92</f>
        <v>66.06</v>
      </c>
    </row>
    <row r="93" spans="1:9" ht="15.75" x14ac:dyDescent="0.25">
      <c r="A93" s="31"/>
      <c r="B93" s="37" t="s">
        <v>48</v>
      </c>
      <c r="C93" s="32"/>
      <c r="D93" s="7"/>
      <c r="E93" s="8"/>
      <c r="F93" s="8"/>
      <c r="G93" s="8"/>
    </row>
    <row r="94" spans="1:9" ht="31.5" x14ac:dyDescent="0.25">
      <c r="A94" s="31"/>
      <c r="B94" s="11" t="s">
        <v>53</v>
      </c>
      <c r="C94" s="38"/>
      <c r="D94" s="39" t="s">
        <v>44</v>
      </c>
      <c r="E94" s="8">
        <v>51</v>
      </c>
      <c r="F94" s="8"/>
      <c r="G94" s="8"/>
    </row>
    <row r="95" spans="1:9" ht="15.75" x14ac:dyDescent="0.25">
      <c r="A95" s="31"/>
      <c r="B95" s="11" t="s">
        <v>49</v>
      </c>
      <c r="C95" s="38"/>
      <c r="D95" s="39" t="s">
        <v>44</v>
      </c>
      <c r="E95" s="8">
        <v>59</v>
      </c>
      <c r="F95" s="8"/>
      <c r="G95" s="8"/>
    </row>
    <row r="96" spans="1:9" ht="15.75" x14ac:dyDescent="0.25">
      <c r="A96" s="31"/>
      <c r="B96" s="11" t="s">
        <v>50</v>
      </c>
      <c r="C96" s="38"/>
      <c r="D96" s="39" t="s">
        <v>44</v>
      </c>
      <c r="E96" s="8">
        <v>0</v>
      </c>
      <c r="F96" s="8"/>
      <c r="G96" s="8"/>
    </row>
    <row r="97" spans="1:11" ht="15.75" x14ac:dyDescent="0.25">
      <c r="A97" s="31"/>
      <c r="B97" s="11" t="s">
        <v>54</v>
      </c>
      <c r="C97" s="38"/>
      <c r="D97" s="39" t="s">
        <v>25</v>
      </c>
      <c r="E97" s="8">
        <v>0.4</v>
      </c>
      <c r="F97" s="8"/>
      <c r="G97" s="8"/>
    </row>
    <row r="98" spans="1:11" ht="15.75" x14ac:dyDescent="0.25">
      <c r="A98" s="31"/>
      <c r="B98" s="11" t="s">
        <v>51</v>
      </c>
      <c r="C98" s="38"/>
      <c r="D98" s="39" t="s">
        <v>44</v>
      </c>
      <c r="E98" s="8">
        <v>2</v>
      </c>
      <c r="F98" s="8"/>
      <c r="G98" s="8"/>
    </row>
    <row r="99" spans="1:11" ht="31.5" x14ac:dyDescent="0.25">
      <c r="A99" s="31"/>
      <c r="B99" s="11" t="s">
        <v>52</v>
      </c>
      <c r="C99" s="38"/>
      <c r="D99" s="39" t="s">
        <v>35</v>
      </c>
      <c r="E99" s="8">
        <v>25</v>
      </c>
      <c r="F99" s="8"/>
      <c r="G99" s="8"/>
    </row>
    <row r="100" spans="1:11" ht="15.75" x14ac:dyDescent="0.25">
      <c r="A100" s="31"/>
      <c r="B100" s="11"/>
      <c r="C100" s="32"/>
      <c r="D100" s="7"/>
      <c r="E100" s="8"/>
      <c r="F100" s="8"/>
      <c r="G100" s="8"/>
    </row>
    <row r="101" spans="1:11" ht="15.75" x14ac:dyDescent="0.25">
      <c r="A101" s="12"/>
      <c r="B101" s="30" t="s">
        <v>36</v>
      </c>
      <c r="C101" s="9"/>
      <c r="D101" s="9"/>
      <c r="E101" s="10"/>
      <c r="F101" s="9"/>
      <c r="G101" s="33">
        <f>ROUND(SUM(G27:G92),2)</f>
        <v>8095.34</v>
      </c>
      <c r="J101" s="29"/>
      <c r="K101" s="29"/>
    </row>
    <row r="102" spans="1:11" ht="15.75" x14ac:dyDescent="0.25">
      <c r="A102" s="12"/>
      <c r="B102" s="30" t="s">
        <v>37</v>
      </c>
      <c r="C102" s="9"/>
      <c r="D102" s="9"/>
      <c r="E102" s="10"/>
      <c r="F102" s="9"/>
      <c r="G102" s="14">
        <f>G101*0.21</f>
        <v>1700.0213999999999</v>
      </c>
    </row>
    <row r="103" spans="1:11" ht="15.75" x14ac:dyDescent="0.25">
      <c r="A103" s="12"/>
      <c r="B103" s="13" t="s">
        <v>38</v>
      </c>
      <c r="C103" s="9"/>
      <c r="D103" s="9"/>
      <c r="E103" s="10"/>
      <c r="F103" s="9"/>
      <c r="G103" s="14">
        <f>G101+G102</f>
        <v>9795.3613999999998</v>
      </c>
    </row>
    <row r="107" spans="1:11" x14ac:dyDescent="0.25">
      <c r="B107" s="6" t="s">
        <v>8</v>
      </c>
    </row>
    <row r="108" spans="1:11" x14ac:dyDescent="0.25">
      <c r="B108" s="6"/>
    </row>
    <row r="109" spans="1:11" x14ac:dyDescent="0.25">
      <c r="B109" s="6"/>
    </row>
    <row r="110" spans="1:11" ht="20.25" customHeight="1" x14ac:dyDescent="0.25"/>
    <row r="111" spans="1:11" ht="20.25" customHeight="1" x14ac:dyDescent="0.25">
      <c r="B111" s="6" t="s">
        <v>9</v>
      </c>
      <c r="I111" s="29"/>
    </row>
    <row r="112" spans="1:11" ht="15" customHeight="1" x14ac:dyDescent="0.25"/>
    <row r="113" ht="18" customHeight="1" x14ac:dyDescent="0.25"/>
    <row r="114" ht="27" customHeight="1" x14ac:dyDescent="0.25"/>
    <row r="115" ht="34.5" customHeight="1" x14ac:dyDescent="0.25"/>
    <row r="116" ht="37.5" customHeight="1" x14ac:dyDescent="0.25"/>
    <row r="117" ht="73.5" customHeight="1" x14ac:dyDescent="0.25"/>
    <row r="118" ht="73.5" customHeight="1" x14ac:dyDescent="0.25"/>
    <row r="119" ht="72.75" customHeight="1" x14ac:dyDescent="0.25"/>
    <row r="120" ht="31.5" customHeight="1" x14ac:dyDescent="0.25"/>
    <row r="121" ht="26.25" customHeight="1" x14ac:dyDescent="0.25"/>
    <row r="122" ht="56.25" customHeight="1" x14ac:dyDescent="0.25"/>
    <row r="123" ht="59.25" customHeight="1" x14ac:dyDescent="0.25"/>
    <row r="124" ht="42.75" customHeight="1" x14ac:dyDescent="0.25"/>
    <row r="125" ht="73.5" customHeight="1" x14ac:dyDescent="0.25"/>
    <row r="126" ht="71.25" customHeight="1" x14ac:dyDescent="0.25"/>
    <row r="127" ht="29.25" customHeight="1" x14ac:dyDescent="0.25"/>
    <row r="128" ht="31.5" customHeight="1" x14ac:dyDescent="0.25"/>
    <row r="129" ht="59.25" customHeight="1" x14ac:dyDescent="0.25"/>
    <row r="130" ht="59.25" customHeight="1" x14ac:dyDescent="0.25"/>
    <row r="131" ht="59.25" customHeight="1" x14ac:dyDescent="0.25"/>
    <row r="132" ht="39.75" customHeight="1" x14ac:dyDescent="0.25"/>
    <row r="133" ht="73.5" customHeight="1" x14ac:dyDescent="0.25"/>
    <row r="134" ht="51.75" customHeight="1" x14ac:dyDescent="0.25"/>
    <row r="135" ht="54" customHeight="1" x14ac:dyDescent="0.25"/>
    <row r="136" ht="45.75" customHeight="1" x14ac:dyDescent="0.25"/>
    <row r="137" ht="34.5" customHeight="1" x14ac:dyDescent="0.25"/>
    <row r="138" ht="28.5" customHeight="1" x14ac:dyDescent="0.25"/>
    <row r="139" ht="25.5" customHeight="1" x14ac:dyDescent="0.25"/>
    <row r="140" ht="67.5" customHeight="1" x14ac:dyDescent="0.25"/>
    <row r="141" ht="81.75" customHeight="1" x14ac:dyDescent="0.25"/>
    <row r="142" ht="63" customHeight="1" x14ac:dyDescent="0.25"/>
    <row r="143" ht="54.75" customHeight="1" x14ac:dyDescent="0.25"/>
    <row r="144" ht="26.25" customHeight="1" x14ac:dyDescent="0.25"/>
    <row r="145" ht="81" customHeight="1" x14ac:dyDescent="0.25"/>
    <row r="146" ht="36" customHeight="1" x14ac:dyDescent="0.25"/>
    <row r="147" ht="29.25" customHeight="1" x14ac:dyDescent="0.25"/>
    <row r="148" ht="36.75" customHeight="1" x14ac:dyDescent="0.25"/>
    <row r="149" ht="81" customHeight="1" x14ac:dyDescent="0.25"/>
    <row r="150" ht="67.5" customHeight="1" x14ac:dyDescent="0.25"/>
    <row r="151" ht="75" customHeight="1" x14ac:dyDescent="0.25"/>
    <row r="152" ht="73.5" customHeight="1" x14ac:dyDescent="0.25"/>
    <row r="153" ht="67.5" customHeight="1" x14ac:dyDescent="0.25"/>
    <row r="154" ht="27.75" customHeight="1" x14ac:dyDescent="0.25"/>
    <row r="155" ht="39" customHeight="1" x14ac:dyDescent="0.25"/>
    <row r="156" ht="60" customHeight="1" x14ac:dyDescent="0.25"/>
    <row r="157" ht="56.25" customHeight="1" x14ac:dyDescent="0.25"/>
    <row r="159" ht="26.25" customHeight="1" x14ac:dyDescent="0.25"/>
    <row r="160" ht="31.5" customHeight="1" x14ac:dyDescent="0.25"/>
    <row r="161" ht="61.5" customHeight="1" x14ac:dyDescent="0.25"/>
    <row r="162" ht="30.75" customHeight="1" x14ac:dyDescent="0.25"/>
    <row r="163" ht="30.75" customHeight="1" x14ac:dyDescent="0.25"/>
    <row r="164" ht="30.75" customHeight="1" x14ac:dyDescent="0.25"/>
    <row r="166" ht="24" customHeight="1" x14ac:dyDescent="0.25"/>
    <row r="167" ht="66.75" customHeight="1" x14ac:dyDescent="0.25"/>
    <row r="168" ht="69" customHeight="1" x14ac:dyDescent="0.25"/>
    <row r="169" ht="59.25" customHeight="1" x14ac:dyDescent="0.25"/>
    <row r="170" ht="63" customHeight="1" x14ac:dyDescent="0.25"/>
    <row r="171" ht="22.5" customHeight="1" x14ac:dyDescent="0.25"/>
    <row r="172" ht="70.5" customHeight="1" x14ac:dyDescent="0.25"/>
    <row r="173" ht="61.5" customHeight="1" x14ac:dyDescent="0.25"/>
    <row r="174" ht="54.75" customHeight="1" x14ac:dyDescent="0.25"/>
    <row r="175" ht="63" customHeight="1" x14ac:dyDescent="0.25"/>
    <row r="176" ht="69" customHeight="1" x14ac:dyDescent="0.25"/>
    <row r="177" ht="69" customHeight="1" x14ac:dyDescent="0.25"/>
    <row r="178" ht="24" customHeight="1" x14ac:dyDescent="0.25"/>
    <row r="179" ht="57.75" customHeight="1" x14ac:dyDescent="0.25"/>
    <row r="180" ht="60" customHeight="1" x14ac:dyDescent="0.25"/>
    <row r="181" ht="65.25" customHeight="1" x14ac:dyDescent="0.25"/>
    <row r="182" ht="57" customHeight="1" x14ac:dyDescent="0.25"/>
    <row r="183" ht="23.25" customHeight="1" x14ac:dyDescent="0.25"/>
    <row r="184" ht="57" customHeight="1" x14ac:dyDescent="0.25"/>
  </sheetData>
  <mergeCells count="10">
    <mergeCell ref="B15:F15"/>
    <mergeCell ref="B17:F17"/>
    <mergeCell ref="A20:A22"/>
    <mergeCell ref="B20:B22"/>
    <mergeCell ref="C20:C22"/>
    <mergeCell ref="D20:D22"/>
    <mergeCell ref="E20:G20"/>
    <mergeCell ref="E19:G19"/>
    <mergeCell ref="E22:G22"/>
    <mergeCell ref="E21:G21"/>
  </mergeCells>
  <phoneticPr fontId="4" type="noConversion"/>
  <pageMargins left="0.70866141732283461" right="0.70866141732283461" top="0.74803149606299213" bottom="0.74803149606299213" header="0.31496062992125984" footer="0.31496062992125984"/>
  <pageSetup paperSize="9"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medžių pjovimas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2013-12-09T12:12:01Z</cp:lastPrinted>
  <dcterms:created xsi:type="dcterms:W3CDTF">2006-11-28T10:12:39Z</dcterms:created>
  <dcterms:modified xsi:type="dcterms:W3CDTF">2015-12-11T08:23:35Z</dcterms:modified>
</cp:coreProperties>
</file>