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definedNames>
    <definedName name="_xlnm._FilterDatabase" localSheetId="0" hidden="1">'medžių pjovimas 1'!$C$1:$C$363</definedName>
  </definedNames>
  <calcPr calcId="145621"/>
</workbook>
</file>

<file path=xl/calcChain.xml><?xml version="1.0" encoding="utf-8"?>
<calcChain xmlns="http://schemas.openxmlformats.org/spreadsheetml/2006/main">
  <c r="G270" i="5" l="1"/>
  <c r="G269" i="5"/>
  <c r="G268" i="5"/>
  <c r="G267" i="5"/>
  <c r="G266" i="5"/>
  <c r="G265" i="5"/>
  <c r="G264" i="5"/>
  <c r="G263" i="5"/>
  <c r="G262" i="5"/>
  <c r="G261" i="5"/>
  <c r="G144" i="5"/>
  <c r="G83" i="5"/>
  <c r="G78" i="5"/>
  <c r="G161" i="5"/>
  <c r="G158" i="5"/>
  <c r="G156" i="5"/>
  <c r="G155" i="5"/>
  <c r="G235" i="5"/>
  <c r="G233" i="5"/>
  <c r="G232" i="5"/>
  <c r="G230" i="5"/>
  <c r="G226" i="5"/>
  <c r="G224" i="5"/>
  <c r="G222" i="5"/>
  <c r="G196" i="5"/>
  <c r="G194" i="5"/>
  <c r="G191" i="5"/>
  <c r="G187" i="5"/>
  <c r="G186" i="5"/>
  <c r="G183" i="5"/>
  <c r="G182" i="5"/>
  <c r="G181" i="5"/>
  <c r="G178" i="5"/>
  <c r="G218" i="5"/>
  <c r="G217" i="5"/>
  <c r="G216" i="5"/>
  <c r="G214" i="5"/>
  <c r="G213" i="5"/>
  <c r="G212" i="5"/>
  <c r="G210" i="5"/>
  <c r="G208" i="5"/>
  <c r="G206" i="5"/>
  <c r="G203" i="5"/>
  <c r="G200" i="5"/>
  <c r="G151" i="5"/>
  <c r="G248" i="5"/>
  <c r="G245" i="5"/>
  <c r="G244" i="5"/>
  <c r="G243" i="5"/>
  <c r="G240" i="5"/>
  <c r="G239" i="5"/>
  <c r="G140" i="5"/>
  <c r="G137" i="5"/>
  <c r="G136" i="5"/>
  <c r="G173" i="5"/>
  <c r="G170" i="5"/>
  <c r="G166" i="5"/>
  <c r="G132" i="5"/>
  <c r="G130" i="5"/>
  <c r="G126" i="5"/>
  <c r="G124" i="5"/>
  <c r="G120" i="5"/>
  <c r="G119" i="5"/>
  <c r="G114" i="5"/>
  <c r="G113" i="5"/>
  <c r="G111" i="5"/>
  <c r="G108" i="5"/>
  <c r="G105" i="5"/>
  <c r="G103" i="5"/>
  <c r="G101" i="5"/>
  <c r="G99" i="5"/>
  <c r="G94" i="5"/>
  <c r="G93" i="5"/>
  <c r="G91" i="5"/>
  <c r="G74" i="5"/>
  <c r="G71" i="5"/>
  <c r="G69" i="5"/>
  <c r="G65" i="5"/>
  <c r="G64" i="5"/>
  <c r="G60" i="5"/>
  <c r="G59" i="5"/>
  <c r="G58" i="5"/>
  <c r="G56" i="5"/>
  <c r="G55" i="5"/>
  <c r="G54" i="5"/>
  <c r="G53" i="5"/>
  <c r="G50" i="5"/>
  <c r="G49" i="5"/>
  <c r="G48" i="5"/>
  <c r="G47" i="5"/>
  <c r="G46" i="5"/>
  <c r="G44" i="5"/>
  <c r="G43" i="5"/>
  <c r="G42" i="5"/>
  <c r="G40" i="5"/>
  <c r="G38" i="5"/>
  <c r="G37" i="5"/>
  <c r="G34" i="5"/>
  <c r="G31" i="5"/>
  <c r="G30" i="5"/>
  <c r="G29" i="5"/>
  <c r="G27" i="5"/>
  <c r="G100" i="5"/>
  <c r="G225" i="5"/>
  <c r="G131" i="5"/>
  <c r="G129" i="5"/>
  <c r="G229" i="5"/>
  <c r="G260" i="5"/>
  <c r="G259" i="5"/>
  <c r="G258" i="5"/>
  <c r="G177" i="5"/>
  <c r="G165" i="5"/>
  <c r="G148" i="5"/>
  <c r="G118" i="5"/>
  <c r="G107" i="5"/>
  <c r="G98" i="5"/>
  <c r="G97" i="5"/>
  <c r="G92" i="5"/>
  <c r="G79" i="5"/>
  <c r="G72" i="5"/>
  <c r="G68" i="5"/>
  <c r="G67" i="5"/>
  <c r="G28" i="5"/>
  <c r="G257" i="5"/>
  <c r="G256" i="5"/>
  <c r="G255" i="5"/>
  <c r="G254" i="5"/>
  <c r="G253" i="5"/>
  <c r="G189" i="5"/>
  <c r="G96" i="5"/>
  <c r="G252" i="5"/>
  <c r="G251" i="5"/>
  <c r="G250" i="5"/>
  <c r="G87" i="5"/>
  <c r="G280" i="5"/>
  <c r="G281" i="5"/>
  <c r="G282" i="5"/>
</calcChain>
</file>

<file path=xl/sharedStrings.xml><?xml version="1.0" encoding="utf-8"?>
<sst xmlns="http://schemas.openxmlformats.org/spreadsheetml/2006/main" count="560" uniqueCount="292">
  <si>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</si>
  <si>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</si>
  <si>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</si>
  <si>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</si>
  <si>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</si>
  <si>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</si>
  <si>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</si>
  <si>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</si>
  <si>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</si>
  <si>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</si>
  <si>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</si>
  <si>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</si>
  <si>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</si>
  <si>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</si>
  <si>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</si>
  <si>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</si>
  <si>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</si>
  <si>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</si>
  <si>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</si>
  <si>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</si>
  <si>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</si>
  <si>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</si>
  <si>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</si>
  <si>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Eigulių g. 32, LT-03150 Vilnius</t>
  </si>
  <si>
    <t>1.2.1.</t>
  </si>
  <si>
    <t>100 m2</t>
  </si>
  <si>
    <t>1.2.3.</t>
  </si>
  <si>
    <t>1.2.4.</t>
  </si>
  <si>
    <t>1.1.12.</t>
  </si>
  <si>
    <t>1.2.5.</t>
  </si>
  <si>
    <t>1.9.3.</t>
  </si>
  <si>
    <t>m3</t>
  </si>
  <si>
    <t>Viso €:</t>
  </si>
  <si>
    <t>PVM 21% €:</t>
  </si>
  <si>
    <t>Iš viso €:</t>
  </si>
  <si>
    <t>KITI DARBAI</t>
  </si>
  <si>
    <t>Papildomas susitarimas Nr.A72-561/15(3.1.36-AD4)</t>
  </si>
  <si>
    <t>2015 m. balandžio 23d.</t>
  </si>
  <si>
    <t>A.s. LT76 7180 3000 1046 7627 AB Šiaulių bankas</t>
  </si>
  <si>
    <t>vnt</t>
  </si>
  <si>
    <t>1.1.6.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</si>
  <si>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</si>
  <si>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</si>
  <si>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</si>
  <si>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</si>
  <si>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</si>
  <si>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</si>
  <si>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</si>
  <si>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A.s. LT 91 7044 0600 0146 3742  AB "SEB bankas"</t>
  </si>
  <si>
    <t>1.1.14</t>
  </si>
  <si>
    <t>UŽSAKYMAS Nr. 65</t>
  </si>
  <si>
    <t>1.4.4</t>
  </si>
  <si>
    <t>1.2.12.</t>
  </si>
  <si>
    <t>UŽSAKYMAS Nr. 67</t>
  </si>
  <si>
    <t>UŽSAKYMAS Nr. 64</t>
  </si>
  <si>
    <t>1.2.6</t>
  </si>
  <si>
    <t>NAUJAMIESČIO SENIŪNIJA</t>
  </si>
  <si>
    <t>VILKPĖDĖS SENIŪNIJA</t>
  </si>
  <si>
    <t>VERKIŲ SENIŪNIJA</t>
  </si>
  <si>
    <t>FABIJONIŠKIŲ SENIŪNIJA</t>
  </si>
  <si>
    <t>1.1.7.</t>
  </si>
  <si>
    <t>ŠNIPIŠKIŲ SENIŪNIJA</t>
  </si>
  <si>
    <t>ŽIRMŪNŲ SENIŪNIJA</t>
  </si>
  <si>
    <t>UŽSAKYMAS Nr. 68</t>
  </si>
  <si>
    <t>SENAMIESČIO SENIŪNIJA</t>
  </si>
  <si>
    <t>1.2.2</t>
  </si>
  <si>
    <t>KAROLINIŠKIŲ SENIŪNIJA</t>
  </si>
  <si>
    <t>1.1.8.</t>
  </si>
  <si>
    <t>1.1.14.</t>
  </si>
  <si>
    <t>JUSTINIŠKIŲ SENIŪNIJA</t>
  </si>
  <si>
    <t>UŽSAKYMAS Nr. 70</t>
  </si>
  <si>
    <t>PAŠILAIČIŲ SENIŪNIJA</t>
  </si>
  <si>
    <t>1.1.2.</t>
  </si>
  <si>
    <t>PANERIŲ SENIŪNIJA</t>
  </si>
  <si>
    <t>ŠEŠKINĖS SENIŪNIJA</t>
  </si>
  <si>
    <t>UŽSAKYMAS Nr. 69</t>
  </si>
  <si>
    <t>NAUJININKŲ SENIŪNIJA</t>
  </si>
  <si>
    <t>N.VILNIOS SENIŪNIJA</t>
  </si>
  <si>
    <t>1.1.15</t>
  </si>
  <si>
    <t>ANTAKALNIO SENIŪNIJA</t>
  </si>
  <si>
    <t>ŽVĖRYNO SENIŪNIJA</t>
  </si>
  <si>
    <t>m4</t>
  </si>
  <si>
    <t>1.1.1.</t>
  </si>
  <si>
    <t>LAZDYNŲ SENIŪNIJA</t>
  </si>
  <si>
    <t>2016 m. vasario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</si>
  <si>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2016 02 01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</si>
  <si>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2016 02 29</t>
    </r>
  </si>
  <si>
    <t>Vilniaus m. savivaldybės Miesto tvarkymo  skyriaus 2015 09 24 leidimas Nr. 1681/2015</t>
  </si>
  <si>
    <t>Medžio, kurio skersmuo iki 20 nupjovimas iš autobokštelio, Geležinkelio g., alyvos - Ø 8, 6 cm, uos. klevas -  Ø 14 cm (atlikta 2015-11-26)</t>
  </si>
  <si>
    <t>Medžių, kurių skersmuo nuo 21 iki 40 cm, atjauninimas iš autobokštelio, Geležinkelio g., uosiai - Ø 23, 34, 28 cm (atlikta 2016-01-29)</t>
  </si>
  <si>
    <t>Medžių, kurių skersmuo iki 20 cm, atjauninimas iš autobokštelio, Geležinkelio g., uosis - Ø 20 cm (atlikta 2016-01-29)</t>
  </si>
  <si>
    <t>1.1.11.</t>
  </si>
  <si>
    <t>Vilniaus m. savivaldybės Miesto tvarkymo  skyriaus 2014 01 09 leidimas Nr. 30/2014</t>
  </si>
  <si>
    <t>Medžių, kurių skersmuo nuo 41 iki 60 cm, atjauninimas iš autobokštelio, Varpų g., klevas - Ø 55 cm (atlikta 2016-02-03)</t>
  </si>
  <si>
    <t>Vilniaus m. savivaldybės Miesto tvarkymo  skyriaus 2015 11 18 leidimas Nr. 2036/2015</t>
  </si>
  <si>
    <t>Medžio, kurio skersmuo iki 20 cm, nupjovimas, Krivių g., alyvos - iki Ø 20 cm (atlikta 2016-02-03)</t>
  </si>
  <si>
    <t>Medžių, kurių skersmuo iki 20 cm, genėjimas panaudojant aukštapjovę, Krivių g., alyvos - iki Ø 20 cm (atlikta 2016-02-03)</t>
  </si>
  <si>
    <t>Vilniaus m. savivaldybės Miesto tvarkymo  skyriaus 2015 12 10 leidimas Nr. 2197/2015</t>
  </si>
  <si>
    <t>Medžio, kurio skersmuo nuo 21 iki 40 nupjovimas iš autobokštelio, Žygimantų g. 10, uos.klevas - Ø 36 cm (atlikta 2016-02-03)</t>
  </si>
  <si>
    <t>Vilniaus m. savivaldybės Miesto tvarkymo  skyriaus 2015 11 18 leidimas Nr. 2037/2015</t>
  </si>
  <si>
    <t>Medžių, kurių skersmuo iki 20 cm, genėjimas panaudojant aukštapjovę, Daukšos g., uos.klevai - Ø 16, 18 cm (atlikta 2016-02-01)</t>
  </si>
  <si>
    <t>Medžių, kurių skersmuo nuo 21 iki 40 cm, genėjimas panaudojant aukštapjovę, Daukšos g., uos.klevas - Ø 22 cm (atlikta 2016-02-01)</t>
  </si>
  <si>
    <t>Medžio, kurio skersmuo iki 20 cm, nupjovimas, Daukšos g., uos.klevai - 17, 16, 7 cm (atlikta 2016-02-03)</t>
  </si>
  <si>
    <t>Vilniaus m. savivaldybės Miesto tvarkymo  skyriaus 2015 11 05 leidimas Nr. 1945/2015</t>
  </si>
  <si>
    <t>Medžio, kurio skersmuo nuo 21 iki 40 nupjovimas iš autobokštelio, Šv. Stepono g., liepos - Ø 38, 30, 26 cm, uosiai - 37, 37 cm (atlikta 2016-02-03)</t>
  </si>
  <si>
    <t>Medžių, kurių skersmuo nuo 21 iki 40 cm, atjauninimas iš autobokštelio, Šv. Stepono g., uosiai - Ø 24, 28, 37, 37, 38 cm (atlikta 2016-02-03)</t>
  </si>
  <si>
    <t>Medžių, kurių skersmuo nuo 41 iki 60 cm, atjauninimas iš autobokštelio, Šv. Stepono g., uosiai - Ø 44, 42 cm, klevas - Ø 52 cm (atlikta 2015-12-14)</t>
  </si>
  <si>
    <t>Medžio, kurio skersmuo nuo 21 iki 40 cm, genėjimas iš autobokštelio, Šv. Stepono g., drebulė - Ø 34, 38 cm (atlikta 2016-02-03)</t>
  </si>
  <si>
    <t>UŽSAKYMAS Nr. 2</t>
  </si>
  <si>
    <t>Vilniaus m. savivaldybės Miesto tvarkymo  skyriaus 2014 09 05 leidimas Nr. 1516/2014</t>
  </si>
  <si>
    <t>Medžių, kurių skersmuo nuo 21 iki 40 cm, atjauninimas iš autobokštelio, Daukšos g., uosiai - Ø 34, 34, 37 cm (atlikta 2016-02-24)</t>
  </si>
  <si>
    <t>Medžių, kurių skersmuo nuo 41 iki 60 cm, atjauninimas iš autobokštelio, Daukšos g., uosiai - Ø 42, 42, 48 cm (atlikta 2016-02-24)</t>
  </si>
  <si>
    <t>Medžio, kurio skersmuo nuo 21 iki 40 cm, genėjimas iš autobokštelio, Daukšos g., uosiai - Ø 32, 31 cm (atlikta 2016-02-24)</t>
  </si>
  <si>
    <t>Medžių, kurių skersmuo iki 20 cm, genėjimas panaudojant aukštapjovę, Daukšos g., uosis - Ø 14 cm (atlikta 2016-02-24)</t>
  </si>
  <si>
    <t>Vilniaus m. savivaldybės Miesto tvarkymo  skyriaus 2015 12 16 leidimas Nr. 2220/2015</t>
  </si>
  <si>
    <t>1.2.15.</t>
  </si>
  <si>
    <t>Išverstų medžių, kurių skersmuo virš 80 cm, supjaustymas ir išvežimas, Pamėnkalnio g., Cvirkos skvere, uos.klevas - Ø 81 cm (atlikta 2015-12-14)</t>
  </si>
  <si>
    <t>Išverstų medžių, kurių skersmuo nuo 41 iki 60 cm, supjaustymas ir išvežimas, Pamėnkalnio g., Cvirkos skvere, liepa - Ø 56 cm (atlikta 2015-12-14)</t>
  </si>
  <si>
    <t>1.2.13.</t>
  </si>
  <si>
    <t>Kelmo rovimas, kai medžio diametras virš 80 cm, Pamėnkalnio g., Cvirkos skvere, uos.klevas - Ø 81 cm (atlikta 2015-12-14)</t>
  </si>
  <si>
    <t>1.5.5</t>
  </si>
  <si>
    <t>Vilniaus m. savivaldybės Miesto tvarkymo  skyriaus 2015 11 05 leidimas Nr. 1934/2015</t>
  </si>
  <si>
    <t>Medžio, kurio skersmuo nuo 21 iki 40 nupjovimas iš autobokštelio, Druskio g., liepa - Ø 32 cm (atlikta 2016-02-22)</t>
  </si>
  <si>
    <r>
      <t xml:space="preserve">Medžio, kurio skersmuo nuo 41 iki 60 nupjovimas iš autobokštelio, Druskio g., klevas - Ø 42 cm </t>
    </r>
    <r>
      <rPr>
        <sz val="12"/>
        <rFont val="Times New Roman"/>
        <family val="1"/>
      </rPr>
      <t>(atlikta 2015-12-17)</t>
    </r>
  </si>
  <si>
    <t>Vilniaus m. savivaldybės Miesto tvarkymo  skyriaus 2015 07 21 leidimas Nr. 1239/2015</t>
  </si>
  <si>
    <t>Medžio, kurio skersmuo iki 20 cm, nupjovimas, Druskio g., šermukšnis - Ø 14, 16, 14, 16, 12, 14, 18 cm, gudobele - Ø 10 cm (atlikta 2016-02-22)</t>
  </si>
  <si>
    <t>Medžio, kurio skersmuo nuo 21 iki 40 nupjovimas iš autobokštelio, Druskio g., šermukšniai - Ø 27, 22 cm (atlikta 2016-02-22)</t>
  </si>
  <si>
    <t>Medžių, kurių skersmuo iki 20 cm, genėjimas panaudojant aukštapjovę, Druskio g., šermukšnis - Ø 16 cm (atlikta 2016-02-22)</t>
  </si>
  <si>
    <t>Vilniaus m. savivaldybės Miesto tvarkymo  skyriaus 2015 06 03 leidimas Nr. 905/2015</t>
  </si>
  <si>
    <t>Medžio, kurio skersmuo nuo 21 iki 40 nupjovimas iš autobokštelio, Druskio g., drebulė - Ø 22 cm (atlikta 2016-02-22)</t>
  </si>
  <si>
    <t>Krūmų genėjimas, Druskio g., alyva (atlikta 2016-02-22)</t>
  </si>
  <si>
    <t>1.4.4.</t>
  </si>
  <si>
    <t>Vilniaus m. savivaldybės Miesto tvarkymo  skyriaus 2015 12 15 leidimas Nr. 2216/2015</t>
  </si>
  <si>
    <t>Medžio, kurio skersmuo nuo 21 iki 40 nupjovimas iš autobokštelio, Asanavičiūtės g., beržas - Ø 22 cm (atlikta 2016-02-22)</t>
  </si>
  <si>
    <t>Vilniaus m. savivaldybės Miesto tvarkymo  skyriaus 2015 11 12 leidimas Nr. 1998/2015</t>
  </si>
  <si>
    <t>Medžio, kurio skersmuo nuo 21 iki 40 nupjovimas iš autobokštelio, Rygos g., ievos - Ø 21, 22 cm (atlikta 2016-01-29)</t>
  </si>
  <si>
    <t>Vilniaus m. savivaldybės Miesto tvarkymo  skyriaus 2015 10 27 leidimas Nr. 1839/2015</t>
  </si>
  <si>
    <t>Medžio, kurio skersmuo nuo 21 iki 40 nupjovimas iš autobokštelio, Kaštonų g. 4, liepa - Ø 32 cm (atlikta 2016-01-28)</t>
  </si>
  <si>
    <t>Medžių, kurių skersmuo nuo 41 iki 60 cm, atjauninimas iš autobokštelio, Kaštonų g. 4, beržas - Ø 46 cm (atlikta 2016-01-28)</t>
  </si>
  <si>
    <t>Medžių, kurių skersmuo nuo 21 iki 40 cm, atjauninimas iš autobokštelio, Kaštonų g. 4, liepos - Ø 36, 35, 29, 33 cm (atlikta 2016-01-28)</t>
  </si>
  <si>
    <t>Medžių, kurių skersmuo nuo nuo 21 iki 40 cm, genėjimas iš autobokštelio, Kaštonų g. 4, liepos - Ø 34, 30, 32 cm (atlikta 2016-01-28)</t>
  </si>
  <si>
    <t>Vilniaus m. savivaldybės Miesto tvarkymo  skyriaus 2015 10 27 leidimas Nr. 1846/2015</t>
  </si>
  <si>
    <t>Medžių, kurių skersmuo nuo 21 iki 40 cm, atjauninimas iš autobokštelio, Jogailos g. 13, uosiai - Ø 31, 38, 38 cm (atlikta 2016-01-22)</t>
  </si>
  <si>
    <t>Medžių, kurių skersmuo nuo 41 iki 60 cm, atjauninimas iš autobokštelio, Jogailos g. 13, uosiai - Ø 52, 46, 56 cm (atlikta 2016-01-22)</t>
  </si>
  <si>
    <t>Medžių, kurių skersmuo nuo nuo 41 iki 60 cm, genėjimas iš autobokštelio, Jogailos g. 13, uosiai - Ø 41, 43 cm (atlikta 2016-01-22)</t>
  </si>
  <si>
    <t>Medžių, kurių skersmuo nuo nuo 21 iki 40 cm, genėjimas iš autobokštelio, Jogailos g. 13, uosis - Ø 32 cm, liepa - Ø 28 cm (atlikta 2016-01-22)</t>
  </si>
  <si>
    <t>Medžio, kurio skersmuo nuo 21 iki 40 nupjovimas iš autobokštelio, Jogailos g. 13, uosis - Ø 36 cm (atlikta 2016-01-22)</t>
  </si>
  <si>
    <t>Vilniaus m. savivaldybės Miesto tvarkymo  skyriaus 2015 12 10 leidimas Nr. 2016/2015</t>
  </si>
  <si>
    <t>Medžių, kurių skersmuo nuo 21 iki 40 cm, atjauninimas iš autobokštelio, Čiurlionio g.7/Kudirkos g. 3 kieme, uosiai - Ø 39, 33 cm (atlikta 2016-02-03)</t>
  </si>
  <si>
    <t>Vilniaus m. savivaldybės Miesto tvarkymo  skyriaus 2015 12 16 leidimas Nr. 2200/2015</t>
  </si>
  <si>
    <t>Vilniaus m. savivaldybės Miesto tvarkymo  skyriaus 2015 12 08 leidimas Nr. 2187/2015</t>
  </si>
  <si>
    <t>Medžių, kurių skersmuo virš 80 cm, atjauninimas iš autobokštelio, Čiurlionio g. prie įvažiavimo į Vingio parką, tuopa - Ø 82, 96 cm (atlikta 2016-02-08)</t>
  </si>
  <si>
    <t>Medžių, kurių skersmuo nuo 61 iki 80 cm, atjauninimas iš autobokštelio, Čiurlionio g. prie įvažiavimo į Vingio parką, tuopa - Ø 79, 74 cm (atlikta 2016-02-08)</t>
  </si>
  <si>
    <t>Vilniaus m. savivaldybės Miesto tvarkymo  skyriaus 2015 12 16 leidimas Nr. 2221/2015</t>
  </si>
  <si>
    <t>Medžio, kurio skersmuo virš 80 cm nupjovimas iš autobokštelio, Basanavičiaus g. 82, uos.klevas - Ø 82 cm (atlikta 2016-12-14)</t>
  </si>
  <si>
    <t>Vilniaus m. savivaldybės Miesto tvarkymo  skyriaus 2015 12 21 leidimas Nr. 2246/2015</t>
  </si>
  <si>
    <t>Medžio, kurio skersmuo iki 20 cm, nupjovimas, Gedimino pr. 53 tarp III rūmų ir bibliotekos (atlikta 2015-12-21)</t>
  </si>
  <si>
    <t>Medžių, kurių skersmuo iki 20 cm, genėjimas panaudojant aukštapjovę, Gedimino pr. 53 tarp III rūmų ir bibliotekos (atlikta 2015-12-21)</t>
  </si>
  <si>
    <t>Vilniaus m. savivaldybės Miesto tvarkymo  skyriaus 2015 10 20 leidimas Nr. 1813/2015</t>
  </si>
  <si>
    <t>Medžio, kurio skersmuo nuo 21 iki 40 nupjovimas iš autobokštelio, Medeinos g., klevas - Ø 33 cm (atlikta 2016-02-05)</t>
  </si>
  <si>
    <t>Medžių, kurių skersmuo nuo nuo 21 iki 40 cm, genėjimas iš autobokštelio, Medeinos g. 25, klevai - Ø 21, 23 cm (atlikta 2016-02-05)</t>
  </si>
  <si>
    <t>Skilusių medžių, kurių skersmuo nuo 21 iki 40 cm, bandažas, Medeinos g. 25, kleva1 - Ø 21, 23 cm (atlikta 2016-02-05)</t>
  </si>
  <si>
    <t>1.3.2</t>
  </si>
  <si>
    <t>Vilniaus m. savivaldybės Miesto tvarkymo  skyriaus 2015 12 04 leidimas Nr. 2167/2015</t>
  </si>
  <si>
    <t>Medžio, kurio skersmuo nuo 21 iki 40 nupjovimas iš autobokštelio, Stirnių g./Stumbrų g., uos.klevas - Ø 36 cm (atlikta 2016-01-29)</t>
  </si>
  <si>
    <t>Vilniaus m. savivaldybės Miesto tvarkymo  skyriaus 2015 12 09 leidimas Nr. 2193/2015</t>
  </si>
  <si>
    <t>Medžio, kurio skersmuo nuo 21 iki 40 nupjovimas iš autobokštelio, Liubarto g., klevas - Ø 33 cm (atlikta 2016-01-29)</t>
  </si>
  <si>
    <t>UŽSAKYMAS Nr. 17</t>
  </si>
  <si>
    <t>Vilniaus m. savivaldybės Miesto tvarkymo  skyriaus 2015 03 18 leidimas Nr. 277/2015</t>
  </si>
  <si>
    <t>Medžio, kurio skersmuo iki 20 cm, nupjovimas, Latvių g., gluosnis - Ø 20 cm (atlikta 2016-02-10)</t>
  </si>
  <si>
    <t>Medžio, kurio skersmuo nuo 21 iki 40 nupjovimas iš autobokštelio, Latvių g., gluosniai - Ø 26, 28 cm (atlikta 2016-02-10)</t>
  </si>
  <si>
    <t>Medžių, kurių skersmuo nuo 41 iki 60 cm, poliardiravimas iš autobokštelio, Latvių g., gluosnis - Ø 48 cm (atlikta 2016-02-10)</t>
  </si>
  <si>
    <t>UŽSAKYMAS Nr. 1</t>
  </si>
  <si>
    <t>Vilniaus m. savivaldybės Miesto tvarkymo  skyriaus 2015 12 16 leidimas Nr. 2227/2015</t>
  </si>
  <si>
    <t>Medžio, kurio skersmuo nuo 21 iki 40 nupjovimas iš autobokštelio, Stanevičiaus g.70, uos.klevas - Ø 24 cm (atlikta 2015-12-08)</t>
  </si>
  <si>
    <t>Medžio, kurio skersmuo nuo 41 iki 60 nupjovimas iš autobokštelio, Stanevičiaus g.70, uos.klevas - Ø 42 cm (atlikta 2015-12-08)</t>
  </si>
  <si>
    <t>Vilniaus m. savivaldybės Miesto tvarkymo  skyriaus 2015 11 13 leidimas Nr. 2013/2015</t>
  </si>
  <si>
    <t>Krūmų genėjimas, Versmių g. palei 33, 35, 37 cm (atlikta 2016-01-08)</t>
  </si>
  <si>
    <t>Vilniaus m. savivaldybės Miesto tvarkymo  skyriaus 2015 12 16 leidimas Nr. 2225/2015</t>
  </si>
  <si>
    <t>Vilniaus m. savivaldybės Miesto tvarkymo  skyriaus 2015 11 24 leidimas Nr. 2079/2015</t>
  </si>
  <si>
    <t>Medžio, kurio skersmuo nuo 21 iki 40 nupjovimas iš autobokštelio, Gerosios vilties g. 20, liepa - Ø 32 cm (atlikta 2016-02-01)</t>
  </si>
  <si>
    <t>Medžio, kurio skersmuo iki 20 cm, nupjovimas, Gerosios vilties g. 20, eglės - Ø 16, 15 cm (atlikta 2016-02-01)</t>
  </si>
  <si>
    <t>Vilniaus m. savivaldybės Miesto tvarkymo  skyriaus 2015 12 16 leidimas Nr. 2222/2015</t>
  </si>
  <si>
    <t>Išverstų medžių, kurių skersmuo muo 21 iki 40 cm, supjaustymas ir išvežimas, Geležinio vilko g. 25, robinija - Ø 25 cm (atlikta 2015-12-14)</t>
  </si>
  <si>
    <t>Vilniaus m. savivaldybės Miesto tvarkymo  skyriaus 2014 11 10 leidimas Nr. 2062/2014</t>
  </si>
  <si>
    <t>Medžio, kurio skersmuo nuo 21 iki 40 nupjovimas iš autobokštelio, Architektų g., vyšnia - Ø 21 cm, eglė - Ø 28 cm (atlikta 2016-02-03)</t>
  </si>
  <si>
    <t>Medžio, kurio skersmuo iki 20 cm, nupjovimas, Architektų g., tuja - Ø 17 cm (atlikta 2016-02-03)</t>
  </si>
  <si>
    <t>Vilniaus m. savivaldybės Miesto tvarkymo  skyriaus 2015 07 14 leidimas Nr. 1158/2015</t>
  </si>
  <si>
    <t>Krūmų genėjimas, Erfurto g., pūslenis (atlikta 2016-02-05)</t>
  </si>
  <si>
    <t>Medžio, kurio skersmuo nuo 21 iki 40 nupjovimas iš autobokštelio, Erfurto g., k.slyva - Ø 23 cm, tuopa - Ø 38 cm (atlikta 2016-02-05)</t>
  </si>
  <si>
    <t>Medžio, kurio skersmuo nuo 41 iki 60 nupjovimas iš autobokštelio, Erfurto g., tuopa - Ø 50 cm (atlikta 2016-02-05)</t>
  </si>
  <si>
    <t>Vilniaus m. savivaldybės Miesto tvarkymo  skyriaus 2015 11 24 leidimas Nr. 2084/2015</t>
  </si>
  <si>
    <t>Medžio, kurio skersmuo iki 20 cm, nupjovimas, Architektų g. 176-3, gudobelė - Ø 17, 15, 11 cm (atlikta 2016-02-23)</t>
  </si>
  <si>
    <t>Vilniaus m. savivaldybės Miesto tvarkymo  skyriaus 2015 11 18 leidimas Nr. 1763/2015</t>
  </si>
  <si>
    <t>Medžio, kurio skersmuo nuo 21 iki 40 nupjovimas iš autobokštelio, Dūkštų g., uos.klevai - Ø 32, 38 cm (atlikta 2016-01-26)</t>
  </si>
  <si>
    <t>Vilniaus m. savivaldybės Miesto tvarkymo  skyriaus 2015 12 04 leidimas Nr. 2161/2015</t>
  </si>
  <si>
    <t>Medžių, kurių skersmuo nuo 21 iki 40 cm, atjauninimas iš autobokštelio, Gelvonų g. 62, tuopos - Ø 35, 35, 32 cm (atlikta 2016-01-28)</t>
  </si>
  <si>
    <t>Vilniaus m. savivaldybės Miesto tvarkymo  skyriaus 2014 01 14 leidimas Nr. 67/2014</t>
  </si>
  <si>
    <t>Medžio, kurio skersmuo nuo 21 iki 40 nupjovimas iš autobokštelio, Kazliškių g. 13, klevas - Ø 32 cm (atlikta 2016-01-11)</t>
  </si>
  <si>
    <t>Vilniaus m. savivaldybės Miesto tvarkymo  skyriaus 2015 12 11 leidimas Nr. 2205/2015</t>
  </si>
  <si>
    <t>Medžių, kurių skersmuo nuo 61 iki 80 cm, atjauninimas iš autobokštelio, Rinktinės g., uos.klevas - Ø 61 cm (atlikta 2016-01-28)</t>
  </si>
  <si>
    <t>Vilniaus m. savivaldybės Miesto tvarkymo  skyriaus 2015 12 16 leidimas Nr. 2230/2015</t>
  </si>
  <si>
    <t>Išverstų medžių, kurių skersmuo muo 21 iki 40 cm, supjaustymas ir išvežimas, Žirmūnų g. 9, klevas - Ø 28 cm (atlikta 2015-11-14)</t>
  </si>
  <si>
    <t>Vilniaus m. savivaldybės Miesto tvarkymo  skyriaus 2015 12 16 leidimas Nr. 2229/2015</t>
  </si>
  <si>
    <t>Medžių, kurių skersmuo nuo 21 iki 40 cm, atjauninimas iš autobokštelio, Žirmūnų g. 64, liepa - Ø 38 cm (atlikta 2015-11-17)</t>
  </si>
  <si>
    <t>Vilniaus m. savivaldybės Miesto tvarkymo  skyriaus 2016 01 13 leidimas Nr. 9/2016</t>
  </si>
  <si>
    <t>Medžių, kurių skersmuo virš 80 cm, poliardiravimas iš autobokštelio, Geležinkelio g., gluosnis - Ø 102 cm (atlikta 2016-01-29)</t>
  </si>
  <si>
    <t>Medžio, kurio skersmuo virš 80 cm nupjovimas iš autobokštelio, Žygio g. 14, uos.klevas - Ø 106 cm (atlikta 2016-02-23)</t>
  </si>
  <si>
    <t>Vilniaus m. savivaldybės Miesto tvarkymo  skyriaus 2015 06 17 leidimas Nr. 980/2015</t>
  </si>
  <si>
    <t>Medžio, kurio skersmuo iki 20 cm, nupjovimas, Verkių g. 20, alyvos -  Ø 15, 16, 20, 6, 8, 6 cm, obelis - Ø 12, 8, 14, 15 cm, slyva - Ø 7, 10 cm, uos.klevas - Ø 20 cm, atžalos - 15 vnt (atlikta 2016-01-11)</t>
  </si>
  <si>
    <t>Medžių, kurių skersmuo nuo 41 iki 60 cm, atjauninimas iš autobokštelio, Verkių g. 20, kriaušė - Ø 44 cm, beržas - Ø 51 cm, klevas - Ø 42 cm  (atlikta 2016-02-24)</t>
  </si>
  <si>
    <t>Medžių, kurių skersmuo nuo nuo 21 iki 40 cm, genėjimas iš autobokštelio, Verkių g. 20, klevas - Ø 22 cm (atlikta 2016-02-24)</t>
  </si>
  <si>
    <t>Vilniaus m. savivaldybės Miesto tvarkymo  skyriaus 2015 04 24 leidimas Nr. 524/2015</t>
  </si>
  <si>
    <t>Medžių, kurių skersmuo nuo 41 iki 60 cm, atjauninimas iš autobokštelio, Žirmūnų g. 129, beržai - Ø 44, 48 cm (atlikta 2016-02-23)</t>
  </si>
  <si>
    <t>Medžių, kurių skersmuo nuo nuo 21 iki 40 cm, genėjimas iš autobokštelio, Žirmūnų g. 129, beržas - Ø 38 cm (atlikta 2016-02-23)</t>
  </si>
  <si>
    <t>Medžio, kurio skersmuo iki 20 cm, nupjovimas, Žirmūnų g. 129, uos.klevai 9 vnt (atlikta 2015-04-24)</t>
  </si>
  <si>
    <t>UŽSAKYMAS Nr. 60</t>
  </si>
  <si>
    <t>Vilniaus m. savivaldybės Miesto tvarkymo  skyriaus 2015 09 24 leidimas Nr. 1684/2015</t>
  </si>
  <si>
    <t>Medžio, kurio skersmuo iki 20 cm, nupjovimas, Gelvadiškių g., Sodų 5-oji 68 S/B "Smėlynė", vyšnių savaiminukai - iki Ø 8 cm (atlikta 2015-12-17)</t>
  </si>
  <si>
    <t>Vilniaus m. savivaldybės Miesto tvarkymo  skyriaus 2015 10 21 leidimas Nr. 1819/2015</t>
  </si>
  <si>
    <t>Medžių, kurių skersmuo nuo 21 iki 40 cm, atjauninimas iš autobokštelio, Tramvajų g. 13, liepos - Ø 32, 25, 29, 26, 31 cm, klevas - Ø 31 cm (atlikta 2016-01-20)</t>
  </si>
  <si>
    <t>Medžių, kurių skersmuo iki 20 cm, genėjimas iš autobokštelio, Tramvajų g. 13, liepa - Ø 19 cm (atlikta 2016-01-20)</t>
  </si>
  <si>
    <t>Medžių, kurių skersmuo nuo 41 iki 60 cm, atjauninimas iš autobokštelio, Tramvajų g. 13, uos.klevas - Ø 54 cm (atlikta 2016-01-20)</t>
  </si>
  <si>
    <t>Vilniaus m. savivaldybės Miesto tvarkymo  skyriaus 2015 12 01 leidimas Nr. 2119/2015</t>
  </si>
  <si>
    <t>Medžio, kurio skersmuo virš 80 cm nupjovimas iš autobokštelio, Rato g. 46A, tuopos - Ø 100, 104, 94 cm (atlikta 2016-02-23)</t>
  </si>
  <si>
    <t>Medžio, kurio skersmuo nuo 41 iki 60 nupjovimas iš autobokštelio, Rato g. 46A, klevas - Ø 54 cm, gluosnis - Ø 44 cm (atlikta 2016-02-23)</t>
  </si>
  <si>
    <t>Vilniaus m. savivaldybės Miesto tvarkymo  skyriaus 2015 12 14 leidimas Nr. 2209/2015</t>
  </si>
  <si>
    <t>Vilniaus m. savivaldybės Miesto tvarkymo  skyriaus 2015 05 07 leidimas Nr. 669/2015</t>
  </si>
  <si>
    <t>Medžių, kurių skersmuo virš 80 cm, atjauninimas iš autobokštelio, Sruogos g./Oginskio g., tuopa - Ø 138 cm (atlikta 2016-02-12)</t>
  </si>
  <si>
    <t>Vilniaus m. savivaldybės Miesto tvarkymo  skyriaus 2015 12 16 leidimas Nr. 2223/2015</t>
  </si>
  <si>
    <t>Medžių, kurių skersmuo nuo 21 iki 40 cm, atjauninimas iš autobokštelio, Vileišio g. 6E, klevas - Ø 32 cm (atlikta 2015-12-04)</t>
  </si>
  <si>
    <t>Vilniaus m. savivaldybės Miesto tvarkymo  skyriaus 2015 12 16 leidimas Nr. 2228/2015</t>
  </si>
  <si>
    <t>Medžių, kurių skersmuo nuo 21 iki 40 cm, genėjimas panaudojant aukštapjovę, Žolyno g., eglė - Ø 21 cm (atlikta 2015-11-23)</t>
  </si>
  <si>
    <t>Vilniaus m. savivaldybės Miesto tvarkymo  skyriaus 2015 11 10 leidimas Nr. 1989/2015</t>
  </si>
  <si>
    <t>Medžio, kurio skersmuo nuo 21 iki 40 nupjovimas iš autobokštelio, Kalvarijų g. 14, kriaušės - Ø 29, 30 cm (atlikta 2016-01-26)</t>
  </si>
  <si>
    <t>Vilniaus m. savivaldybės Miesto tvarkymo  skyriaus 2015 11 17 leidimas Nr. 2021/2015</t>
  </si>
  <si>
    <t>Medžio, kurio skersmuo virš 80 cm nupjovimas iš autobokštelio, Kalvarijų g. 138, tuopa - Ø 142 cm (atlikta 2016-02-05)</t>
  </si>
  <si>
    <t>Medžio, kurio skersmuo iki 20 cm, nupjovimas, Kalvarijų g. 138, vinkšna - Ø 16 cm (atlikta 2016-02-05)</t>
  </si>
  <si>
    <t>Medžių, kurių skersmuo nuo 41 iki 60 cm, atjauninimas iš autobokštelio, Kalvarijų g. 138, klevas - Ø 54 cm (atlikta 2016-02-05)</t>
  </si>
  <si>
    <t>Vilniaus m. savivaldybės Miesto tvarkymo  skyriaus 2016 01 20 leidimas Nr. 36/2016</t>
  </si>
  <si>
    <t>Medžio, kurio skersmuo nuo 21 iki 40 nupjovimas iš autobokštelio, Giedraičių g. 100, liepa - Ø 33, 29 cm (atlikta 2016-02-23)</t>
  </si>
  <si>
    <t>Medžių, kurių skersmuo nuo 21 iki 40 cm, atjauninimas iš autobokštelio, Giedraičių g. 100, liepa - Ø 35 cm (atlikta 2016-02-23)</t>
  </si>
  <si>
    <t>Vilniaus m. savivaldybės Miesto tvarkymo  skyriaus 2016 01 19 leidimas Nr. 31/2016</t>
  </si>
  <si>
    <t>Medžio, kurio skersmuo virš 80 cm nupjovimas iš autobokštelio, Kalvarijų g. 172, uos.klevas - Ø 83 cm (atlikta 2016-02-23)</t>
  </si>
  <si>
    <t>Medžių, kurių skersmuo nuo 61 iki 80 cm, atjauninimas iš autobokštelio, Kalvarijų g. 172, gluosnis - Ø 64 cm (atlikta 2016-02-23)</t>
  </si>
  <si>
    <t>Vilniaus m. savivaldybės Miesto tvarkymo  skyriaus 2015 08 04 leidimas Nr. 1332/2015</t>
  </si>
  <si>
    <t>Medžių, kurių skersmuo nuo 21 iki 40 cm, atjauninimas iš autobokštelio, Kalvarijų g. 134, kaštonas - Ø 40 cm (atlikta 2016-02-23)</t>
  </si>
  <si>
    <t>Vilniaus m. savivaldybės Miesto tvarkymo  skyriaus 2015 12 02 leidimas Nr. 2134/2015</t>
  </si>
  <si>
    <t>Medžių, kurių skersmuo nuo 61 iki 80 cm, atjauninimas iš autobokštelio, Skersinės g. 13A, klevai - Ø 77, 76 cm (atlikta 2016-01-27)</t>
  </si>
  <si>
    <t>Medžių, kurių skersmuo virš 80 cm, atjauninimas iš autobokštelio, Skersinės g., klevas - Ø 98 cm (atlikta 2016-01-27)</t>
  </si>
  <si>
    <t>Vilniaus m. savivaldybės Miesto tvarkymo  skyriaus 2015 02 11 leidimas Nr. 137/2015</t>
  </si>
  <si>
    <t>Krūmų genėjimas, Bitininkų g. 12, kaulenis (atlikta 2016-02-03)</t>
  </si>
  <si>
    <t>Vilniaus m. savivaldybės Miesto tvarkymo  skyriaus 2015 12 16 leidimas Nr. 2226/2015</t>
  </si>
  <si>
    <t>Medžio, kurio skersmuo nuo 21 iki 40 nupjovimas iš autobokštelio, Kalvarijų g. 323, juodalksniai - Ø 23, 24, 22 cm (atlikta 2015-12-07)</t>
  </si>
  <si>
    <t>GRIGIŠKIŲ SENIŪNIJA</t>
  </si>
  <si>
    <t>Vilniaus m. savivaldybės Miesto tvarkymo  skyriaus 2015 12 04 leidimas Nr. 2168/2015</t>
  </si>
  <si>
    <t>Medžio, kurio skersmuo nuo 21 iki 40 nupjovimas iš autobokštelio, Kauno Vokės g., uos.klevas - Ø 26 cm (atlikta 2016-02-01)</t>
  </si>
  <si>
    <t>Medžių, kurių skersmuo nuo 41 iki 60 cm, atjauninimas iš autobokštelio, Kauno Vokės g., uos.klevas - Ø 56 cm (atlikta 2016-02-01)</t>
  </si>
  <si>
    <t>Vilniaus m. savivaldybės Miesto tvarkymo  skyriaus 2015 12 16 leidimas Nr. 2224/2015</t>
  </si>
  <si>
    <t>Išverstų medžių, kurių skersmuo muo 21 iki 40 cm, supjaustymas ir išvežimas, Eišiškių pl. 11 iki Geologų g. sankirtos, blindės - Ø 22, 26 cm, drebulės - Ø 32, 34, 28, 24 cm (atlikta 2015-12-07)</t>
  </si>
  <si>
    <t>Vilniaus m. savivaldybės Miesto tvarkymo  skyriaus 2015 12 16 leidimas Nr. 2233/2015</t>
  </si>
  <si>
    <t>Medžių šakų pakrovimas į autotransporto priemonę ir išvežimas, Antakalnio g., (atlikta 2016-02-22)</t>
  </si>
  <si>
    <t>Medžių šakų pakrovimas į autotransporto priemonę ir išvežimas, Upės g., (atlikta 2016-02-09)</t>
  </si>
  <si>
    <t>Medžių šakų pakrovimas į autotransporto priemonę ir išvežimas, Visorių g., (atlikta 2016-02-24)</t>
  </si>
  <si>
    <t>Medžių šakų pakrovimas į autotransporto priemonę ir išvežimas, Batoro g., (atlikta 2016-02-17)</t>
  </si>
  <si>
    <t>Medžių šakų pakrovimas į autotransporto priemonę ir išvežimas, Salininkų g., (atlikta 2016-02-12)</t>
  </si>
  <si>
    <t>Medžių šakų pakrovimas į autotransporto priemonę ir išvežimas, Metalo g., (atlikta 2016-02-12)</t>
  </si>
  <si>
    <t>Medžių šakų pakrovimas į autotransporto priemonę ir išvežimas, Eišiškių pl., (atlikta 2016-02-25)</t>
  </si>
  <si>
    <t>Medžių šakų pakrovimas į autotransporto priemonę ir išvežimas, Žemynos g., (atlikta 2016-02-18)</t>
  </si>
  <si>
    <t>Medžių šakų pakrovimas į autotransporto priemonę ir išvežimas, Tyzenhauzų g., (atlikta 2016-02-23)</t>
  </si>
  <si>
    <t>Medžių šakų pakrovimas į autotransporto priemonę ir išvežimas, Šeškinės g., (atlikta 2016-02-10)</t>
  </si>
  <si>
    <t>Medžių šakų pakrovimas į autotransporto priemonę ir išvežimas, Pelesos g., (atlikta 2016-02-25)</t>
  </si>
  <si>
    <t>Medžių šakų pakrovimas į autotransporto priemonę ir išvežimas, Gudų g., (atlikta 2016-02-15)</t>
  </si>
  <si>
    <t>Medžių šakų pakrovimas į autotransporto priemonę ir išvežimas, Birželio 23 - osios g. (atlikta 2016-02-15)</t>
  </si>
  <si>
    <t>Medžių šakų pakrovimas į autotransporto priemonę ir išvežimas, Eglių g. (atlikta 2016-02-15)</t>
  </si>
  <si>
    <t>Medžių šakų pakrovimas į autotransporto priemonę ir išvežimas, Vandentiekio g. (atlikta 2016-02-15)</t>
  </si>
  <si>
    <t>Medžių šakų pakrovimas į autotransporto priemonę ir išvežimas, Titnago g. (atlikta 2016-02-11)</t>
  </si>
  <si>
    <t>Medžių šakų pakrovimas į autotransporto priemonę ir išvežimas, Šimulionio g. (atlikta 2016-02-11)</t>
  </si>
  <si>
    <t>Medžių šakų pakrovimas į autotransporto priemonę ir išvežimas, Medeinos g. (atlikta 2016-02-10)</t>
  </si>
  <si>
    <t>Medžių šakų pakrovimas į autotransporto priemonę ir išvežimas, Gabijos g. (atlikta 2016-02-10)</t>
  </si>
  <si>
    <t>Medžių šakų pakrovimas į autotransporto priemonę ir išvežimas, Tolminkiemio g. (atlikta 2016-02-02)</t>
  </si>
  <si>
    <t>Medžių šakų pakrovimas į autotransporto priemonę ir išvežimas, Karaliaučiaus g. (atlikta 2016-02-02)</t>
  </si>
  <si>
    <t>ATLIKTŲ DARBŲ AKTAS NR. 1034/02</t>
  </si>
  <si>
    <t>Medžio, kurio skersmuo nuo 61 iki 80 nupjovimas iš autobokštelio, Geležinkelio g., tuopos - Ø 77, 74 cm (atlikta 2016-01-29)</t>
  </si>
  <si>
    <t>Medžio, kurio skersmuo nuo 41 iki 60 nupjovimas iš autobokštelio, Šv. Stepono g., liepa - Ø 42 cm (atlikta 2016-02-03)</t>
  </si>
  <si>
    <t>Medžio, kurio skersmuo nuo 41 iki 60 nupjovimas iš autobokštelio, Jogailos g. 13, uosis - Ø 43 cm (atlikta 2016-01-22)</t>
  </si>
  <si>
    <t>Medžio, kurio skersmuo nuo 41 iki 60 nupjovimas iš autobokštelio, Naugarduko g. 26, liepa - Ø 44 cm (atlikta 2016-01-29)</t>
  </si>
  <si>
    <t>Medžio, kurio skersmuo nuo 41 iki 60 nupjovimas iš autobokštelio, Latvių g., uosis - Ø 46 cm (atlikta 2016-01-19)</t>
  </si>
  <si>
    <t>Medžio, kurio skersmuo nuo 41 iki 60 nupjovimas iš autobokštelio, Pagirio g. 12-1, pušis - Ø 48 cm (atlikta 2016-02-22)</t>
  </si>
  <si>
    <t>Medžio, kurio skersmuo nuo 41 iki 60 nupjovimas iš autobokštelio, Gelvadiškių g., Sodų 5-oji 68 S/B "Smėlynė", uos.klevas - Ø 44 cm (atlikta 2015-12-17)</t>
  </si>
  <si>
    <t>Medžio, kurio skersmuo nuo 41 iki 60 nupjovimas iš autobokštelio, Asiūklių g. 19, beržas - Ø 43 cm (atlikta 2016-02-04)</t>
  </si>
  <si>
    <r>
      <t xml:space="preserve">Išverstų medžių, kurių skersmuo muo 21 iki 40 cm, supjaustymas ir išvežimas, Gurių g. prie stotelės "Kalnėnai", pušys - Ø 26, 32, 24 cm </t>
    </r>
    <r>
      <rPr>
        <sz val="10"/>
        <rFont val="Times New Roman"/>
        <family val="1"/>
        <charset val="186"/>
      </rPr>
      <t>(atlikta 2015-12-07)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</si>
</sst>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3" fillId="4" borderId="0" xfId="0" applyFont="1" applyFill="1"/>
    <xf numFmtId="2" fontId="9" fillId="0" borderId="0" xfId="0" applyNumberFormat="1" applyFont="1" applyFill="1"/>
    <xf numFmtId="0" fontId="7" fillId="0" borderId="0" xfId="1" applyFont="1" applyFill="1"/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6" fillId="0" borderId="1" xfId="1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top"/>
    </xf>
    <xf numFmtId="2" fontId="8" fillId="0" borderId="1" xfId="1" applyNumberFormat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wrapText="1"/>
    </xf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topLeftCell="A167" zoomScale="115" zoomScaleNormal="115" workbookViewId="0">
      <selection activeCell="I229" sqref="I229"/>
    </sheetView>
  </sheetViews>
  <sheetFormatPr defaultRowHeight="15" x14ac:dyDescent="0.25"/>
  <cols>
    <col min="1" max="1" width="5.42578125" style="2" customWidth="1"/>
    <col min="2" max="2" width="45.42578125" style="2" customWidth="1"/>
    <col min="3" max="3" width="7.5703125" style="2" customWidth="1"/>
    <col min="4" max="4" width="7.85546875" style="2" customWidth="1"/>
    <col min="5" max="5" width="9.28515625" style="3" customWidth="1"/>
    <col min="6" max="6" width="7.85546875" style="2" customWidth="1"/>
    <col min="7" max="7" width="11.140625" style="2" customWidth="1"/>
    <col min="8" max="8" width="17.5703125" style="2" customWidth="1"/>
    <col min="9" max="16384" width="9.140625" style="2"/>
  </cols>
  <sheetData>
    <row r="1" spans="1:7" x14ac:dyDescent="0.25">
      <c r="A1" s="6" t="s">
        <v>10</v>
      </c>
      <c r="B1" s="21"/>
      <c r="C1" s="21"/>
      <c r="D1" s="22"/>
      <c r="E1" s="22"/>
      <c r="F1" s="37"/>
      <c r="G1" s="23" t="s">
        <v>11</v>
      </c>
    </row>
    <row r="2" spans="1:7" x14ac:dyDescent="0.25">
      <c r="B2" s="23" t="s">
        <v>12</v>
      </c>
      <c r="E2" s="22"/>
      <c r="F2" s="37"/>
      <c r="G2" s="22"/>
    </row>
    <row r="3" spans="1:7" x14ac:dyDescent="0.25">
      <c r="B3" s="24" t="s">
        <v>48</v>
      </c>
      <c r="E3" s="22"/>
      <c r="F3" s="37"/>
      <c r="G3" s="22"/>
    </row>
    <row r="4" spans="1:7" x14ac:dyDescent="0.25">
      <c r="B4" s="22" t="s">
        <v>13</v>
      </c>
      <c r="E4" s="22"/>
      <c r="F4" s="37"/>
      <c r="G4" s="22"/>
    </row>
    <row r="5" spans="1:7" x14ac:dyDescent="0.25">
      <c r="B5" s="22" t="s">
        <v>14</v>
      </c>
      <c r="E5" s="22"/>
      <c r="F5" s="37"/>
      <c r="G5" s="22"/>
    </row>
    <row r="6" spans="1:7" x14ac:dyDescent="0.25">
      <c r="A6" s="6" t="s">
        <v>15</v>
      </c>
      <c r="B6" s="21"/>
      <c r="C6" s="22"/>
      <c r="D6" s="22"/>
      <c r="E6" s="22"/>
      <c r="F6" s="37"/>
      <c r="G6" s="22"/>
    </row>
    <row r="7" spans="1:7" x14ac:dyDescent="0.25">
      <c r="B7" s="24" t="s">
        <v>38</v>
      </c>
      <c r="E7" s="22"/>
      <c r="F7" s="37"/>
      <c r="G7" s="22"/>
    </row>
    <row r="8" spans="1:7" x14ac:dyDescent="0.25">
      <c r="B8" s="22" t="s">
        <v>16</v>
      </c>
      <c r="E8" s="22"/>
      <c r="F8" s="37"/>
      <c r="G8" s="22"/>
    </row>
    <row r="9" spans="1:7" x14ac:dyDescent="0.25">
      <c r="B9" s="22" t="s">
        <v>23</v>
      </c>
      <c r="E9" s="22"/>
      <c r="F9" s="37"/>
      <c r="G9" s="22"/>
    </row>
    <row r="10" spans="1:7" x14ac:dyDescent="0.25">
      <c r="A10" s="22" t="s">
        <v>17</v>
      </c>
      <c r="B10" s="22"/>
      <c r="E10" s="22"/>
      <c r="F10" s="37"/>
      <c r="G10" s="22"/>
    </row>
    <row r="11" spans="1:7" x14ac:dyDescent="0.25">
      <c r="A11" s="22" t="s">
        <v>18</v>
      </c>
      <c r="B11" s="22"/>
      <c r="C11" s="22"/>
      <c r="D11" s="22"/>
      <c r="E11" s="22"/>
      <c r="F11" s="37"/>
      <c r="G11" s="22"/>
    </row>
    <row r="12" spans="1:7" ht="15.75" x14ac:dyDescent="0.25">
      <c r="A12" s="26" t="s">
        <v>37</v>
      </c>
      <c r="B12" s="22"/>
      <c r="C12" s="22"/>
      <c r="D12" s="25"/>
      <c r="E12" s="22"/>
      <c r="F12" s="37"/>
      <c r="G12" s="22"/>
    </row>
    <row r="13" spans="1:7" x14ac:dyDescent="0.25">
      <c r="A13" s="27" t="s">
        <v>36</v>
      </c>
      <c r="B13" s="26"/>
      <c r="C13" s="27"/>
      <c r="D13" s="27"/>
      <c r="E13" s="22"/>
      <c r="F13" s="37"/>
      <c r="G13" s="22"/>
    </row>
    <row r="14" spans="1:7" ht="12" customHeight="1" x14ac:dyDescent="0.25">
      <c r="B14" s="27"/>
      <c r="C14" s="27"/>
      <c r="D14" s="27"/>
      <c r="E14" s="22"/>
      <c r="F14" s="37"/>
      <c r="G14" s="22"/>
    </row>
    <row r="15" spans="1:7" x14ac:dyDescent="0.25">
      <c r="B15" s="53" t="s">
        <v>19</v>
      </c>
      <c r="C15" s="53"/>
      <c r="D15" s="53"/>
      <c r="E15" s="53"/>
      <c r="F15" s="53"/>
      <c r="G15" s="53"/>
    </row>
    <row r="16" spans="1:7" x14ac:dyDescent="0.25">
      <c r="B16" s="28"/>
      <c r="C16" s="28"/>
      <c r="D16" s="28"/>
      <c r="E16" s="28"/>
      <c r="F16" s="28"/>
      <c r="G16" s="28"/>
    </row>
    <row r="17" spans="1:7" x14ac:dyDescent="0.25">
      <c r="A17" s="35"/>
      <c r="B17" s="54" t="s">
        <v>282</v>
      </c>
      <c r="C17" s="54"/>
      <c r="D17" s="54"/>
      <c r="E17" s="54"/>
      <c r="F17" s="54"/>
      <c r="G17" s="54"/>
    </row>
    <row r="18" spans="1:7" ht="6.75" customHeight="1" x14ac:dyDescent="0.25">
      <c r="B18" s="28"/>
      <c r="C18" s="28"/>
      <c r="D18" s="28"/>
      <c r="E18" s="28"/>
      <c r="F18" s="28"/>
      <c r="G18" s="28"/>
    </row>
    <row r="19" spans="1:7" x14ac:dyDescent="0.25">
      <c r="E19" s="58" t="s">
        <v>84</v>
      </c>
      <c r="F19" s="58"/>
      <c r="G19" s="58"/>
    </row>
    <row r="20" spans="1:7" ht="15" customHeight="1" x14ac:dyDescent="0.25">
      <c r="A20" s="49" t="s">
        <v>0</v>
      </c>
      <c r="B20" s="50" t="s">
        <v>1</v>
      </c>
      <c r="C20" s="50" t="s">
        <v>20</v>
      </c>
      <c r="D20" s="50" t="s">
        <v>2</v>
      </c>
      <c r="E20" s="55" t="s">
        <v>7</v>
      </c>
      <c r="F20" s="56"/>
      <c r="G20" s="57"/>
    </row>
    <row r="21" spans="1:7" ht="15.75" customHeight="1" x14ac:dyDescent="0.25">
      <c r="A21" s="49"/>
      <c r="B21" s="51"/>
      <c r="C21" s="51"/>
      <c r="D21" s="51"/>
      <c r="E21" s="55" t="s">
        <v>85</v>
      </c>
      <c r="F21" s="56"/>
      <c r="G21" s="57"/>
    </row>
    <row r="22" spans="1:7" ht="16.5" customHeight="1" x14ac:dyDescent="0.25">
      <c r="A22" s="49"/>
      <c r="B22" s="52"/>
      <c r="C22" s="52"/>
      <c r="D22" s="52"/>
      <c r="E22" s="55" t="s">
        <v>86</v>
      </c>
      <c r="F22" s="56"/>
      <c r="G22" s="57"/>
    </row>
    <row r="23" spans="1:7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7" s="34" customFormat="1" ht="18.75" x14ac:dyDescent="0.25">
      <c r="A24" s="15"/>
      <c r="B24" s="16" t="s">
        <v>64</v>
      </c>
      <c r="C24" s="17"/>
      <c r="D24" s="18"/>
      <c r="E24" s="19"/>
      <c r="F24" s="20"/>
      <c r="G24" s="20"/>
    </row>
    <row r="25" spans="1:7" s="34" customFormat="1" ht="18.75" x14ac:dyDescent="0.25">
      <c r="A25" s="31"/>
      <c r="B25" s="47" t="s">
        <v>54</v>
      </c>
      <c r="C25" s="32"/>
      <c r="D25" s="7"/>
      <c r="E25" s="8"/>
      <c r="F25" s="8"/>
      <c r="G25" s="8"/>
    </row>
    <row r="26" spans="1:7" s="34" customFormat="1" ht="24" x14ac:dyDescent="0.25">
      <c r="A26" s="31"/>
      <c r="B26" s="48" t="s">
        <v>87</v>
      </c>
      <c r="C26" s="32"/>
      <c r="D26" s="7"/>
      <c r="E26" s="8"/>
      <c r="F26" s="8"/>
      <c r="G26" s="8"/>
    </row>
    <row r="27" spans="1:7" s="34" customFormat="1" ht="45" x14ac:dyDescent="0.25">
      <c r="A27" s="31"/>
      <c r="B27" s="59" t="s">
        <v>283</v>
      </c>
      <c r="C27" s="32" t="s">
        <v>29</v>
      </c>
      <c r="D27" s="7" t="s">
        <v>6</v>
      </c>
      <c r="E27" s="8">
        <v>2</v>
      </c>
      <c r="F27" s="8">
        <v>154.71</v>
      </c>
      <c r="G27" s="8">
        <f>E27*F27</f>
        <v>309.42</v>
      </c>
    </row>
    <row r="28" spans="1:7" s="34" customFormat="1" ht="51.75" customHeight="1" x14ac:dyDescent="0.25">
      <c r="A28" s="31"/>
      <c r="B28" s="59" t="s">
        <v>88</v>
      </c>
      <c r="C28" s="32" t="s">
        <v>65</v>
      </c>
      <c r="D28" s="7" t="s">
        <v>6</v>
      </c>
      <c r="E28" s="8">
        <v>3</v>
      </c>
      <c r="F28" s="8">
        <v>20.100000000000001</v>
      </c>
      <c r="G28" s="8">
        <f>E28*F28</f>
        <v>60.300000000000004</v>
      </c>
    </row>
    <row r="29" spans="1:7" s="34" customFormat="1" ht="49.5" customHeight="1" x14ac:dyDescent="0.25">
      <c r="A29" s="31"/>
      <c r="B29" s="59" t="s">
        <v>206</v>
      </c>
      <c r="C29" s="32" t="s">
        <v>78</v>
      </c>
      <c r="D29" s="7" t="s">
        <v>6</v>
      </c>
      <c r="E29" s="8">
        <v>1</v>
      </c>
      <c r="F29" s="8">
        <v>121.22</v>
      </c>
      <c r="G29" s="8">
        <f>E29*F29</f>
        <v>121.22</v>
      </c>
    </row>
    <row r="30" spans="1:7" s="34" customFormat="1" ht="49.5" customHeight="1" x14ac:dyDescent="0.25">
      <c r="A30" s="31"/>
      <c r="B30" s="59" t="s">
        <v>89</v>
      </c>
      <c r="C30" s="32" t="s">
        <v>28</v>
      </c>
      <c r="D30" s="7" t="s">
        <v>6</v>
      </c>
      <c r="E30" s="8">
        <v>3</v>
      </c>
      <c r="F30" s="8">
        <v>90.59</v>
      </c>
      <c r="G30" s="8">
        <f>E30*F30</f>
        <v>271.77</v>
      </c>
    </row>
    <row r="31" spans="1:7" s="34" customFormat="1" ht="48.75" customHeight="1" x14ac:dyDescent="0.25">
      <c r="A31" s="31"/>
      <c r="B31" s="59" t="s">
        <v>90</v>
      </c>
      <c r="C31" s="32" t="s">
        <v>91</v>
      </c>
      <c r="D31" s="7" t="s">
        <v>6</v>
      </c>
      <c r="E31" s="8">
        <v>1</v>
      </c>
      <c r="F31" s="8">
        <v>34.450000000000003</v>
      </c>
      <c r="G31" s="8">
        <f>E31*F31</f>
        <v>34.450000000000003</v>
      </c>
    </row>
    <row r="32" spans="1:7" s="34" customFormat="1" ht="18.75" x14ac:dyDescent="0.25">
      <c r="A32" s="31"/>
      <c r="B32" s="47" t="s">
        <v>53</v>
      </c>
      <c r="C32" s="32"/>
      <c r="D32" s="7"/>
      <c r="E32" s="8"/>
      <c r="F32" s="8"/>
      <c r="G32" s="8"/>
    </row>
    <row r="33" spans="1:7" s="34" customFormat="1" ht="24" x14ac:dyDescent="0.25">
      <c r="A33" s="31"/>
      <c r="B33" s="48" t="s">
        <v>92</v>
      </c>
      <c r="C33" s="32"/>
      <c r="D33" s="7"/>
      <c r="E33" s="8"/>
      <c r="F33" s="8"/>
      <c r="G33" s="8"/>
    </row>
    <row r="34" spans="1:7" s="34" customFormat="1" ht="47.25" x14ac:dyDescent="0.25">
      <c r="A34" s="31"/>
      <c r="B34" s="11" t="s">
        <v>93</v>
      </c>
      <c r="C34" s="32" t="s">
        <v>22</v>
      </c>
      <c r="D34" s="7" t="s">
        <v>6</v>
      </c>
      <c r="E34" s="8">
        <v>1</v>
      </c>
      <c r="F34" s="8">
        <v>98.57</v>
      </c>
      <c r="G34" s="8">
        <f>E34*F34</f>
        <v>98.57</v>
      </c>
    </row>
    <row r="35" spans="1:7" s="34" customFormat="1" ht="18.75" x14ac:dyDescent="0.25">
      <c r="A35" s="31"/>
      <c r="B35" s="47" t="s">
        <v>70</v>
      </c>
      <c r="C35" s="32"/>
      <c r="D35" s="7"/>
      <c r="E35" s="8"/>
      <c r="F35" s="8"/>
      <c r="G35" s="8"/>
    </row>
    <row r="36" spans="1:7" s="34" customFormat="1" ht="24" x14ac:dyDescent="0.25">
      <c r="A36" s="31"/>
      <c r="B36" s="48" t="s">
        <v>94</v>
      </c>
      <c r="C36" s="32"/>
      <c r="D36" s="7"/>
      <c r="E36" s="8"/>
      <c r="F36" s="8"/>
      <c r="G36" s="8"/>
    </row>
    <row r="37" spans="1:7" s="34" customFormat="1" ht="47.25" x14ac:dyDescent="0.25">
      <c r="A37" s="31"/>
      <c r="B37" s="11" t="s">
        <v>95</v>
      </c>
      <c r="C37" s="32" t="s">
        <v>24</v>
      </c>
      <c r="D37" s="7" t="s">
        <v>6</v>
      </c>
      <c r="E37" s="8">
        <v>21</v>
      </c>
      <c r="F37" s="8">
        <v>18.190000000000001</v>
      </c>
      <c r="G37" s="8">
        <f>E37*F37</f>
        <v>381.99</v>
      </c>
    </row>
    <row r="38" spans="1:7" s="34" customFormat="1" ht="46.5" customHeight="1" x14ac:dyDescent="0.25">
      <c r="A38" s="31"/>
      <c r="B38" s="11" t="s">
        <v>96</v>
      </c>
      <c r="C38" s="32" t="s">
        <v>82</v>
      </c>
      <c r="D38" s="7" t="s">
        <v>6</v>
      </c>
      <c r="E38" s="8">
        <v>26</v>
      </c>
      <c r="F38" s="8">
        <v>3.51</v>
      </c>
      <c r="G38" s="8">
        <f>E38*F38</f>
        <v>91.259999999999991</v>
      </c>
    </row>
    <row r="39" spans="1:7" s="34" customFormat="1" ht="24" x14ac:dyDescent="0.25">
      <c r="A39" s="31"/>
      <c r="B39" s="48" t="s">
        <v>97</v>
      </c>
      <c r="C39" s="32"/>
      <c r="D39" s="7"/>
      <c r="E39" s="8"/>
      <c r="F39" s="8"/>
      <c r="G39" s="8"/>
    </row>
    <row r="40" spans="1:7" s="34" customFormat="1" ht="45" x14ac:dyDescent="0.25">
      <c r="A40" s="31"/>
      <c r="B40" s="59" t="s">
        <v>98</v>
      </c>
      <c r="C40" s="32" t="s">
        <v>26</v>
      </c>
      <c r="D40" s="7" t="s">
        <v>6</v>
      </c>
      <c r="E40" s="8">
        <v>1</v>
      </c>
      <c r="F40" s="8">
        <v>99.21</v>
      </c>
      <c r="G40" s="8">
        <f>E40*F40</f>
        <v>99.21</v>
      </c>
    </row>
    <row r="41" spans="1:7" s="34" customFormat="1" ht="24" x14ac:dyDescent="0.25">
      <c r="A41" s="31"/>
      <c r="B41" s="48" t="s">
        <v>99</v>
      </c>
      <c r="C41" s="32"/>
      <c r="D41" s="7"/>
      <c r="E41" s="8"/>
      <c r="F41" s="8"/>
      <c r="G41" s="8"/>
    </row>
    <row r="42" spans="1:7" s="34" customFormat="1" ht="45" x14ac:dyDescent="0.25">
      <c r="A42" s="31"/>
      <c r="B42" s="59" t="s">
        <v>100</v>
      </c>
      <c r="C42" s="32" t="s">
        <v>82</v>
      </c>
      <c r="D42" s="7" t="s">
        <v>6</v>
      </c>
      <c r="E42" s="8">
        <v>2</v>
      </c>
      <c r="F42" s="8">
        <v>3.51</v>
      </c>
      <c r="G42" s="8">
        <f>E42*F42</f>
        <v>7.02</v>
      </c>
    </row>
    <row r="43" spans="1:7" s="34" customFormat="1" ht="45" x14ac:dyDescent="0.25">
      <c r="A43" s="31"/>
      <c r="B43" s="59" t="s">
        <v>101</v>
      </c>
      <c r="C43" s="32" t="s">
        <v>72</v>
      </c>
      <c r="D43" s="7" t="s">
        <v>6</v>
      </c>
      <c r="E43" s="8">
        <v>1</v>
      </c>
      <c r="F43" s="8">
        <v>3.83</v>
      </c>
      <c r="G43" s="8">
        <f>E43*F43</f>
        <v>3.83</v>
      </c>
    </row>
    <row r="44" spans="1:7" s="34" customFormat="1" ht="45" x14ac:dyDescent="0.25">
      <c r="A44" s="31"/>
      <c r="B44" s="59" t="s">
        <v>102</v>
      </c>
      <c r="C44" s="32" t="s">
        <v>24</v>
      </c>
      <c r="D44" s="7" t="s">
        <v>6</v>
      </c>
      <c r="E44" s="8">
        <v>3</v>
      </c>
      <c r="F44" s="8">
        <v>18.190000000000001</v>
      </c>
      <c r="G44" s="8">
        <f>E44*F44</f>
        <v>54.570000000000007</v>
      </c>
    </row>
    <row r="45" spans="1:7" s="34" customFormat="1" ht="24" x14ac:dyDescent="0.25">
      <c r="A45" s="31"/>
      <c r="B45" s="48" t="s">
        <v>103</v>
      </c>
      <c r="C45" s="32"/>
      <c r="D45" s="7"/>
      <c r="E45" s="8"/>
      <c r="F45" s="8"/>
      <c r="G45" s="8"/>
    </row>
    <row r="46" spans="1:7" s="34" customFormat="1" ht="47.25" customHeight="1" x14ac:dyDescent="0.25">
      <c r="A46" s="31"/>
      <c r="B46" s="59" t="s">
        <v>104</v>
      </c>
      <c r="C46" s="32" t="s">
        <v>21</v>
      </c>
      <c r="D46" s="7" t="s">
        <v>6</v>
      </c>
      <c r="E46" s="8">
        <v>5</v>
      </c>
      <c r="F46" s="8">
        <v>99.21</v>
      </c>
      <c r="G46" s="8">
        <f>E46*F46</f>
        <v>496.04999999999995</v>
      </c>
    </row>
    <row r="47" spans="1:7" s="34" customFormat="1" ht="45" x14ac:dyDescent="0.25">
      <c r="A47" s="31"/>
      <c r="B47" s="59" t="s">
        <v>284</v>
      </c>
      <c r="C47" s="32" t="s">
        <v>27</v>
      </c>
      <c r="D47" s="7" t="s">
        <v>6</v>
      </c>
      <c r="E47" s="8">
        <v>1</v>
      </c>
      <c r="F47" s="8">
        <v>136.21</v>
      </c>
      <c r="G47" s="8">
        <f>E47*F47</f>
        <v>136.21</v>
      </c>
    </row>
    <row r="48" spans="1:7" s="34" customFormat="1" ht="49.5" customHeight="1" x14ac:dyDescent="0.25">
      <c r="A48" s="31"/>
      <c r="B48" s="59" t="s">
        <v>105</v>
      </c>
      <c r="C48" s="32" t="s">
        <v>28</v>
      </c>
      <c r="D48" s="7" t="s">
        <v>6</v>
      </c>
      <c r="E48" s="8">
        <v>5</v>
      </c>
      <c r="F48" s="8">
        <v>90.59</v>
      </c>
      <c r="G48" s="8">
        <f>E48*F48</f>
        <v>452.95000000000005</v>
      </c>
    </row>
    <row r="49" spans="1:7" s="34" customFormat="1" ht="47.25" customHeight="1" x14ac:dyDescent="0.25">
      <c r="A49" s="31"/>
      <c r="B49" s="59" t="s">
        <v>106</v>
      </c>
      <c r="C49" s="32" t="s">
        <v>22</v>
      </c>
      <c r="D49" s="7" t="s">
        <v>6</v>
      </c>
      <c r="E49" s="8">
        <v>3</v>
      </c>
      <c r="F49" s="8">
        <v>98.57</v>
      </c>
      <c r="G49" s="8">
        <f>E49*F49</f>
        <v>295.70999999999998</v>
      </c>
    </row>
    <row r="50" spans="1:7" s="34" customFormat="1" ht="45" x14ac:dyDescent="0.25">
      <c r="A50" s="31"/>
      <c r="B50" s="59" t="s">
        <v>107</v>
      </c>
      <c r="C50" s="32" t="s">
        <v>60</v>
      </c>
      <c r="D50" s="7" t="s">
        <v>6</v>
      </c>
      <c r="E50" s="8">
        <v>1</v>
      </c>
      <c r="F50" s="8">
        <v>13.4</v>
      </c>
      <c r="G50" s="8">
        <f>E50*F50</f>
        <v>13.4</v>
      </c>
    </row>
    <row r="51" spans="1:7" s="34" customFormat="1" ht="18.75" x14ac:dyDescent="0.25">
      <c r="A51" s="31"/>
      <c r="B51" s="47" t="s">
        <v>108</v>
      </c>
      <c r="C51" s="32"/>
      <c r="D51" s="7"/>
      <c r="E51" s="8"/>
      <c r="F51" s="8"/>
      <c r="G51" s="8"/>
    </row>
    <row r="52" spans="1:7" s="34" customFormat="1" ht="24" x14ac:dyDescent="0.25">
      <c r="A52" s="31"/>
      <c r="B52" s="48" t="s">
        <v>109</v>
      </c>
      <c r="C52" s="32"/>
      <c r="D52" s="7"/>
      <c r="E52" s="8"/>
      <c r="F52" s="8"/>
      <c r="G52" s="8"/>
    </row>
    <row r="53" spans="1:7" s="34" customFormat="1" ht="45" x14ac:dyDescent="0.25">
      <c r="A53" s="31"/>
      <c r="B53" s="59" t="s">
        <v>110</v>
      </c>
      <c r="C53" s="32" t="s">
        <v>28</v>
      </c>
      <c r="D53" s="7" t="s">
        <v>6</v>
      </c>
      <c r="E53" s="8">
        <v>3</v>
      </c>
      <c r="F53" s="8">
        <v>90.59</v>
      </c>
      <c r="G53" s="8">
        <f>E53*F53</f>
        <v>271.77</v>
      </c>
    </row>
    <row r="54" spans="1:7" s="34" customFormat="1" ht="45" x14ac:dyDescent="0.25">
      <c r="A54" s="31"/>
      <c r="B54" s="59" t="s">
        <v>111</v>
      </c>
      <c r="C54" s="32" t="s">
        <v>22</v>
      </c>
      <c r="D54" s="7" t="s">
        <v>6</v>
      </c>
      <c r="E54" s="8">
        <v>3</v>
      </c>
      <c r="F54" s="8">
        <v>98.57</v>
      </c>
      <c r="G54" s="8">
        <f>E54*F54</f>
        <v>295.70999999999998</v>
      </c>
    </row>
    <row r="55" spans="1:7" s="34" customFormat="1" ht="49.5" customHeight="1" x14ac:dyDescent="0.25">
      <c r="A55" s="31"/>
      <c r="B55" s="59" t="s">
        <v>112</v>
      </c>
      <c r="C55" s="32" t="s">
        <v>60</v>
      </c>
      <c r="D55" s="7" t="s">
        <v>6</v>
      </c>
      <c r="E55" s="8">
        <v>2</v>
      </c>
      <c r="F55" s="8">
        <v>13.4</v>
      </c>
      <c r="G55" s="8">
        <f>E55*F55</f>
        <v>26.8</v>
      </c>
    </row>
    <row r="56" spans="1:7" s="34" customFormat="1" ht="45" x14ac:dyDescent="0.25">
      <c r="A56" s="31"/>
      <c r="B56" s="59" t="s">
        <v>113</v>
      </c>
      <c r="C56" s="32" t="s">
        <v>82</v>
      </c>
      <c r="D56" s="7" t="s">
        <v>6</v>
      </c>
      <c r="E56" s="8">
        <v>1</v>
      </c>
      <c r="F56" s="8">
        <v>3.51</v>
      </c>
      <c r="G56" s="8">
        <f>E56*F56</f>
        <v>3.51</v>
      </c>
    </row>
    <row r="57" spans="1:7" s="34" customFormat="1" ht="24" x14ac:dyDescent="0.25">
      <c r="A57" s="31"/>
      <c r="B57" s="48" t="s">
        <v>114</v>
      </c>
      <c r="C57" s="32"/>
      <c r="D57" s="7"/>
      <c r="E57" s="8"/>
      <c r="F57" s="8"/>
      <c r="G57" s="8"/>
    </row>
    <row r="58" spans="1:7" s="34" customFormat="1" ht="51.75" customHeight="1" x14ac:dyDescent="0.25">
      <c r="A58" s="31"/>
      <c r="B58" s="59" t="s">
        <v>116</v>
      </c>
      <c r="C58" s="32" t="s">
        <v>115</v>
      </c>
      <c r="D58" s="7" t="s">
        <v>6</v>
      </c>
      <c r="E58" s="8">
        <v>1</v>
      </c>
      <c r="F58" s="8">
        <v>20.420000000000002</v>
      </c>
      <c r="G58" s="8">
        <f>E58*F58</f>
        <v>20.420000000000002</v>
      </c>
    </row>
    <row r="59" spans="1:7" s="34" customFormat="1" ht="48" customHeight="1" x14ac:dyDescent="0.25">
      <c r="A59" s="31"/>
      <c r="B59" s="59" t="s">
        <v>117</v>
      </c>
      <c r="C59" s="32" t="s">
        <v>118</v>
      </c>
      <c r="D59" s="7" t="s">
        <v>6</v>
      </c>
      <c r="E59" s="8">
        <v>1</v>
      </c>
      <c r="F59" s="8">
        <v>17.86</v>
      </c>
      <c r="G59" s="8">
        <f>E59*F59</f>
        <v>17.86</v>
      </c>
    </row>
    <row r="60" spans="1:7" s="34" customFormat="1" ht="45" x14ac:dyDescent="0.25">
      <c r="A60" s="31"/>
      <c r="B60" s="59" t="s">
        <v>119</v>
      </c>
      <c r="C60" s="32" t="s">
        <v>120</v>
      </c>
      <c r="D60" s="7" t="s">
        <v>39</v>
      </c>
      <c r="E60" s="8">
        <v>1</v>
      </c>
      <c r="F60" s="8">
        <v>54.23</v>
      </c>
      <c r="G60" s="8">
        <f>E60*F60</f>
        <v>54.23</v>
      </c>
    </row>
    <row r="61" spans="1:7" s="34" customFormat="1" ht="18.75" x14ac:dyDescent="0.25">
      <c r="A61" s="15"/>
      <c r="B61" s="16" t="s">
        <v>66</v>
      </c>
      <c r="C61" s="17"/>
      <c r="D61" s="18"/>
      <c r="E61" s="19"/>
      <c r="F61" s="20"/>
      <c r="G61" s="20"/>
    </row>
    <row r="62" spans="1:7" s="34" customFormat="1" ht="18.75" x14ac:dyDescent="0.25">
      <c r="A62" s="31"/>
      <c r="B62" s="47" t="s">
        <v>108</v>
      </c>
      <c r="C62" s="41"/>
      <c r="D62" s="7"/>
      <c r="E62" s="42"/>
      <c r="F62" s="8"/>
      <c r="G62" s="8"/>
    </row>
    <row r="63" spans="1:7" s="34" customFormat="1" ht="24" x14ac:dyDescent="0.25">
      <c r="A63" s="31"/>
      <c r="B63" s="48" t="s">
        <v>121</v>
      </c>
      <c r="C63" s="32"/>
      <c r="D63" s="7"/>
      <c r="E63" s="8"/>
      <c r="F63" s="8"/>
      <c r="G63" s="8"/>
    </row>
    <row r="64" spans="1:7" s="34" customFormat="1" ht="47.25" x14ac:dyDescent="0.25">
      <c r="A64" s="31"/>
      <c r="B64" s="11" t="s">
        <v>122</v>
      </c>
      <c r="C64" s="32" t="s">
        <v>21</v>
      </c>
      <c r="D64" s="7" t="s">
        <v>6</v>
      </c>
      <c r="E64" s="8">
        <v>1</v>
      </c>
      <c r="F64" s="8">
        <v>99.21</v>
      </c>
      <c r="G64" s="8">
        <f>E64*F64</f>
        <v>99.21</v>
      </c>
    </row>
    <row r="65" spans="1:7" s="34" customFormat="1" ht="47.25" x14ac:dyDescent="0.25">
      <c r="A65" s="31"/>
      <c r="B65" s="11" t="s">
        <v>123</v>
      </c>
      <c r="C65" s="32" t="s">
        <v>27</v>
      </c>
      <c r="D65" s="7" t="s">
        <v>6</v>
      </c>
      <c r="E65" s="8">
        <v>1</v>
      </c>
      <c r="F65" s="8">
        <v>136.21</v>
      </c>
      <c r="G65" s="8">
        <f>E65*F65</f>
        <v>136.21</v>
      </c>
    </row>
    <row r="66" spans="1:7" s="34" customFormat="1" ht="24" x14ac:dyDescent="0.25">
      <c r="A66" s="31"/>
      <c r="B66" s="48" t="s">
        <v>124</v>
      </c>
      <c r="C66" s="32"/>
      <c r="D66" s="7"/>
      <c r="E66" s="8"/>
      <c r="F66" s="8"/>
      <c r="G66" s="8"/>
    </row>
    <row r="67" spans="1:7" s="34" customFormat="1" ht="60" x14ac:dyDescent="0.25">
      <c r="A67" s="31"/>
      <c r="B67" s="59" t="s">
        <v>125</v>
      </c>
      <c r="C67" s="32" t="s">
        <v>24</v>
      </c>
      <c r="D67" s="7" t="s">
        <v>6</v>
      </c>
      <c r="E67" s="8">
        <v>1</v>
      </c>
      <c r="F67" s="8">
        <v>18.190000000000001</v>
      </c>
      <c r="G67" s="8">
        <f t="shared" ref="G67:G72" si="0">E67*F67</f>
        <v>18.190000000000001</v>
      </c>
    </row>
    <row r="68" spans="1:7" s="34" customFormat="1" ht="47.25" customHeight="1" x14ac:dyDescent="0.25">
      <c r="A68" s="31"/>
      <c r="B68" s="59" t="s">
        <v>126</v>
      </c>
      <c r="C68" s="32" t="s">
        <v>21</v>
      </c>
      <c r="D68" s="7" t="s">
        <v>6</v>
      </c>
      <c r="E68" s="8">
        <v>2</v>
      </c>
      <c r="F68" s="8">
        <v>99.21</v>
      </c>
      <c r="G68" s="8">
        <f t="shared" si="0"/>
        <v>198.42</v>
      </c>
    </row>
    <row r="69" spans="1:7" s="34" customFormat="1" ht="49.5" customHeight="1" x14ac:dyDescent="0.25">
      <c r="A69" s="31"/>
      <c r="B69" s="59" t="s">
        <v>127</v>
      </c>
      <c r="C69" s="32" t="s">
        <v>82</v>
      </c>
      <c r="D69" s="7" t="s">
        <v>6</v>
      </c>
      <c r="E69" s="8">
        <v>1</v>
      </c>
      <c r="F69" s="8">
        <v>3.51</v>
      </c>
      <c r="G69" s="8">
        <f>E69*F69</f>
        <v>3.51</v>
      </c>
    </row>
    <row r="70" spans="1:7" s="34" customFormat="1" ht="24" x14ac:dyDescent="0.25">
      <c r="A70" s="31"/>
      <c r="B70" s="48" t="s">
        <v>128</v>
      </c>
      <c r="C70" s="32"/>
      <c r="D70" s="7"/>
      <c r="E70" s="8"/>
      <c r="F70" s="8"/>
      <c r="G70" s="8"/>
    </row>
    <row r="71" spans="1:7" s="34" customFormat="1" ht="47.25" x14ac:dyDescent="0.25">
      <c r="A71" s="31"/>
      <c r="B71" s="11" t="s">
        <v>129</v>
      </c>
      <c r="C71" s="32" t="s">
        <v>26</v>
      </c>
      <c r="D71" s="7" t="s">
        <v>6</v>
      </c>
      <c r="E71" s="8">
        <v>1</v>
      </c>
      <c r="F71" s="8">
        <v>99.21</v>
      </c>
      <c r="G71" s="8">
        <f>E71*F71</f>
        <v>99.21</v>
      </c>
    </row>
    <row r="72" spans="1:7" s="34" customFormat="1" ht="31.5" x14ac:dyDescent="0.25">
      <c r="A72" s="31"/>
      <c r="B72" s="11" t="s">
        <v>130</v>
      </c>
      <c r="C72" s="32" t="s">
        <v>131</v>
      </c>
      <c r="D72" s="7" t="s">
        <v>25</v>
      </c>
      <c r="E72" s="8">
        <v>7.0000000000000007E-2</v>
      </c>
      <c r="F72" s="8">
        <v>27.43</v>
      </c>
      <c r="G72" s="8">
        <f t="shared" si="0"/>
        <v>1.9201000000000001</v>
      </c>
    </row>
    <row r="73" spans="1:7" s="34" customFormat="1" ht="24" x14ac:dyDescent="0.25">
      <c r="A73" s="31"/>
      <c r="B73" s="48" t="s">
        <v>132</v>
      </c>
      <c r="C73" s="32"/>
      <c r="D73" s="7"/>
      <c r="E73" s="8"/>
      <c r="F73" s="8"/>
      <c r="G73" s="8"/>
    </row>
    <row r="74" spans="1:7" s="34" customFormat="1" ht="45.75" customHeight="1" x14ac:dyDescent="0.25">
      <c r="A74" s="31"/>
      <c r="B74" s="59" t="s">
        <v>133</v>
      </c>
      <c r="C74" s="32" t="s">
        <v>21</v>
      </c>
      <c r="D74" s="7" t="s">
        <v>6</v>
      </c>
      <c r="E74" s="8">
        <v>1</v>
      </c>
      <c r="F74" s="8">
        <v>99.21</v>
      </c>
      <c r="G74" s="8">
        <f>E74*F74</f>
        <v>99.21</v>
      </c>
    </row>
    <row r="75" spans="1:7" s="34" customFormat="1" ht="18.75" x14ac:dyDescent="0.25">
      <c r="A75" s="15"/>
      <c r="B75" s="16" t="s">
        <v>254</v>
      </c>
      <c r="C75" s="17"/>
      <c r="D75" s="18"/>
      <c r="E75" s="19"/>
      <c r="F75" s="20"/>
      <c r="G75" s="20"/>
    </row>
    <row r="76" spans="1:7" s="34" customFormat="1" ht="18.75" x14ac:dyDescent="0.25">
      <c r="A76" s="31"/>
      <c r="B76" s="47" t="s">
        <v>70</v>
      </c>
      <c r="C76" s="41"/>
      <c r="D76" s="7"/>
      <c r="E76" s="42"/>
      <c r="F76" s="8"/>
      <c r="G76" s="8"/>
    </row>
    <row r="77" spans="1:7" s="34" customFormat="1" ht="24" x14ac:dyDescent="0.25">
      <c r="A77" s="31"/>
      <c r="B77" s="48" t="s">
        <v>255</v>
      </c>
      <c r="C77" s="32"/>
      <c r="D77" s="7"/>
      <c r="E77" s="8"/>
      <c r="F77" s="8"/>
      <c r="G77" s="8"/>
    </row>
    <row r="78" spans="1:7" s="34" customFormat="1" ht="45" x14ac:dyDescent="0.25">
      <c r="A78" s="31"/>
      <c r="B78" s="59" t="s">
        <v>256</v>
      </c>
      <c r="C78" s="32" t="s">
        <v>21</v>
      </c>
      <c r="D78" s="7" t="s">
        <v>6</v>
      </c>
      <c r="E78" s="8">
        <v>1</v>
      </c>
      <c r="F78" s="8">
        <v>99.21</v>
      </c>
      <c r="G78" s="8">
        <f>E78*F78</f>
        <v>99.21</v>
      </c>
    </row>
    <row r="79" spans="1:7" s="34" customFormat="1" ht="45" x14ac:dyDescent="0.25">
      <c r="A79" s="31"/>
      <c r="B79" s="59" t="s">
        <v>257</v>
      </c>
      <c r="C79" s="32" t="s">
        <v>22</v>
      </c>
      <c r="D79" s="7" t="s">
        <v>6</v>
      </c>
      <c r="E79" s="8">
        <v>1</v>
      </c>
      <c r="F79" s="8">
        <v>98.57</v>
      </c>
      <c r="G79" s="8">
        <f>E79*F79</f>
        <v>98.57</v>
      </c>
    </row>
    <row r="80" spans="1:7" s="34" customFormat="1" ht="18.75" x14ac:dyDescent="0.25">
      <c r="A80" s="15"/>
      <c r="B80" s="16" t="s">
        <v>76</v>
      </c>
      <c r="C80" s="17"/>
      <c r="D80" s="18"/>
      <c r="E80" s="19"/>
      <c r="F80" s="20"/>
      <c r="G80" s="20"/>
    </row>
    <row r="81" spans="1:8" s="34" customFormat="1" ht="18.75" x14ac:dyDescent="0.25">
      <c r="A81" s="31"/>
      <c r="B81" s="47" t="s">
        <v>108</v>
      </c>
      <c r="C81" s="32"/>
      <c r="D81" s="7"/>
      <c r="E81" s="8"/>
      <c r="F81" s="8"/>
      <c r="G81" s="8"/>
    </row>
    <row r="82" spans="1:8" s="34" customFormat="1" ht="24" x14ac:dyDescent="0.25">
      <c r="A82" s="31"/>
      <c r="B82" s="48" t="s">
        <v>258</v>
      </c>
      <c r="C82" s="32"/>
      <c r="D82" s="7"/>
      <c r="E82" s="8"/>
      <c r="F82" s="8"/>
      <c r="G82" s="8"/>
    </row>
    <row r="83" spans="1:8" s="34" customFormat="1" ht="63.75" customHeight="1" x14ac:dyDescent="0.25">
      <c r="A83" s="31"/>
      <c r="B83" s="59" t="s">
        <v>259</v>
      </c>
      <c r="C83" s="32" t="s">
        <v>52</v>
      </c>
      <c r="D83" s="7" t="s">
        <v>6</v>
      </c>
      <c r="E83" s="8">
        <v>6</v>
      </c>
      <c r="F83" s="8">
        <v>16.91</v>
      </c>
      <c r="G83" s="8">
        <f>E83*F83</f>
        <v>101.46000000000001</v>
      </c>
    </row>
    <row r="84" spans="1:8" s="34" customFormat="1" ht="18.75" x14ac:dyDescent="0.25">
      <c r="A84" s="15"/>
      <c r="B84" s="16" t="s">
        <v>69</v>
      </c>
      <c r="C84" s="17"/>
      <c r="D84" s="18"/>
      <c r="E84" s="19"/>
      <c r="F84" s="20"/>
      <c r="G84" s="20"/>
    </row>
    <row r="85" spans="1:8" s="34" customFormat="1" ht="18.75" x14ac:dyDescent="0.25">
      <c r="A85" s="31"/>
      <c r="B85" s="47" t="s">
        <v>53</v>
      </c>
      <c r="C85" s="41"/>
      <c r="D85" s="7"/>
      <c r="E85" s="42"/>
      <c r="F85" s="8"/>
      <c r="G85" s="8"/>
    </row>
    <row r="86" spans="1:8" s="34" customFormat="1" ht="24" x14ac:dyDescent="0.25">
      <c r="A86" s="31"/>
      <c r="B86" s="48" t="s">
        <v>134</v>
      </c>
      <c r="C86" s="32"/>
      <c r="D86" s="7"/>
      <c r="E86" s="8"/>
      <c r="F86" s="8"/>
      <c r="G86" s="8"/>
    </row>
    <row r="87" spans="1:8" s="34" customFormat="1" ht="45" x14ac:dyDescent="0.25">
      <c r="A87" s="31"/>
      <c r="B87" s="59" t="s">
        <v>135</v>
      </c>
      <c r="C87" s="32" t="s">
        <v>21</v>
      </c>
      <c r="D87" s="7" t="s">
        <v>6</v>
      </c>
      <c r="E87" s="8">
        <v>1</v>
      </c>
      <c r="F87" s="8">
        <v>99.21</v>
      </c>
      <c r="G87" s="8">
        <f>E87*F87</f>
        <v>99.21</v>
      </c>
    </row>
    <row r="88" spans="1:8" s="34" customFormat="1" ht="18.75" x14ac:dyDescent="0.25">
      <c r="A88" s="15"/>
      <c r="B88" s="16" t="s">
        <v>56</v>
      </c>
      <c r="C88" s="17"/>
      <c r="D88" s="18"/>
      <c r="E88" s="19"/>
      <c r="F88" s="20"/>
      <c r="G88" s="20"/>
    </row>
    <row r="89" spans="1:8" s="34" customFormat="1" ht="18.75" x14ac:dyDescent="0.25">
      <c r="A89" s="31"/>
      <c r="B89" s="47" t="s">
        <v>70</v>
      </c>
      <c r="C89" s="32"/>
      <c r="D89" s="7"/>
      <c r="E89" s="8"/>
      <c r="F89" s="8"/>
      <c r="G89" s="8"/>
    </row>
    <row r="90" spans="1:8" s="34" customFormat="1" ht="24" x14ac:dyDescent="0.25">
      <c r="A90" s="31"/>
      <c r="B90" s="48" t="s">
        <v>136</v>
      </c>
      <c r="C90" s="32"/>
      <c r="D90" s="7"/>
      <c r="E90" s="8"/>
      <c r="F90" s="8"/>
      <c r="G90" s="8"/>
    </row>
    <row r="91" spans="1:8" s="34" customFormat="1" ht="45" x14ac:dyDescent="0.25">
      <c r="A91" s="31"/>
      <c r="B91" s="59" t="s">
        <v>137</v>
      </c>
      <c r="C91" s="32" t="s">
        <v>21</v>
      </c>
      <c r="D91" s="7" t="s">
        <v>6</v>
      </c>
      <c r="E91" s="8">
        <v>1</v>
      </c>
      <c r="F91" s="8">
        <v>99.21</v>
      </c>
      <c r="G91" s="8">
        <f>E91*F91</f>
        <v>99.21</v>
      </c>
      <c r="H91" s="36"/>
    </row>
    <row r="92" spans="1:8" s="34" customFormat="1" ht="49.5" customHeight="1" x14ac:dyDescent="0.25">
      <c r="A92" s="31"/>
      <c r="B92" s="59" t="s">
        <v>138</v>
      </c>
      <c r="C92" s="32" t="s">
        <v>22</v>
      </c>
      <c r="D92" s="7" t="s">
        <v>6</v>
      </c>
      <c r="E92" s="8">
        <v>1</v>
      </c>
      <c r="F92" s="8">
        <v>98.57</v>
      </c>
      <c r="G92" s="8">
        <f>E92*F92</f>
        <v>98.57</v>
      </c>
    </row>
    <row r="93" spans="1:8" s="34" customFormat="1" ht="49.5" customHeight="1" x14ac:dyDescent="0.25">
      <c r="A93" s="31"/>
      <c r="B93" s="59" t="s">
        <v>139</v>
      </c>
      <c r="C93" s="32" t="s">
        <v>28</v>
      </c>
      <c r="D93" s="7" t="s">
        <v>6</v>
      </c>
      <c r="E93" s="8">
        <v>4</v>
      </c>
      <c r="F93" s="8">
        <v>90.59</v>
      </c>
      <c r="G93" s="8">
        <f>E93*F93</f>
        <v>362.36</v>
      </c>
    </row>
    <row r="94" spans="1:8" s="34" customFormat="1" ht="47.25" customHeight="1" x14ac:dyDescent="0.25">
      <c r="A94" s="31"/>
      <c r="B94" s="59" t="s">
        <v>140</v>
      </c>
      <c r="C94" s="32" t="s">
        <v>60</v>
      </c>
      <c r="D94" s="7" t="s">
        <v>6</v>
      </c>
      <c r="E94" s="8">
        <v>3</v>
      </c>
      <c r="F94" s="8">
        <v>13.4</v>
      </c>
      <c r="G94" s="8">
        <f>E94*F94</f>
        <v>40.200000000000003</v>
      </c>
    </row>
    <row r="95" spans="1:8" s="34" customFormat="1" ht="24" x14ac:dyDescent="0.25">
      <c r="A95" s="31"/>
      <c r="B95" s="48" t="s">
        <v>141</v>
      </c>
      <c r="C95" s="32"/>
      <c r="D95" s="7"/>
      <c r="E95" s="8"/>
      <c r="F95" s="8"/>
      <c r="G95" s="8"/>
    </row>
    <row r="96" spans="1:8" s="34" customFormat="1" ht="45" x14ac:dyDescent="0.25">
      <c r="A96" s="31"/>
      <c r="B96" s="59" t="s">
        <v>142</v>
      </c>
      <c r="C96" s="32" t="s">
        <v>28</v>
      </c>
      <c r="D96" s="7" t="s">
        <v>6</v>
      </c>
      <c r="E96" s="8">
        <v>3</v>
      </c>
      <c r="F96" s="8">
        <v>90.59</v>
      </c>
      <c r="G96" s="8">
        <f t="shared" ref="G96:G101" si="1">E96*F96</f>
        <v>271.77</v>
      </c>
      <c r="H96" s="36"/>
    </row>
    <row r="97" spans="1:7" s="34" customFormat="1" ht="49.5" customHeight="1" x14ac:dyDescent="0.25">
      <c r="A97" s="31"/>
      <c r="B97" s="59" t="s">
        <v>143</v>
      </c>
      <c r="C97" s="32" t="s">
        <v>22</v>
      </c>
      <c r="D97" s="7" t="s">
        <v>6</v>
      </c>
      <c r="E97" s="8">
        <v>3</v>
      </c>
      <c r="F97" s="8">
        <v>98.57</v>
      </c>
      <c r="G97" s="8">
        <f t="shared" si="1"/>
        <v>295.70999999999998</v>
      </c>
    </row>
    <row r="98" spans="1:7" s="34" customFormat="1" ht="61.5" customHeight="1" x14ac:dyDescent="0.25">
      <c r="A98" s="31"/>
      <c r="B98" s="59" t="s">
        <v>145</v>
      </c>
      <c r="C98" s="32" t="s">
        <v>60</v>
      </c>
      <c r="D98" s="7" t="s">
        <v>6</v>
      </c>
      <c r="E98" s="8">
        <v>2</v>
      </c>
      <c r="F98" s="8">
        <v>13.4</v>
      </c>
      <c r="G98" s="8">
        <f t="shared" si="1"/>
        <v>26.8</v>
      </c>
    </row>
    <row r="99" spans="1:7" s="34" customFormat="1" ht="48.75" customHeight="1" x14ac:dyDescent="0.25">
      <c r="A99" s="31"/>
      <c r="B99" s="59" t="s">
        <v>144</v>
      </c>
      <c r="C99" s="32" t="s">
        <v>67</v>
      </c>
      <c r="D99" s="7" t="s">
        <v>6</v>
      </c>
      <c r="E99" s="8">
        <v>2</v>
      </c>
      <c r="F99" s="8">
        <v>18.190000000000001</v>
      </c>
      <c r="G99" s="8">
        <f t="shared" si="1"/>
        <v>36.380000000000003</v>
      </c>
    </row>
    <row r="100" spans="1:7" s="34" customFormat="1" ht="45" x14ac:dyDescent="0.25">
      <c r="A100" s="31"/>
      <c r="B100" s="59" t="s">
        <v>146</v>
      </c>
      <c r="C100" s="32" t="s">
        <v>21</v>
      </c>
      <c r="D100" s="7" t="s">
        <v>6</v>
      </c>
      <c r="E100" s="8">
        <v>1</v>
      </c>
      <c r="F100" s="8">
        <v>99.21</v>
      </c>
      <c r="G100" s="8">
        <f t="shared" si="1"/>
        <v>99.21</v>
      </c>
    </row>
    <row r="101" spans="1:7" s="34" customFormat="1" ht="45" x14ac:dyDescent="0.25">
      <c r="A101" s="31"/>
      <c r="B101" s="59" t="s">
        <v>285</v>
      </c>
      <c r="C101" s="32" t="s">
        <v>27</v>
      </c>
      <c r="D101" s="7" t="s">
        <v>6</v>
      </c>
      <c r="E101" s="8">
        <v>1</v>
      </c>
      <c r="F101" s="8">
        <v>136.21</v>
      </c>
      <c r="G101" s="8">
        <f t="shared" si="1"/>
        <v>136.21</v>
      </c>
    </row>
    <row r="102" spans="1:7" s="34" customFormat="1" ht="24" x14ac:dyDescent="0.25">
      <c r="A102" s="31"/>
      <c r="B102" s="48" t="s">
        <v>147</v>
      </c>
      <c r="C102" s="43"/>
      <c r="D102" s="44"/>
      <c r="E102" s="45"/>
      <c r="F102" s="46"/>
      <c r="G102" s="46"/>
    </row>
    <row r="103" spans="1:7" s="34" customFormat="1" ht="60" x14ac:dyDescent="0.25">
      <c r="A103" s="31"/>
      <c r="B103" s="59" t="s">
        <v>148</v>
      </c>
      <c r="C103" s="32" t="s">
        <v>28</v>
      </c>
      <c r="D103" s="7" t="s">
        <v>6</v>
      </c>
      <c r="E103" s="8">
        <v>2</v>
      </c>
      <c r="F103" s="8">
        <v>90.59</v>
      </c>
      <c r="G103" s="8">
        <f>E103*F103</f>
        <v>181.18</v>
      </c>
    </row>
    <row r="104" spans="1:7" s="34" customFormat="1" ht="24" x14ac:dyDescent="0.25">
      <c r="A104" s="31"/>
      <c r="B104" s="48" t="s">
        <v>149</v>
      </c>
      <c r="C104" s="32"/>
      <c r="D104" s="7"/>
      <c r="E104" s="8"/>
      <c r="F104" s="8"/>
      <c r="G104" s="8"/>
    </row>
    <row r="105" spans="1:7" s="34" customFormat="1" ht="45" x14ac:dyDescent="0.25">
      <c r="A105" s="31"/>
      <c r="B105" s="59" t="s">
        <v>286</v>
      </c>
      <c r="C105" s="32" t="s">
        <v>27</v>
      </c>
      <c r="D105" s="7" t="s">
        <v>6</v>
      </c>
      <c r="E105" s="8">
        <v>1</v>
      </c>
      <c r="F105" s="8">
        <v>136.21</v>
      </c>
      <c r="G105" s="8">
        <f>E105*F105</f>
        <v>136.21</v>
      </c>
    </row>
    <row r="106" spans="1:7" s="34" customFormat="1" ht="24" x14ac:dyDescent="0.25">
      <c r="A106" s="31"/>
      <c r="B106" s="48" t="s">
        <v>150</v>
      </c>
      <c r="C106" s="32"/>
      <c r="D106" s="7"/>
      <c r="E106" s="8"/>
      <c r="F106" s="8"/>
      <c r="G106" s="8"/>
    </row>
    <row r="107" spans="1:7" s="34" customFormat="1" ht="60" customHeight="1" x14ac:dyDescent="0.25">
      <c r="A107" s="31"/>
      <c r="B107" s="59" t="s">
        <v>151</v>
      </c>
      <c r="C107" s="32" t="s">
        <v>22</v>
      </c>
      <c r="D107" s="7" t="s">
        <v>6</v>
      </c>
      <c r="E107" s="8">
        <v>2</v>
      </c>
      <c r="F107" s="8">
        <v>98.57</v>
      </c>
      <c r="G107" s="8">
        <f>E107*F107</f>
        <v>197.14</v>
      </c>
    </row>
    <row r="108" spans="1:7" s="34" customFormat="1" ht="62.25" customHeight="1" x14ac:dyDescent="0.25">
      <c r="A108" s="31"/>
      <c r="B108" s="59" t="s">
        <v>152</v>
      </c>
      <c r="C108" s="32" t="s">
        <v>68</v>
      </c>
      <c r="D108" s="7" t="s">
        <v>6</v>
      </c>
      <c r="E108" s="8">
        <v>2</v>
      </c>
      <c r="F108" s="8">
        <v>105.91</v>
      </c>
      <c r="G108" s="8">
        <f>E108*F108</f>
        <v>211.82</v>
      </c>
    </row>
    <row r="109" spans="1:7" s="34" customFormat="1" ht="18.75" x14ac:dyDescent="0.25">
      <c r="A109" s="31"/>
      <c r="B109" s="47" t="s">
        <v>108</v>
      </c>
      <c r="C109" s="32"/>
      <c r="D109" s="7"/>
      <c r="E109" s="8"/>
      <c r="F109" s="8"/>
      <c r="G109" s="8"/>
    </row>
    <row r="110" spans="1:7" s="34" customFormat="1" ht="24" x14ac:dyDescent="0.25">
      <c r="A110" s="31"/>
      <c r="B110" s="48" t="s">
        <v>153</v>
      </c>
      <c r="C110" s="32"/>
      <c r="D110" s="7"/>
      <c r="E110" s="8"/>
      <c r="F110" s="8"/>
      <c r="G110" s="8"/>
    </row>
    <row r="111" spans="1:7" s="34" customFormat="1" ht="47.25" customHeight="1" x14ac:dyDescent="0.25">
      <c r="A111" s="31"/>
      <c r="B111" s="59" t="s">
        <v>154</v>
      </c>
      <c r="C111" s="32" t="s">
        <v>55</v>
      </c>
      <c r="D111" s="7" t="s">
        <v>6</v>
      </c>
      <c r="E111" s="8">
        <v>1</v>
      </c>
      <c r="F111" s="8">
        <v>172.89</v>
      </c>
      <c r="G111" s="8">
        <f>E111*F111</f>
        <v>172.89</v>
      </c>
    </row>
    <row r="112" spans="1:7" s="34" customFormat="1" ht="24" x14ac:dyDescent="0.25">
      <c r="A112" s="31"/>
      <c r="B112" s="48" t="s">
        <v>155</v>
      </c>
      <c r="C112" s="32"/>
      <c r="D112" s="7"/>
      <c r="E112" s="8"/>
      <c r="F112" s="8"/>
      <c r="G112" s="8"/>
    </row>
    <row r="113" spans="1:7" s="34" customFormat="1" ht="45" x14ac:dyDescent="0.25">
      <c r="A113" s="31"/>
      <c r="B113" s="59" t="s">
        <v>156</v>
      </c>
      <c r="C113" s="32" t="s">
        <v>24</v>
      </c>
      <c r="D113" s="7" t="s">
        <v>6</v>
      </c>
      <c r="E113" s="8">
        <v>46</v>
      </c>
      <c r="F113" s="8">
        <v>18.190000000000001</v>
      </c>
      <c r="G113" s="8">
        <f>E113*F113</f>
        <v>836.74</v>
      </c>
    </row>
    <row r="114" spans="1:7" s="34" customFormat="1" ht="48.75" customHeight="1" x14ac:dyDescent="0.25">
      <c r="A114" s="31"/>
      <c r="B114" s="59" t="s">
        <v>157</v>
      </c>
      <c r="C114" s="32" t="s">
        <v>82</v>
      </c>
      <c r="D114" s="7" t="s">
        <v>6</v>
      </c>
      <c r="E114" s="8">
        <v>37</v>
      </c>
      <c r="F114" s="8">
        <v>3.51</v>
      </c>
      <c r="G114" s="8">
        <f>E114*F114</f>
        <v>129.87</v>
      </c>
    </row>
    <row r="115" spans="1:7" s="34" customFormat="1" ht="18.75" x14ac:dyDescent="0.25">
      <c r="A115" s="15"/>
      <c r="B115" s="16" t="s">
        <v>71</v>
      </c>
      <c r="C115" s="17"/>
      <c r="D115" s="18"/>
      <c r="E115" s="19"/>
      <c r="F115" s="20"/>
      <c r="G115" s="20"/>
    </row>
    <row r="116" spans="1:7" s="34" customFormat="1" ht="18.75" x14ac:dyDescent="0.25">
      <c r="A116" s="31"/>
      <c r="B116" s="47" t="s">
        <v>50</v>
      </c>
      <c r="C116" s="32"/>
      <c r="D116" s="7"/>
      <c r="E116" s="8"/>
      <c r="F116" s="8"/>
      <c r="G116" s="8"/>
    </row>
    <row r="117" spans="1:7" s="34" customFormat="1" ht="24" x14ac:dyDescent="0.25">
      <c r="A117" s="31"/>
      <c r="B117" s="48" t="s">
        <v>158</v>
      </c>
      <c r="C117" s="32"/>
      <c r="D117" s="7"/>
      <c r="E117" s="8"/>
      <c r="F117" s="8"/>
      <c r="G117" s="8"/>
    </row>
    <row r="118" spans="1:7" s="34" customFormat="1" ht="45" x14ac:dyDescent="0.25">
      <c r="A118" s="31"/>
      <c r="B118" s="59" t="s">
        <v>160</v>
      </c>
      <c r="C118" s="32" t="s">
        <v>60</v>
      </c>
      <c r="D118" s="7" t="s">
        <v>6</v>
      </c>
      <c r="E118" s="8">
        <v>2</v>
      </c>
      <c r="F118" s="8">
        <v>13.4</v>
      </c>
      <c r="G118" s="8">
        <f>E118*F118</f>
        <v>26.8</v>
      </c>
    </row>
    <row r="119" spans="1:7" s="34" customFormat="1" ht="45" x14ac:dyDescent="0.25">
      <c r="A119" s="31"/>
      <c r="B119" s="59" t="s">
        <v>159</v>
      </c>
      <c r="C119" s="32" t="s">
        <v>26</v>
      </c>
      <c r="D119" s="7" t="s">
        <v>6</v>
      </c>
      <c r="E119" s="8">
        <v>1</v>
      </c>
      <c r="F119" s="8">
        <v>99.21</v>
      </c>
      <c r="G119" s="8">
        <f>E119*F119</f>
        <v>99.21</v>
      </c>
    </row>
    <row r="120" spans="1:7" s="34" customFormat="1" ht="48" customHeight="1" x14ac:dyDescent="0.25">
      <c r="A120" s="31"/>
      <c r="B120" s="59" t="s">
        <v>161</v>
      </c>
      <c r="C120" s="32" t="s">
        <v>162</v>
      </c>
      <c r="D120" s="7" t="s">
        <v>6</v>
      </c>
      <c r="E120" s="8">
        <v>2</v>
      </c>
      <c r="F120" s="8">
        <v>9.25</v>
      </c>
      <c r="G120" s="8">
        <f>E120*F120</f>
        <v>18.5</v>
      </c>
    </row>
    <row r="121" spans="1:7" s="34" customFormat="1" ht="18.75" x14ac:dyDescent="0.25">
      <c r="A121" s="15"/>
      <c r="B121" s="16" t="s">
        <v>80</v>
      </c>
      <c r="C121" s="17"/>
      <c r="D121" s="18"/>
      <c r="E121" s="19"/>
      <c r="F121" s="20"/>
      <c r="G121" s="20"/>
    </row>
    <row r="122" spans="1:7" s="34" customFormat="1" ht="18.75" x14ac:dyDescent="0.25">
      <c r="A122" s="31"/>
      <c r="B122" s="47" t="s">
        <v>70</v>
      </c>
      <c r="C122" s="32"/>
      <c r="D122" s="7"/>
      <c r="E122" s="8"/>
      <c r="F122" s="8"/>
      <c r="G122" s="8"/>
    </row>
    <row r="123" spans="1:7" s="34" customFormat="1" ht="24" x14ac:dyDescent="0.25">
      <c r="A123" s="31"/>
      <c r="B123" s="48" t="s">
        <v>163</v>
      </c>
      <c r="C123" s="32"/>
      <c r="D123" s="7"/>
      <c r="E123" s="8"/>
      <c r="F123" s="8"/>
      <c r="G123" s="8"/>
    </row>
    <row r="124" spans="1:7" s="34" customFormat="1" ht="48" customHeight="1" x14ac:dyDescent="0.25">
      <c r="A124" s="31"/>
      <c r="B124" s="59" t="s">
        <v>164</v>
      </c>
      <c r="C124" s="32" t="s">
        <v>26</v>
      </c>
      <c r="D124" s="7" t="s">
        <v>6</v>
      </c>
      <c r="E124" s="8">
        <v>1</v>
      </c>
      <c r="F124" s="8">
        <v>99.21</v>
      </c>
      <c r="G124" s="8">
        <f>E124*F124</f>
        <v>99.21</v>
      </c>
    </row>
    <row r="125" spans="1:7" s="34" customFormat="1" ht="24" x14ac:dyDescent="0.25">
      <c r="A125" s="31"/>
      <c r="B125" s="48" t="s">
        <v>165</v>
      </c>
      <c r="C125" s="32"/>
      <c r="D125" s="7"/>
      <c r="E125" s="8"/>
      <c r="F125" s="8"/>
      <c r="G125" s="8"/>
    </row>
    <row r="126" spans="1:7" s="34" customFormat="1" ht="45" x14ac:dyDescent="0.25">
      <c r="A126" s="31"/>
      <c r="B126" s="59" t="s">
        <v>166</v>
      </c>
      <c r="C126" s="32" t="s">
        <v>26</v>
      </c>
      <c r="D126" s="7" t="s">
        <v>6</v>
      </c>
      <c r="E126" s="8">
        <v>1</v>
      </c>
      <c r="F126" s="8">
        <v>99.21</v>
      </c>
      <c r="G126" s="8">
        <f>E126*F126</f>
        <v>99.21</v>
      </c>
    </row>
    <row r="127" spans="1:7" s="34" customFormat="1" ht="18.75" x14ac:dyDescent="0.25">
      <c r="A127" s="31"/>
      <c r="B127" s="47" t="s">
        <v>167</v>
      </c>
      <c r="C127" s="32"/>
      <c r="D127" s="7"/>
      <c r="E127" s="8"/>
      <c r="F127" s="8"/>
      <c r="G127" s="8"/>
    </row>
    <row r="128" spans="1:7" s="34" customFormat="1" ht="24" x14ac:dyDescent="0.25">
      <c r="A128" s="31"/>
      <c r="B128" s="48" t="s">
        <v>168</v>
      </c>
      <c r="C128" s="32"/>
      <c r="D128" s="7"/>
      <c r="E128" s="8"/>
      <c r="F128" s="8"/>
      <c r="G128" s="8"/>
    </row>
    <row r="129" spans="1:7" s="34" customFormat="1" ht="35.25" customHeight="1" x14ac:dyDescent="0.25">
      <c r="A129" s="31"/>
      <c r="B129" s="59" t="s">
        <v>169</v>
      </c>
      <c r="C129" s="32" t="s">
        <v>24</v>
      </c>
      <c r="D129" s="7" t="s">
        <v>6</v>
      </c>
      <c r="E129" s="8">
        <v>1</v>
      </c>
      <c r="F129" s="8">
        <v>18.190000000000001</v>
      </c>
      <c r="G129" s="8">
        <f>E129*F129</f>
        <v>18.190000000000001</v>
      </c>
    </row>
    <row r="130" spans="1:7" s="34" customFormat="1" ht="45" x14ac:dyDescent="0.25">
      <c r="A130" s="31"/>
      <c r="B130" s="59" t="s">
        <v>170</v>
      </c>
      <c r="C130" s="32" t="s">
        <v>26</v>
      </c>
      <c r="D130" s="7" t="s">
        <v>6</v>
      </c>
      <c r="E130" s="8">
        <v>2</v>
      </c>
      <c r="F130" s="8">
        <v>99.21</v>
      </c>
      <c r="G130" s="8">
        <f>E130*F130</f>
        <v>198.42</v>
      </c>
    </row>
    <row r="131" spans="1:7" s="34" customFormat="1" ht="45" x14ac:dyDescent="0.25">
      <c r="A131" s="31"/>
      <c r="B131" s="59" t="s">
        <v>287</v>
      </c>
      <c r="C131" s="32" t="s">
        <v>27</v>
      </c>
      <c r="D131" s="7" t="s">
        <v>6</v>
      </c>
      <c r="E131" s="8">
        <v>1</v>
      </c>
      <c r="F131" s="8">
        <v>136.21</v>
      </c>
      <c r="G131" s="8">
        <f>E131*F131</f>
        <v>136.21</v>
      </c>
    </row>
    <row r="132" spans="1:7" s="34" customFormat="1" ht="51" customHeight="1" x14ac:dyDescent="0.25">
      <c r="A132" s="31"/>
      <c r="B132" s="59" t="s">
        <v>171</v>
      </c>
      <c r="C132" s="32" t="s">
        <v>22</v>
      </c>
      <c r="D132" s="7" t="s">
        <v>6</v>
      </c>
      <c r="E132" s="8">
        <v>1</v>
      </c>
      <c r="F132" s="8">
        <v>98.57</v>
      </c>
      <c r="G132" s="8">
        <f>E132*F132</f>
        <v>98.57</v>
      </c>
    </row>
    <row r="133" spans="1:7" s="34" customFormat="1" ht="18.75" x14ac:dyDescent="0.25">
      <c r="A133" s="15"/>
      <c r="B133" s="16" t="s">
        <v>57</v>
      </c>
      <c r="C133" s="17"/>
      <c r="D133" s="18"/>
      <c r="E133" s="19"/>
      <c r="F133" s="20"/>
      <c r="G133" s="20"/>
    </row>
    <row r="134" spans="1:7" s="34" customFormat="1" ht="18.75" x14ac:dyDescent="0.25">
      <c r="A134" s="31"/>
      <c r="B134" s="47" t="s">
        <v>70</v>
      </c>
      <c r="C134" s="32"/>
      <c r="D134" s="7"/>
      <c r="E134" s="8"/>
      <c r="F134" s="8"/>
      <c r="G134" s="8"/>
    </row>
    <row r="135" spans="1:7" s="34" customFormat="1" ht="24" x14ac:dyDescent="0.25">
      <c r="A135" s="31"/>
      <c r="B135" s="48" t="s">
        <v>179</v>
      </c>
      <c r="C135" s="32"/>
      <c r="D135" s="7"/>
      <c r="E135" s="8"/>
      <c r="F135" s="8"/>
      <c r="G135" s="8"/>
    </row>
    <row r="136" spans="1:7" s="34" customFormat="1" ht="45" x14ac:dyDescent="0.25">
      <c r="A136" s="31"/>
      <c r="B136" s="59" t="s">
        <v>180</v>
      </c>
      <c r="C136" s="32" t="s">
        <v>26</v>
      </c>
      <c r="D136" s="7" t="s">
        <v>6</v>
      </c>
      <c r="E136" s="8">
        <v>1</v>
      </c>
      <c r="F136" s="8">
        <v>99.21</v>
      </c>
      <c r="G136" s="8">
        <f>E136*F136</f>
        <v>99.21</v>
      </c>
    </row>
    <row r="137" spans="1:7" s="34" customFormat="1" ht="45" x14ac:dyDescent="0.25">
      <c r="A137" s="31"/>
      <c r="B137" s="59" t="s">
        <v>181</v>
      </c>
      <c r="C137" s="32" t="s">
        <v>24</v>
      </c>
      <c r="D137" s="7" t="s">
        <v>6</v>
      </c>
      <c r="E137" s="8">
        <v>2</v>
      </c>
      <c r="F137" s="8">
        <v>18.190000000000001</v>
      </c>
      <c r="G137" s="8">
        <f>E137*F137</f>
        <v>36.380000000000003</v>
      </c>
    </row>
    <row r="138" spans="1:7" s="34" customFormat="1" ht="18.75" x14ac:dyDescent="0.25">
      <c r="A138" s="31"/>
      <c r="B138" s="47" t="s">
        <v>108</v>
      </c>
      <c r="C138" s="32"/>
      <c r="D138" s="7"/>
      <c r="E138" s="8"/>
      <c r="F138" s="8"/>
      <c r="G138" s="8"/>
    </row>
    <row r="139" spans="1:7" s="34" customFormat="1" ht="24" x14ac:dyDescent="0.25">
      <c r="A139" s="31"/>
      <c r="B139" s="48" t="s">
        <v>182</v>
      </c>
      <c r="C139" s="32"/>
      <c r="D139" s="7"/>
      <c r="E139" s="8"/>
      <c r="F139" s="8"/>
      <c r="G139" s="8"/>
    </row>
    <row r="140" spans="1:7" s="34" customFormat="1" ht="48" customHeight="1" x14ac:dyDescent="0.25">
      <c r="A140" s="31"/>
      <c r="B140" s="59" t="s">
        <v>183</v>
      </c>
      <c r="C140" s="32" t="s">
        <v>52</v>
      </c>
      <c r="D140" s="7" t="s">
        <v>6</v>
      </c>
      <c r="E140" s="8">
        <v>1</v>
      </c>
      <c r="F140" s="8">
        <v>16.91</v>
      </c>
      <c r="G140" s="8">
        <f>E140*F140</f>
        <v>16.91</v>
      </c>
    </row>
    <row r="141" spans="1:7" s="34" customFormat="1" ht="18.75" x14ac:dyDescent="0.25">
      <c r="A141" s="15"/>
      <c r="B141" s="16" t="s">
        <v>73</v>
      </c>
      <c r="C141" s="17"/>
      <c r="D141" s="18"/>
      <c r="E141" s="19"/>
      <c r="F141" s="20"/>
      <c r="G141" s="20"/>
    </row>
    <row r="142" spans="1:7" s="34" customFormat="1" ht="18.75" x14ac:dyDescent="0.25">
      <c r="A142" s="31"/>
      <c r="B142" s="47" t="s">
        <v>108</v>
      </c>
      <c r="C142" s="32"/>
      <c r="D142" s="7"/>
      <c r="E142" s="8"/>
      <c r="F142" s="8"/>
      <c r="G142" s="8"/>
    </row>
    <row r="143" spans="1:7" s="34" customFormat="1" ht="24" x14ac:dyDescent="0.25">
      <c r="A143" s="31"/>
      <c r="B143" s="48" t="s">
        <v>260</v>
      </c>
      <c r="C143" s="32"/>
      <c r="D143" s="7"/>
      <c r="E143" s="8"/>
      <c r="F143" s="8"/>
      <c r="G143" s="8"/>
    </row>
    <row r="144" spans="1:7" s="34" customFormat="1" ht="46.5" customHeight="1" x14ac:dyDescent="0.25">
      <c r="A144" s="31"/>
      <c r="B144" s="59" t="s">
        <v>288</v>
      </c>
      <c r="C144" s="32" t="s">
        <v>27</v>
      </c>
      <c r="D144" s="7" t="s">
        <v>6</v>
      </c>
      <c r="E144" s="8">
        <v>1</v>
      </c>
      <c r="F144" s="8">
        <v>136.21</v>
      </c>
      <c r="G144" s="8">
        <f>E144*F144</f>
        <v>136.21</v>
      </c>
    </row>
    <row r="145" spans="1:7" s="34" customFormat="1" ht="18.75" x14ac:dyDescent="0.25">
      <c r="A145" s="15"/>
      <c r="B145" s="16" t="s">
        <v>74</v>
      </c>
      <c r="C145" s="17"/>
      <c r="D145" s="18"/>
      <c r="E145" s="19"/>
      <c r="F145" s="20"/>
      <c r="G145" s="20"/>
    </row>
    <row r="146" spans="1:7" s="34" customFormat="1" ht="18.75" x14ac:dyDescent="0.25">
      <c r="A146" s="31"/>
      <c r="B146" s="47" t="s">
        <v>63</v>
      </c>
      <c r="C146" s="32"/>
      <c r="D146" s="7"/>
      <c r="E146" s="8"/>
      <c r="F146" s="8"/>
      <c r="G146" s="8"/>
    </row>
    <row r="147" spans="1:7" s="34" customFormat="1" ht="24" x14ac:dyDescent="0.25">
      <c r="A147" s="31"/>
      <c r="B147" s="48" t="s">
        <v>193</v>
      </c>
      <c r="C147" s="32"/>
      <c r="D147" s="7"/>
      <c r="E147" s="8"/>
      <c r="F147" s="8"/>
      <c r="G147" s="8"/>
    </row>
    <row r="148" spans="1:7" s="34" customFormat="1" ht="45" x14ac:dyDescent="0.25">
      <c r="A148" s="31"/>
      <c r="B148" s="59" t="s">
        <v>194</v>
      </c>
      <c r="C148" s="32" t="s">
        <v>26</v>
      </c>
      <c r="D148" s="7" t="s">
        <v>6</v>
      </c>
      <c r="E148" s="8">
        <v>2</v>
      </c>
      <c r="F148" s="8">
        <v>99.21</v>
      </c>
      <c r="G148" s="8">
        <f>E148*F148</f>
        <v>198.42</v>
      </c>
    </row>
    <row r="149" spans="1:7" s="34" customFormat="1" ht="18.75" x14ac:dyDescent="0.25">
      <c r="A149" s="31"/>
      <c r="B149" s="47" t="s">
        <v>75</v>
      </c>
      <c r="C149" s="32"/>
      <c r="D149" s="7"/>
      <c r="E149" s="8"/>
      <c r="F149" s="8"/>
      <c r="G149" s="8"/>
    </row>
    <row r="150" spans="1:7" s="34" customFormat="1" ht="24" x14ac:dyDescent="0.25">
      <c r="A150" s="31"/>
      <c r="B150" s="48" t="s">
        <v>195</v>
      </c>
      <c r="C150" s="32"/>
      <c r="D150" s="7"/>
      <c r="E150" s="8"/>
      <c r="F150" s="8"/>
      <c r="G150" s="8"/>
    </row>
    <row r="151" spans="1:7" s="34" customFormat="1" ht="51" customHeight="1" x14ac:dyDescent="0.25">
      <c r="A151" s="31"/>
      <c r="B151" s="59" t="s">
        <v>196</v>
      </c>
      <c r="C151" s="32" t="s">
        <v>28</v>
      </c>
      <c r="D151" s="7" t="s">
        <v>6</v>
      </c>
      <c r="E151" s="8">
        <v>3</v>
      </c>
      <c r="F151" s="8">
        <v>90.59</v>
      </c>
      <c r="G151" s="8">
        <f>E151*F151</f>
        <v>271.77</v>
      </c>
    </row>
    <row r="152" spans="1:7" s="34" customFormat="1" ht="18.75" x14ac:dyDescent="0.25">
      <c r="A152" s="15"/>
      <c r="B152" s="16" t="s">
        <v>58</v>
      </c>
      <c r="C152" s="17"/>
      <c r="D152" s="18"/>
      <c r="E152" s="19"/>
      <c r="F152" s="20"/>
      <c r="G152" s="20"/>
    </row>
    <row r="153" spans="1:7" s="34" customFormat="1" ht="18.75" x14ac:dyDescent="0.25">
      <c r="A153" s="31"/>
      <c r="B153" s="47" t="s">
        <v>75</v>
      </c>
      <c r="C153" s="32"/>
      <c r="D153" s="7"/>
      <c r="E153" s="8"/>
      <c r="F153" s="8"/>
      <c r="G153" s="8"/>
    </row>
    <row r="154" spans="1:7" s="34" customFormat="1" ht="24" x14ac:dyDescent="0.25">
      <c r="A154" s="31"/>
      <c r="B154" s="48" t="s">
        <v>247</v>
      </c>
      <c r="C154" s="32"/>
      <c r="D154" s="7"/>
      <c r="E154" s="8"/>
      <c r="F154" s="8"/>
      <c r="G154" s="8"/>
    </row>
    <row r="155" spans="1:7" s="34" customFormat="1" ht="48.75" customHeight="1" x14ac:dyDescent="0.25">
      <c r="A155" s="31"/>
      <c r="B155" s="59" t="s">
        <v>248</v>
      </c>
      <c r="C155" s="32" t="s">
        <v>49</v>
      </c>
      <c r="D155" s="7" t="s">
        <v>6</v>
      </c>
      <c r="E155" s="8">
        <v>2</v>
      </c>
      <c r="F155" s="8">
        <v>105.91</v>
      </c>
      <c r="G155" s="8">
        <f>E155*F155</f>
        <v>211.82</v>
      </c>
    </row>
    <row r="156" spans="1:7" s="34" customFormat="1" ht="45" x14ac:dyDescent="0.25">
      <c r="A156" s="31"/>
      <c r="B156" s="59" t="s">
        <v>249</v>
      </c>
      <c r="C156" s="32" t="s">
        <v>78</v>
      </c>
      <c r="D156" s="7" t="s">
        <v>6</v>
      </c>
      <c r="E156" s="8">
        <v>1</v>
      </c>
      <c r="F156" s="8">
        <v>121.22</v>
      </c>
      <c r="G156" s="8">
        <f>E156*F156</f>
        <v>121.22</v>
      </c>
    </row>
    <row r="157" spans="1:7" s="34" customFormat="1" ht="24" x14ac:dyDescent="0.25">
      <c r="A157" s="31"/>
      <c r="B157" s="48" t="s">
        <v>250</v>
      </c>
      <c r="C157" s="32"/>
      <c r="D157" s="7"/>
      <c r="E157" s="8"/>
      <c r="F157" s="8"/>
      <c r="G157" s="8"/>
    </row>
    <row r="158" spans="1:7" s="34" customFormat="1" ht="30" x14ac:dyDescent="0.25">
      <c r="A158" s="31"/>
      <c r="B158" s="59" t="s">
        <v>251</v>
      </c>
      <c r="C158" s="32" t="s">
        <v>51</v>
      </c>
      <c r="D158" s="7" t="s">
        <v>25</v>
      </c>
      <c r="E158" s="8">
        <v>0.37</v>
      </c>
      <c r="F158" s="8">
        <v>27.43</v>
      </c>
      <c r="G158" s="8">
        <f>E158*F158</f>
        <v>10.149099999999999</v>
      </c>
    </row>
    <row r="159" spans="1:7" s="34" customFormat="1" ht="18.75" x14ac:dyDescent="0.25">
      <c r="A159" s="31"/>
      <c r="B159" s="47" t="s">
        <v>172</v>
      </c>
      <c r="C159" s="32"/>
      <c r="D159" s="7"/>
      <c r="E159" s="8"/>
      <c r="F159" s="8"/>
      <c r="G159" s="8"/>
    </row>
    <row r="160" spans="1:7" s="34" customFormat="1" ht="24" x14ac:dyDescent="0.25">
      <c r="A160" s="31"/>
      <c r="B160" s="48" t="s">
        <v>252</v>
      </c>
      <c r="C160" s="32"/>
      <c r="D160" s="7"/>
      <c r="E160" s="8"/>
      <c r="F160" s="8"/>
      <c r="G160" s="8"/>
    </row>
    <row r="161" spans="1:7" s="34" customFormat="1" ht="60" x14ac:dyDescent="0.25">
      <c r="A161" s="31"/>
      <c r="B161" s="59" t="s">
        <v>253</v>
      </c>
      <c r="C161" s="32" t="s">
        <v>26</v>
      </c>
      <c r="D161" s="7" t="s">
        <v>6</v>
      </c>
      <c r="E161" s="8">
        <v>3</v>
      </c>
      <c r="F161" s="8">
        <v>99.21</v>
      </c>
      <c r="G161" s="8">
        <f>E161*F161</f>
        <v>297.63</v>
      </c>
    </row>
    <row r="162" spans="1:7" s="34" customFormat="1" ht="18.75" x14ac:dyDescent="0.25">
      <c r="A162" s="15"/>
      <c r="B162" s="16" t="s">
        <v>59</v>
      </c>
      <c r="C162" s="17"/>
      <c r="D162" s="18"/>
      <c r="E162" s="19"/>
      <c r="F162" s="20"/>
      <c r="G162" s="20"/>
    </row>
    <row r="163" spans="1:7" s="34" customFormat="1" ht="18.75" x14ac:dyDescent="0.25">
      <c r="A163" s="31"/>
      <c r="B163" s="47" t="s">
        <v>172</v>
      </c>
      <c r="C163" s="32"/>
      <c r="D163" s="7"/>
      <c r="E163" s="8"/>
      <c r="F163" s="8"/>
      <c r="G163" s="8"/>
    </row>
    <row r="164" spans="1:7" s="34" customFormat="1" ht="24" x14ac:dyDescent="0.25">
      <c r="A164" s="31"/>
      <c r="B164" s="48" t="s">
        <v>173</v>
      </c>
      <c r="C164" s="32"/>
      <c r="D164" s="7"/>
      <c r="E164" s="8"/>
      <c r="F164" s="8"/>
      <c r="G164" s="8"/>
    </row>
    <row r="165" spans="1:7" s="34" customFormat="1" ht="46.5" customHeight="1" x14ac:dyDescent="0.25">
      <c r="A165" s="31"/>
      <c r="B165" s="59" t="s">
        <v>174</v>
      </c>
      <c r="C165" s="32" t="s">
        <v>26</v>
      </c>
      <c r="D165" s="7" t="s">
        <v>6</v>
      </c>
      <c r="E165" s="8">
        <v>1</v>
      </c>
      <c r="F165" s="8">
        <v>99.21</v>
      </c>
      <c r="G165" s="8">
        <f>E165*F165</f>
        <v>99.21</v>
      </c>
    </row>
    <row r="166" spans="1:7" s="34" customFormat="1" ht="47.25" customHeight="1" x14ac:dyDescent="0.25">
      <c r="A166" s="31"/>
      <c r="B166" s="59" t="s">
        <v>175</v>
      </c>
      <c r="C166" s="32" t="s">
        <v>27</v>
      </c>
      <c r="D166" s="7" t="s">
        <v>6</v>
      </c>
      <c r="E166" s="8">
        <v>1</v>
      </c>
      <c r="F166" s="8">
        <v>136.21</v>
      </c>
      <c r="G166" s="8">
        <f>E166*F166</f>
        <v>136.21</v>
      </c>
    </row>
    <row r="167" spans="1:7" s="34" customFormat="1" ht="18.75" x14ac:dyDescent="0.25">
      <c r="A167" s="15"/>
      <c r="B167" s="16" t="s">
        <v>77</v>
      </c>
      <c r="C167" s="17"/>
      <c r="D167" s="18"/>
      <c r="E167" s="19"/>
      <c r="F167" s="20"/>
      <c r="G167" s="20"/>
    </row>
    <row r="168" spans="1:7" s="34" customFormat="1" ht="18.75" x14ac:dyDescent="0.25">
      <c r="A168" s="31"/>
      <c r="B168" s="47" t="s">
        <v>63</v>
      </c>
      <c r="C168" s="32"/>
      <c r="D168" s="7"/>
      <c r="E168" s="8"/>
      <c r="F168" s="8"/>
      <c r="G168" s="8"/>
    </row>
    <row r="169" spans="1:7" s="34" customFormat="1" ht="24" x14ac:dyDescent="0.25">
      <c r="A169" s="31"/>
      <c r="B169" s="48" t="s">
        <v>176</v>
      </c>
      <c r="C169" s="32"/>
      <c r="D169" s="7"/>
      <c r="E169" s="8"/>
      <c r="F169" s="8"/>
      <c r="G169" s="8"/>
    </row>
    <row r="170" spans="1:7" s="34" customFormat="1" ht="30" x14ac:dyDescent="0.25">
      <c r="A170" s="31"/>
      <c r="B170" s="59" t="s">
        <v>177</v>
      </c>
      <c r="C170" s="32" t="s">
        <v>51</v>
      </c>
      <c r="D170" s="7" t="s">
        <v>25</v>
      </c>
      <c r="E170" s="8">
        <v>1.03</v>
      </c>
      <c r="F170" s="8">
        <v>27.43</v>
      </c>
      <c r="G170" s="8">
        <f>E170*F170</f>
        <v>28.2529</v>
      </c>
    </row>
    <row r="171" spans="1:7" s="34" customFormat="1" ht="18.75" x14ac:dyDescent="0.25">
      <c r="A171" s="31"/>
      <c r="B171" s="47" t="s">
        <v>172</v>
      </c>
      <c r="C171" s="32"/>
      <c r="D171" s="7"/>
      <c r="E171" s="8"/>
      <c r="F171" s="8"/>
      <c r="G171" s="8"/>
    </row>
    <row r="172" spans="1:7" s="34" customFormat="1" ht="24" x14ac:dyDescent="0.25">
      <c r="A172" s="31"/>
      <c r="B172" s="48" t="s">
        <v>178</v>
      </c>
      <c r="C172" s="32"/>
      <c r="D172" s="7"/>
      <c r="E172" s="8"/>
      <c r="F172" s="8"/>
      <c r="G172" s="8"/>
    </row>
    <row r="173" spans="1:7" s="34" customFormat="1" ht="57.75" x14ac:dyDescent="0.25">
      <c r="A173" s="31"/>
      <c r="B173" s="59" t="s">
        <v>291</v>
      </c>
      <c r="C173" s="32" t="s">
        <v>52</v>
      </c>
      <c r="D173" s="7" t="s">
        <v>6</v>
      </c>
      <c r="E173" s="8">
        <v>3</v>
      </c>
      <c r="F173" s="8">
        <v>16.91</v>
      </c>
      <c r="G173" s="8">
        <f>E173*F173</f>
        <v>50.730000000000004</v>
      </c>
    </row>
    <row r="174" spans="1:7" s="34" customFormat="1" ht="18.75" x14ac:dyDescent="0.25">
      <c r="A174" s="15"/>
      <c r="B174" s="16" t="s">
        <v>79</v>
      </c>
      <c r="C174" s="17"/>
      <c r="D174" s="18"/>
      <c r="E174" s="19"/>
      <c r="F174" s="20"/>
      <c r="G174" s="20"/>
    </row>
    <row r="175" spans="1:7" s="34" customFormat="1" ht="18.75" x14ac:dyDescent="0.25">
      <c r="A175" s="31"/>
      <c r="B175" s="47" t="s">
        <v>216</v>
      </c>
      <c r="C175" s="41"/>
      <c r="D175" s="7"/>
      <c r="E175" s="42"/>
      <c r="F175" s="8"/>
      <c r="G175" s="8"/>
    </row>
    <row r="176" spans="1:7" s="34" customFormat="1" ht="24" x14ac:dyDescent="0.25">
      <c r="A176" s="31"/>
      <c r="B176" s="48" t="s">
        <v>217</v>
      </c>
      <c r="C176" s="41"/>
      <c r="D176" s="7"/>
      <c r="E176" s="42"/>
      <c r="F176" s="8"/>
      <c r="G176" s="8"/>
    </row>
    <row r="177" spans="1:7" s="34" customFormat="1" ht="63.75" customHeight="1" x14ac:dyDescent="0.25">
      <c r="A177" s="31"/>
      <c r="B177" s="59" t="s">
        <v>289</v>
      </c>
      <c r="C177" s="32" t="s">
        <v>27</v>
      </c>
      <c r="D177" s="7" t="s">
        <v>6</v>
      </c>
      <c r="E177" s="8">
        <v>1</v>
      </c>
      <c r="F177" s="8">
        <v>136.21</v>
      </c>
      <c r="G177" s="8">
        <f>E177*F177</f>
        <v>136.21</v>
      </c>
    </row>
    <row r="178" spans="1:7" s="34" customFormat="1" ht="50.25" customHeight="1" x14ac:dyDescent="0.25">
      <c r="A178" s="31"/>
      <c r="B178" s="59" t="s">
        <v>218</v>
      </c>
      <c r="C178" s="32" t="s">
        <v>24</v>
      </c>
      <c r="D178" s="7" t="s">
        <v>6</v>
      </c>
      <c r="E178" s="8">
        <v>10</v>
      </c>
      <c r="F178" s="8">
        <v>18.190000000000001</v>
      </c>
      <c r="G178" s="8">
        <f>E178*F178</f>
        <v>181.9</v>
      </c>
    </row>
    <row r="179" spans="1:7" s="34" customFormat="1" ht="18.75" x14ac:dyDescent="0.25">
      <c r="A179" s="31"/>
      <c r="B179" s="47" t="s">
        <v>50</v>
      </c>
      <c r="C179" s="32"/>
      <c r="D179" s="7"/>
      <c r="E179" s="8"/>
      <c r="F179" s="8"/>
      <c r="G179" s="8"/>
    </row>
    <row r="180" spans="1:7" s="34" customFormat="1" ht="24" x14ac:dyDescent="0.25">
      <c r="A180" s="31"/>
      <c r="B180" s="48" t="s">
        <v>219</v>
      </c>
      <c r="C180" s="32"/>
      <c r="D180" s="7"/>
      <c r="E180" s="8"/>
      <c r="F180" s="8"/>
      <c r="G180" s="8"/>
    </row>
    <row r="181" spans="1:7" s="34" customFormat="1" ht="62.25" customHeight="1" x14ac:dyDescent="0.25">
      <c r="A181" s="31"/>
      <c r="B181" s="59" t="s">
        <v>220</v>
      </c>
      <c r="C181" s="32" t="s">
        <v>28</v>
      </c>
      <c r="D181" s="7" t="s">
        <v>6</v>
      </c>
      <c r="E181" s="8">
        <v>6</v>
      </c>
      <c r="F181" s="8">
        <v>90.59</v>
      </c>
      <c r="G181" s="8">
        <f>E181*F181</f>
        <v>543.54</v>
      </c>
    </row>
    <row r="182" spans="1:7" s="34" customFormat="1" ht="45" x14ac:dyDescent="0.25">
      <c r="A182" s="31"/>
      <c r="B182" s="60" t="s">
        <v>221</v>
      </c>
      <c r="C182" s="43" t="s">
        <v>40</v>
      </c>
      <c r="D182" s="44" t="s">
        <v>6</v>
      </c>
      <c r="E182" s="45">
        <v>1</v>
      </c>
      <c r="F182" s="46">
        <v>7.02</v>
      </c>
      <c r="G182" s="46">
        <f>E182*F182</f>
        <v>7.02</v>
      </c>
    </row>
    <row r="183" spans="1:7" s="34" customFormat="1" ht="48" customHeight="1" x14ac:dyDescent="0.25">
      <c r="A183" s="31"/>
      <c r="B183" s="59" t="s">
        <v>222</v>
      </c>
      <c r="C183" s="32" t="s">
        <v>22</v>
      </c>
      <c r="D183" s="7" t="s">
        <v>6</v>
      </c>
      <c r="E183" s="8">
        <v>1</v>
      </c>
      <c r="F183" s="8">
        <v>98.57</v>
      </c>
      <c r="G183" s="8">
        <f>E183*F183</f>
        <v>98.57</v>
      </c>
    </row>
    <row r="184" spans="1:7" s="34" customFormat="1" ht="18.75" x14ac:dyDescent="0.25">
      <c r="A184" s="31"/>
      <c r="B184" s="47" t="s">
        <v>75</v>
      </c>
      <c r="C184" s="32"/>
      <c r="D184" s="7"/>
      <c r="E184" s="8"/>
      <c r="F184" s="8"/>
      <c r="G184" s="8"/>
    </row>
    <row r="185" spans="1:7" s="34" customFormat="1" ht="24" x14ac:dyDescent="0.25">
      <c r="A185" s="31"/>
      <c r="B185" s="48" t="s">
        <v>223</v>
      </c>
      <c r="C185" s="32"/>
      <c r="D185" s="7"/>
      <c r="E185" s="8"/>
      <c r="F185" s="8"/>
      <c r="G185" s="8"/>
    </row>
    <row r="186" spans="1:7" s="34" customFormat="1" ht="45" x14ac:dyDescent="0.25">
      <c r="A186" s="31"/>
      <c r="B186" s="59" t="s">
        <v>224</v>
      </c>
      <c r="C186" s="32" t="s">
        <v>55</v>
      </c>
      <c r="D186" s="7" t="s">
        <v>6</v>
      </c>
      <c r="E186" s="8">
        <v>3</v>
      </c>
      <c r="F186" s="8">
        <v>172.89</v>
      </c>
      <c r="G186" s="8">
        <f>E186*F186</f>
        <v>518.66999999999996</v>
      </c>
    </row>
    <row r="187" spans="1:7" s="34" customFormat="1" ht="60" x14ac:dyDescent="0.25">
      <c r="A187" s="31"/>
      <c r="B187" s="59" t="s">
        <v>225</v>
      </c>
      <c r="C187" s="32" t="s">
        <v>27</v>
      </c>
      <c r="D187" s="7" t="s">
        <v>6</v>
      </c>
      <c r="E187" s="8">
        <v>2</v>
      </c>
      <c r="F187" s="8">
        <v>136.21</v>
      </c>
      <c r="G187" s="8">
        <f>E187*F187</f>
        <v>272.42</v>
      </c>
    </row>
    <row r="188" spans="1:7" s="34" customFormat="1" ht="24" x14ac:dyDescent="0.25">
      <c r="A188" s="31"/>
      <c r="B188" s="48" t="s">
        <v>226</v>
      </c>
      <c r="C188" s="32"/>
      <c r="D188" s="7"/>
      <c r="E188" s="8"/>
      <c r="F188" s="8"/>
      <c r="G188" s="8"/>
    </row>
    <row r="189" spans="1:7" s="34" customFormat="1" ht="45" x14ac:dyDescent="0.25">
      <c r="A189" s="31"/>
      <c r="B189" s="59" t="s">
        <v>290</v>
      </c>
      <c r="C189" s="32" t="s">
        <v>27</v>
      </c>
      <c r="D189" s="7" t="s">
        <v>6</v>
      </c>
      <c r="E189" s="8">
        <v>1</v>
      </c>
      <c r="F189" s="8">
        <v>136.21</v>
      </c>
      <c r="G189" s="8">
        <f>E189*F189</f>
        <v>136.21</v>
      </c>
    </row>
    <row r="190" spans="1:7" s="34" customFormat="1" ht="24" x14ac:dyDescent="0.25">
      <c r="A190" s="31"/>
      <c r="B190" s="48" t="s">
        <v>227</v>
      </c>
      <c r="C190" s="32"/>
      <c r="D190" s="7"/>
      <c r="E190" s="8"/>
      <c r="F190" s="8"/>
      <c r="G190" s="8"/>
    </row>
    <row r="191" spans="1:7" s="34" customFormat="1" ht="60" x14ac:dyDescent="0.25">
      <c r="A191" s="31"/>
      <c r="B191" s="59" t="s">
        <v>228</v>
      </c>
      <c r="C191" s="32" t="s">
        <v>78</v>
      </c>
      <c r="D191" s="7" t="s">
        <v>6</v>
      </c>
      <c r="E191" s="8">
        <v>1</v>
      </c>
      <c r="F191" s="8">
        <v>121.22</v>
      </c>
      <c r="G191" s="8">
        <f>E191*F191</f>
        <v>121.22</v>
      </c>
    </row>
    <row r="192" spans="1:7" s="34" customFormat="1" ht="18.75" x14ac:dyDescent="0.25">
      <c r="A192" s="31"/>
      <c r="B192" s="47" t="s">
        <v>172</v>
      </c>
      <c r="C192" s="32"/>
      <c r="D192" s="7"/>
      <c r="E192" s="8"/>
      <c r="F192" s="8"/>
      <c r="G192" s="8"/>
    </row>
    <row r="193" spans="1:7" s="34" customFormat="1" ht="24" x14ac:dyDescent="0.25">
      <c r="A193" s="31"/>
      <c r="B193" s="48" t="s">
        <v>229</v>
      </c>
      <c r="C193" s="32"/>
      <c r="D193" s="7"/>
      <c r="E193" s="8"/>
      <c r="F193" s="8"/>
      <c r="G193" s="8"/>
    </row>
    <row r="194" spans="1:7" s="34" customFormat="1" ht="46.5" customHeight="1" x14ac:dyDescent="0.25">
      <c r="A194" s="31"/>
      <c r="B194" s="59" t="s">
        <v>230</v>
      </c>
      <c r="C194" s="32" t="s">
        <v>28</v>
      </c>
      <c r="D194" s="7" t="s">
        <v>6</v>
      </c>
      <c r="E194" s="8">
        <v>1</v>
      </c>
      <c r="F194" s="8">
        <v>90.59</v>
      </c>
      <c r="G194" s="8">
        <f>E194*F194</f>
        <v>90.59</v>
      </c>
    </row>
    <row r="195" spans="1:7" s="34" customFormat="1" ht="24" x14ac:dyDescent="0.25">
      <c r="A195" s="31"/>
      <c r="B195" s="48" t="s">
        <v>231</v>
      </c>
      <c r="C195" s="32"/>
      <c r="D195" s="7"/>
      <c r="E195" s="8"/>
      <c r="F195" s="8"/>
      <c r="G195" s="8"/>
    </row>
    <row r="196" spans="1:7" s="34" customFormat="1" ht="48.75" customHeight="1" x14ac:dyDescent="0.25">
      <c r="A196" s="31"/>
      <c r="B196" s="59" t="s">
        <v>232</v>
      </c>
      <c r="C196" s="32" t="s">
        <v>72</v>
      </c>
      <c r="D196" s="7" t="s">
        <v>6</v>
      </c>
      <c r="E196" s="8">
        <v>1</v>
      </c>
      <c r="F196" s="8">
        <v>3.83</v>
      </c>
      <c r="G196" s="8">
        <f>E196*F196</f>
        <v>3.83</v>
      </c>
    </row>
    <row r="197" spans="1:7" s="34" customFormat="1" ht="18.75" x14ac:dyDescent="0.25">
      <c r="A197" s="15"/>
      <c r="B197" s="16" t="s">
        <v>62</v>
      </c>
      <c r="C197" s="17"/>
      <c r="D197" s="18"/>
      <c r="E197" s="19"/>
      <c r="F197" s="20"/>
      <c r="G197" s="20"/>
    </row>
    <row r="198" spans="1:7" s="34" customFormat="1" ht="18.75" x14ac:dyDescent="0.25">
      <c r="A198" s="31"/>
      <c r="B198" s="47" t="s">
        <v>63</v>
      </c>
      <c r="C198" s="32"/>
      <c r="D198" s="7"/>
      <c r="E198" s="8"/>
      <c r="F198" s="8"/>
      <c r="G198" s="8"/>
    </row>
    <row r="199" spans="1:7" s="34" customFormat="1" ht="24" x14ac:dyDescent="0.25">
      <c r="A199" s="31"/>
      <c r="B199" s="48" t="s">
        <v>197</v>
      </c>
      <c r="C199" s="32"/>
      <c r="D199" s="7"/>
      <c r="E199" s="8"/>
      <c r="F199" s="8"/>
      <c r="G199" s="8"/>
    </row>
    <row r="200" spans="1:7" s="34" customFormat="1" ht="45" x14ac:dyDescent="0.25">
      <c r="A200" s="31"/>
      <c r="B200" s="59" t="s">
        <v>198</v>
      </c>
      <c r="C200" s="32" t="s">
        <v>26</v>
      </c>
      <c r="D200" s="7" t="s">
        <v>6</v>
      </c>
      <c r="E200" s="8">
        <v>1</v>
      </c>
      <c r="F200" s="8">
        <v>99.21</v>
      </c>
      <c r="G200" s="8">
        <f>E200*F200</f>
        <v>99.21</v>
      </c>
    </row>
    <row r="201" spans="1:7" s="34" customFormat="1" ht="18.75" x14ac:dyDescent="0.25">
      <c r="A201" s="31"/>
      <c r="B201" s="47" t="s">
        <v>75</v>
      </c>
      <c r="C201" s="32"/>
      <c r="D201" s="7"/>
      <c r="E201" s="8"/>
      <c r="F201" s="8"/>
      <c r="G201" s="8"/>
    </row>
    <row r="202" spans="1:7" s="34" customFormat="1" ht="24" x14ac:dyDescent="0.25">
      <c r="A202" s="31"/>
      <c r="B202" s="48" t="s">
        <v>199</v>
      </c>
      <c r="C202" s="32"/>
      <c r="D202" s="7"/>
      <c r="E202" s="8"/>
      <c r="F202" s="8"/>
      <c r="G202" s="8"/>
    </row>
    <row r="203" spans="1:7" s="34" customFormat="1" ht="47.25" customHeight="1" x14ac:dyDescent="0.25">
      <c r="A203" s="31"/>
      <c r="B203" s="59" t="s">
        <v>200</v>
      </c>
      <c r="C203" s="32" t="s">
        <v>49</v>
      </c>
      <c r="D203" s="7" t="s">
        <v>6</v>
      </c>
      <c r="E203" s="8">
        <v>1</v>
      </c>
      <c r="F203" s="8">
        <v>105.91</v>
      </c>
      <c r="G203" s="8">
        <f>E203*F203</f>
        <v>105.91</v>
      </c>
    </row>
    <row r="204" spans="1:7" s="34" customFormat="1" ht="18.75" x14ac:dyDescent="0.25">
      <c r="A204" s="31"/>
      <c r="B204" s="47" t="s">
        <v>172</v>
      </c>
      <c r="C204" s="32"/>
      <c r="D204" s="7"/>
      <c r="E204" s="8"/>
      <c r="F204" s="8"/>
      <c r="G204" s="8"/>
    </row>
    <row r="205" spans="1:7" s="34" customFormat="1" ht="24" x14ac:dyDescent="0.25">
      <c r="A205" s="31"/>
      <c r="B205" s="48" t="s">
        <v>201</v>
      </c>
      <c r="C205" s="32"/>
      <c r="D205" s="7"/>
      <c r="E205" s="8"/>
      <c r="F205" s="8"/>
      <c r="G205" s="8"/>
    </row>
    <row r="206" spans="1:7" s="34" customFormat="1" ht="48" customHeight="1" x14ac:dyDescent="0.25">
      <c r="A206" s="31"/>
      <c r="B206" s="59" t="s">
        <v>202</v>
      </c>
      <c r="C206" s="32" t="s">
        <v>52</v>
      </c>
      <c r="D206" s="7" t="s">
        <v>6</v>
      </c>
      <c r="E206" s="8">
        <v>1</v>
      </c>
      <c r="F206" s="8">
        <v>16.91</v>
      </c>
      <c r="G206" s="8">
        <f>E206*F206</f>
        <v>16.91</v>
      </c>
    </row>
    <row r="207" spans="1:7" s="34" customFormat="1" ht="24" x14ac:dyDescent="0.25">
      <c r="A207" s="31"/>
      <c r="B207" s="48" t="s">
        <v>203</v>
      </c>
      <c r="C207" s="32"/>
      <c r="D207" s="7"/>
      <c r="E207" s="8"/>
      <c r="F207" s="8"/>
      <c r="G207" s="8"/>
    </row>
    <row r="208" spans="1:7" s="34" customFormat="1" ht="48" customHeight="1" x14ac:dyDescent="0.25">
      <c r="A208" s="31"/>
      <c r="B208" s="59" t="s">
        <v>204</v>
      </c>
      <c r="C208" s="32" t="s">
        <v>28</v>
      </c>
      <c r="D208" s="7" t="s">
        <v>6</v>
      </c>
      <c r="E208" s="8">
        <v>1</v>
      </c>
      <c r="F208" s="8">
        <v>90.59</v>
      </c>
      <c r="G208" s="8">
        <f>E208*F208</f>
        <v>90.59</v>
      </c>
    </row>
    <row r="209" spans="1:7" s="34" customFormat="1" ht="24" x14ac:dyDescent="0.25">
      <c r="A209" s="31"/>
      <c r="B209" s="48" t="s">
        <v>205</v>
      </c>
      <c r="C209" s="32"/>
      <c r="D209" s="7"/>
      <c r="E209" s="8"/>
      <c r="F209" s="8"/>
      <c r="G209" s="8"/>
    </row>
    <row r="210" spans="1:7" s="34" customFormat="1" ht="45" x14ac:dyDescent="0.25">
      <c r="A210" s="31"/>
      <c r="B210" s="59" t="s">
        <v>207</v>
      </c>
      <c r="C210" s="32" t="s">
        <v>55</v>
      </c>
      <c r="D210" s="7" t="s">
        <v>6</v>
      </c>
      <c r="E210" s="8">
        <v>1</v>
      </c>
      <c r="F210" s="8">
        <v>172.89</v>
      </c>
      <c r="G210" s="8">
        <f>E210*F210</f>
        <v>172.89</v>
      </c>
    </row>
    <row r="211" spans="1:7" s="34" customFormat="1" ht="24" x14ac:dyDescent="0.25">
      <c r="A211" s="31"/>
      <c r="B211" s="48" t="s">
        <v>208</v>
      </c>
      <c r="C211" s="32"/>
      <c r="D211" s="7"/>
      <c r="E211" s="8"/>
      <c r="F211" s="8"/>
      <c r="G211" s="8"/>
    </row>
    <row r="212" spans="1:7" s="34" customFormat="1" ht="75" x14ac:dyDescent="0.25">
      <c r="A212" s="31"/>
      <c r="B212" s="59" t="s">
        <v>209</v>
      </c>
      <c r="C212" s="32" t="s">
        <v>24</v>
      </c>
      <c r="D212" s="7" t="s">
        <v>6</v>
      </c>
      <c r="E212" s="8">
        <v>28</v>
      </c>
      <c r="F212" s="8">
        <v>18.190000000000001</v>
      </c>
      <c r="G212" s="8">
        <f>E212*F212</f>
        <v>509.32000000000005</v>
      </c>
    </row>
    <row r="213" spans="1:7" s="34" customFormat="1" ht="60" x14ac:dyDescent="0.25">
      <c r="A213" s="31"/>
      <c r="B213" s="59" t="s">
        <v>210</v>
      </c>
      <c r="C213" s="32" t="s">
        <v>22</v>
      </c>
      <c r="D213" s="7" t="s">
        <v>6</v>
      </c>
      <c r="E213" s="8">
        <v>3</v>
      </c>
      <c r="F213" s="8">
        <v>98.57</v>
      </c>
      <c r="G213" s="8">
        <f>E213*F213</f>
        <v>295.70999999999998</v>
      </c>
    </row>
    <row r="214" spans="1:7" s="34" customFormat="1" ht="49.5" customHeight="1" x14ac:dyDescent="0.25">
      <c r="A214" s="31"/>
      <c r="B214" s="59" t="s">
        <v>211</v>
      </c>
      <c r="C214" s="32" t="s">
        <v>60</v>
      </c>
      <c r="D214" s="7" t="s">
        <v>6</v>
      </c>
      <c r="E214" s="8">
        <v>1</v>
      </c>
      <c r="F214" s="8">
        <v>13.4</v>
      </c>
      <c r="G214" s="8">
        <f>E214*F214</f>
        <v>13.4</v>
      </c>
    </row>
    <row r="215" spans="1:7" s="34" customFormat="1" ht="24" x14ac:dyDescent="0.25">
      <c r="A215" s="31"/>
      <c r="B215" s="48" t="s">
        <v>212</v>
      </c>
      <c r="C215" s="32"/>
      <c r="D215" s="7"/>
      <c r="E215" s="8"/>
      <c r="F215" s="8"/>
      <c r="G215" s="8"/>
    </row>
    <row r="216" spans="1:7" s="34" customFormat="1" ht="45" x14ac:dyDescent="0.25">
      <c r="A216" s="31"/>
      <c r="B216" s="59" t="s">
        <v>213</v>
      </c>
      <c r="C216" s="32" t="s">
        <v>22</v>
      </c>
      <c r="D216" s="7" t="s">
        <v>6</v>
      </c>
      <c r="E216" s="8">
        <v>2</v>
      </c>
      <c r="F216" s="8">
        <v>98.57</v>
      </c>
      <c r="G216" s="8">
        <f>E216*F216</f>
        <v>197.14</v>
      </c>
    </row>
    <row r="217" spans="1:7" s="34" customFormat="1" ht="45" x14ac:dyDescent="0.25">
      <c r="A217" s="31"/>
      <c r="B217" s="59" t="s">
        <v>214</v>
      </c>
      <c r="C217" s="32" t="s">
        <v>60</v>
      </c>
      <c r="D217" s="7" t="s">
        <v>6</v>
      </c>
      <c r="E217" s="8">
        <v>1</v>
      </c>
      <c r="F217" s="8">
        <v>13.4</v>
      </c>
      <c r="G217" s="8">
        <f>E217*F217</f>
        <v>13.4</v>
      </c>
    </row>
    <row r="218" spans="1:7" s="34" customFormat="1" ht="45" x14ac:dyDescent="0.25">
      <c r="A218" s="31"/>
      <c r="B218" s="59" t="s">
        <v>215</v>
      </c>
      <c r="C218" s="32" t="s">
        <v>24</v>
      </c>
      <c r="D218" s="7" t="s">
        <v>6</v>
      </c>
      <c r="E218" s="8">
        <v>9</v>
      </c>
      <c r="F218" s="8">
        <v>18.190000000000001</v>
      </c>
      <c r="G218" s="8">
        <f>E218*F218</f>
        <v>163.71</v>
      </c>
    </row>
    <row r="219" spans="1:7" s="34" customFormat="1" ht="18.75" x14ac:dyDescent="0.25">
      <c r="A219" s="15"/>
      <c r="B219" s="16" t="s">
        <v>61</v>
      </c>
      <c r="C219" s="17"/>
      <c r="D219" s="18"/>
      <c r="E219" s="19"/>
      <c r="F219" s="20"/>
      <c r="G219" s="20"/>
    </row>
    <row r="220" spans="1:7" s="34" customFormat="1" ht="18.75" x14ac:dyDescent="0.25">
      <c r="A220" s="31"/>
      <c r="B220" s="47" t="s">
        <v>53</v>
      </c>
      <c r="C220" s="32"/>
      <c r="D220" s="7"/>
      <c r="E220" s="8"/>
      <c r="F220" s="8"/>
      <c r="G220" s="8"/>
    </row>
    <row r="221" spans="1:7" s="34" customFormat="1" ht="24" x14ac:dyDescent="0.25">
      <c r="A221" s="31"/>
      <c r="B221" s="48" t="s">
        <v>233</v>
      </c>
      <c r="C221" s="32"/>
      <c r="D221" s="7"/>
      <c r="E221" s="8"/>
      <c r="F221" s="8"/>
      <c r="G221" s="8"/>
    </row>
    <row r="222" spans="1:7" s="34" customFormat="1" ht="45" x14ac:dyDescent="0.25">
      <c r="A222" s="31"/>
      <c r="B222" s="59" t="s">
        <v>234</v>
      </c>
      <c r="C222" s="32" t="s">
        <v>26</v>
      </c>
      <c r="D222" s="7" t="s">
        <v>6</v>
      </c>
      <c r="E222" s="8">
        <v>2</v>
      </c>
      <c r="F222" s="8">
        <v>99.21</v>
      </c>
      <c r="G222" s="8">
        <f>E222*F222</f>
        <v>198.42</v>
      </c>
    </row>
    <row r="223" spans="1:7" s="34" customFormat="1" ht="24" x14ac:dyDescent="0.25">
      <c r="A223" s="31"/>
      <c r="B223" s="48" t="s">
        <v>235</v>
      </c>
      <c r="C223" s="32"/>
      <c r="D223" s="7"/>
      <c r="E223" s="8"/>
      <c r="F223" s="8"/>
      <c r="G223" s="8"/>
    </row>
    <row r="224" spans="1:7" s="34" customFormat="1" ht="45" x14ac:dyDescent="0.25">
      <c r="A224" s="31"/>
      <c r="B224" s="59" t="s">
        <v>236</v>
      </c>
      <c r="C224" s="32" t="s">
        <v>55</v>
      </c>
      <c r="D224" s="7" t="s">
        <v>6</v>
      </c>
      <c r="E224" s="8">
        <v>1</v>
      </c>
      <c r="F224" s="8">
        <v>172.89</v>
      </c>
      <c r="G224" s="8">
        <f>E224*F224</f>
        <v>172.89</v>
      </c>
    </row>
    <row r="225" spans="1:7" s="34" customFormat="1" ht="45" x14ac:dyDescent="0.25">
      <c r="A225" s="31"/>
      <c r="B225" s="59" t="s">
        <v>237</v>
      </c>
      <c r="C225" s="32" t="s">
        <v>24</v>
      </c>
      <c r="D225" s="7" t="s">
        <v>6</v>
      </c>
      <c r="E225" s="8">
        <v>1</v>
      </c>
      <c r="F225" s="8">
        <v>18.190000000000001</v>
      </c>
      <c r="G225" s="8">
        <f>E225*F225</f>
        <v>18.190000000000001</v>
      </c>
    </row>
    <row r="226" spans="1:7" s="34" customFormat="1" ht="45" x14ac:dyDescent="0.25">
      <c r="A226" s="31"/>
      <c r="B226" s="59" t="s">
        <v>238</v>
      </c>
      <c r="C226" s="32" t="s">
        <v>22</v>
      </c>
      <c r="D226" s="7" t="s">
        <v>6</v>
      </c>
      <c r="E226" s="8">
        <v>1</v>
      </c>
      <c r="F226" s="8">
        <v>98.57</v>
      </c>
      <c r="G226" s="8">
        <f>E226*F226</f>
        <v>98.57</v>
      </c>
    </row>
    <row r="227" spans="1:7" s="34" customFormat="1" ht="18.75" x14ac:dyDescent="0.25">
      <c r="A227" s="31"/>
      <c r="B227" s="47" t="s">
        <v>108</v>
      </c>
      <c r="C227" s="32"/>
      <c r="D227" s="7"/>
      <c r="E227" s="8"/>
      <c r="F227" s="8"/>
      <c r="G227" s="8"/>
    </row>
    <row r="228" spans="1:7" s="34" customFormat="1" ht="24" x14ac:dyDescent="0.25">
      <c r="A228" s="31"/>
      <c r="B228" s="48" t="s">
        <v>239</v>
      </c>
      <c r="C228" s="32"/>
      <c r="D228" s="7"/>
      <c r="E228" s="8"/>
      <c r="F228" s="8"/>
      <c r="G228" s="8"/>
    </row>
    <row r="229" spans="1:7" s="34" customFormat="1" ht="45" x14ac:dyDescent="0.25">
      <c r="A229" s="31"/>
      <c r="B229" s="59" t="s">
        <v>240</v>
      </c>
      <c r="C229" s="32" t="s">
        <v>26</v>
      </c>
      <c r="D229" s="7" t="s">
        <v>6</v>
      </c>
      <c r="E229" s="8">
        <v>2</v>
      </c>
      <c r="F229" s="8">
        <v>99.21</v>
      </c>
      <c r="G229" s="8">
        <f>E229*F229</f>
        <v>198.42</v>
      </c>
    </row>
    <row r="230" spans="1:7" s="34" customFormat="1" ht="47.25" customHeight="1" x14ac:dyDescent="0.25">
      <c r="A230" s="31"/>
      <c r="B230" s="59" t="s">
        <v>241</v>
      </c>
      <c r="C230" s="32" t="s">
        <v>28</v>
      </c>
      <c r="D230" s="7" t="s">
        <v>6</v>
      </c>
      <c r="E230" s="8">
        <v>1</v>
      </c>
      <c r="F230" s="8">
        <v>90.59</v>
      </c>
      <c r="G230" s="8">
        <f>E230*F230</f>
        <v>90.59</v>
      </c>
    </row>
    <row r="231" spans="1:7" s="34" customFormat="1" ht="24" x14ac:dyDescent="0.25">
      <c r="A231" s="31"/>
      <c r="B231" s="48" t="s">
        <v>242</v>
      </c>
      <c r="C231" s="32"/>
      <c r="D231" s="7"/>
      <c r="E231" s="8"/>
      <c r="F231" s="8"/>
      <c r="G231" s="8"/>
    </row>
    <row r="232" spans="1:7" s="34" customFormat="1" ht="48.75" customHeight="1" x14ac:dyDescent="0.25">
      <c r="A232" s="31"/>
      <c r="B232" s="59" t="s">
        <v>243</v>
      </c>
      <c r="C232" s="32" t="s">
        <v>55</v>
      </c>
      <c r="D232" s="7" t="s">
        <v>6</v>
      </c>
      <c r="E232" s="8">
        <v>1</v>
      </c>
      <c r="F232" s="8">
        <v>172.89</v>
      </c>
      <c r="G232" s="8">
        <f>E232*F232</f>
        <v>172.89</v>
      </c>
    </row>
    <row r="233" spans="1:7" s="34" customFormat="1" ht="47.25" customHeight="1" x14ac:dyDescent="0.25">
      <c r="A233" s="31"/>
      <c r="B233" s="59" t="s">
        <v>244</v>
      </c>
      <c r="C233" s="32" t="s">
        <v>49</v>
      </c>
      <c r="D233" s="7" t="s">
        <v>6</v>
      </c>
      <c r="E233" s="8">
        <v>1</v>
      </c>
      <c r="F233" s="8">
        <v>105.91</v>
      </c>
      <c r="G233" s="8">
        <f>E233*F233</f>
        <v>105.91</v>
      </c>
    </row>
    <row r="234" spans="1:7" s="34" customFormat="1" ht="24" x14ac:dyDescent="0.25">
      <c r="A234" s="31"/>
      <c r="B234" s="48" t="s">
        <v>245</v>
      </c>
      <c r="C234" s="32"/>
      <c r="D234" s="7"/>
      <c r="E234" s="8"/>
      <c r="F234" s="8"/>
      <c r="G234" s="8"/>
    </row>
    <row r="235" spans="1:7" s="34" customFormat="1" ht="45" x14ac:dyDescent="0.25">
      <c r="A235" s="31"/>
      <c r="B235" s="59" t="s">
        <v>246</v>
      </c>
      <c r="C235" s="32" t="s">
        <v>28</v>
      </c>
      <c r="D235" s="7" t="s">
        <v>6</v>
      </c>
      <c r="E235" s="8">
        <v>1</v>
      </c>
      <c r="F235" s="8">
        <v>90.59</v>
      </c>
      <c r="G235" s="8">
        <f>E235*F235</f>
        <v>90.59</v>
      </c>
    </row>
    <row r="236" spans="1:7" s="34" customFormat="1" ht="18.75" x14ac:dyDescent="0.25">
      <c r="A236" s="15"/>
      <c r="B236" s="16" t="s">
        <v>83</v>
      </c>
      <c r="C236" s="17"/>
      <c r="D236" s="18"/>
      <c r="E236" s="19"/>
      <c r="F236" s="20"/>
      <c r="G236" s="20"/>
    </row>
    <row r="237" spans="1:7" s="34" customFormat="1" ht="18.75" x14ac:dyDescent="0.25">
      <c r="A237" s="31"/>
      <c r="B237" s="47" t="s">
        <v>70</v>
      </c>
      <c r="C237" s="32"/>
      <c r="D237" s="7"/>
      <c r="E237" s="8"/>
      <c r="F237" s="8"/>
      <c r="G237" s="8"/>
    </row>
    <row r="238" spans="1:7" s="34" customFormat="1" ht="24" x14ac:dyDescent="0.25">
      <c r="A238" s="31"/>
      <c r="B238" s="48" t="s">
        <v>184</v>
      </c>
      <c r="C238" s="32"/>
      <c r="D238" s="7"/>
      <c r="E238" s="8"/>
      <c r="F238" s="8"/>
      <c r="G238" s="8"/>
    </row>
    <row r="239" spans="1:7" s="34" customFormat="1" ht="51" customHeight="1" x14ac:dyDescent="0.25">
      <c r="A239" s="31"/>
      <c r="B239" s="59" t="s">
        <v>185</v>
      </c>
      <c r="C239" s="32" t="s">
        <v>26</v>
      </c>
      <c r="D239" s="7" t="s">
        <v>6</v>
      </c>
      <c r="E239" s="8">
        <v>2</v>
      </c>
      <c r="F239" s="8">
        <v>99.21</v>
      </c>
      <c r="G239" s="8">
        <f>E239*F239</f>
        <v>198.42</v>
      </c>
    </row>
    <row r="240" spans="1:7" s="34" customFormat="1" ht="35.25" customHeight="1" x14ac:dyDescent="0.25">
      <c r="A240" s="31"/>
      <c r="B240" s="59" t="s">
        <v>186</v>
      </c>
      <c r="C240" s="32" t="s">
        <v>24</v>
      </c>
      <c r="D240" s="7" t="s">
        <v>6</v>
      </c>
      <c r="E240" s="8">
        <v>1</v>
      </c>
      <c r="F240" s="8">
        <v>18.190000000000001</v>
      </c>
      <c r="G240" s="8">
        <f>E240*F240</f>
        <v>18.190000000000001</v>
      </c>
    </row>
    <row r="241" spans="1:7" s="34" customFormat="1" ht="18.75" x14ac:dyDescent="0.25">
      <c r="A241" s="31"/>
      <c r="B241" s="47" t="s">
        <v>53</v>
      </c>
      <c r="C241" s="32"/>
      <c r="D241" s="7"/>
      <c r="E241" s="8"/>
      <c r="F241" s="8"/>
      <c r="G241" s="8"/>
    </row>
    <row r="242" spans="1:7" s="34" customFormat="1" ht="24" x14ac:dyDescent="0.25">
      <c r="A242" s="31"/>
      <c r="B242" s="48" t="s">
        <v>187</v>
      </c>
      <c r="C242" s="32"/>
      <c r="D242" s="7"/>
      <c r="E242" s="8"/>
      <c r="F242" s="8"/>
      <c r="G242" s="8"/>
    </row>
    <row r="243" spans="1:7" s="34" customFormat="1" ht="45" x14ac:dyDescent="0.25">
      <c r="A243" s="31"/>
      <c r="B243" s="59" t="s">
        <v>189</v>
      </c>
      <c r="C243" s="32" t="s">
        <v>26</v>
      </c>
      <c r="D243" s="7" t="s">
        <v>6</v>
      </c>
      <c r="E243" s="8">
        <v>2</v>
      </c>
      <c r="F243" s="8">
        <v>99.21</v>
      </c>
      <c r="G243" s="8">
        <f>E243*F243</f>
        <v>198.42</v>
      </c>
    </row>
    <row r="244" spans="1:7" s="34" customFormat="1" ht="30" x14ac:dyDescent="0.25">
      <c r="A244" s="31"/>
      <c r="B244" s="59" t="s">
        <v>188</v>
      </c>
      <c r="C244" s="32" t="s">
        <v>131</v>
      </c>
      <c r="D244" s="7" t="s">
        <v>25</v>
      </c>
      <c r="E244" s="8">
        <v>0.16</v>
      </c>
      <c r="F244" s="8">
        <v>27.43</v>
      </c>
      <c r="G244" s="8">
        <f>E244*F244</f>
        <v>4.3887999999999998</v>
      </c>
    </row>
    <row r="245" spans="1:7" s="34" customFormat="1" ht="45" x14ac:dyDescent="0.25">
      <c r="A245" s="31"/>
      <c r="B245" s="59" t="s">
        <v>190</v>
      </c>
      <c r="C245" s="32" t="s">
        <v>27</v>
      </c>
      <c r="D245" s="7" t="s">
        <v>6</v>
      </c>
      <c r="E245" s="8">
        <v>1</v>
      </c>
      <c r="F245" s="8">
        <v>136.21</v>
      </c>
      <c r="G245" s="8">
        <f>E245*F245</f>
        <v>136.21</v>
      </c>
    </row>
    <row r="246" spans="1:7" s="34" customFormat="1" ht="18.75" x14ac:dyDescent="0.25">
      <c r="A246" s="31"/>
      <c r="B246" s="47" t="s">
        <v>108</v>
      </c>
      <c r="C246" s="32"/>
      <c r="D246" s="7"/>
      <c r="E246" s="8"/>
      <c r="F246" s="8"/>
      <c r="G246" s="8"/>
    </row>
    <row r="247" spans="1:7" s="34" customFormat="1" ht="24" x14ac:dyDescent="0.25">
      <c r="A247" s="31"/>
      <c r="B247" s="48" t="s">
        <v>191</v>
      </c>
      <c r="C247" s="32"/>
      <c r="D247" s="7"/>
      <c r="E247" s="8"/>
      <c r="F247" s="8"/>
      <c r="G247" s="8"/>
    </row>
    <row r="248" spans="1:7" s="34" customFormat="1" ht="48.75" customHeight="1" x14ac:dyDescent="0.25">
      <c r="A248" s="31"/>
      <c r="B248" s="59" t="s">
        <v>192</v>
      </c>
      <c r="C248" s="32" t="s">
        <v>24</v>
      </c>
      <c r="D248" s="7" t="s">
        <v>6</v>
      </c>
      <c r="E248" s="8">
        <v>3</v>
      </c>
      <c r="F248" s="8">
        <v>18.190000000000001</v>
      </c>
      <c r="G248" s="8">
        <f>E248*F248</f>
        <v>54.570000000000007</v>
      </c>
    </row>
    <row r="249" spans="1:7" s="34" customFormat="1" ht="18.75" x14ac:dyDescent="0.25">
      <c r="A249" s="15"/>
      <c r="B249" s="16" t="s">
        <v>35</v>
      </c>
      <c r="C249" s="17"/>
      <c r="D249" s="18"/>
      <c r="E249" s="19"/>
      <c r="F249" s="20"/>
      <c r="G249" s="20"/>
    </row>
    <row r="250" spans="1:7" s="34" customFormat="1" ht="32.25" customHeight="1" x14ac:dyDescent="0.25">
      <c r="A250" s="31"/>
      <c r="B250" s="59" t="s">
        <v>261</v>
      </c>
      <c r="C250" s="32" t="s">
        <v>30</v>
      </c>
      <c r="D250" s="7" t="s">
        <v>31</v>
      </c>
      <c r="E250" s="8">
        <v>10</v>
      </c>
      <c r="F250" s="8">
        <v>7.34</v>
      </c>
      <c r="G250" s="8">
        <f t="shared" ref="G250:G257" si="2">E250*F250</f>
        <v>73.400000000000006</v>
      </c>
    </row>
    <row r="251" spans="1:7" s="34" customFormat="1" ht="45" x14ac:dyDescent="0.25">
      <c r="A251" s="31"/>
      <c r="B251" s="59" t="s">
        <v>262</v>
      </c>
      <c r="C251" s="32" t="s">
        <v>30</v>
      </c>
      <c r="D251" s="7" t="s">
        <v>31</v>
      </c>
      <c r="E251" s="8">
        <v>10</v>
      </c>
      <c r="F251" s="8">
        <v>7.34</v>
      </c>
      <c r="G251" s="8">
        <f t="shared" si="2"/>
        <v>73.400000000000006</v>
      </c>
    </row>
    <row r="252" spans="1:7" s="34" customFormat="1" ht="34.5" customHeight="1" x14ac:dyDescent="0.25">
      <c r="A252" s="31"/>
      <c r="B252" s="59" t="s">
        <v>263</v>
      </c>
      <c r="C252" s="32" t="s">
        <v>30</v>
      </c>
      <c r="D252" s="7" t="s">
        <v>31</v>
      </c>
      <c r="E252" s="8">
        <v>10</v>
      </c>
      <c r="F252" s="8">
        <v>7.34</v>
      </c>
      <c r="G252" s="8">
        <f t="shared" si="2"/>
        <v>73.400000000000006</v>
      </c>
    </row>
    <row r="253" spans="1:7" s="34" customFormat="1" ht="32.25" customHeight="1" x14ac:dyDescent="0.25">
      <c r="A253" s="31"/>
      <c r="B253" s="59" t="s">
        <v>264</v>
      </c>
      <c r="C253" s="32" t="s">
        <v>30</v>
      </c>
      <c r="D253" s="7" t="s">
        <v>31</v>
      </c>
      <c r="E253" s="8">
        <v>12</v>
      </c>
      <c r="F253" s="8">
        <v>7.34</v>
      </c>
      <c r="G253" s="8">
        <f t="shared" si="2"/>
        <v>88.08</v>
      </c>
    </row>
    <row r="254" spans="1:7" s="34" customFormat="1" ht="45" x14ac:dyDescent="0.25">
      <c r="A254" s="31"/>
      <c r="B254" s="59" t="s">
        <v>265</v>
      </c>
      <c r="C254" s="32" t="s">
        <v>30</v>
      </c>
      <c r="D254" s="7" t="s">
        <v>31</v>
      </c>
      <c r="E254" s="8">
        <v>8</v>
      </c>
      <c r="F254" s="8">
        <v>7.34</v>
      </c>
      <c r="G254" s="8">
        <f t="shared" si="2"/>
        <v>58.72</v>
      </c>
    </row>
    <row r="255" spans="1:7" s="34" customFormat="1" ht="34.5" customHeight="1" x14ac:dyDescent="0.25">
      <c r="A255" s="31"/>
      <c r="B255" s="59" t="s">
        <v>266</v>
      </c>
      <c r="C255" s="32" t="s">
        <v>30</v>
      </c>
      <c r="D255" s="7" t="s">
        <v>31</v>
      </c>
      <c r="E255" s="8">
        <v>7</v>
      </c>
      <c r="F255" s="8">
        <v>7.34</v>
      </c>
      <c r="G255" s="8">
        <f t="shared" si="2"/>
        <v>51.379999999999995</v>
      </c>
    </row>
    <row r="256" spans="1:7" s="34" customFormat="1" ht="33" customHeight="1" x14ac:dyDescent="0.25">
      <c r="A256" s="31"/>
      <c r="B256" s="59" t="s">
        <v>267</v>
      </c>
      <c r="C256" s="32" t="s">
        <v>30</v>
      </c>
      <c r="D256" s="7" t="s">
        <v>31</v>
      </c>
      <c r="E256" s="8">
        <v>12</v>
      </c>
      <c r="F256" s="8">
        <v>7.34</v>
      </c>
      <c r="G256" s="8">
        <f t="shared" si="2"/>
        <v>88.08</v>
      </c>
    </row>
    <row r="257" spans="1:9" s="34" customFormat="1" ht="45" x14ac:dyDescent="0.25">
      <c r="A257" s="31"/>
      <c r="B257" s="59" t="s">
        <v>268</v>
      </c>
      <c r="C257" s="32" t="s">
        <v>30</v>
      </c>
      <c r="D257" s="7" t="s">
        <v>31</v>
      </c>
      <c r="E257" s="8">
        <v>8</v>
      </c>
      <c r="F257" s="8">
        <v>7.34</v>
      </c>
      <c r="G257" s="8">
        <f t="shared" si="2"/>
        <v>58.72</v>
      </c>
    </row>
    <row r="258" spans="1:9" s="34" customFormat="1" ht="33.75" customHeight="1" x14ac:dyDescent="0.25">
      <c r="A258" s="31"/>
      <c r="B258" s="59" t="s">
        <v>269</v>
      </c>
      <c r="C258" s="32" t="s">
        <v>30</v>
      </c>
      <c r="D258" s="7" t="s">
        <v>31</v>
      </c>
      <c r="E258" s="8">
        <v>11</v>
      </c>
      <c r="F258" s="8">
        <v>7.34</v>
      </c>
      <c r="G258" s="8">
        <f t="shared" ref="G258:G270" si="3">E258*F258</f>
        <v>80.739999999999995</v>
      </c>
      <c r="I258" s="36"/>
    </row>
    <row r="259" spans="1:9" s="34" customFormat="1" ht="36" customHeight="1" x14ac:dyDescent="0.25">
      <c r="A259" s="31"/>
      <c r="B259" s="59" t="s">
        <v>270</v>
      </c>
      <c r="C259" s="32" t="s">
        <v>30</v>
      </c>
      <c r="D259" s="7" t="s">
        <v>31</v>
      </c>
      <c r="E259" s="8">
        <v>8</v>
      </c>
      <c r="F259" s="8">
        <v>7.34</v>
      </c>
      <c r="G259" s="8">
        <f t="shared" si="3"/>
        <v>58.72</v>
      </c>
    </row>
    <row r="260" spans="1:9" s="34" customFormat="1" ht="32.25" customHeight="1" x14ac:dyDescent="0.25">
      <c r="A260" s="31"/>
      <c r="B260" s="59" t="s">
        <v>271</v>
      </c>
      <c r="C260" s="32" t="s">
        <v>30</v>
      </c>
      <c r="D260" s="7" t="s">
        <v>31</v>
      </c>
      <c r="E260" s="8">
        <v>10</v>
      </c>
      <c r="F260" s="8">
        <v>7.34</v>
      </c>
      <c r="G260" s="8">
        <f t="shared" si="3"/>
        <v>73.400000000000006</v>
      </c>
    </row>
    <row r="261" spans="1:9" s="34" customFormat="1" ht="45" x14ac:dyDescent="0.25">
      <c r="A261" s="31"/>
      <c r="B261" s="59" t="s">
        <v>272</v>
      </c>
      <c r="C261" s="32" t="s">
        <v>30</v>
      </c>
      <c r="D261" s="7" t="s">
        <v>31</v>
      </c>
      <c r="E261" s="8">
        <v>8</v>
      </c>
      <c r="F261" s="8">
        <v>7.34</v>
      </c>
      <c r="G261" s="8">
        <f t="shared" si="3"/>
        <v>58.72</v>
      </c>
    </row>
    <row r="262" spans="1:9" s="34" customFormat="1" ht="45" x14ac:dyDescent="0.25">
      <c r="A262" s="31"/>
      <c r="B262" s="59" t="s">
        <v>273</v>
      </c>
      <c r="C262" s="32" t="s">
        <v>30</v>
      </c>
      <c r="D262" s="7" t="s">
        <v>31</v>
      </c>
      <c r="E262" s="8">
        <v>10</v>
      </c>
      <c r="F262" s="8">
        <v>7.34</v>
      </c>
      <c r="G262" s="8">
        <f t="shared" si="3"/>
        <v>73.400000000000006</v>
      </c>
    </row>
    <row r="263" spans="1:9" s="34" customFormat="1" ht="45" x14ac:dyDescent="0.25">
      <c r="A263" s="31"/>
      <c r="B263" s="59" t="s">
        <v>274</v>
      </c>
      <c r="C263" s="32" t="s">
        <v>30</v>
      </c>
      <c r="D263" s="7" t="s">
        <v>31</v>
      </c>
      <c r="E263" s="8">
        <v>8</v>
      </c>
      <c r="F263" s="8">
        <v>7.34</v>
      </c>
      <c r="G263" s="8">
        <f t="shared" si="3"/>
        <v>58.72</v>
      </c>
    </row>
    <row r="264" spans="1:9" s="34" customFormat="1" ht="33.75" customHeight="1" x14ac:dyDescent="0.25">
      <c r="A264" s="31"/>
      <c r="B264" s="59" t="s">
        <v>275</v>
      </c>
      <c r="C264" s="32" t="s">
        <v>30</v>
      </c>
      <c r="D264" s="7" t="s">
        <v>31</v>
      </c>
      <c r="E264" s="8">
        <v>12</v>
      </c>
      <c r="F264" s="8">
        <v>7.34</v>
      </c>
      <c r="G264" s="8">
        <f t="shared" si="3"/>
        <v>88.08</v>
      </c>
    </row>
    <row r="265" spans="1:9" s="34" customFormat="1" ht="33" customHeight="1" x14ac:dyDescent="0.25">
      <c r="A265" s="31"/>
      <c r="B265" s="59" t="s">
        <v>276</v>
      </c>
      <c r="C265" s="32" t="s">
        <v>30</v>
      </c>
      <c r="D265" s="7" t="s">
        <v>31</v>
      </c>
      <c r="E265" s="8">
        <v>10</v>
      </c>
      <c r="F265" s="8">
        <v>7.34</v>
      </c>
      <c r="G265" s="8">
        <f t="shared" si="3"/>
        <v>73.400000000000006</v>
      </c>
    </row>
    <row r="266" spans="1:9" s="34" customFormat="1" ht="45" x14ac:dyDescent="0.25">
      <c r="A266" s="31"/>
      <c r="B266" s="59" t="s">
        <v>277</v>
      </c>
      <c r="C266" s="32" t="s">
        <v>30</v>
      </c>
      <c r="D266" s="7" t="s">
        <v>31</v>
      </c>
      <c r="E266" s="8">
        <v>8</v>
      </c>
      <c r="F266" s="8">
        <v>7.34</v>
      </c>
      <c r="G266" s="8">
        <f t="shared" si="3"/>
        <v>58.72</v>
      </c>
    </row>
    <row r="267" spans="1:9" s="34" customFormat="1" ht="37.5" customHeight="1" x14ac:dyDescent="0.25">
      <c r="A267" s="31"/>
      <c r="B267" s="59" t="s">
        <v>278</v>
      </c>
      <c r="C267" s="32" t="s">
        <v>30</v>
      </c>
      <c r="D267" s="7" t="s">
        <v>31</v>
      </c>
      <c r="E267" s="8">
        <v>6</v>
      </c>
      <c r="F267" s="8">
        <v>7.34</v>
      </c>
      <c r="G267" s="8">
        <f t="shared" si="3"/>
        <v>44.04</v>
      </c>
    </row>
    <row r="268" spans="1:9" s="34" customFormat="1" ht="36.75" customHeight="1" x14ac:dyDescent="0.25">
      <c r="A268" s="31"/>
      <c r="B268" s="59" t="s">
        <v>279</v>
      </c>
      <c r="C268" s="32" t="s">
        <v>30</v>
      </c>
      <c r="D268" s="7" t="s">
        <v>31</v>
      </c>
      <c r="E268" s="8">
        <v>10</v>
      </c>
      <c r="F268" s="8">
        <v>7.34</v>
      </c>
      <c r="G268" s="8">
        <f t="shared" si="3"/>
        <v>73.400000000000006</v>
      </c>
    </row>
    <row r="269" spans="1:9" s="34" customFormat="1" ht="31.5" customHeight="1" x14ac:dyDescent="0.25">
      <c r="A269" s="31"/>
      <c r="B269" s="59" t="s">
        <v>280</v>
      </c>
      <c r="C269" s="32" t="s">
        <v>30</v>
      </c>
      <c r="D269" s="7" t="s">
        <v>31</v>
      </c>
      <c r="E269" s="8">
        <v>8</v>
      </c>
      <c r="F269" s="8">
        <v>7.34</v>
      </c>
      <c r="G269" s="8">
        <f t="shared" si="3"/>
        <v>58.72</v>
      </c>
      <c r="H269" s="36"/>
    </row>
    <row r="270" spans="1:9" s="34" customFormat="1" ht="36" customHeight="1" x14ac:dyDescent="0.25">
      <c r="A270" s="31"/>
      <c r="B270" s="59" t="s">
        <v>281</v>
      </c>
      <c r="C270" s="32" t="s">
        <v>30</v>
      </c>
      <c r="D270" s="7" t="s">
        <v>81</v>
      </c>
      <c r="E270" s="8">
        <v>12</v>
      </c>
      <c r="F270" s="8">
        <v>7.34</v>
      </c>
      <c r="G270" s="8">
        <f t="shared" si="3"/>
        <v>88.08</v>
      </c>
    </row>
    <row r="271" spans="1:9" s="34" customFormat="1" ht="15.75" x14ac:dyDescent="0.25">
      <c r="A271" s="31"/>
      <c r="B271" s="11"/>
      <c r="C271" s="32"/>
      <c r="D271" s="7"/>
      <c r="E271" s="8"/>
      <c r="F271" s="8"/>
      <c r="G271" s="8"/>
    </row>
    <row r="272" spans="1:9" ht="15.75" x14ac:dyDescent="0.25">
      <c r="A272" s="31"/>
      <c r="B272" s="38" t="s">
        <v>41</v>
      </c>
      <c r="C272" s="32"/>
      <c r="D272" s="7"/>
      <c r="E272" s="8"/>
      <c r="F272" s="8"/>
      <c r="G272" s="8"/>
    </row>
    <row r="273" spans="1:10" ht="31.5" x14ac:dyDescent="0.25">
      <c r="A273" s="31"/>
      <c r="B273" s="11" t="s">
        <v>46</v>
      </c>
      <c r="C273" s="39"/>
      <c r="D273" s="40" t="s">
        <v>39</v>
      </c>
      <c r="E273" s="8">
        <v>149</v>
      </c>
      <c r="F273" s="8"/>
      <c r="G273" s="8"/>
    </row>
    <row r="274" spans="1:10" ht="15.75" x14ac:dyDescent="0.25">
      <c r="A274" s="31"/>
      <c r="B274" s="11" t="s">
        <v>42</v>
      </c>
      <c r="C274" s="39"/>
      <c r="D274" s="40" t="s">
        <v>39</v>
      </c>
      <c r="E274" s="8">
        <v>199</v>
      </c>
      <c r="F274" s="8"/>
      <c r="G274" s="8"/>
    </row>
    <row r="275" spans="1:10" ht="15.75" x14ac:dyDescent="0.25">
      <c r="A275" s="31"/>
      <c r="B275" s="11" t="s">
        <v>43</v>
      </c>
      <c r="C275" s="39"/>
      <c r="D275" s="40" t="s">
        <v>39</v>
      </c>
      <c r="E275" s="8">
        <v>2</v>
      </c>
      <c r="F275" s="8"/>
      <c r="G275" s="8"/>
    </row>
    <row r="276" spans="1:10" ht="15.75" x14ac:dyDescent="0.25">
      <c r="A276" s="31"/>
      <c r="B276" s="11" t="s">
        <v>47</v>
      </c>
      <c r="C276" s="39"/>
      <c r="D276" s="40" t="s">
        <v>25</v>
      </c>
      <c r="E276" s="8">
        <v>1.63</v>
      </c>
      <c r="F276" s="8"/>
      <c r="G276" s="8"/>
    </row>
    <row r="277" spans="1:10" ht="15.75" x14ac:dyDescent="0.25">
      <c r="A277" s="31"/>
      <c r="B277" s="11" t="s">
        <v>44</v>
      </c>
      <c r="C277" s="39"/>
      <c r="D277" s="40" t="s">
        <v>39</v>
      </c>
      <c r="E277" s="8">
        <v>1</v>
      </c>
      <c r="F277" s="8"/>
      <c r="G277" s="8"/>
    </row>
    <row r="278" spans="1:10" ht="22.5" customHeight="1" x14ac:dyDescent="0.25">
      <c r="A278" s="31"/>
      <c r="B278" s="11" t="s">
        <v>45</v>
      </c>
      <c r="C278" s="39"/>
      <c r="D278" s="40" t="s">
        <v>31</v>
      </c>
      <c r="E278" s="8">
        <v>190</v>
      </c>
      <c r="F278" s="8"/>
      <c r="G278" s="8"/>
    </row>
    <row r="279" spans="1:10" ht="15.75" x14ac:dyDescent="0.25">
      <c r="A279" s="31"/>
      <c r="B279" s="11"/>
      <c r="C279" s="32"/>
      <c r="D279" s="7"/>
      <c r="E279" s="8"/>
      <c r="F279" s="8"/>
      <c r="G279" s="8"/>
    </row>
    <row r="280" spans="1:10" ht="15.75" x14ac:dyDescent="0.25">
      <c r="A280" s="12"/>
      <c r="B280" s="30" t="s">
        <v>32</v>
      </c>
      <c r="C280" s="9"/>
      <c r="D280" s="9"/>
      <c r="E280" s="10"/>
      <c r="F280" s="9"/>
      <c r="G280" s="33">
        <f>ROUND(SUM(G27:G270),2)</f>
        <v>17511.63</v>
      </c>
      <c r="I280" s="29"/>
      <c r="J280" s="29"/>
    </row>
    <row r="281" spans="1:10" ht="15.75" x14ac:dyDescent="0.25">
      <c r="A281" s="12"/>
      <c r="B281" s="30" t="s">
        <v>33</v>
      </c>
      <c r="C281" s="9"/>
      <c r="D281" s="9"/>
      <c r="E281" s="10"/>
      <c r="F281" s="9"/>
      <c r="G281" s="14">
        <f>G280*0.21</f>
        <v>3677.4423000000002</v>
      </c>
    </row>
    <row r="282" spans="1:10" ht="15.75" x14ac:dyDescent="0.25">
      <c r="A282" s="12"/>
      <c r="B282" s="13" t="s">
        <v>34</v>
      </c>
      <c r="C282" s="9"/>
      <c r="D282" s="9"/>
      <c r="E282" s="10"/>
      <c r="F282" s="9"/>
      <c r="G282" s="14">
        <f>G280+G281</f>
        <v>21189.0723</v>
      </c>
    </row>
    <row r="286" spans="1:10" x14ac:dyDescent="0.25">
      <c r="B286" s="6" t="s">
        <v>8</v>
      </c>
    </row>
    <row r="287" spans="1:10" x14ac:dyDescent="0.25">
      <c r="B287" s="6"/>
    </row>
    <row r="288" spans="1:10" x14ac:dyDescent="0.25">
      <c r="B288" s="6"/>
    </row>
    <row r="289" spans="2:8" ht="20.25" customHeight="1" x14ac:dyDescent="0.25"/>
    <row r="290" spans="2:8" ht="20.25" customHeight="1" x14ac:dyDescent="0.25">
      <c r="B290" s="6" t="s">
        <v>9</v>
      </c>
      <c r="H290" s="29"/>
    </row>
    <row r="291" spans="2:8" ht="15" customHeight="1" x14ac:dyDescent="0.25"/>
    <row r="292" spans="2:8" ht="18" customHeight="1" x14ac:dyDescent="0.25"/>
    <row r="293" spans="2:8" ht="27" customHeight="1" x14ac:dyDescent="0.25"/>
    <row r="294" spans="2:8" ht="34.5" customHeight="1" x14ac:dyDescent="0.25"/>
    <row r="295" spans="2:8" ht="37.5" customHeight="1" x14ac:dyDescent="0.25"/>
    <row r="296" spans="2:8" ht="73.5" customHeight="1" x14ac:dyDescent="0.25"/>
    <row r="297" spans="2:8" ht="73.5" customHeight="1" x14ac:dyDescent="0.25"/>
    <row r="298" spans="2:8" ht="72.75" customHeight="1" x14ac:dyDescent="0.25"/>
    <row r="299" spans="2:8" ht="31.5" customHeight="1" x14ac:dyDescent="0.25"/>
    <row r="300" spans="2:8" ht="26.25" customHeight="1" x14ac:dyDescent="0.25"/>
    <row r="301" spans="2:8" ht="56.25" customHeight="1" x14ac:dyDescent="0.25"/>
    <row r="302" spans="2:8" ht="59.25" customHeight="1" x14ac:dyDescent="0.25"/>
    <row r="303" spans="2:8" ht="42.75" customHeight="1" x14ac:dyDescent="0.25"/>
    <row r="304" spans="2:8" ht="73.5" customHeight="1" x14ac:dyDescent="0.25"/>
    <row r="305" ht="71.25" customHeight="1" x14ac:dyDescent="0.25"/>
    <row r="306" ht="29.25" customHeight="1" x14ac:dyDescent="0.25"/>
    <row r="307" ht="31.5" customHeight="1" x14ac:dyDescent="0.25"/>
    <row r="308" ht="59.25" customHeight="1" x14ac:dyDescent="0.25"/>
    <row r="309" ht="59.25" customHeight="1" x14ac:dyDescent="0.25"/>
    <row r="310" ht="59.25" customHeight="1" x14ac:dyDescent="0.25"/>
    <row r="311" ht="39.75" customHeight="1" x14ac:dyDescent="0.25"/>
    <row r="312" ht="73.5" customHeight="1" x14ac:dyDescent="0.25"/>
    <row r="313" ht="51.75" customHeight="1" x14ac:dyDescent="0.25"/>
    <row r="314" ht="54" customHeight="1" x14ac:dyDescent="0.25"/>
    <row r="315" ht="45.75" customHeight="1" x14ac:dyDescent="0.25"/>
    <row r="316" ht="34.5" customHeight="1" x14ac:dyDescent="0.25"/>
    <row r="317" ht="28.5" customHeight="1" x14ac:dyDescent="0.25"/>
    <row r="318" ht="25.5" customHeight="1" x14ac:dyDescent="0.25"/>
    <row r="319" ht="67.5" customHeight="1" x14ac:dyDescent="0.25"/>
    <row r="320" ht="81.75" customHeight="1" x14ac:dyDescent="0.25"/>
    <row r="321" ht="63" customHeight="1" x14ac:dyDescent="0.25"/>
    <row r="322" ht="54.75" customHeight="1" x14ac:dyDescent="0.25"/>
    <row r="323" ht="26.25" customHeight="1" x14ac:dyDescent="0.25"/>
    <row r="324" ht="81" customHeight="1" x14ac:dyDescent="0.25"/>
    <row r="325" ht="36" customHeight="1" x14ac:dyDescent="0.25"/>
    <row r="326" ht="29.25" customHeight="1" x14ac:dyDescent="0.25"/>
    <row r="327" ht="36.75" customHeight="1" x14ac:dyDescent="0.25"/>
    <row r="328" ht="81" customHeight="1" x14ac:dyDescent="0.25"/>
    <row r="329" ht="67.5" customHeight="1" x14ac:dyDescent="0.25"/>
    <row r="330" ht="75" customHeight="1" x14ac:dyDescent="0.25"/>
    <row r="331" ht="73.5" customHeight="1" x14ac:dyDescent="0.25"/>
    <row r="332" ht="67.5" customHeight="1" x14ac:dyDescent="0.25"/>
    <row r="333" ht="27.75" customHeight="1" x14ac:dyDescent="0.25"/>
    <row r="334" ht="39" customHeight="1" x14ac:dyDescent="0.25"/>
    <row r="335" ht="60" customHeight="1" x14ac:dyDescent="0.25"/>
    <row r="336" ht="56.25" customHeight="1" x14ac:dyDescent="0.25"/>
    <row r="338" ht="26.25" customHeight="1" x14ac:dyDescent="0.25"/>
    <row r="339" ht="31.5" customHeight="1" x14ac:dyDescent="0.25"/>
    <row r="340" ht="61.5" customHeight="1" x14ac:dyDescent="0.25"/>
    <row r="341" ht="30.75" customHeight="1" x14ac:dyDescent="0.25"/>
    <row r="342" ht="30.75" customHeight="1" x14ac:dyDescent="0.25"/>
    <row r="343" ht="30.75" customHeight="1" x14ac:dyDescent="0.25"/>
    <row r="345" ht="24" customHeight="1" x14ac:dyDescent="0.25"/>
    <row r="346" ht="66.75" customHeight="1" x14ac:dyDescent="0.25"/>
    <row r="347" ht="69" customHeight="1" x14ac:dyDescent="0.25"/>
    <row r="348" ht="59.25" customHeight="1" x14ac:dyDescent="0.25"/>
    <row r="349" ht="63" customHeight="1" x14ac:dyDescent="0.25"/>
    <row r="350" ht="22.5" customHeight="1" x14ac:dyDescent="0.25"/>
    <row r="351" ht="70.5" customHeight="1" x14ac:dyDescent="0.25"/>
    <row r="352" ht="61.5" customHeight="1" x14ac:dyDescent="0.25"/>
    <row r="353" ht="54.75" customHeight="1" x14ac:dyDescent="0.25"/>
    <row r="354" ht="63" customHeight="1" x14ac:dyDescent="0.25"/>
    <row r="355" ht="69" customHeight="1" x14ac:dyDescent="0.25"/>
    <row r="356" ht="69" customHeight="1" x14ac:dyDescent="0.25"/>
    <row r="357" ht="24" customHeight="1" x14ac:dyDescent="0.25"/>
    <row r="358" ht="57.75" customHeight="1" x14ac:dyDescent="0.25"/>
    <row r="359" ht="60" customHeight="1" x14ac:dyDescent="0.25"/>
    <row r="360" ht="65.25" customHeight="1" x14ac:dyDescent="0.25"/>
    <row r="361" ht="57" customHeight="1" x14ac:dyDescent="0.25"/>
    <row r="362" ht="23.25" customHeight="1" x14ac:dyDescent="0.25"/>
    <row r="363" ht="57" customHeight="1" x14ac:dyDescent="0.25"/>
  </sheetData>
  <mergeCells count="10">
    <mergeCell ref="A20:A22"/>
    <mergeCell ref="B20:B22"/>
    <mergeCell ref="B15:G15"/>
    <mergeCell ref="B17:G17"/>
    <mergeCell ref="C20:C22"/>
    <mergeCell ref="D20:D22"/>
    <mergeCell ref="E20:G20"/>
    <mergeCell ref="E19:G19"/>
    <mergeCell ref="E22:G22"/>
    <mergeCell ref="E21:G21"/>
  </mergeCells>
  <phoneticPr fontId="4" type="noConversion"/>
  <pageMargins left="0.51181102362204722" right="0.11811023622047245" top="0.55118110236220474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2016-03-04T07:17:46Z</dcterms:modified>
</cp:coreProperties>
</file>