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3955" windowHeight="9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44" i="1" l="1"/>
  <c r="G121" i="1"/>
  <c r="G106" i="1" l="1"/>
  <c r="G97" i="1"/>
  <c r="G88" i="1"/>
  <c r="G78" i="1" l="1"/>
  <c r="G63" i="1"/>
  <c r="G47" i="1"/>
  <c r="G58" i="1" l="1"/>
  <c r="G143" i="1" l="1"/>
  <c r="G37" i="1" l="1"/>
  <c r="G142" i="1" l="1"/>
  <c r="G120" i="1"/>
  <c r="G105" i="1"/>
  <c r="G96" i="1"/>
  <c r="G87" i="1"/>
  <c r="G77" i="1"/>
  <c r="G62" i="1"/>
  <c r="G46" i="1"/>
  <c r="G38" i="1"/>
  <c r="XFD147" i="1" l="1"/>
  <c r="G119" i="1"/>
  <c r="XFD119" i="1" s="1"/>
  <c r="G118" i="1"/>
  <c r="XFD118" i="1" s="1"/>
  <c r="G117" i="1"/>
  <c r="XFD117" i="1" s="1"/>
  <c r="G116" i="1"/>
  <c r="G141" i="1"/>
  <c r="XFD141" i="1" s="1"/>
  <c r="G140" i="1"/>
  <c r="XFD140" i="1" s="1"/>
  <c r="G139" i="1"/>
  <c r="XFD139" i="1" s="1"/>
  <c r="G138" i="1"/>
  <c r="G104" i="1"/>
  <c r="XFD104" i="1" s="1"/>
  <c r="G103" i="1"/>
  <c r="XFD103" i="1" s="1"/>
  <c r="G102" i="1"/>
  <c r="G95" i="1"/>
  <c r="XFD95" i="1" s="1"/>
  <c r="G94" i="1"/>
  <c r="XFD94" i="1" s="1"/>
  <c r="G93" i="1"/>
  <c r="G86" i="1"/>
  <c r="XFD86" i="1" s="1"/>
  <c r="G85" i="1"/>
  <c r="XFD85" i="1" s="1"/>
  <c r="G84" i="1"/>
  <c r="XFD84" i="1" s="1"/>
  <c r="G83" i="1"/>
  <c r="G145" i="1" l="1"/>
  <c r="XFD145" i="1" s="1"/>
  <c r="G122" i="1"/>
  <c r="XFD122" i="1" s="1"/>
  <c r="G98" i="1"/>
  <c r="XFD98" i="1" s="1"/>
  <c r="G107" i="1"/>
  <c r="XFD83" i="1"/>
  <c r="G89" i="1"/>
  <c r="XFD102" i="1"/>
  <c r="XFD138" i="1"/>
  <c r="XFD93" i="1"/>
  <c r="XFD116" i="1"/>
  <c r="XFD107" i="1"/>
  <c r="G76" i="1"/>
  <c r="XFD76" i="1" s="1"/>
  <c r="G75" i="1"/>
  <c r="XFD75" i="1" s="1"/>
  <c r="G74" i="1"/>
  <c r="XFD74" i="1" s="1"/>
  <c r="G73" i="1"/>
  <c r="G79" i="1" l="1"/>
  <c r="XFD79" i="1" s="1"/>
  <c r="XFD73" i="1"/>
  <c r="G59" i="1"/>
  <c r="G61" i="1"/>
  <c r="XFD61" i="1" s="1"/>
  <c r="G60" i="1"/>
  <c r="XFD60" i="1" s="1"/>
  <c r="G45" i="1"/>
  <c r="XFD45" i="1" s="1"/>
  <c r="G43" i="1"/>
  <c r="G44" i="1"/>
  <c r="G35" i="1"/>
  <c r="G36" i="1"/>
  <c r="G48" i="1" l="1"/>
  <c r="XFD48" i="1" s="1"/>
  <c r="XFD59" i="1"/>
  <c r="G64" i="1"/>
  <c r="XFD64" i="1" s="1"/>
  <c r="XFD58" i="1"/>
  <c r="XFD37" i="1"/>
  <c r="XFD36" i="1"/>
  <c r="XFD44" i="1"/>
  <c r="XFD43" i="1"/>
  <c r="XFD35" i="1"/>
  <c r="G39" i="1" l="1"/>
  <c r="XFD39" i="1" s="1"/>
  <c r="XFD89" i="1"/>
</calcChain>
</file>

<file path=xl/sharedStrings.xml><?xml version="1.0" encoding="utf-8"?>
<sst xmlns="http://schemas.openxmlformats.org/spreadsheetml/2006/main" count="153" uniqueCount="56">
  <si>
    <t xml:space="preserve">UŽSAKOVAS: </t>
  </si>
  <si>
    <t>Vilniaus miesto savivaldybės administracija</t>
  </si>
  <si>
    <t>Miesto ūkio ir transporto departamentas</t>
  </si>
  <si>
    <t>Įmonės kodas 188710061</t>
  </si>
  <si>
    <t>Konstitucijos pr. 3, LT-09601 Vilnius</t>
  </si>
  <si>
    <t>RANGOVAS:</t>
  </si>
  <si>
    <t>Všį „Vilniaus miesto parkai“</t>
  </si>
  <si>
    <t>A.s. LT174010042403559487</t>
  </si>
  <si>
    <t>M. K. Čiurlionio g. 100, LT-03100 Vilnius</t>
  </si>
  <si>
    <t>Paslaugų teikimo sutartis Nr. A72-2230</t>
  </si>
  <si>
    <t>2011m. gruodžio 30 d.</t>
  </si>
  <si>
    <t>Objekto pavadinimas:</t>
  </si>
  <si>
    <t>Želdinių sodinimo, želdinių priežiūros ir sanitarinio valymo paslaugos</t>
  </si>
  <si>
    <t>Eil.</t>
  </si>
  <si>
    <t>Nr.</t>
  </si>
  <si>
    <t>Paslaugų pavadinimas</t>
  </si>
  <si>
    <t>Mato vnt.</t>
  </si>
  <si>
    <t>(be PVM)</t>
  </si>
  <si>
    <t>Kiekis</t>
  </si>
  <si>
    <t>Viso</t>
  </si>
  <si>
    <t>TRAKŲ VOKĖS DVARVIETĖS PARKAS</t>
  </si>
  <si>
    <t>100 m2</t>
  </si>
  <si>
    <t xml:space="preserve">Atsitiktinių šiukšlių surinkimas </t>
  </si>
  <si>
    <t>Šiukšliadėžių priežiūra</t>
  </si>
  <si>
    <t>Vnt.</t>
  </si>
  <si>
    <t>Viso:</t>
  </si>
  <si>
    <t>VOKIEČIŲ G. PĖSČIŲJŲ ZONA</t>
  </si>
  <si>
    <t>SANTUOKŲ RŪMŲ PARKAS</t>
  </si>
  <si>
    <t>P.CVIRKOS PARKAS</t>
  </si>
  <si>
    <t>REFORMATŲ PARKAS</t>
  </si>
  <si>
    <t>MISIONIERIŲ SODAI</t>
  </si>
  <si>
    <t>OZO PARKAS</t>
  </si>
  <si>
    <t>JAMONTO PARKAS</t>
  </si>
  <si>
    <t>VINGIO PARKAS</t>
  </si>
  <si>
    <t>Šunų vedžiojimo aikštelių priežiūra</t>
  </si>
  <si>
    <t>Iš viso:</t>
  </si>
  <si>
    <t>PVM21%</t>
  </si>
  <si>
    <t>IŠ VISO:</t>
  </si>
  <si>
    <t>Konteinerinių aikštelių priežiūra</t>
  </si>
  <si>
    <t>Darbus perdavė:</t>
  </si>
  <si>
    <t>Darbus priėmė:</t>
  </si>
  <si>
    <t>Darbų period.</t>
  </si>
  <si>
    <t>kartai per mėn.</t>
  </si>
  <si>
    <t>Įmonės kodas: 302705154</t>
  </si>
  <si>
    <t>PVM kodas: LT100007089215</t>
  </si>
  <si>
    <t>Takelių valymas žiemą</t>
  </si>
  <si>
    <t>Laiptų valymas žiemą</t>
  </si>
  <si>
    <t>Medžių šakų pakrovimas į autotransporto priemonę ir išvežimas</t>
  </si>
  <si>
    <t>1-31 d.</t>
  </si>
  <si>
    <t>sausio</t>
  </si>
  <si>
    <t>DARBŲ ATLIKIMO AKTAS 2015/01</t>
  </si>
  <si>
    <t>2015.02.04.</t>
  </si>
  <si>
    <t>2015  m. sausio 1-31 d.</t>
  </si>
  <si>
    <t>Vieneto kaina Eur</t>
  </si>
  <si>
    <t>Šiukšliadėžės</t>
  </si>
  <si>
    <t>Sniego nušlavimas nuo suolų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</si>
</sst>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5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Times New Roman"/>
      <family val="1"/>
      <charset val="186"/>
    </font>
    <font>
      <sz val="11"/>
      <color theme="1"/>
      <name val="Times New Roman"/>
      <family val="1"/>
      <charset val="186"/>
    </font>
    <font>
      <i/>
      <sz val="11"/>
      <color theme="1"/>
      <name val="Times New Roman"/>
      <family val="1"/>
      <charset val="186"/>
    </font>
    <font>
      <sz val="11"/>
      <color indexed="8"/>
      <name val="Times New Roman"/>
      <family val="1"/>
      <charset val="18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1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ont="1" applyBorder="1"/>
    <xf numFmtId="0" fontId="0" fillId="0" borderId="0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11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9" xfId="0" applyFont="1" applyBorder="1"/>
    <xf numFmtId="0" fontId="0" fillId="0" borderId="8" xfId="0" applyFont="1" applyBorder="1" applyAlignment="1">
      <alignment horizontal="center"/>
    </xf>
    <xf numFmtId="0" fontId="0" fillId="0" borderId="11" xfId="0" applyFont="1" applyBorder="1"/>
    <xf numFmtId="0" fontId="0" fillId="0" borderId="13" xfId="0" applyFont="1" applyBorder="1"/>
    <xf numFmtId="0" fontId="0" fillId="0" borderId="10" xfId="0" applyFont="1" applyBorder="1" applyAlignment="1">
      <alignment horizontal="center"/>
    </xf>
    <xf numFmtId="0" fontId="0" fillId="0" borderId="12" xfId="0" applyFont="1" applyBorder="1"/>
    <xf numFmtId="0" fontId="0" fillId="0" borderId="13" xfId="0" applyBorder="1"/>
    <xf numFmtId="0" fontId="0" fillId="0" borderId="10" xfId="0" applyBorder="1"/>
    <xf numFmtId="0" fontId="0" fillId="0" borderId="12" xfId="0" applyBorder="1"/>
    <xf numFmtId="0" fontId="2" fillId="0" borderId="1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4" fillId="0" borderId="14" xfId="0" applyFont="1" applyFill="1" applyBorder="1" applyAlignment="1">
      <alignment horizontal="justify" vertical="top" wrapText="1"/>
    </xf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3" xfId="0" applyBorder="1"/>
    <xf numFmtId="164" fontId="2" fillId="0" borderId="0" xfId="0" applyNumberFormat="1" applyFont="1" applyBorder="1" applyAlignment="1">
      <alignment vertical="center" wrapText="1"/>
    </xf>
    <xf numFmtId="0" fontId="0" fillId="0" borderId="0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/>
    <xf numFmtId="14" fontId="2" fillId="0" borderId="0" xfId="0" applyNumberFormat="1" applyFont="1"/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 wrapText="1"/>
    </xf>
    <xf numFmtId="17" fontId="2" fillId="0" borderId="0" xfId="0" applyNumberFormat="1" applyFont="1" applyAlignment="1">
      <alignment horizontal="center" vertical="center"/>
    </xf>
    <xf numFmtId="0" fontId="0" fillId="0" borderId="4" xfId="0" applyFont="1" applyBorder="1"/>
    <xf numFmtId="164" fontId="2" fillId="0" borderId="0" xfId="0" applyNumberFormat="1" applyFont="1"/>
    <xf numFmtId="0" fontId="2" fillId="0" borderId="2" xfId="0" applyFont="1" applyBorder="1" applyAlignment="1">
      <alignment vertical="center" wrapText="1"/>
    </xf>
    <xf numFmtId="0" fontId="4" fillId="0" borderId="9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justify" vertical="top" wrapText="1"/>
    </xf>
    <xf numFmtId="0" fontId="4" fillId="0" borderId="9" xfId="0" applyFont="1" applyFill="1" applyBorder="1" applyAlignment="1">
      <alignment vertical="center" wrapText="1"/>
    </xf>
    <xf numFmtId="2" fontId="4" fillId="0" borderId="9" xfId="0" applyNumberFormat="1" applyFont="1" applyFill="1" applyBorder="1" applyAlignment="1">
      <alignment vertical="center" wrapText="1"/>
    </xf>
    <xf numFmtId="1" fontId="4" fillId="0" borderId="9" xfId="0" applyNumberFormat="1" applyFont="1" applyFill="1" applyBorder="1" applyAlignment="1">
      <alignment vertical="center" wrapText="1"/>
    </xf>
    <xf numFmtId="164" fontId="2" fillId="0" borderId="9" xfId="0" applyNumberFormat="1" applyFont="1" applyBorder="1" applyAlignment="1">
      <alignment wrapText="1"/>
    </xf>
    <xf numFmtId="0" fontId="2" fillId="0" borderId="7" xfId="0" applyFont="1" applyBorder="1"/>
    <xf numFmtId="0" fontId="2" fillId="0" borderId="11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right" vertical="center" wrapText="1"/>
    </xf>
    <xf numFmtId="164" fontId="2" fillId="0" borderId="11" xfId="0" applyNumberFormat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164" fontId="2" fillId="0" borderId="13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right" vertical="center" wrapText="1"/>
    </xf>
    <xf numFmtId="0" fontId="0" fillId="0" borderId="15" xfId="0" applyBorder="1"/>
    <xf numFmtId="0" fontId="2" fillId="0" borderId="3" xfId="0" applyFont="1" applyBorder="1"/>
    <xf numFmtId="164" fontId="2" fillId="0" borderId="2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1"/>
  <sheetViews>
    <sheetView tabSelected="1" topLeftCell="A3" workbookViewId="0">
      <selection activeCell="L42" sqref="L42"/>
    </sheetView>
  </sheetViews>
  <sheetFormatPr defaultRowHeight="15" x14ac:dyDescent="0.25"/>
  <cols>
    <col min="1" max="1" width="4.140625" customWidth="1"/>
    <col min="2" max="2" width="31.42578125" customWidth="1"/>
    <col min="3" max="3" width="9.5703125" bestFit="1" customWidth="1"/>
    <col min="4" max="4" width="9.5703125" customWidth="1"/>
    <col min="5" max="5" width="8" customWidth="1"/>
    <col min="6" max="6" width="9.140625" customWidth="1"/>
    <col min="7" max="7" width="10.28515625" customWidth="1"/>
  </cols>
  <sheetData>
    <row r="1" spans="1:1" ht="17.25" hidden="1" customHeight="1" x14ac:dyDescent="0.25"/>
    <row r="2" spans="1:1" ht="16.5" hidden="1" customHeight="1" x14ac:dyDescent="0.25"/>
    <row r="3" spans="1:1" x14ac:dyDescent="0.25">
      <c r="A3" s="1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hidden="1" x14ac:dyDescent="0.25">
      <c r="A8" s="2"/>
    </row>
    <row r="9" spans="1:1" x14ac:dyDescent="0.25">
      <c r="A9" s="2"/>
    </row>
    <row r="10" spans="1:1" x14ac:dyDescent="0.25">
      <c r="A10" s="1" t="s">
        <v>5</v>
      </c>
    </row>
    <row r="11" spans="1:1" x14ac:dyDescent="0.25">
      <c r="A11" s="2" t="s">
        <v>6</v>
      </c>
    </row>
    <row r="12" spans="1:1" x14ac:dyDescent="0.25">
      <c r="A12" s="2" t="s">
        <v>7</v>
      </c>
    </row>
    <row r="13" spans="1:1" x14ac:dyDescent="0.25">
      <c r="A13" s="2" t="s">
        <v>43</v>
      </c>
    </row>
    <row r="14" spans="1:1" x14ac:dyDescent="0.25">
      <c r="A14" s="2" t="s">
        <v>44</v>
      </c>
    </row>
    <row r="15" spans="1:1" x14ac:dyDescent="0.25">
      <c r="A15" s="2" t="s">
        <v>8</v>
      </c>
    </row>
    <row r="17" spans="1:7" x14ac:dyDescent="0.25">
      <c r="A17" s="3" t="s">
        <v>9</v>
      </c>
    </row>
    <row r="18" spans="1:7" x14ac:dyDescent="0.25">
      <c r="A18" s="3" t="s">
        <v>10</v>
      </c>
    </row>
    <row r="19" spans="1:7" x14ac:dyDescent="0.25">
      <c r="A19" s="2" t="s">
        <v>11</v>
      </c>
    </row>
    <row r="20" spans="1:7" x14ac:dyDescent="0.25">
      <c r="A20" s="1" t="s">
        <v>12</v>
      </c>
    </row>
    <row r="21" spans="1:7" x14ac:dyDescent="0.25">
      <c r="A21" s="4"/>
    </row>
    <row r="22" spans="1:7" x14ac:dyDescent="0.25">
      <c r="A22" s="5"/>
      <c r="B22" s="6" t="s">
        <v>50</v>
      </c>
      <c r="C22" s="66"/>
      <c r="D22" s="64"/>
    </row>
    <row r="23" spans="1:7" s="6" customFormat="1" x14ac:dyDescent="0.25">
      <c r="A23" s="5"/>
      <c r="B23" s="60" t="s">
        <v>51</v>
      </c>
      <c r="D23" s="5"/>
    </row>
    <row r="24" spans="1:7" s="6" customFormat="1" hidden="1" x14ac:dyDescent="0.25">
      <c r="A24" s="5"/>
      <c r="B24" s="60"/>
      <c r="D24" s="5"/>
    </row>
    <row r="25" spans="1:7" s="6" customFormat="1" hidden="1" x14ac:dyDescent="0.25">
      <c r="A25" s="5"/>
      <c r="B25" s="60"/>
      <c r="D25" s="5"/>
    </row>
    <row r="26" spans="1:7" hidden="1" x14ac:dyDescent="0.25">
      <c r="A26" s="5"/>
      <c r="D26" s="5"/>
    </row>
    <row r="27" spans="1:7" s="6" customFormat="1" x14ac:dyDescent="0.25">
      <c r="E27" s="6" t="s">
        <v>52</v>
      </c>
      <c r="F27" s="6" t="s">
        <v>49</v>
      </c>
      <c r="G27" s="6" t="s">
        <v>48</v>
      </c>
    </row>
    <row r="28" spans="1:7" s="11" customFormat="1" ht="30" customHeight="1" x14ac:dyDescent="0.25">
      <c r="A28" s="18" t="s">
        <v>13</v>
      </c>
      <c r="B28" s="97" t="s">
        <v>15</v>
      </c>
      <c r="C28" s="97" t="s">
        <v>16</v>
      </c>
      <c r="D28" s="24" t="s">
        <v>53</v>
      </c>
      <c r="E28" s="98" t="s">
        <v>18</v>
      </c>
      <c r="F28" s="61" t="s">
        <v>41</v>
      </c>
      <c r="G28" s="98" t="s">
        <v>19</v>
      </c>
    </row>
    <row r="29" spans="1:7" s="12" customFormat="1" ht="30" x14ac:dyDescent="0.25">
      <c r="A29" s="16" t="s">
        <v>14</v>
      </c>
      <c r="B29" s="97"/>
      <c r="C29" s="97"/>
      <c r="D29" s="26" t="s">
        <v>17</v>
      </c>
      <c r="E29" s="99"/>
      <c r="F29" s="62" t="s">
        <v>42</v>
      </c>
      <c r="G29" s="99"/>
    </row>
    <row r="30" spans="1:7" s="12" customFormat="1" ht="1.5" customHeight="1" x14ac:dyDescent="0.25">
      <c r="A30" s="28"/>
      <c r="B30" s="97"/>
      <c r="C30" s="97"/>
      <c r="D30" s="28"/>
      <c r="E30" s="99"/>
      <c r="F30" s="28"/>
      <c r="G30" s="99"/>
    </row>
    <row r="31" spans="1:7" s="12" customFormat="1" hidden="1" x14ac:dyDescent="0.25">
      <c r="A31" s="27"/>
      <c r="B31" s="97"/>
      <c r="C31" s="97"/>
      <c r="D31" s="27"/>
      <c r="E31" s="100"/>
      <c r="F31" s="27"/>
      <c r="G31" s="100"/>
    </row>
    <row r="32" spans="1:7" s="12" customFormat="1" ht="18.75" hidden="1" customHeight="1" x14ac:dyDescent="0.25">
      <c r="A32" s="35"/>
      <c r="E32" s="11"/>
      <c r="F32" s="11"/>
      <c r="G32" s="38"/>
    </row>
    <row r="33" spans="1:7 16384:16384" s="30" customFormat="1" ht="15" hidden="1" customHeight="1" x14ac:dyDescent="0.25">
      <c r="A33" s="36"/>
      <c r="B33" s="29" t="s">
        <v>26</v>
      </c>
      <c r="G33" s="39"/>
    </row>
    <row r="34" spans="1:7 16384:16384" s="12" customFormat="1" ht="16.5" hidden="1" customHeight="1" x14ac:dyDescent="0.25">
      <c r="A34" s="37"/>
      <c r="G34" s="40"/>
    </row>
    <row r="35" spans="1:7 16384:16384" s="13" customFormat="1" hidden="1" x14ac:dyDescent="0.25">
      <c r="A35" s="51">
        <v>1</v>
      </c>
      <c r="B35" s="46" t="s">
        <v>45</v>
      </c>
      <c r="C35" s="15" t="s">
        <v>21</v>
      </c>
      <c r="D35" s="21">
        <v>2.35</v>
      </c>
      <c r="E35" s="21">
        <v>45.88</v>
      </c>
      <c r="F35" s="21">
        <v>11</v>
      </c>
      <c r="G35" s="32">
        <f>SUM(D35)*E35*F35</f>
        <v>1185.998</v>
      </c>
      <c r="XFD35" s="13">
        <f>SUM(A35:XFC35)</f>
        <v>1246.2280000000001</v>
      </c>
    </row>
    <row r="36" spans="1:7 16384:16384" s="13" customFormat="1" hidden="1" x14ac:dyDescent="0.25">
      <c r="A36" s="51">
        <v>2</v>
      </c>
      <c r="B36" s="46" t="s">
        <v>22</v>
      </c>
      <c r="C36" s="15" t="s">
        <v>21</v>
      </c>
      <c r="D36" s="21">
        <v>0.1</v>
      </c>
      <c r="E36" s="21">
        <v>60</v>
      </c>
      <c r="F36" s="21">
        <v>30.42</v>
      </c>
      <c r="G36" s="32">
        <f>SUM(D36)*E36*F36</f>
        <v>182.52</v>
      </c>
      <c r="XFD36" s="13">
        <f>SUM(A36:XFC36)</f>
        <v>275.04000000000002</v>
      </c>
    </row>
    <row r="37" spans="1:7 16384:16384" s="13" customFormat="1" hidden="1" x14ac:dyDescent="0.25">
      <c r="A37" s="51">
        <v>3</v>
      </c>
      <c r="B37" s="46" t="s">
        <v>23</v>
      </c>
      <c r="C37" s="15" t="s">
        <v>24</v>
      </c>
      <c r="D37" s="21">
        <v>0.84</v>
      </c>
      <c r="E37" s="21">
        <v>20</v>
      </c>
      <c r="F37" s="21">
        <v>30.42</v>
      </c>
      <c r="G37" s="32">
        <f>SUM(D37)*E37*F37</f>
        <v>511.05600000000004</v>
      </c>
      <c r="XFD37" s="13">
        <f>SUM(A37:XFC37)</f>
        <v>565.31600000000003</v>
      </c>
    </row>
    <row r="38" spans="1:7 16384:16384" s="13" customFormat="1" hidden="1" x14ac:dyDescent="0.25">
      <c r="A38" s="10">
        <v>4</v>
      </c>
      <c r="B38" s="47" t="s">
        <v>38</v>
      </c>
      <c r="C38" s="7" t="s">
        <v>21</v>
      </c>
      <c r="D38" s="8">
        <v>1.1299999999999999</v>
      </c>
      <c r="E38" s="9">
        <v>1</v>
      </c>
      <c r="F38" s="9">
        <v>11</v>
      </c>
      <c r="G38" s="32">
        <f>SUM(D38)*E38*F38</f>
        <v>12.43</v>
      </c>
    </row>
    <row r="39" spans="1:7 16384:16384" s="14" customFormat="1" hidden="1" x14ac:dyDescent="0.25">
      <c r="A39" s="51"/>
      <c r="B39" s="46"/>
      <c r="C39" s="15"/>
      <c r="D39" s="15"/>
      <c r="E39" s="21" t="s">
        <v>25</v>
      </c>
      <c r="F39" s="15"/>
      <c r="G39" s="32">
        <f>SUM(G35:G38)</f>
        <v>1892.0040000000001</v>
      </c>
      <c r="XFD39" s="14">
        <f>SUM(A39:XFC39)</f>
        <v>1892.0040000000001</v>
      </c>
    </row>
    <row r="40" spans="1:7 16384:16384" x14ac:dyDescent="0.25">
      <c r="A40" s="48"/>
      <c r="B40" s="59"/>
      <c r="C40" s="59"/>
      <c r="D40" s="59"/>
      <c r="E40" s="59"/>
      <c r="F40" s="59"/>
      <c r="G40" s="41"/>
    </row>
    <row r="41" spans="1:7 16384:16384" s="30" customFormat="1" ht="15" customHeight="1" x14ac:dyDescent="0.25">
      <c r="A41" s="36"/>
      <c r="B41" s="29" t="s">
        <v>27</v>
      </c>
      <c r="G41" s="39"/>
    </row>
    <row r="42" spans="1:7 16384:16384" s="12" customFormat="1" ht="16.5" customHeight="1" x14ac:dyDescent="0.25">
      <c r="A42" s="37"/>
      <c r="B42" s="65"/>
      <c r="C42" s="65"/>
      <c r="D42" s="65"/>
      <c r="E42" s="65"/>
      <c r="F42" s="65"/>
      <c r="G42" s="40"/>
    </row>
    <row r="43" spans="1:7 16384:16384" s="13" customFormat="1" x14ac:dyDescent="0.25">
      <c r="A43" s="51">
        <v>1</v>
      </c>
      <c r="B43" s="46" t="s">
        <v>45</v>
      </c>
      <c r="C43" s="15" t="s">
        <v>21</v>
      </c>
      <c r="D43" s="21">
        <v>0.68</v>
      </c>
      <c r="E43" s="21">
        <v>107.8</v>
      </c>
      <c r="F43" s="21">
        <v>11</v>
      </c>
      <c r="G43" s="32">
        <f>SUM(D43)*E43*F43</f>
        <v>806.34400000000005</v>
      </c>
      <c r="XFD43" s="13">
        <f t="shared" ref="XFD43:XFD48" si="0">SUM(A43:XFC43)</f>
        <v>926.82400000000007</v>
      </c>
    </row>
    <row r="44" spans="1:7 16384:16384" s="13" customFormat="1" x14ac:dyDescent="0.25">
      <c r="A44" s="51">
        <v>2</v>
      </c>
      <c r="B44" s="46" t="s">
        <v>22</v>
      </c>
      <c r="C44" s="15" t="s">
        <v>21</v>
      </c>
      <c r="D44" s="21">
        <v>0.03</v>
      </c>
      <c r="E44" s="21">
        <v>300</v>
      </c>
      <c r="F44" s="21">
        <v>11</v>
      </c>
      <c r="G44" s="32">
        <f>SUM(D44)*E44*F44</f>
        <v>99</v>
      </c>
      <c r="XFD44" s="13">
        <f t="shared" si="0"/>
        <v>412.03</v>
      </c>
    </row>
    <row r="45" spans="1:7 16384:16384" s="13" customFormat="1" x14ac:dyDescent="0.25">
      <c r="A45" s="51">
        <v>3</v>
      </c>
      <c r="B45" s="46" t="s">
        <v>54</v>
      </c>
      <c r="C45" s="25" t="s">
        <v>24</v>
      </c>
      <c r="D45" s="21">
        <v>6.39</v>
      </c>
      <c r="E45" s="21">
        <v>21</v>
      </c>
      <c r="F45" s="21">
        <v>1</v>
      </c>
      <c r="G45" s="32">
        <f>SUM(D45)*E45*F45</f>
        <v>134.19</v>
      </c>
      <c r="XFD45" s="13">
        <f t="shared" si="0"/>
        <v>165.57999999999998</v>
      </c>
    </row>
    <row r="46" spans="1:7 16384:16384" s="13" customFormat="1" x14ac:dyDescent="0.25">
      <c r="A46" s="68">
        <v>4</v>
      </c>
      <c r="B46" s="69" t="s">
        <v>38</v>
      </c>
      <c r="C46" s="70" t="s">
        <v>21</v>
      </c>
      <c r="D46" s="71">
        <v>0.68</v>
      </c>
      <c r="E46" s="72">
        <v>1</v>
      </c>
      <c r="F46" s="72">
        <v>11</v>
      </c>
      <c r="G46" s="73">
        <f>SUM(D46)*E46*F46</f>
        <v>7.48</v>
      </c>
    </row>
    <row r="47" spans="1:7 16384:16384" s="13" customFormat="1" ht="15" customHeight="1" x14ac:dyDescent="0.25">
      <c r="A47" s="68">
        <v>5</v>
      </c>
      <c r="B47" s="69" t="s">
        <v>55</v>
      </c>
      <c r="C47" s="70" t="s">
        <v>21</v>
      </c>
      <c r="D47" s="71">
        <v>2.19</v>
      </c>
      <c r="E47" s="72">
        <v>2</v>
      </c>
      <c r="F47" s="72">
        <v>4</v>
      </c>
      <c r="G47" s="73">
        <f>SUM(D47)*E47*F47</f>
        <v>17.52</v>
      </c>
    </row>
    <row r="48" spans="1:7 16384:16384" s="74" customFormat="1" ht="15" customHeight="1" x14ac:dyDescent="0.25">
      <c r="A48" s="81"/>
      <c r="B48" s="46"/>
      <c r="C48" s="81"/>
      <c r="D48" s="81"/>
      <c r="E48" s="21" t="s">
        <v>25</v>
      </c>
      <c r="F48" s="81"/>
      <c r="G48" s="33">
        <f>SUM(G43:G47)</f>
        <v>1064.5340000000001</v>
      </c>
      <c r="XFD48" s="74">
        <f t="shared" si="0"/>
        <v>1064.5340000000001</v>
      </c>
    </row>
    <row r="49" spans="1:7 16384:16384" s="13" customFormat="1" ht="15.75" hidden="1" customHeight="1" x14ac:dyDescent="0.25">
      <c r="A49" s="52"/>
      <c r="B49" s="52"/>
      <c r="C49" s="52"/>
      <c r="D49" s="52"/>
      <c r="E49" s="22"/>
      <c r="F49" s="52"/>
      <c r="G49" s="54"/>
    </row>
    <row r="50" spans="1:7 16384:16384" s="13" customFormat="1" ht="15.75" hidden="1" customHeight="1" x14ac:dyDescent="0.25">
      <c r="A50" s="52"/>
      <c r="B50" s="52"/>
      <c r="C50" s="52"/>
      <c r="D50" s="52"/>
      <c r="E50" s="22"/>
      <c r="F50" s="52"/>
      <c r="G50" s="54"/>
    </row>
    <row r="51" spans="1:7 16384:16384" s="13" customFormat="1" ht="15.75" hidden="1" customHeight="1" x14ac:dyDescent="0.25">
      <c r="A51" s="52"/>
      <c r="B51" s="52"/>
      <c r="C51" s="52"/>
      <c r="D51" s="52"/>
      <c r="E51" s="22"/>
      <c r="F51" s="52"/>
      <c r="G51" s="54"/>
    </row>
    <row r="52" spans="1:7 16384:16384" s="13" customFormat="1" ht="15.75" hidden="1" customHeight="1" x14ac:dyDescent="0.25">
      <c r="A52" s="52"/>
      <c r="B52" s="52"/>
      <c r="C52" s="52"/>
      <c r="D52" s="52"/>
      <c r="E52" s="22"/>
      <c r="F52" s="52"/>
      <c r="G52" s="54"/>
    </row>
    <row r="53" spans="1:7 16384:16384" s="13" customFormat="1" ht="15.75" hidden="1" customHeight="1" x14ac:dyDescent="0.25">
      <c r="A53" s="52"/>
      <c r="B53" s="52"/>
      <c r="C53" s="52"/>
      <c r="D53" s="52"/>
      <c r="E53" s="22"/>
      <c r="F53" s="52"/>
      <c r="G53" s="54"/>
    </row>
    <row r="54" spans="1:7 16384:16384" s="13" customFormat="1" ht="15.75" hidden="1" customHeight="1" x14ac:dyDescent="0.25">
      <c r="A54" s="52"/>
      <c r="B54" s="52"/>
      <c r="C54" s="52"/>
      <c r="D54" s="52"/>
      <c r="E54" s="22"/>
      <c r="F54" s="52"/>
      <c r="G54" s="54"/>
    </row>
    <row r="55" spans="1:7 16384:16384" s="76" customFormat="1" ht="15.75" customHeight="1" x14ac:dyDescent="0.25">
      <c r="A55" s="96"/>
      <c r="B55" s="67"/>
      <c r="C55" s="67"/>
      <c r="D55" s="67"/>
      <c r="E55" s="23"/>
      <c r="F55" s="67"/>
      <c r="G55" s="82"/>
    </row>
    <row r="56" spans="1:7 16384:16384" s="30" customFormat="1" ht="15" customHeight="1" x14ac:dyDescent="0.25">
      <c r="A56" s="36"/>
      <c r="B56" s="29" t="s">
        <v>28</v>
      </c>
      <c r="G56" s="39"/>
    </row>
    <row r="57" spans="1:7 16384:16384" s="65" customFormat="1" ht="16.5" customHeight="1" x14ac:dyDescent="0.25">
      <c r="A57" s="37"/>
      <c r="G57" s="40"/>
    </row>
    <row r="58" spans="1:7 16384:16384" s="13" customFormat="1" x14ac:dyDescent="0.25">
      <c r="A58" s="95">
        <v>1</v>
      </c>
      <c r="B58" s="46" t="s">
        <v>45</v>
      </c>
      <c r="C58" s="95" t="s">
        <v>21</v>
      </c>
      <c r="D58" s="21">
        <v>0.68</v>
      </c>
      <c r="E58" s="21">
        <v>49.01</v>
      </c>
      <c r="F58" s="21">
        <v>11</v>
      </c>
      <c r="G58" s="32">
        <f>SUM(D58)*E58*F58</f>
        <v>366.59479999999996</v>
      </c>
      <c r="XFD58" s="13">
        <f t="shared" ref="XFD58:XFD64" si="1">SUM(A58:XFC58)</f>
        <v>428.28479999999996</v>
      </c>
    </row>
    <row r="59" spans="1:7 16384:16384" s="13" customFormat="1" x14ac:dyDescent="0.25">
      <c r="A59" s="95">
        <v>2</v>
      </c>
      <c r="B59" s="46" t="s">
        <v>46</v>
      </c>
      <c r="C59" s="95" t="s">
        <v>21</v>
      </c>
      <c r="D59" s="21">
        <v>1.97</v>
      </c>
      <c r="E59" s="21">
        <v>1</v>
      </c>
      <c r="F59" s="21">
        <v>11</v>
      </c>
      <c r="G59" s="32">
        <f>SUM(D59)*E59*F59</f>
        <v>21.669999999999998</v>
      </c>
      <c r="XFD59" s="13">
        <f t="shared" si="1"/>
        <v>37.64</v>
      </c>
    </row>
    <row r="60" spans="1:7 16384:16384" s="13" customFormat="1" x14ac:dyDescent="0.25">
      <c r="A60" s="95">
        <v>3</v>
      </c>
      <c r="B60" s="46" t="s">
        <v>22</v>
      </c>
      <c r="C60" s="95" t="s">
        <v>21</v>
      </c>
      <c r="D60" s="21">
        <v>0.03</v>
      </c>
      <c r="E60" s="21">
        <v>180</v>
      </c>
      <c r="F60" s="21">
        <v>11</v>
      </c>
      <c r="G60" s="32">
        <f>SUM(D60)*E60*F60</f>
        <v>59.399999999999991</v>
      </c>
      <c r="XFD60" s="13">
        <f t="shared" si="1"/>
        <v>253.43</v>
      </c>
    </row>
    <row r="61" spans="1:7 16384:16384" s="13" customFormat="1" x14ac:dyDescent="0.25">
      <c r="A61" s="95">
        <v>4</v>
      </c>
      <c r="B61" s="46" t="s">
        <v>54</v>
      </c>
      <c r="C61" s="95" t="s">
        <v>24</v>
      </c>
      <c r="D61" s="21">
        <v>6.39</v>
      </c>
      <c r="E61" s="21">
        <v>21</v>
      </c>
      <c r="F61" s="21">
        <v>1</v>
      </c>
      <c r="G61" s="32">
        <f>SUM(D61)*E61*F61</f>
        <v>134.19</v>
      </c>
      <c r="XFD61" s="13">
        <f t="shared" si="1"/>
        <v>166.57999999999998</v>
      </c>
    </row>
    <row r="62" spans="1:7 16384:16384" s="13" customFormat="1" x14ac:dyDescent="0.25">
      <c r="A62" s="10">
        <v>5</v>
      </c>
      <c r="B62" s="47" t="s">
        <v>38</v>
      </c>
      <c r="C62" s="7" t="s">
        <v>21</v>
      </c>
      <c r="D62" s="8">
        <v>0.68</v>
      </c>
      <c r="E62" s="9">
        <v>1</v>
      </c>
      <c r="F62" s="9">
        <v>11</v>
      </c>
      <c r="G62" s="32">
        <f>SUM(D62)*E62*F62</f>
        <v>7.48</v>
      </c>
    </row>
    <row r="63" spans="1:7 16384:16384" s="13" customFormat="1" x14ac:dyDescent="0.25">
      <c r="A63" s="68">
        <v>6</v>
      </c>
      <c r="B63" s="69" t="s">
        <v>55</v>
      </c>
      <c r="C63" s="70" t="s">
        <v>21</v>
      </c>
      <c r="D63" s="71">
        <v>2.19</v>
      </c>
      <c r="E63" s="72">
        <v>3</v>
      </c>
      <c r="F63" s="72">
        <v>4</v>
      </c>
      <c r="G63" s="73">
        <f>SUM(D63)*E63*F63</f>
        <v>26.28</v>
      </c>
    </row>
    <row r="64" spans="1:7 16384:16384" s="14" customFormat="1" x14ac:dyDescent="0.25">
      <c r="A64" s="95"/>
      <c r="B64" s="46"/>
      <c r="C64" s="95"/>
      <c r="D64" s="95"/>
      <c r="E64" s="21" t="s">
        <v>25</v>
      </c>
      <c r="F64" s="95"/>
      <c r="G64" s="33">
        <f>SUM(G58:G63)</f>
        <v>615.61479999999995</v>
      </c>
      <c r="XFD64" s="14">
        <f t="shared" si="1"/>
        <v>615.61479999999995</v>
      </c>
    </row>
    <row r="65" spans="1:7 16384:16384" s="55" customFormat="1" x14ac:dyDescent="0.25"/>
    <row r="66" spans="1:7 16384:16384" s="55" customFormat="1" x14ac:dyDescent="0.25"/>
    <row r="67" spans="1:7 16384:16384" s="55" customFormat="1" x14ac:dyDescent="0.25"/>
    <row r="68" spans="1:7 16384:16384" s="55" customFormat="1" x14ac:dyDescent="0.25"/>
    <row r="69" spans="1:7 16384:16384" s="55" customFormat="1" x14ac:dyDescent="0.25"/>
    <row r="70" spans="1:7 16384:16384" s="59" customFormat="1" x14ac:dyDescent="0.25">
      <c r="A70" s="48"/>
      <c r="G70" s="41"/>
    </row>
    <row r="71" spans="1:7 16384:16384" s="55" customFormat="1" x14ac:dyDescent="0.25">
      <c r="A71" s="49"/>
      <c r="B71" s="13" t="s">
        <v>29</v>
      </c>
      <c r="G71" s="42"/>
    </row>
    <row r="72" spans="1:7 16384:16384" s="56" customFormat="1" x14ac:dyDescent="0.25">
      <c r="A72" s="50"/>
      <c r="G72" s="43"/>
    </row>
    <row r="73" spans="1:7 16384:16384" s="13" customFormat="1" x14ac:dyDescent="0.25">
      <c r="A73" s="84">
        <v>1</v>
      </c>
      <c r="B73" s="78" t="s">
        <v>45</v>
      </c>
      <c r="C73" s="84" t="s">
        <v>21</v>
      </c>
      <c r="D73" s="79">
        <v>0.68</v>
      </c>
      <c r="E73" s="79">
        <v>83.3</v>
      </c>
      <c r="F73" s="79">
        <v>11</v>
      </c>
      <c r="G73" s="80">
        <f>SUM(D73)*E73*F73</f>
        <v>623.08400000000006</v>
      </c>
      <c r="XFD73" s="13">
        <f t="shared" ref="XFD73:XFD79" si="2">SUM(A73:XFC73)</f>
        <v>719.06400000000008</v>
      </c>
    </row>
    <row r="74" spans="1:7 16384:16384" s="13" customFormat="1" x14ac:dyDescent="0.25">
      <c r="A74" s="51">
        <v>2</v>
      </c>
      <c r="B74" s="46" t="s">
        <v>46</v>
      </c>
      <c r="C74" s="31" t="s">
        <v>21</v>
      </c>
      <c r="D74" s="21">
        <v>1.97</v>
      </c>
      <c r="E74" s="21">
        <v>15</v>
      </c>
      <c r="F74" s="21">
        <v>11</v>
      </c>
      <c r="G74" s="32">
        <f>SUM(D74)*E74*F74</f>
        <v>325.05</v>
      </c>
      <c r="XFD74" s="13">
        <f t="shared" si="2"/>
        <v>355.02</v>
      </c>
    </row>
    <row r="75" spans="1:7 16384:16384" s="13" customFormat="1" x14ac:dyDescent="0.25">
      <c r="A75" s="51">
        <v>3</v>
      </c>
      <c r="B75" s="46" t="s">
        <v>22</v>
      </c>
      <c r="C75" s="31" t="s">
        <v>21</v>
      </c>
      <c r="D75" s="21">
        <v>0.03</v>
      </c>
      <c r="E75" s="21">
        <v>260</v>
      </c>
      <c r="F75" s="21">
        <v>11</v>
      </c>
      <c r="G75" s="32">
        <f>SUM(D75)*E75*F75</f>
        <v>85.8</v>
      </c>
      <c r="XFD75" s="13">
        <f t="shared" si="2"/>
        <v>359.83</v>
      </c>
    </row>
    <row r="76" spans="1:7 16384:16384" s="13" customFormat="1" x14ac:dyDescent="0.25">
      <c r="A76" s="51">
        <v>4</v>
      </c>
      <c r="B76" s="46" t="s">
        <v>54</v>
      </c>
      <c r="C76" s="31" t="s">
        <v>24</v>
      </c>
      <c r="D76" s="21">
        <v>6.39</v>
      </c>
      <c r="E76" s="21">
        <v>9</v>
      </c>
      <c r="F76" s="21">
        <v>1</v>
      </c>
      <c r="G76" s="32">
        <f>SUM(D76)*E76*F76</f>
        <v>57.51</v>
      </c>
      <c r="XFD76" s="13">
        <f t="shared" si="2"/>
        <v>77.900000000000006</v>
      </c>
    </row>
    <row r="77" spans="1:7 16384:16384" s="13" customFormat="1" x14ac:dyDescent="0.25">
      <c r="A77" s="10">
        <v>5</v>
      </c>
      <c r="B77" s="47" t="s">
        <v>38</v>
      </c>
      <c r="C77" s="7" t="s">
        <v>21</v>
      </c>
      <c r="D77" s="8">
        <v>0.68</v>
      </c>
      <c r="E77" s="9">
        <v>1</v>
      </c>
      <c r="F77" s="9">
        <v>11</v>
      </c>
      <c r="G77" s="32">
        <f>SUM(D77)*E77*F77</f>
        <v>7.48</v>
      </c>
    </row>
    <row r="78" spans="1:7 16384:16384" s="13" customFormat="1" x14ac:dyDescent="0.25">
      <c r="A78" s="68">
        <v>6</v>
      </c>
      <c r="B78" s="69" t="s">
        <v>55</v>
      </c>
      <c r="C78" s="70" t="s">
        <v>21</v>
      </c>
      <c r="D78" s="71">
        <v>2.19</v>
      </c>
      <c r="E78" s="72">
        <v>3</v>
      </c>
      <c r="F78" s="72">
        <v>4</v>
      </c>
      <c r="G78" s="73">
        <f>SUM(D78)*E78*F78</f>
        <v>26.28</v>
      </c>
    </row>
    <row r="79" spans="1:7 16384:16384" s="14" customFormat="1" x14ac:dyDescent="0.25">
      <c r="A79" s="51"/>
      <c r="B79" s="46"/>
      <c r="C79" s="31"/>
      <c r="D79" s="31"/>
      <c r="E79" s="21" t="s">
        <v>25</v>
      </c>
      <c r="F79" s="31"/>
      <c r="G79" s="33">
        <f>SUM(G73:G78)</f>
        <v>1125.204</v>
      </c>
      <c r="XFD79" s="14">
        <f t="shared" si="2"/>
        <v>1125.204</v>
      </c>
    </row>
    <row r="80" spans="1:7 16384:16384" s="59" customFormat="1" ht="15.75" customHeight="1" x14ac:dyDescent="0.25">
      <c r="A80" s="48"/>
      <c r="G80" s="41"/>
    </row>
    <row r="81" spans="1:7 16384:16384" x14ac:dyDescent="0.25">
      <c r="A81" s="49"/>
      <c r="B81" s="6" t="s">
        <v>30</v>
      </c>
      <c r="G81" s="42"/>
    </row>
    <row r="82" spans="1:7 16384:16384" x14ac:dyDescent="0.25">
      <c r="A82" s="50"/>
      <c r="G82" s="43"/>
    </row>
    <row r="83" spans="1:7 16384:16384" s="13" customFormat="1" x14ac:dyDescent="0.25">
      <c r="A83" s="51">
        <v>1</v>
      </c>
      <c r="B83" s="46" t="s">
        <v>45</v>
      </c>
      <c r="C83" s="34" t="s">
        <v>21</v>
      </c>
      <c r="D83" s="21">
        <v>0.68</v>
      </c>
      <c r="E83" s="21">
        <v>170</v>
      </c>
      <c r="F83" s="21">
        <v>11</v>
      </c>
      <c r="G83" s="32">
        <f>SUM(D83)*E83*F83</f>
        <v>1271.6000000000001</v>
      </c>
      <c r="XFD83" s="13">
        <f t="shared" ref="XFD83:XFD89" si="3">SUM(A83:XFC83)</f>
        <v>1454.2800000000002</v>
      </c>
    </row>
    <row r="84" spans="1:7 16384:16384" s="13" customFormat="1" x14ac:dyDescent="0.25">
      <c r="A84" s="51">
        <v>2</v>
      </c>
      <c r="B84" s="46" t="s">
        <v>46</v>
      </c>
      <c r="C84" s="34" t="s">
        <v>21</v>
      </c>
      <c r="D84" s="21">
        <v>1.97</v>
      </c>
      <c r="E84" s="21">
        <v>1</v>
      </c>
      <c r="F84" s="21">
        <v>11</v>
      </c>
      <c r="G84" s="32">
        <f>SUM(D84)*E84*F84</f>
        <v>21.669999999999998</v>
      </c>
      <c r="XFD84" s="13">
        <f t="shared" si="3"/>
        <v>37.64</v>
      </c>
    </row>
    <row r="85" spans="1:7 16384:16384" s="13" customFormat="1" ht="15" customHeight="1" x14ac:dyDescent="0.25">
      <c r="A85" s="51">
        <v>3</v>
      </c>
      <c r="B85" s="46" t="s">
        <v>22</v>
      </c>
      <c r="C85" s="34" t="s">
        <v>21</v>
      </c>
      <c r="D85" s="21">
        <v>0.03</v>
      </c>
      <c r="E85" s="21">
        <v>670</v>
      </c>
      <c r="F85" s="21">
        <v>11</v>
      </c>
      <c r="G85" s="32">
        <f>SUM(D85)*E85*F85</f>
        <v>221.09999999999997</v>
      </c>
      <c r="XFD85" s="13">
        <f t="shared" si="3"/>
        <v>905.12999999999988</v>
      </c>
    </row>
    <row r="86" spans="1:7 16384:16384" s="13" customFormat="1" ht="15" customHeight="1" x14ac:dyDescent="0.25">
      <c r="A86" s="51">
        <v>4</v>
      </c>
      <c r="B86" s="46" t="s">
        <v>54</v>
      </c>
      <c r="C86" s="34" t="s">
        <v>24</v>
      </c>
      <c r="D86" s="21">
        <v>6.39</v>
      </c>
      <c r="E86" s="21">
        <v>27</v>
      </c>
      <c r="F86" s="21">
        <v>1</v>
      </c>
      <c r="G86" s="32">
        <f>SUM(D86)*E86*F86</f>
        <v>172.53</v>
      </c>
      <c r="XFD86" s="13">
        <f t="shared" si="3"/>
        <v>210.92000000000002</v>
      </c>
    </row>
    <row r="87" spans="1:7 16384:16384" s="13" customFormat="1" ht="15" customHeight="1" x14ac:dyDescent="0.25">
      <c r="A87" s="10">
        <v>5</v>
      </c>
      <c r="B87" s="47" t="s">
        <v>38</v>
      </c>
      <c r="C87" s="7" t="s">
        <v>21</v>
      </c>
      <c r="D87" s="8">
        <v>0.68</v>
      </c>
      <c r="E87" s="9">
        <v>2</v>
      </c>
      <c r="F87" s="9">
        <v>11</v>
      </c>
      <c r="G87" s="32">
        <f>SUM(D87)*E87*F87</f>
        <v>14.96</v>
      </c>
    </row>
    <row r="88" spans="1:7 16384:16384" s="13" customFormat="1" x14ac:dyDescent="0.25">
      <c r="A88" s="68">
        <v>6</v>
      </c>
      <c r="B88" s="69" t="s">
        <v>55</v>
      </c>
      <c r="C88" s="70" t="s">
        <v>21</v>
      </c>
      <c r="D88" s="71">
        <v>2.19</v>
      </c>
      <c r="E88" s="72">
        <v>3</v>
      </c>
      <c r="F88" s="72">
        <v>4</v>
      </c>
      <c r="G88" s="73">
        <f>SUM(D88)*E88*F88</f>
        <v>26.28</v>
      </c>
    </row>
    <row r="89" spans="1:7 16384:16384" s="14" customFormat="1" x14ac:dyDescent="0.25">
      <c r="A89" s="51"/>
      <c r="B89" s="46"/>
      <c r="C89" s="34"/>
      <c r="D89" s="34"/>
      <c r="E89" s="21" t="s">
        <v>25</v>
      </c>
      <c r="F89" s="34"/>
      <c r="G89" s="33">
        <f>SUM(G83:G88)</f>
        <v>1728.14</v>
      </c>
      <c r="XFD89" s="14">
        <f t="shared" si="3"/>
        <v>1728.14</v>
      </c>
    </row>
    <row r="90" spans="1:7 16384:16384" x14ac:dyDescent="0.25">
      <c r="A90" s="48"/>
      <c r="G90" s="41"/>
    </row>
    <row r="91" spans="1:7 16384:16384" x14ac:dyDescent="0.25">
      <c r="A91" s="49"/>
      <c r="B91" s="6" t="s">
        <v>31</v>
      </c>
      <c r="G91" s="42"/>
    </row>
    <row r="92" spans="1:7 16384:16384" x14ac:dyDescent="0.25">
      <c r="A92" s="50"/>
      <c r="G92" s="43"/>
    </row>
    <row r="93" spans="1:7 16384:16384" s="13" customFormat="1" x14ac:dyDescent="0.25">
      <c r="A93" s="57">
        <v>1</v>
      </c>
      <c r="B93" s="46" t="s">
        <v>45</v>
      </c>
      <c r="C93" s="57" t="s">
        <v>21</v>
      </c>
      <c r="D93" s="21">
        <v>0.68</v>
      </c>
      <c r="E93" s="21">
        <v>53.62</v>
      </c>
      <c r="F93" s="21">
        <v>11</v>
      </c>
      <c r="G93" s="32">
        <f>SUM(D93)*E93*F93</f>
        <v>401.07760000000007</v>
      </c>
      <c r="XFD93" s="13">
        <f t="shared" ref="XFD93:XFD98" si="4">SUM(A93:XFC93)</f>
        <v>467.37760000000009</v>
      </c>
    </row>
    <row r="94" spans="1:7 16384:16384" s="13" customFormat="1" x14ac:dyDescent="0.25">
      <c r="A94" s="57">
        <v>2</v>
      </c>
      <c r="B94" s="46" t="s">
        <v>22</v>
      </c>
      <c r="C94" s="57" t="s">
        <v>21</v>
      </c>
      <c r="D94" s="21">
        <v>0.03</v>
      </c>
      <c r="E94" s="21">
        <v>849.83</v>
      </c>
      <c r="F94" s="21">
        <v>11</v>
      </c>
      <c r="G94" s="32">
        <f>SUM(D94)*E94*F94</f>
        <v>280.44389999999999</v>
      </c>
      <c r="XFD94" s="13">
        <f t="shared" si="4"/>
        <v>1143.3038999999999</v>
      </c>
    </row>
    <row r="95" spans="1:7 16384:16384" s="13" customFormat="1" x14ac:dyDescent="0.25">
      <c r="A95" s="57">
        <v>3</v>
      </c>
      <c r="B95" s="46" t="s">
        <v>54</v>
      </c>
      <c r="C95" s="57" t="s">
        <v>24</v>
      </c>
      <c r="D95" s="21">
        <v>6.39</v>
      </c>
      <c r="E95" s="21">
        <v>26</v>
      </c>
      <c r="F95" s="21">
        <v>1</v>
      </c>
      <c r="G95" s="32">
        <f>SUM(D95)*E95*F95</f>
        <v>166.14</v>
      </c>
      <c r="XFD95" s="13">
        <f t="shared" si="4"/>
        <v>202.52999999999997</v>
      </c>
    </row>
    <row r="96" spans="1:7 16384:16384" s="13" customFormat="1" x14ac:dyDescent="0.25">
      <c r="A96" s="10">
        <v>4</v>
      </c>
      <c r="B96" s="47" t="s">
        <v>38</v>
      </c>
      <c r="C96" s="7" t="s">
        <v>21</v>
      </c>
      <c r="D96" s="8">
        <v>0.68</v>
      </c>
      <c r="E96" s="9">
        <v>1</v>
      </c>
      <c r="F96" s="9">
        <v>11</v>
      </c>
      <c r="G96" s="32">
        <f>SUM(D96)*E96*F96</f>
        <v>7.48</v>
      </c>
    </row>
    <row r="97" spans="1:8 16384:16384" s="13" customFormat="1" x14ac:dyDescent="0.25">
      <c r="A97" s="68">
        <v>5</v>
      </c>
      <c r="B97" s="69" t="s">
        <v>55</v>
      </c>
      <c r="C97" s="70" t="s">
        <v>21</v>
      </c>
      <c r="D97" s="71">
        <v>2.19</v>
      </c>
      <c r="E97" s="72">
        <v>3</v>
      </c>
      <c r="F97" s="72">
        <v>4</v>
      </c>
      <c r="G97" s="73">
        <f>SUM(D97)*E97*F97</f>
        <v>26.28</v>
      </c>
    </row>
    <row r="98" spans="1:8 16384:16384" s="13" customFormat="1" x14ac:dyDescent="0.25">
      <c r="A98" s="57"/>
      <c r="B98" s="46"/>
      <c r="C98" s="57"/>
      <c r="D98" s="57"/>
      <c r="E98" s="21" t="s">
        <v>25</v>
      </c>
      <c r="F98" s="57"/>
      <c r="G98" s="33">
        <f>SUM(G93:G97)</f>
        <v>881.42150000000004</v>
      </c>
      <c r="XFD98" s="13">
        <f t="shared" si="4"/>
        <v>881.42150000000004</v>
      </c>
    </row>
    <row r="99" spans="1:8 16384:16384" x14ac:dyDescent="0.25">
      <c r="A99" s="48"/>
      <c r="B99" s="59"/>
      <c r="C99" s="59"/>
      <c r="D99" s="59"/>
      <c r="E99" s="59"/>
      <c r="F99" s="59"/>
      <c r="G99" s="41"/>
    </row>
    <row r="100" spans="1:8 16384:16384" x14ac:dyDescent="0.25">
      <c r="A100" s="49"/>
      <c r="B100" s="13" t="s">
        <v>32</v>
      </c>
      <c r="C100" s="55"/>
      <c r="D100" s="55"/>
      <c r="E100" s="55"/>
      <c r="F100" s="55"/>
      <c r="G100" s="42"/>
      <c r="H100" s="53"/>
    </row>
    <row r="101" spans="1:8 16384:16384" x14ac:dyDescent="0.25">
      <c r="A101" s="50"/>
      <c r="B101" s="56"/>
      <c r="C101" s="56"/>
      <c r="D101" s="56"/>
      <c r="E101" s="56"/>
      <c r="F101" s="56"/>
      <c r="G101" s="43"/>
    </row>
    <row r="102" spans="1:8 16384:16384" s="13" customFormat="1" x14ac:dyDescent="0.25">
      <c r="A102" s="57">
        <v>1</v>
      </c>
      <c r="B102" s="46" t="s">
        <v>45</v>
      </c>
      <c r="C102" s="57" t="s">
        <v>21</v>
      </c>
      <c r="D102" s="21">
        <v>0.68</v>
      </c>
      <c r="E102" s="21">
        <v>40</v>
      </c>
      <c r="F102" s="21">
        <v>11</v>
      </c>
      <c r="G102" s="32">
        <f t="shared" ref="G102:G105" si="5">SUM(D102)*E102*F102</f>
        <v>299.20000000000005</v>
      </c>
      <c r="XFD102" s="13">
        <f t="shared" ref="XFD102:XFD107" si="6">SUM(A102:XFC102)</f>
        <v>351.88000000000005</v>
      </c>
    </row>
    <row r="103" spans="1:8 16384:16384" s="13" customFormat="1" x14ac:dyDescent="0.25">
      <c r="A103" s="57">
        <v>2</v>
      </c>
      <c r="B103" s="46" t="s">
        <v>22</v>
      </c>
      <c r="C103" s="57" t="s">
        <v>21</v>
      </c>
      <c r="D103" s="21">
        <v>0.03</v>
      </c>
      <c r="E103" s="21">
        <v>3300</v>
      </c>
      <c r="F103" s="21">
        <v>11</v>
      </c>
      <c r="G103" s="32">
        <f t="shared" si="5"/>
        <v>1089</v>
      </c>
      <c r="XFD103" s="13">
        <f t="shared" si="6"/>
        <v>4402.0300000000007</v>
      </c>
    </row>
    <row r="104" spans="1:8 16384:16384" s="13" customFormat="1" x14ac:dyDescent="0.25">
      <c r="A104" s="57">
        <v>3</v>
      </c>
      <c r="B104" s="46" t="s">
        <v>54</v>
      </c>
      <c r="C104" s="57" t="s">
        <v>24</v>
      </c>
      <c r="D104" s="21">
        <v>6.39</v>
      </c>
      <c r="E104" s="21">
        <v>24</v>
      </c>
      <c r="F104" s="21">
        <v>1</v>
      </c>
      <c r="G104" s="32">
        <f t="shared" si="5"/>
        <v>153.35999999999999</v>
      </c>
      <c r="XFD104" s="13">
        <f t="shared" si="6"/>
        <v>187.75</v>
      </c>
    </row>
    <row r="105" spans="1:8 16384:16384" s="13" customFormat="1" x14ac:dyDescent="0.25">
      <c r="A105" s="68">
        <v>4</v>
      </c>
      <c r="B105" s="69" t="s">
        <v>38</v>
      </c>
      <c r="C105" s="70" t="s">
        <v>21</v>
      </c>
      <c r="D105" s="71">
        <v>0.68</v>
      </c>
      <c r="E105" s="72">
        <v>1</v>
      </c>
      <c r="F105" s="72">
        <v>11</v>
      </c>
      <c r="G105" s="73">
        <f t="shared" si="5"/>
        <v>7.48</v>
      </c>
    </row>
    <row r="106" spans="1:8 16384:16384" s="13" customFormat="1" x14ac:dyDescent="0.25">
      <c r="A106" s="68">
        <v>5</v>
      </c>
      <c r="B106" s="69" t="s">
        <v>55</v>
      </c>
      <c r="C106" s="70" t="s">
        <v>21</v>
      </c>
      <c r="D106" s="71">
        <v>2.19</v>
      </c>
      <c r="E106" s="72">
        <v>2.5</v>
      </c>
      <c r="F106" s="72">
        <v>4</v>
      </c>
      <c r="G106" s="73">
        <f>SUM(D106)*E106*F106</f>
        <v>21.9</v>
      </c>
    </row>
    <row r="107" spans="1:8 16384:16384" s="74" customFormat="1" x14ac:dyDescent="0.25">
      <c r="A107" s="77"/>
      <c r="B107" s="46"/>
      <c r="C107" s="77"/>
      <c r="D107" s="77"/>
      <c r="E107" s="21" t="s">
        <v>25</v>
      </c>
      <c r="F107" s="77"/>
      <c r="G107" s="33">
        <f>SUM(G102:G106)</f>
        <v>1570.94</v>
      </c>
      <c r="XFD107" s="74">
        <f t="shared" si="6"/>
        <v>1570.94</v>
      </c>
    </row>
    <row r="108" spans="1:8 16384:16384" s="13" customFormat="1" hidden="1" x14ac:dyDescent="0.25">
      <c r="A108" s="52"/>
      <c r="B108" s="52"/>
      <c r="C108" s="52"/>
      <c r="D108" s="52"/>
      <c r="E108" s="22"/>
      <c r="F108" s="52"/>
      <c r="G108" s="54"/>
    </row>
    <row r="109" spans="1:8 16384:16384" s="13" customFormat="1" hidden="1" x14ac:dyDescent="0.25">
      <c r="A109" s="52"/>
      <c r="B109" s="52"/>
      <c r="C109" s="52"/>
      <c r="D109" s="52"/>
      <c r="E109" s="22"/>
      <c r="F109" s="52"/>
      <c r="G109" s="54"/>
    </row>
    <row r="110" spans="1:8 16384:16384" s="13" customFormat="1" hidden="1" x14ac:dyDescent="0.25">
      <c r="A110" s="52"/>
      <c r="B110" s="52"/>
      <c r="C110" s="52"/>
      <c r="D110" s="52"/>
      <c r="E110" s="22"/>
      <c r="F110" s="52"/>
      <c r="G110" s="54"/>
    </row>
    <row r="111" spans="1:8 16384:16384" s="13" customFormat="1" hidden="1" x14ac:dyDescent="0.25">
      <c r="A111" s="52"/>
      <c r="B111" s="52"/>
      <c r="C111" s="52"/>
      <c r="D111" s="52"/>
      <c r="E111" s="22"/>
      <c r="F111" s="52"/>
      <c r="G111" s="54"/>
    </row>
    <row r="112" spans="1:8 16384:16384" s="13" customFormat="1" hidden="1" x14ac:dyDescent="0.25">
      <c r="A112" s="52"/>
      <c r="B112" s="52"/>
      <c r="C112" s="52"/>
      <c r="D112" s="52"/>
      <c r="E112" s="22"/>
      <c r="F112" s="52"/>
      <c r="G112" s="54"/>
    </row>
    <row r="113" spans="1:7 16384:16384" s="59" customFormat="1" x14ac:dyDescent="0.25">
      <c r="A113" s="48"/>
      <c r="G113" s="41"/>
    </row>
    <row r="114" spans="1:7 16384:16384" s="55" customFormat="1" x14ac:dyDescent="0.25">
      <c r="A114" s="49"/>
      <c r="B114" s="13" t="s">
        <v>33</v>
      </c>
      <c r="G114" s="42"/>
    </row>
    <row r="115" spans="1:7 16384:16384" s="56" customFormat="1" x14ac:dyDescent="0.25">
      <c r="A115" s="50"/>
      <c r="G115" s="43"/>
    </row>
    <row r="116" spans="1:7 16384:16384" s="13" customFormat="1" x14ac:dyDescent="0.25">
      <c r="A116" s="75">
        <v>1</v>
      </c>
      <c r="B116" s="78" t="s">
        <v>45</v>
      </c>
      <c r="C116" s="75" t="s">
        <v>21</v>
      </c>
      <c r="D116" s="79">
        <v>0.68</v>
      </c>
      <c r="E116" s="79">
        <v>600</v>
      </c>
      <c r="F116" s="79">
        <v>11</v>
      </c>
      <c r="G116" s="80">
        <f t="shared" ref="G116:G120" si="7">SUM(D116)*E116*F116</f>
        <v>4488.0000000000009</v>
      </c>
      <c r="XFD116" s="13">
        <f t="shared" ref="XFD116:XFD122" si="8">SUM(A116:XFC116)</f>
        <v>5100.6800000000012</v>
      </c>
    </row>
    <row r="117" spans="1:7 16384:16384" s="13" customFormat="1" x14ac:dyDescent="0.25">
      <c r="A117" s="44">
        <v>2</v>
      </c>
      <c r="B117" s="46" t="s">
        <v>22</v>
      </c>
      <c r="C117" s="34" t="s">
        <v>21</v>
      </c>
      <c r="D117" s="21">
        <v>0.03</v>
      </c>
      <c r="E117" s="21">
        <v>15740</v>
      </c>
      <c r="F117" s="21">
        <v>11</v>
      </c>
      <c r="G117" s="32">
        <f t="shared" si="7"/>
        <v>5194.2</v>
      </c>
      <c r="XFD117" s="13">
        <f t="shared" si="8"/>
        <v>20947.23</v>
      </c>
    </row>
    <row r="118" spans="1:7 16384:16384" s="13" customFormat="1" x14ac:dyDescent="0.25">
      <c r="A118" s="44">
        <v>3</v>
      </c>
      <c r="B118" s="46" t="s">
        <v>54</v>
      </c>
      <c r="C118" s="34" t="s">
        <v>24</v>
      </c>
      <c r="D118" s="21">
        <v>6.39</v>
      </c>
      <c r="E118" s="21">
        <v>122</v>
      </c>
      <c r="F118" s="21">
        <v>1</v>
      </c>
      <c r="G118" s="32">
        <f t="shared" si="7"/>
        <v>779.57999999999993</v>
      </c>
      <c r="XFD118" s="13">
        <f t="shared" si="8"/>
        <v>911.96999999999991</v>
      </c>
    </row>
    <row r="119" spans="1:7 16384:16384" s="13" customFormat="1" ht="15" customHeight="1" x14ac:dyDescent="0.25">
      <c r="A119" s="44">
        <v>4</v>
      </c>
      <c r="B119" s="46" t="s">
        <v>34</v>
      </c>
      <c r="C119" s="34" t="s">
        <v>21</v>
      </c>
      <c r="D119" s="21">
        <v>1.51</v>
      </c>
      <c r="E119" s="21">
        <v>15</v>
      </c>
      <c r="F119" s="21">
        <v>5</v>
      </c>
      <c r="G119" s="32">
        <f t="shared" si="7"/>
        <v>113.25</v>
      </c>
      <c r="XFD119" s="13">
        <f t="shared" si="8"/>
        <v>138.76</v>
      </c>
    </row>
    <row r="120" spans="1:7 16384:16384" s="13" customFormat="1" ht="15" customHeight="1" x14ac:dyDescent="0.25">
      <c r="A120" s="10">
        <v>5</v>
      </c>
      <c r="B120" s="47" t="s">
        <v>38</v>
      </c>
      <c r="C120" s="7" t="s">
        <v>21</v>
      </c>
      <c r="D120" s="8">
        <v>0.68</v>
      </c>
      <c r="E120" s="9">
        <v>2</v>
      </c>
      <c r="F120" s="9">
        <v>11</v>
      </c>
      <c r="G120" s="32">
        <f t="shared" si="7"/>
        <v>14.96</v>
      </c>
    </row>
    <row r="121" spans="1:7 16384:16384" s="13" customFormat="1" ht="15" customHeight="1" x14ac:dyDescent="0.25">
      <c r="A121" s="68">
        <v>6</v>
      </c>
      <c r="B121" s="69" t="s">
        <v>55</v>
      </c>
      <c r="C121" s="70" t="s">
        <v>21</v>
      </c>
      <c r="D121" s="71">
        <v>2.19</v>
      </c>
      <c r="E121" s="72">
        <v>24</v>
      </c>
      <c r="F121" s="72">
        <v>4</v>
      </c>
      <c r="G121" s="73">
        <f>SUM(D121)*E121*F121</f>
        <v>210.24</v>
      </c>
    </row>
    <row r="122" spans="1:7 16384:16384" s="74" customFormat="1" ht="15" customHeight="1" x14ac:dyDescent="0.25">
      <c r="A122" s="93"/>
      <c r="B122" s="46"/>
      <c r="C122" s="83"/>
      <c r="D122" s="83"/>
      <c r="E122" s="21" t="s">
        <v>25</v>
      </c>
      <c r="F122" s="83"/>
      <c r="G122" s="33">
        <f>SUM(G116:G121)</f>
        <v>10800.23</v>
      </c>
      <c r="XFD122" s="74">
        <f t="shared" si="8"/>
        <v>10800.23</v>
      </c>
    </row>
    <row r="123" spans="1:7 16384:16384" s="76" customFormat="1" hidden="1" x14ac:dyDescent="0.25">
      <c r="A123" s="52"/>
      <c r="B123" s="67"/>
      <c r="C123" s="67"/>
      <c r="D123" s="67"/>
      <c r="E123" s="23"/>
      <c r="F123" s="67"/>
      <c r="G123" s="89"/>
    </row>
    <row r="124" spans="1:7 16384:16384" s="13" customFormat="1" hidden="1" x14ac:dyDescent="0.25">
      <c r="A124" s="52"/>
      <c r="B124" s="52"/>
      <c r="C124" s="52"/>
      <c r="D124" s="52"/>
      <c r="E124" s="22"/>
      <c r="F124" s="52"/>
      <c r="G124" s="54"/>
    </row>
    <row r="125" spans="1:7 16384:16384" s="13" customFormat="1" hidden="1" x14ac:dyDescent="0.25">
      <c r="A125" s="52"/>
      <c r="B125" s="52"/>
      <c r="C125" s="52"/>
      <c r="D125" s="52"/>
      <c r="E125" s="22"/>
      <c r="F125" s="52"/>
      <c r="G125" s="54"/>
    </row>
    <row r="126" spans="1:7 16384:16384" s="13" customFormat="1" hidden="1" x14ac:dyDescent="0.25">
      <c r="A126" s="52"/>
      <c r="B126" s="52"/>
      <c r="C126" s="52"/>
      <c r="D126" s="52"/>
      <c r="E126" s="22"/>
      <c r="F126" s="52"/>
      <c r="G126" s="54"/>
    </row>
    <row r="127" spans="1:7 16384:16384" s="13" customFormat="1" hidden="1" x14ac:dyDescent="0.25">
      <c r="A127" s="52"/>
      <c r="B127" s="52"/>
      <c r="C127" s="52"/>
      <c r="D127" s="52"/>
      <c r="E127" s="22"/>
      <c r="F127" s="52"/>
      <c r="G127" s="54"/>
    </row>
    <row r="128" spans="1:7 16384:16384" s="13" customFormat="1" hidden="1" x14ac:dyDescent="0.25">
      <c r="A128" s="52"/>
      <c r="B128" s="52"/>
      <c r="C128" s="52"/>
      <c r="D128" s="52"/>
      <c r="E128" s="22"/>
      <c r="F128" s="52"/>
      <c r="G128" s="54"/>
    </row>
    <row r="129" spans="1:7 16384:16384" s="13" customFormat="1" hidden="1" x14ac:dyDescent="0.25">
      <c r="A129" s="52"/>
      <c r="B129" s="52"/>
      <c r="C129" s="52"/>
      <c r="D129" s="52"/>
      <c r="E129" s="22"/>
      <c r="F129" s="52"/>
      <c r="G129" s="54"/>
    </row>
    <row r="130" spans="1:7 16384:16384" s="14" customFormat="1" hidden="1" x14ac:dyDescent="0.25">
      <c r="A130" s="52"/>
      <c r="B130" s="90"/>
      <c r="C130" s="90"/>
      <c r="D130" s="90"/>
      <c r="E130" s="91"/>
      <c r="F130" s="90"/>
      <c r="G130" s="92"/>
    </row>
    <row r="131" spans="1:7 16384:16384" s="13" customFormat="1" x14ac:dyDescent="0.25">
      <c r="A131" s="52"/>
      <c r="B131" s="52"/>
      <c r="C131" s="52"/>
      <c r="D131" s="52"/>
      <c r="E131" s="22"/>
      <c r="F131" s="52"/>
      <c r="G131" s="54"/>
    </row>
    <row r="132" spans="1:7 16384:16384" s="13" customFormat="1" x14ac:dyDescent="0.25">
      <c r="A132" s="52"/>
      <c r="B132" s="52"/>
      <c r="C132" s="52"/>
      <c r="D132" s="52"/>
      <c r="E132" s="22"/>
      <c r="F132" s="52"/>
      <c r="G132" s="54"/>
    </row>
    <row r="133" spans="1:7 16384:16384" s="13" customFormat="1" x14ac:dyDescent="0.25">
      <c r="A133" s="52"/>
      <c r="B133" s="52"/>
      <c r="C133" s="52"/>
      <c r="D133" s="52"/>
      <c r="E133" s="22"/>
      <c r="F133" s="52"/>
      <c r="G133" s="54"/>
    </row>
    <row r="134" spans="1:7 16384:16384" s="13" customFormat="1" x14ac:dyDescent="0.25">
      <c r="A134" s="52"/>
      <c r="B134" s="52"/>
      <c r="C134" s="52"/>
      <c r="D134" s="52"/>
      <c r="E134" s="22"/>
      <c r="F134" s="52"/>
      <c r="G134" s="54"/>
    </row>
    <row r="135" spans="1:7 16384:16384" s="76" customFormat="1" x14ac:dyDescent="0.25">
      <c r="A135" s="94"/>
      <c r="B135" s="18"/>
      <c r="C135" s="67"/>
      <c r="D135" s="67"/>
      <c r="E135" s="23"/>
      <c r="F135" s="67"/>
      <c r="G135" s="82"/>
    </row>
    <row r="136" spans="1:7 16384:16384" s="55" customFormat="1" x14ac:dyDescent="0.25">
      <c r="A136" s="49"/>
      <c r="B136" s="88" t="s">
        <v>20</v>
      </c>
      <c r="G136" s="42"/>
    </row>
    <row r="137" spans="1:7 16384:16384" s="56" customFormat="1" x14ac:dyDescent="0.25">
      <c r="A137" s="50"/>
      <c r="B137" s="87"/>
      <c r="G137" s="43"/>
    </row>
    <row r="138" spans="1:7 16384:16384" s="13" customFormat="1" x14ac:dyDescent="0.25">
      <c r="A138" s="45">
        <v>1</v>
      </c>
      <c r="B138" s="78" t="s">
        <v>45</v>
      </c>
      <c r="C138" s="85" t="s">
        <v>21</v>
      </c>
      <c r="D138" s="86">
        <v>0.68</v>
      </c>
      <c r="E138" s="79">
        <v>472</v>
      </c>
      <c r="F138" s="22">
        <v>11</v>
      </c>
      <c r="G138" s="80">
        <f>SUM(D138)*E138*F138</f>
        <v>3530.5600000000004</v>
      </c>
      <c r="XFD138" s="13">
        <f t="shared" ref="XFD138:XFD145" si="9">SUM(A138:XFC138)</f>
        <v>4015.2400000000002</v>
      </c>
    </row>
    <row r="139" spans="1:7 16384:16384" s="13" customFormat="1" x14ac:dyDescent="0.25">
      <c r="A139" s="44">
        <v>2</v>
      </c>
      <c r="B139" s="46" t="s">
        <v>46</v>
      </c>
      <c r="C139" s="17" t="s">
        <v>21</v>
      </c>
      <c r="D139" s="20">
        <v>1.97</v>
      </c>
      <c r="E139" s="20">
        <v>1</v>
      </c>
      <c r="F139" s="20">
        <v>11</v>
      </c>
      <c r="G139" s="32">
        <f>SUM(D139)*E139*F139</f>
        <v>21.669999999999998</v>
      </c>
      <c r="XFD139" s="13">
        <f t="shared" si="9"/>
        <v>37.64</v>
      </c>
    </row>
    <row r="140" spans="1:7 16384:16384" s="13" customFormat="1" x14ac:dyDescent="0.25">
      <c r="A140" s="58">
        <v>3</v>
      </c>
      <c r="B140" s="46" t="s">
        <v>22</v>
      </c>
      <c r="C140" s="17" t="s">
        <v>21</v>
      </c>
      <c r="D140" s="20">
        <v>0.03</v>
      </c>
      <c r="E140" s="21">
        <v>2200</v>
      </c>
      <c r="F140" s="22">
        <v>11</v>
      </c>
      <c r="G140" s="32">
        <f>SUM(D140)*E140*F140</f>
        <v>726</v>
      </c>
      <c r="XFD140" s="13">
        <f t="shared" si="9"/>
        <v>2940.03</v>
      </c>
    </row>
    <row r="141" spans="1:7 16384:16384" s="13" customFormat="1" x14ac:dyDescent="0.25">
      <c r="A141" s="45">
        <v>4</v>
      </c>
      <c r="B141" s="46" t="s">
        <v>54</v>
      </c>
      <c r="C141" s="34" t="s">
        <v>24</v>
      </c>
      <c r="D141" s="22">
        <v>6.39</v>
      </c>
      <c r="E141" s="21">
        <v>17</v>
      </c>
      <c r="F141" s="23">
        <v>1</v>
      </c>
      <c r="G141" s="32">
        <f>SUM(D141)*E141*F141</f>
        <v>108.63</v>
      </c>
      <c r="XFD141" s="13">
        <f t="shared" si="9"/>
        <v>137.01999999999998</v>
      </c>
    </row>
    <row r="142" spans="1:7 16384:16384" s="13" customFormat="1" ht="15" customHeight="1" x14ac:dyDescent="0.25">
      <c r="A142" s="10">
        <v>5</v>
      </c>
      <c r="B142" s="47" t="s">
        <v>38</v>
      </c>
      <c r="C142" s="7" t="s">
        <v>21</v>
      </c>
      <c r="D142" s="8">
        <v>0.68</v>
      </c>
      <c r="E142" s="9">
        <v>1</v>
      </c>
      <c r="F142" s="9">
        <v>11</v>
      </c>
      <c r="G142" s="32">
        <f>SUM(D142)*E142*F142</f>
        <v>7.48</v>
      </c>
    </row>
    <row r="143" spans="1:7 16384:16384" s="13" customFormat="1" ht="32.25" customHeight="1" x14ac:dyDescent="0.25">
      <c r="A143" s="10">
        <v>7</v>
      </c>
      <c r="B143" s="47" t="s">
        <v>47</v>
      </c>
      <c r="C143" s="7" t="s">
        <v>24</v>
      </c>
      <c r="D143" s="8">
        <v>23</v>
      </c>
      <c r="E143" s="9">
        <v>10</v>
      </c>
      <c r="F143" s="9">
        <v>1</v>
      </c>
      <c r="G143" s="32">
        <f t="shared" ref="G143" si="10">SUM(D143)*E143*F143</f>
        <v>230</v>
      </c>
    </row>
    <row r="144" spans="1:7 16384:16384" s="13" customFormat="1" x14ac:dyDescent="0.25">
      <c r="A144" s="68">
        <v>6</v>
      </c>
      <c r="B144" s="69" t="s">
        <v>55</v>
      </c>
      <c r="C144" s="70" t="s">
        <v>21</v>
      </c>
      <c r="D144" s="71">
        <v>2.19</v>
      </c>
      <c r="E144" s="72">
        <v>2</v>
      </c>
      <c r="F144" s="72">
        <v>4</v>
      </c>
      <c r="G144" s="73">
        <f>SUM(D144)*E144*F144</f>
        <v>17.52</v>
      </c>
    </row>
    <row r="145" spans="1:7 16384:16384" s="13" customFormat="1" x14ac:dyDescent="0.25">
      <c r="A145" s="44"/>
      <c r="B145" s="19"/>
      <c r="C145" s="17"/>
      <c r="D145" s="17"/>
      <c r="E145" s="21" t="s">
        <v>25</v>
      </c>
      <c r="F145" s="17"/>
      <c r="G145" s="33">
        <f>SUM(G138:G144)</f>
        <v>4641.8600000000006</v>
      </c>
      <c r="XFD145" s="13">
        <f t="shared" si="9"/>
        <v>4641.8600000000006</v>
      </c>
    </row>
    <row r="146" spans="1:7 16384:16384" s="13" customFormat="1" x14ac:dyDescent="0.25">
      <c r="A146" s="44"/>
      <c r="B146" s="19"/>
      <c r="C146" s="17"/>
      <c r="D146" s="17"/>
      <c r="E146" s="21" t="s">
        <v>35</v>
      </c>
      <c r="F146" s="17"/>
      <c r="G146" s="33">
        <v>22427.93</v>
      </c>
    </row>
    <row r="147" spans="1:7 16384:16384" s="13" customFormat="1" ht="30" x14ac:dyDescent="0.25">
      <c r="A147" s="44"/>
      <c r="B147" s="19"/>
      <c r="C147" s="17"/>
      <c r="D147" s="17"/>
      <c r="E147" s="21" t="s">
        <v>36</v>
      </c>
      <c r="F147" s="17"/>
      <c r="G147" s="33">
        <v>4709.87</v>
      </c>
      <c r="XFD147" s="13">
        <f t="shared" ref="XFD147" si="11">SUM(A147:XFC147)</f>
        <v>4709.87</v>
      </c>
    </row>
    <row r="148" spans="1:7 16384:16384" s="13" customFormat="1" ht="30" x14ac:dyDescent="0.25">
      <c r="A148" s="44"/>
      <c r="B148" s="19"/>
      <c r="C148" s="17"/>
      <c r="D148" s="17"/>
      <c r="E148" s="21" t="s">
        <v>37</v>
      </c>
      <c r="F148" s="17"/>
      <c r="G148" s="33">
        <v>27137.8</v>
      </c>
    </row>
    <row r="151" spans="1:7 16384:16384" x14ac:dyDescent="0.25">
      <c r="B151" t="s">
        <v>39</v>
      </c>
      <c r="D151" t="s">
        <v>40</v>
      </c>
      <c r="E151" s="63"/>
    </row>
  </sheetData>
  <mergeCells count="4">
    <mergeCell ref="B28:B31"/>
    <mergeCell ref="C28:C31"/>
    <mergeCell ref="E28:E31"/>
    <mergeCell ref="G28:G31"/>
  </mergeCells>
  <pageMargins left="0.55000000000000004" right="1.1200000000000001" top="0.32" bottom="0.48" header="0.22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cp:lastPrinted>2016-02-08T08:18:22Z</cp:lastPrinted>
  <dcterms:created xsi:type="dcterms:W3CDTF">2012-07-30T06:08:43Z</dcterms:created>
  <dcterms:modified xsi:type="dcterms:W3CDTF">2016-02-08T08:18:52Z</dcterms:modified>
</cp:coreProperties>
</file>