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25" windowWidth="23955" windowHeight="9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6" i="1" l="1"/>
  <c r="G35" i="1" l="1"/>
  <c r="G131" i="1" l="1"/>
  <c r="G113" i="1"/>
  <c r="G98" i="1"/>
  <c r="G90" i="1"/>
  <c r="G82" i="1"/>
  <c r="G71" i="1"/>
  <c r="G61" i="1"/>
  <c r="G45" i="1"/>
  <c r="G36" i="1"/>
  <c r="XFD136" i="1" l="1"/>
  <c r="G112" i="1"/>
  <c r="G111" i="1"/>
  <c r="XFD113" i="1" s="1"/>
  <c r="G109" i="1"/>
  <c r="G108" i="1"/>
  <c r="G130" i="1"/>
  <c r="G128" i="1"/>
  <c r="G127" i="1"/>
  <c r="XFD129" i="1" s="1"/>
  <c r="G126" i="1"/>
  <c r="G97" i="1"/>
  <c r="G96" i="1"/>
  <c r="XFD98" i="1" s="1"/>
  <c r="G95" i="1"/>
  <c r="G89" i="1"/>
  <c r="G88" i="1"/>
  <c r="G87" i="1"/>
  <c r="G81" i="1"/>
  <c r="G79" i="1"/>
  <c r="XFD81" i="1" s="1"/>
  <c r="G78" i="1"/>
  <c r="XFD80" i="1" s="1"/>
  <c r="G77" i="1"/>
  <c r="XFD130" i="1" l="1"/>
  <c r="XFD89" i="1"/>
  <c r="XFD111" i="1"/>
  <c r="G132" i="1"/>
  <c r="XFD134" i="1" s="1"/>
  <c r="G114" i="1"/>
  <c r="XFD116" i="1" s="1"/>
  <c r="G91" i="1"/>
  <c r="XFD93" i="1" s="1"/>
  <c r="G99" i="1"/>
  <c r="XFD99" i="1" s="1"/>
  <c r="XFD79" i="1"/>
  <c r="G83" i="1"/>
  <c r="XFD83" i="1" s="1"/>
  <c r="XFD97" i="1"/>
  <c r="XFD128" i="1"/>
  <c r="XFD110" i="1"/>
  <c r="XFD101" i="1"/>
  <c r="G70" i="1"/>
  <c r="XFD70" i="1" s="1"/>
  <c r="G68" i="1"/>
  <c r="XFD68" i="1" s="1"/>
  <c r="G67" i="1"/>
  <c r="XFD67" i="1" s="1"/>
  <c r="G66" i="1"/>
  <c r="XFD114" i="1" l="1"/>
  <c r="XFD132" i="1"/>
  <c r="XFD91" i="1"/>
  <c r="G72" i="1"/>
  <c r="XFD72" i="1" s="1"/>
  <c r="XFD66" i="1"/>
  <c r="G57" i="1"/>
  <c r="G60" i="1"/>
  <c r="XFD60" i="1" s="1"/>
  <c r="G58" i="1"/>
  <c r="XFD58" i="1" s="1"/>
  <c r="G44" i="1"/>
  <c r="XFD44" i="1" s="1"/>
  <c r="G41" i="1"/>
  <c r="G42" i="1"/>
  <c r="G33" i="1"/>
  <c r="G34" i="1"/>
  <c r="G46" i="1" l="1"/>
  <c r="XFD46" i="1" s="1"/>
  <c r="G62" i="1"/>
  <c r="XFD62" i="1" s="1"/>
  <c r="XFD57" i="1"/>
  <c r="XFD56" i="1"/>
  <c r="XFD35" i="1"/>
  <c r="XFD34" i="1"/>
  <c r="XFD42" i="1"/>
  <c r="XFD41" i="1"/>
  <c r="XFD33" i="1"/>
  <c r="G37" i="1" l="1"/>
  <c r="XFD37" i="1" s="1"/>
  <c r="XFD85" i="1"/>
</calcChain>
</file>

<file path=xl/sharedStrings.xml><?xml version="1.0" encoding="utf-8"?>
<sst xmlns="http://schemas.openxmlformats.org/spreadsheetml/2006/main" count="146" uniqueCount="54">
  <si>
    <t xml:space="preserve">UŽSAKOVAS: </t>
  </si>
  <si>
    <t>Vilniaus miesto savivaldybės administracija</t>
  </si>
  <si>
    <t>Miesto ūkio ir transporto departamentas</t>
  </si>
  <si>
    <t>Įmonės kodas 188710061</t>
  </si>
  <si>
    <t>Konstitucijos pr. 3, LT-09601 Vilnius</t>
  </si>
  <si>
    <t>RANGOVAS:</t>
  </si>
  <si>
    <t>Všį „Vilniaus miesto parkai“</t>
  </si>
  <si>
    <t>A.s. LT174010042403559487</t>
  </si>
  <si>
    <t>M. K. Čiurlionio g. 100, LT-03100 Vilnius</t>
  </si>
  <si>
    <t>Paslaugų teikimo sutartis Nr. A72-2230</t>
  </si>
  <si>
    <t>2011m. gruodžio 30 d.</t>
  </si>
  <si>
    <t>Objekto pavadinimas:</t>
  </si>
  <si>
    <t>Želdinių sodinimo, želdinių priežiūros ir sanitarinio valymo paslaugos</t>
  </si>
  <si>
    <t>Eil.</t>
  </si>
  <si>
    <t>Nr.</t>
  </si>
  <si>
    <t>Paslaugų pavadinimas</t>
  </si>
  <si>
    <t>Mato vnt.</t>
  </si>
  <si>
    <t>Kiekis</t>
  </si>
  <si>
    <t>Viso</t>
  </si>
  <si>
    <t>TRAKŲ VOKĖS DVARVIETĖS PARKAS</t>
  </si>
  <si>
    <t>100 m2</t>
  </si>
  <si>
    <t xml:space="preserve">Atsitiktinių šiukšlių surinkimas </t>
  </si>
  <si>
    <t>Šiukšliadėžių priežiūra</t>
  </si>
  <si>
    <t>Vnt.</t>
  </si>
  <si>
    <t>Viso:</t>
  </si>
  <si>
    <t>VOKIEČIŲ G. PĖSČIŲJŲ ZONA</t>
  </si>
  <si>
    <t>SANTUOKŲ RŪMŲ PARKAS</t>
  </si>
  <si>
    <t>P.CVIRKOS PARKAS</t>
  </si>
  <si>
    <t>REFORMATŲ PARKAS</t>
  </si>
  <si>
    <t>MISIONIERIŲ SODAI</t>
  </si>
  <si>
    <t>OZO PARKAS</t>
  </si>
  <si>
    <t>JAMONTO PARKAS</t>
  </si>
  <si>
    <t>VINGIO PARKAS</t>
  </si>
  <si>
    <t>Šunų vedžiojimo aikštelių priežiūra</t>
  </si>
  <si>
    <t>Iš viso:</t>
  </si>
  <si>
    <t>Konteinerinių aikštelių priežiūra</t>
  </si>
  <si>
    <t>Darbus perdavė:</t>
  </si>
  <si>
    <t>Darbus priėmė:</t>
  </si>
  <si>
    <t>kartai per mėn.</t>
  </si>
  <si>
    <t>Įmonės kodas: 302705154</t>
  </si>
  <si>
    <t>PVM kodas: LT100007089215</t>
  </si>
  <si>
    <t>Takelių valymas žiemą</t>
  </si>
  <si>
    <t>Šiukšliadėžės</t>
  </si>
  <si>
    <t>Takelių valymas vasarą</t>
  </si>
  <si>
    <t>Laiptų valymas vasarą</t>
  </si>
  <si>
    <t>Vejos pjovimas</t>
  </si>
  <si>
    <t>pvm21%</t>
  </si>
  <si>
    <t>Iš viso</t>
  </si>
  <si>
    <t>TRAKŲ VOKĖS PARKAS</t>
  </si>
  <si>
    <t>Vieneto kaina Eur (be PVM)</t>
  </si>
  <si>
    <t xml:space="preserve">Darbų period. </t>
  </si>
  <si>
    <t>DARBŲ ATLIKIMO AKTAS 2015/06</t>
  </si>
  <si>
    <t>2015.07.04.</t>
  </si>
  <si>
    <t>2015  m. birželis 1-30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</si>
</sst>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Times New Roman"/>
      <family val="1"/>
      <charset val="186"/>
    </font>
    <font>
      <sz val="11"/>
      <color theme="1"/>
      <name val="Times New Roman"/>
      <family val="1"/>
      <charset val="186"/>
    </font>
    <font>
      <i/>
      <sz val="11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top" wrapText="1"/>
    </xf>
    <xf numFmtId="0" fontId="0" fillId="0" borderId="2" xfId="0" applyFont="1" applyBorder="1"/>
    <xf numFmtId="0" fontId="0" fillId="0" borderId="0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0" fillId="0" borderId="11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9" xfId="0" applyFont="1" applyBorder="1"/>
    <xf numFmtId="0" fontId="0" fillId="0" borderId="8" xfId="0" applyFont="1" applyBorder="1" applyAlignment="1">
      <alignment horizontal="center"/>
    </xf>
    <xf numFmtId="0" fontId="0" fillId="0" borderId="11" xfId="0" applyFont="1" applyBorder="1"/>
    <xf numFmtId="0" fontId="0" fillId="0" borderId="13" xfId="0" applyFont="1" applyBorder="1"/>
    <xf numFmtId="0" fontId="0" fillId="0" borderId="10" xfId="0" applyFont="1" applyBorder="1" applyAlignment="1">
      <alignment horizontal="center"/>
    </xf>
    <xf numFmtId="0" fontId="0" fillId="0" borderId="12" xfId="0" applyFont="1" applyBorder="1"/>
    <xf numFmtId="0" fontId="0" fillId="0" borderId="13" xfId="0" applyBorder="1"/>
    <xf numFmtId="0" fontId="0" fillId="0" borderId="10" xfId="0" applyBorder="1"/>
    <xf numFmtId="0" fontId="0" fillId="0" borderId="12" xfId="0" applyBorder="1"/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4" fillId="0" borderId="14" xfId="0" applyFont="1" applyFill="1" applyBorder="1" applyAlignment="1">
      <alignment horizontal="justify" vertical="top" wrapText="1"/>
    </xf>
    <xf numFmtId="0" fontId="0" fillId="0" borderId="9" xfId="0" applyBorder="1"/>
    <xf numFmtId="0" fontId="0" fillId="0" borderId="8" xfId="0" applyBorder="1"/>
    <xf numFmtId="0" fontId="0" fillId="0" borderId="11" xfId="0" applyBorder="1"/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3" xfId="0" applyBorder="1"/>
    <xf numFmtId="164" fontId="2" fillId="0" borderId="0" xfId="0" applyNumberFormat="1" applyFont="1" applyBorder="1" applyAlignment="1">
      <alignment vertical="center" wrapText="1"/>
    </xf>
    <xf numFmtId="0" fontId="0" fillId="0" borderId="0" xfId="0" applyBorder="1"/>
    <xf numFmtId="0" fontId="0" fillId="0" borderId="4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2" xfId="0" applyBorder="1"/>
    <xf numFmtId="14" fontId="2" fillId="0" borderId="0" xfId="0" applyNumberFormat="1" applyFont="1"/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17" fontId="2" fillId="0" borderId="0" xfId="0" applyNumberFormat="1" applyFont="1" applyAlignment="1">
      <alignment horizontal="center" vertical="center"/>
    </xf>
    <xf numFmtId="0" fontId="0" fillId="0" borderId="4" xfId="0" applyFont="1" applyBorder="1"/>
    <xf numFmtId="164" fontId="2" fillId="0" borderId="0" xfId="0" applyNumberFormat="1" applyFont="1"/>
    <xf numFmtId="0" fontId="2" fillId="0" borderId="2" xfId="0" applyFont="1" applyBorder="1" applyAlignment="1">
      <alignment vertical="center" wrapText="1"/>
    </xf>
    <xf numFmtId="0" fontId="4" fillId="0" borderId="9" xfId="0" applyFont="1" applyFill="1" applyBorder="1" applyAlignment="1">
      <alignment horizontal="right" vertical="top" wrapText="1"/>
    </xf>
    <xf numFmtId="0" fontId="4" fillId="0" borderId="13" xfId="0" applyFont="1" applyFill="1" applyBorder="1" applyAlignment="1">
      <alignment horizontal="justify" vertical="top" wrapText="1"/>
    </xf>
    <xf numFmtId="0" fontId="4" fillId="0" borderId="9" xfId="0" applyFont="1" applyFill="1" applyBorder="1" applyAlignment="1">
      <alignment vertical="center" wrapText="1"/>
    </xf>
    <xf numFmtId="2" fontId="4" fillId="0" borderId="9" xfId="0" applyNumberFormat="1" applyFont="1" applyFill="1" applyBorder="1" applyAlignment="1">
      <alignment vertical="center" wrapText="1"/>
    </xf>
    <xf numFmtId="1" fontId="4" fillId="0" borderId="9" xfId="0" applyNumberFormat="1" applyFont="1" applyFill="1" applyBorder="1" applyAlignment="1">
      <alignment vertical="center" wrapText="1"/>
    </xf>
    <xf numFmtId="164" fontId="2" fillId="0" borderId="9" xfId="0" applyNumberFormat="1" applyFont="1" applyBorder="1" applyAlignment="1">
      <alignment wrapText="1"/>
    </xf>
    <xf numFmtId="0" fontId="2" fillId="0" borderId="7" xfId="0" applyFont="1" applyBorder="1"/>
    <xf numFmtId="0" fontId="2" fillId="0" borderId="11" xfId="0" applyFont="1" applyBorder="1" applyAlignment="1">
      <alignment vertical="center" wrapText="1"/>
    </xf>
    <xf numFmtId="0" fontId="2" fillId="0" borderId="2" xfId="0" applyFont="1" applyBorder="1"/>
    <xf numFmtId="0" fontId="2" fillId="0" borderId="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1" xfId="0" applyFont="1" applyBorder="1" applyAlignment="1">
      <alignment horizontal="right" vertical="center" wrapText="1"/>
    </xf>
    <xf numFmtId="164" fontId="2" fillId="0" borderId="11" xfId="0" applyNumberFormat="1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164" fontId="2" fillId="0" borderId="13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5" xfId="0" applyFont="1" applyBorder="1" applyAlignment="1">
      <alignment horizontal="right" vertical="center" wrapText="1"/>
    </xf>
    <xf numFmtId="0" fontId="0" fillId="0" borderId="15" xfId="0" applyBorder="1"/>
    <xf numFmtId="0" fontId="2" fillId="0" borderId="3" xfId="0" applyFont="1" applyBorder="1"/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11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164" fontId="2" fillId="0" borderId="10" xfId="0" applyNumberFormat="1" applyFont="1" applyBorder="1" applyAlignment="1">
      <alignment vertical="center" wrapText="1"/>
    </xf>
    <xf numFmtId="0" fontId="0" fillId="0" borderId="6" xfId="0" applyBorder="1"/>
    <xf numFmtId="164" fontId="2" fillId="0" borderId="12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4" fillId="0" borderId="11" xfId="0" applyFont="1" applyFill="1" applyBorder="1" applyAlignment="1">
      <alignment horizontal="right" vertical="top" wrapText="1"/>
    </xf>
    <xf numFmtId="0" fontId="4" fillId="0" borderId="12" xfId="0" applyFont="1" applyFill="1" applyBorder="1" applyAlignment="1">
      <alignment horizontal="justify" vertical="top" wrapText="1"/>
    </xf>
    <xf numFmtId="0" fontId="4" fillId="0" borderId="11" xfId="0" applyFont="1" applyFill="1" applyBorder="1" applyAlignment="1">
      <alignment vertical="center" wrapText="1"/>
    </xf>
    <xf numFmtId="2" fontId="4" fillId="0" borderId="11" xfId="0" applyNumberFormat="1" applyFont="1" applyFill="1" applyBorder="1" applyAlignment="1">
      <alignment vertical="center" wrapText="1"/>
    </xf>
    <xf numFmtId="1" fontId="4" fillId="0" borderId="1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7"/>
  <sheetViews>
    <sheetView tabSelected="1" topLeftCell="A74" workbookViewId="0">
      <selection activeCell="G137" sqref="G137"/>
    </sheetView>
  </sheetViews>
  <sheetFormatPr defaultRowHeight="15" x14ac:dyDescent="0.25"/>
  <cols>
    <col min="1" max="1" width="4.140625" customWidth="1"/>
    <col min="2" max="2" width="31.42578125" customWidth="1"/>
    <col min="3" max="3" width="9.5703125" bestFit="1" customWidth="1"/>
    <col min="4" max="4" width="9.85546875" customWidth="1"/>
    <col min="5" max="5" width="9.5703125" customWidth="1"/>
    <col min="6" max="6" width="9.140625" customWidth="1"/>
    <col min="7" max="7" width="10.28515625" customWidth="1"/>
  </cols>
  <sheetData>
    <row r="1" spans="1:1" ht="17.25" hidden="1" customHeight="1" x14ac:dyDescent="0.25"/>
    <row r="2" spans="1:1" ht="16.5" hidden="1" customHeight="1" x14ac:dyDescent="0.25"/>
    <row r="3" spans="1:1" x14ac:dyDescent="0.25">
      <c r="A3" s="1" t="s">
        <v>0</v>
      </c>
    </row>
    <row r="4" spans="1:1" x14ac:dyDescent="0.25">
      <c r="A4" s="2" t="s">
        <v>1</v>
      </c>
    </row>
    <row r="5" spans="1:1" x14ac:dyDescent="0.25">
      <c r="A5" s="2" t="s">
        <v>2</v>
      </c>
    </row>
    <row r="6" spans="1:1" x14ac:dyDescent="0.25">
      <c r="A6" s="2" t="s">
        <v>3</v>
      </c>
    </row>
    <row r="7" spans="1:1" x14ac:dyDescent="0.25">
      <c r="A7" s="2" t="s">
        <v>4</v>
      </c>
    </row>
    <row r="8" spans="1:1" hidden="1" x14ac:dyDescent="0.25">
      <c r="A8" s="2"/>
    </row>
    <row r="9" spans="1:1" x14ac:dyDescent="0.25">
      <c r="A9" s="1" t="s">
        <v>5</v>
      </c>
    </row>
    <row r="10" spans="1:1" x14ac:dyDescent="0.25">
      <c r="A10" s="2" t="s">
        <v>6</v>
      </c>
    </row>
    <row r="11" spans="1:1" x14ac:dyDescent="0.25">
      <c r="A11" s="2" t="s">
        <v>7</v>
      </c>
    </row>
    <row r="12" spans="1:1" x14ac:dyDescent="0.25">
      <c r="A12" s="2" t="s">
        <v>39</v>
      </c>
    </row>
    <row r="13" spans="1:1" x14ac:dyDescent="0.25">
      <c r="A13" s="2" t="s">
        <v>40</v>
      </c>
    </row>
    <row r="14" spans="1:1" x14ac:dyDescent="0.25">
      <c r="A14" s="2" t="s">
        <v>8</v>
      </c>
    </row>
    <row r="15" spans="1:1" x14ac:dyDescent="0.25">
      <c r="A15" s="3" t="s">
        <v>9</v>
      </c>
    </row>
    <row r="16" spans="1:1" x14ac:dyDescent="0.25">
      <c r="A16" s="3" t="s">
        <v>10</v>
      </c>
    </row>
    <row r="17" spans="1:7" x14ac:dyDescent="0.25">
      <c r="A17" s="2" t="s">
        <v>11</v>
      </c>
    </row>
    <row r="18" spans="1:7" x14ac:dyDescent="0.25">
      <c r="A18" s="1" t="s">
        <v>12</v>
      </c>
    </row>
    <row r="19" spans="1:7" x14ac:dyDescent="0.25">
      <c r="A19" s="1"/>
    </row>
    <row r="20" spans="1:7" x14ac:dyDescent="0.25">
      <c r="A20" s="4"/>
      <c r="B20" s="5" t="s">
        <v>51</v>
      </c>
      <c r="C20" s="64"/>
      <c r="D20" s="62"/>
    </row>
    <row r="21" spans="1:7" s="5" customFormat="1" x14ac:dyDescent="0.25">
      <c r="A21" s="4"/>
      <c r="B21" s="58" t="s">
        <v>52</v>
      </c>
      <c r="D21" s="4"/>
    </row>
    <row r="22" spans="1:7" s="5" customFormat="1" hidden="1" x14ac:dyDescent="0.25">
      <c r="A22" s="4"/>
      <c r="B22" s="58"/>
      <c r="D22" s="4"/>
    </row>
    <row r="23" spans="1:7" s="5" customFormat="1" hidden="1" x14ac:dyDescent="0.25">
      <c r="A23" s="4"/>
      <c r="B23" s="58"/>
      <c r="D23" s="4"/>
    </row>
    <row r="24" spans="1:7" hidden="1" x14ac:dyDescent="0.25">
      <c r="A24" s="4"/>
      <c r="D24" s="4"/>
    </row>
    <row r="25" spans="1:7" s="5" customFormat="1" x14ac:dyDescent="0.25">
      <c r="E25" s="5" t="s">
        <v>53</v>
      </c>
    </row>
    <row r="26" spans="1:7" s="10" customFormat="1" ht="45" x14ac:dyDescent="0.25">
      <c r="A26" s="17" t="s">
        <v>13</v>
      </c>
      <c r="B26" s="116" t="s">
        <v>15</v>
      </c>
      <c r="C26" s="116" t="s">
        <v>16</v>
      </c>
      <c r="D26" s="23" t="s">
        <v>49</v>
      </c>
      <c r="E26" s="117" t="s">
        <v>17</v>
      </c>
      <c r="F26" s="59" t="s">
        <v>50</v>
      </c>
      <c r="G26" s="117" t="s">
        <v>18</v>
      </c>
    </row>
    <row r="27" spans="1:7" s="11" customFormat="1" ht="30" x14ac:dyDescent="0.25">
      <c r="A27" s="15" t="s">
        <v>14</v>
      </c>
      <c r="B27" s="116"/>
      <c r="C27" s="116"/>
      <c r="D27" s="25"/>
      <c r="E27" s="118"/>
      <c r="F27" s="60" t="s">
        <v>38</v>
      </c>
      <c r="G27" s="118"/>
    </row>
    <row r="28" spans="1:7" s="11" customFormat="1" ht="1.5" customHeight="1" x14ac:dyDescent="0.25">
      <c r="A28" s="27"/>
      <c r="B28" s="116"/>
      <c r="C28" s="116"/>
      <c r="D28" s="27"/>
      <c r="E28" s="118"/>
      <c r="F28" s="27"/>
      <c r="G28" s="118"/>
    </row>
    <row r="29" spans="1:7" s="11" customFormat="1" hidden="1" x14ac:dyDescent="0.25">
      <c r="A29" s="26"/>
      <c r="B29" s="116"/>
      <c r="C29" s="116"/>
      <c r="D29" s="26"/>
      <c r="E29" s="119"/>
      <c r="F29" s="26"/>
      <c r="G29" s="119"/>
    </row>
    <row r="30" spans="1:7" s="11" customFormat="1" ht="18.75" hidden="1" customHeight="1" x14ac:dyDescent="0.25">
      <c r="A30" s="33"/>
      <c r="E30" s="10"/>
      <c r="F30" s="10"/>
      <c r="G30" s="36"/>
    </row>
    <row r="31" spans="1:7" s="29" customFormat="1" ht="15" hidden="1" customHeight="1" x14ac:dyDescent="0.25">
      <c r="A31" s="34"/>
      <c r="B31" s="28" t="s">
        <v>25</v>
      </c>
      <c r="G31" s="37"/>
    </row>
    <row r="32" spans="1:7" s="11" customFormat="1" ht="16.5" hidden="1" customHeight="1" x14ac:dyDescent="0.25">
      <c r="A32" s="35"/>
      <c r="G32" s="38"/>
    </row>
    <row r="33" spans="1:7 16384:16384" s="12" customFormat="1" hidden="1" x14ac:dyDescent="0.25">
      <c r="A33" s="49">
        <v>1</v>
      </c>
      <c r="B33" s="44" t="s">
        <v>41</v>
      </c>
      <c r="C33" s="14" t="s">
        <v>20</v>
      </c>
      <c r="D33" s="20">
        <v>2.35</v>
      </c>
      <c r="E33" s="20">
        <v>45.88</v>
      </c>
      <c r="F33" s="20">
        <v>11</v>
      </c>
      <c r="G33" s="30">
        <f>SUM(D33)*E33*F33</f>
        <v>1185.998</v>
      </c>
      <c r="XFD33" s="12">
        <f>SUM(A33:XFC33)</f>
        <v>1246.2280000000001</v>
      </c>
    </row>
    <row r="34" spans="1:7 16384:16384" s="12" customFormat="1" hidden="1" x14ac:dyDescent="0.25">
      <c r="A34" s="49">
        <v>2</v>
      </c>
      <c r="B34" s="44" t="s">
        <v>21</v>
      </c>
      <c r="C34" s="14" t="s">
        <v>20</v>
      </c>
      <c r="D34" s="20">
        <v>0.1</v>
      </c>
      <c r="E34" s="20">
        <v>60</v>
      </c>
      <c r="F34" s="20">
        <v>30.42</v>
      </c>
      <c r="G34" s="30">
        <f>SUM(D34)*E34*F34</f>
        <v>182.52</v>
      </c>
      <c r="XFD34" s="12">
        <f>SUM(A34:XFC34)</f>
        <v>275.04000000000002</v>
      </c>
    </row>
    <row r="35" spans="1:7 16384:16384" s="12" customFormat="1" hidden="1" x14ac:dyDescent="0.25">
      <c r="A35" s="49">
        <v>3</v>
      </c>
      <c r="B35" s="44" t="s">
        <v>22</v>
      </c>
      <c r="C35" s="14" t="s">
        <v>23</v>
      </c>
      <c r="D35" s="20">
        <v>0.84</v>
      </c>
      <c r="E35" s="20">
        <v>20</v>
      </c>
      <c r="F35" s="20">
        <v>30.42</v>
      </c>
      <c r="G35" s="30">
        <f>SUM(D35)*E35*F35</f>
        <v>511.05600000000004</v>
      </c>
      <c r="XFD35" s="12">
        <f>SUM(A35:XFC35)</f>
        <v>565.31600000000003</v>
      </c>
    </row>
    <row r="36" spans="1:7 16384:16384" s="12" customFormat="1" hidden="1" x14ac:dyDescent="0.25">
      <c r="A36" s="9">
        <v>4</v>
      </c>
      <c r="B36" s="45" t="s">
        <v>35</v>
      </c>
      <c r="C36" s="6" t="s">
        <v>20</v>
      </c>
      <c r="D36" s="7">
        <v>1.1299999999999999</v>
      </c>
      <c r="E36" s="8">
        <v>1</v>
      </c>
      <c r="F36" s="8">
        <v>11</v>
      </c>
      <c r="G36" s="30">
        <f>SUM(D36)*E36*F36</f>
        <v>12.43</v>
      </c>
    </row>
    <row r="37" spans="1:7 16384:16384" s="13" customFormat="1" hidden="1" x14ac:dyDescent="0.25">
      <c r="A37" s="49"/>
      <c r="B37" s="44"/>
      <c r="C37" s="14"/>
      <c r="D37" s="14"/>
      <c r="E37" s="20" t="s">
        <v>24</v>
      </c>
      <c r="F37" s="14"/>
      <c r="G37" s="30">
        <f>SUM(G33:G36)</f>
        <v>1892.0040000000001</v>
      </c>
      <c r="XFD37" s="13">
        <f>SUM(A37:XFC37)</f>
        <v>1892.0040000000001</v>
      </c>
    </row>
    <row r="38" spans="1:7 16384:16384" s="57" customFormat="1" x14ac:dyDescent="0.25">
      <c r="A38" s="46"/>
      <c r="G38" s="39"/>
    </row>
    <row r="39" spans="1:7 16384:16384" s="29" customFormat="1" ht="15" customHeight="1" x14ac:dyDescent="0.25">
      <c r="A39" s="34"/>
      <c r="B39" s="28" t="s">
        <v>26</v>
      </c>
      <c r="G39" s="37"/>
    </row>
    <row r="40" spans="1:7 16384:16384" s="63" customFormat="1" ht="16.5" customHeight="1" x14ac:dyDescent="0.25">
      <c r="A40" s="35"/>
      <c r="G40" s="38"/>
    </row>
    <row r="41" spans="1:7 16384:16384" s="12" customFormat="1" x14ac:dyDescent="0.25">
      <c r="A41" s="93">
        <v>1</v>
      </c>
      <c r="B41" s="76" t="s">
        <v>43</v>
      </c>
      <c r="C41" s="93" t="s">
        <v>20</v>
      </c>
      <c r="D41" s="77">
        <v>0.33</v>
      </c>
      <c r="E41" s="77">
        <v>107.8</v>
      </c>
      <c r="F41" s="77">
        <v>11</v>
      </c>
      <c r="G41" s="78">
        <f>SUM(D41)*E41*F41</f>
        <v>391.31399999999996</v>
      </c>
      <c r="XFD41" s="12">
        <f t="shared" ref="XFD41:XFD46" si="0">SUM(A41:XFC41)</f>
        <v>511.44399999999996</v>
      </c>
    </row>
    <row r="42" spans="1:7 16384:16384" s="12" customFormat="1" x14ac:dyDescent="0.25">
      <c r="A42" s="49">
        <v>2</v>
      </c>
      <c r="B42" s="44" t="s">
        <v>21</v>
      </c>
      <c r="C42" s="14" t="s">
        <v>20</v>
      </c>
      <c r="D42" s="20">
        <v>0.03</v>
      </c>
      <c r="E42" s="20">
        <v>300</v>
      </c>
      <c r="F42" s="20">
        <v>11</v>
      </c>
      <c r="G42" s="30">
        <f>SUM(D42)*E42*F42</f>
        <v>99</v>
      </c>
      <c r="XFD42" s="12">
        <f t="shared" si="0"/>
        <v>412.03</v>
      </c>
    </row>
    <row r="43" spans="1:7 16384:16384" s="12" customFormat="1" x14ac:dyDescent="0.25">
      <c r="A43" s="91">
        <v>3</v>
      </c>
      <c r="B43" s="44" t="s">
        <v>45</v>
      </c>
      <c r="C43" s="91" t="s">
        <v>20</v>
      </c>
      <c r="D43" s="20">
        <v>0.46</v>
      </c>
      <c r="E43" s="20">
        <v>251.1</v>
      </c>
      <c r="F43" s="20">
        <v>3</v>
      </c>
      <c r="G43" s="30">
        <v>346.52</v>
      </c>
    </row>
    <row r="44" spans="1:7 16384:16384" s="12" customFormat="1" x14ac:dyDescent="0.25">
      <c r="A44" s="49">
        <v>4</v>
      </c>
      <c r="B44" s="44" t="s">
        <v>42</v>
      </c>
      <c r="C44" s="24" t="s">
        <v>23</v>
      </c>
      <c r="D44" s="20">
        <v>6.39</v>
      </c>
      <c r="E44" s="20">
        <v>21</v>
      </c>
      <c r="F44" s="20">
        <v>1</v>
      </c>
      <c r="G44" s="30">
        <f>SUM(D44)*E44*F44</f>
        <v>134.19</v>
      </c>
      <c r="XFD44" s="12">
        <f t="shared" si="0"/>
        <v>166.57999999999998</v>
      </c>
    </row>
    <row r="45" spans="1:7 16384:16384" s="12" customFormat="1" x14ac:dyDescent="0.25">
      <c r="A45" s="66">
        <v>5</v>
      </c>
      <c r="B45" s="67" t="s">
        <v>35</v>
      </c>
      <c r="C45" s="68" t="s">
        <v>20</v>
      </c>
      <c r="D45" s="69">
        <v>0.33</v>
      </c>
      <c r="E45" s="70">
        <v>1</v>
      </c>
      <c r="F45" s="70">
        <v>11</v>
      </c>
      <c r="G45" s="71">
        <f>SUM(D45)*E45*F45</f>
        <v>3.6300000000000003</v>
      </c>
    </row>
    <row r="46" spans="1:7 16384:16384" s="72" customFormat="1" ht="15" customHeight="1" x14ac:dyDescent="0.25">
      <c r="A46" s="79"/>
      <c r="B46" s="44"/>
      <c r="C46" s="79"/>
      <c r="D46" s="79"/>
      <c r="E46" s="20" t="s">
        <v>24</v>
      </c>
      <c r="F46" s="79"/>
      <c r="G46" s="31">
        <f>SUM(G41:G45)</f>
        <v>974.65399999999988</v>
      </c>
      <c r="XFD46" s="72">
        <f t="shared" si="0"/>
        <v>974.65399999999988</v>
      </c>
    </row>
    <row r="47" spans="1:7 16384:16384" s="12" customFormat="1" ht="15.75" hidden="1" customHeight="1" x14ac:dyDescent="0.25">
      <c r="A47" s="50"/>
      <c r="B47" s="50"/>
      <c r="C47" s="50"/>
      <c r="D47" s="50"/>
      <c r="E47" s="21"/>
      <c r="F47" s="50"/>
      <c r="G47" s="52"/>
    </row>
    <row r="48" spans="1:7 16384:16384" s="12" customFormat="1" ht="15.75" hidden="1" customHeight="1" x14ac:dyDescent="0.25">
      <c r="A48" s="50"/>
      <c r="B48" s="50"/>
      <c r="C48" s="50"/>
      <c r="D48" s="50"/>
      <c r="E48" s="21"/>
      <c r="F48" s="50"/>
      <c r="G48" s="52"/>
    </row>
    <row r="49" spans="1:7 16384:16384" s="12" customFormat="1" ht="15.75" hidden="1" customHeight="1" x14ac:dyDescent="0.25">
      <c r="A49" s="50"/>
      <c r="B49" s="50"/>
      <c r="C49" s="50"/>
      <c r="D49" s="50"/>
      <c r="E49" s="21"/>
      <c r="F49" s="50"/>
      <c r="G49" s="52"/>
    </row>
    <row r="50" spans="1:7 16384:16384" s="12" customFormat="1" ht="15.75" hidden="1" customHeight="1" x14ac:dyDescent="0.25">
      <c r="A50" s="50"/>
      <c r="B50" s="50"/>
      <c r="C50" s="50"/>
      <c r="D50" s="50"/>
      <c r="E50" s="21"/>
      <c r="F50" s="50"/>
      <c r="G50" s="52"/>
    </row>
    <row r="51" spans="1:7 16384:16384" s="12" customFormat="1" ht="15.75" hidden="1" customHeight="1" x14ac:dyDescent="0.25">
      <c r="A51" s="50"/>
      <c r="B51" s="50"/>
      <c r="C51" s="50"/>
      <c r="D51" s="50"/>
      <c r="E51" s="21"/>
      <c r="F51" s="50"/>
      <c r="G51" s="52"/>
    </row>
    <row r="52" spans="1:7 16384:16384" s="12" customFormat="1" ht="15.75" hidden="1" customHeight="1" x14ac:dyDescent="0.25">
      <c r="A52" s="50"/>
      <c r="B52" s="50"/>
      <c r="C52" s="50"/>
      <c r="D52" s="50"/>
      <c r="E52" s="21"/>
      <c r="F52" s="50"/>
      <c r="G52" s="52"/>
    </row>
    <row r="53" spans="1:7 16384:16384" s="74" customFormat="1" ht="15.75" customHeight="1" x14ac:dyDescent="0.25">
      <c r="A53" s="90"/>
      <c r="B53" s="65"/>
      <c r="C53" s="65"/>
      <c r="D53" s="65"/>
      <c r="E53" s="22"/>
      <c r="F53" s="65"/>
      <c r="G53" s="80"/>
    </row>
    <row r="54" spans="1:7 16384:16384" s="29" customFormat="1" ht="15" customHeight="1" x14ac:dyDescent="0.25">
      <c r="A54" s="34"/>
      <c r="B54" s="28" t="s">
        <v>27</v>
      </c>
      <c r="G54" s="37"/>
    </row>
    <row r="55" spans="1:7 16384:16384" s="63" customFormat="1" ht="16.5" customHeight="1" x14ac:dyDescent="0.25">
      <c r="A55" s="35"/>
      <c r="G55" s="38"/>
    </row>
    <row r="56" spans="1:7 16384:16384" s="12" customFormat="1" x14ac:dyDescent="0.25">
      <c r="A56" s="89">
        <v>1</v>
      </c>
      <c r="B56" s="44" t="s">
        <v>43</v>
      </c>
      <c r="C56" s="89" t="s">
        <v>20</v>
      </c>
      <c r="D56" s="20">
        <v>0.33</v>
      </c>
      <c r="E56" s="20">
        <v>49.01</v>
      </c>
      <c r="F56" s="20">
        <v>11</v>
      </c>
      <c r="G56" s="30">
        <f>SUM(D56)*E56*F56</f>
        <v>177.90630000000002</v>
      </c>
      <c r="XFD56" s="12">
        <f t="shared" ref="XFD56:XFD62" si="1">SUM(A56:XFC56)</f>
        <v>239.24630000000002</v>
      </c>
    </row>
    <row r="57" spans="1:7 16384:16384" s="12" customFormat="1" x14ac:dyDescent="0.25">
      <c r="A57" s="89">
        <v>2</v>
      </c>
      <c r="B57" s="44" t="s">
        <v>44</v>
      </c>
      <c r="C57" s="89" t="s">
        <v>20</v>
      </c>
      <c r="D57" s="20">
        <v>1.04</v>
      </c>
      <c r="E57" s="20">
        <v>1</v>
      </c>
      <c r="F57" s="20">
        <v>11</v>
      </c>
      <c r="G57" s="30">
        <f>SUM(D57)*E57*F57</f>
        <v>11.440000000000001</v>
      </c>
      <c r="XFD57" s="12">
        <f t="shared" si="1"/>
        <v>26.48</v>
      </c>
    </row>
    <row r="58" spans="1:7 16384:16384" s="12" customFormat="1" x14ac:dyDescent="0.25">
      <c r="A58" s="89">
        <v>3</v>
      </c>
      <c r="B58" s="44" t="s">
        <v>21</v>
      </c>
      <c r="C58" s="89" t="s">
        <v>20</v>
      </c>
      <c r="D58" s="20">
        <v>0.03</v>
      </c>
      <c r="E58" s="20">
        <v>180</v>
      </c>
      <c r="F58" s="20">
        <v>11</v>
      </c>
      <c r="G58" s="30">
        <f>SUM(D58)*E58*F58</f>
        <v>59.399999999999991</v>
      </c>
      <c r="XFD58" s="12">
        <f t="shared" si="1"/>
        <v>253.43</v>
      </c>
    </row>
    <row r="59" spans="1:7 16384:16384" s="12" customFormat="1" x14ac:dyDescent="0.25">
      <c r="A59" s="91">
        <v>4</v>
      </c>
      <c r="B59" s="44" t="s">
        <v>45</v>
      </c>
      <c r="C59" s="91" t="s">
        <v>20</v>
      </c>
      <c r="D59" s="20">
        <v>0.46</v>
      </c>
      <c r="E59" s="20">
        <v>130.81</v>
      </c>
      <c r="F59" s="20">
        <v>3</v>
      </c>
      <c r="G59" s="30">
        <v>180.52</v>
      </c>
    </row>
    <row r="60" spans="1:7 16384:16384" s="12" customFormat="1" x14ac:dyDescent="0.25">
      <c r="A60" s="89">
        <v>5</v>
      </c>
      <c r="B60" s="44" t="s">
        <v>42</v>
      </c>
      <c r="C60" s="89" t="s">
        <v>23</v>
      </c>
      <c r="D60" s="20">
        <v>6.39</v>
      </c>
      <c r="E60" s="20">
        <v>21</v>
      </c>
      <c r="F60" s="20">
        <v>1</v>
      </c>
      <c r="G60" s="30">
        <f>SUM(D60)*E60*F60</f>
        <v>134.19</v>
      </c>
      <c r="XFD60" s="12">
        <f t="shared" si="1"/>
        <v>167.57999999999998</v>
      </c>
    </row>
    <row r="61" spans="1:7 16384:16384" s="12" customFormat="1" x14ac:dyDescent="0.25">
      <c r="A61" s="9">
        <v>6</v>
      </c>
      <c r="B61" s="45" t="s">
        <v>35</v>
      </c>
      <c r="C61" s="6" t="s">
        <v>20</v>
      </c>
      <c r="D61" s="7">
        <v>0.33</v>
      </c>
      <c r="E61" s="8">
        <v>1</v>
      </c>
      <c r="F61" s="8">
        <v>11</v>
      </c>
      <c r="G61" s="30">
        <f>SUM(D61)*E61*F61</f>
        <v>3.6300000000000003</v>
      </c>
    </row>
    <row r="62" spans="1:7 16384:16384" s="13" customFormat="1" x14ac:dyDescent="0.25">
      <c r="A62" s="89"/>
      <c r="B62" s="44"/>
      <c r="C62" s="89"/>
      <c r="D62" s="89"/>
      <c r="E62" s="20" t="s">
        <v>24</v>
      </c>
      <c r="F62" s="89"/>
      <c r="G62" s="31">
        <f>SUM(G56:G61)</f>
        <v>567.08630000000005</v>
      </c>
      <c r="XFD62" s="13">
        <f t="shared" si="1"/>
        <v>567.08630000000005</v>
      </c>
    </row>
    <row r="63" spans="1:7 16384:16384" s="57" customFormat="1" x14ac:dyDescent="0.25">
      <c r="A63" s="46"/>
      <c r="G63" s="39"/>
    </row>
    <row r="64" spans="1:7 16384:16384" s="53" customFormat="1" x14ac:dyDescent="0.25">
      <c r="A64" s="47"/>
      <c r="B64" s="12" t="s">
        <v>28</v>
      </c>
      <c r="G64" s="40"/>
    </row>
    <row r="65" spans="1:7 16384:16384" s="54" customFormat="1" x14ac:dyDescent="0.25">
      <c r="A65" s="48"/>
      <c r="G65" s="41"/>
    </row>
    <row r="66" spans="1:7 16384:16384" s="12" customFormat="1" x14ac:dyDescent="0.25">
      <c r="A66" s="101">
        <v>1</v>
      </c>
      <c r="B66" s="76" t="s">
        <v>43</v>
      </c>
      <c r="C66" s="101" t="s">
        <v>20</v>
      </c>
      <c r="D66" s="77">
        <v>0.33</v>
      </c>
      <c r="E66" s="77">
        <v>83.3</v>
      </c>
      <c r="F66" s="77">
        <v>11</v>
      </c>
      <c r="G66" s="78">
        <f>SUM(D66)*E66*F66</f>
        <v>302.37900000000002</v>
      </c>
      <c r="XFD66" s="12">
        <f t="shared" ref="XFD66:XFD72" si="2">SUM(A66:XFC66)</f>
        <v>398.00900000000001</v>
      </c>
    </row>
    <row r="67" spans="1:7 16384:16384" s="12" customFormat="1" x14ac:dyDescent="0.25">
      <c r="A67" s="100">
        <v>2</v>
      </c>
      <c r="B67" s="44" t="s">
        <v>44</v>
      </c>
      <c r="C67" s="100" t="s">
        <v>20</v>
      </c>
      <c r="D67" s="20">
        <v>1.04</v>
      </c>
      <c r="E67" s="20">
        <v>15</v>
      </c>
      <c r="F67" s="20">
        <v>11</v>
      </c>
      <c r="G67" s="30">
        <f>SUM(D67)*E67*F67</f>
        <v>171.60000000000002</v>
      </c>
      <c r="XFD67" s="12">
        <f t="shared" si="2"/>
        <v>200.64000000000001</v>
      </c>
    </row>
    <row r="68" spans="1:7 16384:16384" s="12" customFormat="1" x14ac:dyDescent="0.25">
      <c r="A68" s="100">
        <v>3</v>
      </c>
      <c r="B68" s="44" t="s">
        <v>21</v>
      </c>
      <c r="C68" s="100" t="s">
        <v>20</v>
      </c>
      <c r="D68" s="20">
        <v>0.03</v>
      </c>
      <c r="E68" s="20">
        <v>260</v>
      </c>
      <c r="F68" s="20">
        <v>11</v>
      </c>
      <c r="G68" s="30">
        <f>SUM(D68)*E68*F68</f>
        <v>85.8</v>
      </c>
      <c r="XFD68" s="12">
        <f t="shared" si="2"/>
        <v>359.83</v>
      </c>
    </row>
    <row r="69" spans="1:7 16384:16384" s="12" customFormat="1" x14ac:dyDescent="0.25">
      <c r="A69" s="100">
        <v>4</v>
      </c>
      <c r="B69" s="44" t="s">
        <v>45</v>
      </c>
      <c r="C69" s="100" t="s">
        <v>20</v>
      </c>
      <c r="D69" s="20">
        <v>0.46</v>
      </c>
      <c r="E69" s="20">
        <v>163</v>
      </c>
      <c r="F69" s="20">
        <v>3</v>
      </c>
      <c r="G69" s="30">
        <v>224.94</v>
      </c>
    </row>
    <row r="70" spans="1:7 16384:16384" s="12" customFormat="1" x14ac:dyDescent="0.25">
      <c r="A70" s="100">
        <v>5</v>
      </c>
      <c r="B70" s="44" t="s">
        <v>42</v>
      </c>
      <c r="C70" s="100" t="s">
        <v>23</v>
      </c>
      <c r="D70" s="20">
        <v>6.39</v>
      </c>
      <c r="E70" s="20">
        <v>9</v>
      </c>
      <c r="F70" s="20">
        <v>1</v>
      </c>
      <c r="G70" s="30">
        <f>SUM(D70)*E70*F70</f>
        <v>57.51</v>
      </c>
      <c r="XFD70" s="12">
        <f t="shared" si="2"/>
        <v>78.900000000000006</v>
      </c>
    </row>
    <row r="71" spans="1:7 16384:16384" s="12" customFormat="1" x14ac:dyDescent="0.25">
      <c r="A71" s="9">
        <v>6</v>
      </c>
      <c r="B71" s="45" t="s">
        <v>35</v>
      </c>
      <c r="C71" s="6" t="s">
        <v>20</v>
      </c>
      <c r="D71" s="7">
        <v>0.33</v>
      </c>
      <c r="E71" s="8">
        <v>1</v>
      </c>
      <c r="F71" s="8">
        <v>11</v>
      </c>
      <c r="G71" s="30">
        <f>SUM(D71)*E71*F71</f>
        <v>3.6300000000000003</v>
      </c>
    </row>
    <row r="72" spans="1:7 16384:16384" s="13" customFormat="1" x14ac:dyDescent="0.25">
      <c r="A72" s="107"/>
      <c r="B72" s="44"/>
      <c r="C72" s="107"/>
      <c r="D72" s="107"/>
      <c r="E72" s="20" t="s">
        <v>24</v>
      </c>
      <c r="F72" s="107"/>
      <c r="G72" s="31">
        <f>SUM(G66:G71)</f>
        <v>845.85900000000004</v>
      </c>
      <c r="XFD72" s="13">
        <f t="shared" si="2"/>
        <v>845.85900000000004</v>
      </c>
    </row>
    <row r="73" spans="1:7 16384:16384" s="53" customFormat="1" ht="15.75" customHeight="1" x14ac:dyDescent="0.25"/>
    <row r="74" spans="1:7 16384:16384" s="57" customFormat="1" ht="15.75" customHeight="1" x14ac:dyDescent="0.25">
      <c r="A74" s="46"/>
      <c r="B74" s="105"/>
      <c r="G74" s="39"/>
    </row>
    <row r="75" spans="1:7 16384:16384" s="53" customFormat="1" ht="15.75" customHeight="1" x14ac:dyDescent="0.25">
      <c r="A75" s="47"/>
      <c r="B75" s="85" t="s">
        <v>29</v>
      </c>
      <c r="G75" s="40"/>
    </row>
    <row r="76" spans="1:7 16384:16384" s="53" customFormat="1" ht="15.75" customHeight="1" x14ac:dyDescent="0.25">
      <c r="A76" s="48"/>
      <c r="B76" s="84"/>
      <c r="C76" s="54"/>
      <c r="D76" s="54"/>
      <c r="E76" s="54"/>
      <c r="F76" s="54"/>
      <c r="G76" s="41"/>
    </row>
    <row r="77" spans="1:7 16384:16384" s="53" customFormat="1" x14ac:dyDescent="0.25">
      <c r="A77" s="99">
        <v>1</v>
      </c>
      <c r="B77" s="76" t="s">
        <v>43</v>
      </c>
      <c r="C77" s="99" t="s">
        <v>20</v>
      </c>
      <c r="D77" s="77">
        <v>0.33</v>
      </c>
      <c r="E77" s="77">
        <v>170</v>
      </c>
      <c r="F77" s="77">
        <v>11</v>
      </c>
      <c r="G77" s="78">
        <f>SUM(D77)*E77*F77</f>
        <v>617.1</v>
      </c>
    </row>
    <row r="78" spans="1:7 16384:16384" s="54" customFormat="1" x14ac:dyDescent="0.25">
      <c r="A78" s="49">
        <v>2</v>
      </c>
      <c r="B78" s="44" t="s">
        <v>44</v>
      </c>
      <c r="C78" s="32" t="s">
        <v>20</v>
      </c>
      <c r="D78" s="20">
        <v>1.04</v>
      </c>
      <c r="E78" s="20">
        <v>1</v>
      </c>
      <c r="F78" s="20">
        <v>11</v>
      </c>
      <c r="G78" s="30">
        <f>SUM(D78)*E78*F78</f>
        <v>11.440000000000001</v>
      </c>
    </row>
    <row r="79" spans="1:7 16384:16384" s="12" customFormat="1" x14ac:dyDescent="0.25">
      <c r="A79" s="49">
        <v>3</v>
      </c>
      <c r="B79" s="44" t="s">
        <v>21</v>
      </c>
      <c r="C79" s="32" t="s">
        <v>20</v>
      </c>
      <c r="D79" s="20">
        <v>0.03</v>
      </c>
      <c r="E79" s="20">
        <v>670</v>
      </c>
      <c r="F79" s="20">
        <v>11</v>
      </c>
      <c r="G79" s="30">
        <f>SUM(D79)*E79*F79</f>
        <v>221.09999999999997</v>
      </c>
      <c r="XFD79" s="12">
        <f t="shared" ref="XFD79:XFD85" si="3">SUM(A79:XFC79)</f>
        <v>905.12999999999988</v>
      </c>
    </row>
    <row r="80" spans="1:7 16384:16384" s="12" customFormat="1" x14ac:dyDescent="0.25">
      <c r="A80" s="91">
        <v>4</v>
      </c>
      <c r="B80" s="44" t="s">
        <v>45</v>
      </c>
      <c r="C80" s="91" t="s">
        <v>20</v>
      </c>
      <c r="D80" s="20">
        <v>0.46</v>
      </c>
      <c r="E80" s="20">
        <v>500</v>
      </c>
      <c r="F80" s="20">
        <v>1</v>
      </c>
      <c r="G80" s="30">
        <v>230</v>
      </c>
      <c r="XFD80" s="12">
        <f t="shared" si="3"/>
        <v>735.46</v>
      </c>
    </row>
    <row r="81" spans="1:8 16384:16384" s="12" customFormat="1" ht="15" customHeight="1" x14ac:dyDescent="0.25">
      <c r="A81" s="49">
        <v>5</v>
      </c>
      <c r="B81" s="44" t="s">
        <v>42</v>
      </c>
      <c r="C81" s="32" t="s">
        <v>23</v>
      </c>
      <c r="D81" s="20">
        <v>6.39</v>
      </c>
      <c r="E81" s="20">
        <v>27</v>
      </c>
      <c r="F81" s="20">
        <v>1</v>
      </c>
      <c r="G81" s="30">
        <f>SUM(D81)*E81*F81</f>
        <v>172.53</v>
      </c>
      <c r="XFD81" s="12">
        <f t="shared" si="3"/>
        <v>211.92000000000002</v>
      </c>
    </row>
    <row r="82" spans="1:8 16384:16384" s="12" customFormat="1" ht="15" customHeight="1" x14ac:dyDescent="0.25">
      <c r="A82" s="9">
        <v>6</v>
      </c>
      <c r="B82" s="45" t="s">
        <v>35</v>
      </c>
      <c r="C82" s="6" t="s">
        <v>20</v>
      </c>
      <c r="D82" s="7">
        <v>0.33</v>
      </c>
      <c r="E82" s="8">
        <v>2</v>
      </c>
      <c r="F82" s="8">
        <v>11</v>
      </c>
      <c r="G82" s="30">
        <f>SUM(D82)*E82*F82</f>
        <v>7.2600000000000007</v>
      </c>
    </row>
    <row r="83" spans="1:8 16384:16384" s="12" customFormat="1" ht="15" customHeight="1" x14ac:dyDescent="0.25">
      <c r="A83" s="49"/>
      <c r="B83" s="44"/>
      <c r="C83" s="32"/>
      <c r="D83" s="32"/>
      <c r="E83" s="20" t="s">
        <v>24</v>
      </c>
      <c r="F83" s="32"/>
      <c r="G83" s="31">
        <f>SUM(G77:G82)</f>
        <v>1259.43</v>
      </c>
      <c r="XFD83" s="12">
        <f t="shared" si="3"/>
        <v>1259.43</v>
      </c>
    </row>
    <row r="84" spans="1:8 16384:16384" s="12" customFormat="1" ht="15" customHeight="1" x14ac:dyDescent="0.25">
      <c r="A84" s="46"/>
      <c r="B84" s="57"/>
      <c r="C84" s="57"/>
      <c r="D84" s="57"/>
      <c r="E84" s="57"/>
      <c r="F84" s="57"/>
      <c r="G84" s="39"/>
    </row>
    <row r="85" spans="1:8 16384:16384" s="13" customFormat="1" x14ac:dyDescent="0.25">
      <c r="A85" s="47"/>
      <c r="B85" s="12" t="s">
        <v>30</v>
      </c>
      <c r="C85" s="53"/>
      <c r="D85" s="53"/>
      <c r="E85" s="53"/>
      <c r="F85" s="53"/>
      <c r="G85" s="40"/>
      <c r="XFD85" s="13">
        <f t="shared" si="3"/>
        <v>0</v>
      </c>
    </row>
    <row r="86" spans="1:8 16384:16384" s="57" customFormat="1" x14ac:dyDescent="0.25">
      <c r="A86" s="48"/>
      <c r="B86" s="54"/>
      <c r="C86" s="54"/>
      <c r="D86" s="54"/>
      <c r="E86" s="54"/>
      <c r="F86" s="54"/>
      <c r="G86" s="41"/>
    </row>
    <row r="87" spans="1:8 16384:16384" s="53" customFormat="1" x14ac:dyDescent="0.25">
      <c r="A87" s="98">
        <v>1</v>
      </c>
      <c r="B87" s="76" t="s">
        <v>43</v>
      </c>
      <c r="C87" s="98" t="s">
        <v>20</v>
      </c>
      <c r="D87" s="77">
        <v>0.33</v>
      </c>
      <c r="E87" s="77">
        <v>53.62</v>
      </c>
      <c r="F87" s="77">
        <v>11</v>
      </c>
      <c r="G87" s="78">
        <f>SUM(D87)*E87*F87</f>
        <v>194.64060000000001</v>
      </c>
    </row>
    <row r="88" spans="1:8 16384:16384" s="54" customFormat="1" x14ac:dyDescent="0.25">
      <c r="A88" s="55">
        <v>2</v>
      </c>
      <c r="B88" s="44" t="s">
        <v>21</v>
      </c>
      <c r="C88" s="55" t="s">
        <v>20</v>
      </c>
      <c r="D88" s="20">
        <v>0.03</v>
      </c>
      <c r="E88" s="20">
        <v>849.83</v>
      </c>
      <c r="F88" s="20">
        <v>11</v>
      </c>
      <c r="G88" s="30">
        <f>SUM(D88)*E88*F88</f>
        <v>280.44389999999999</v>
      </c>
    </row>
    <row r="89" spans="1:8 16384:16384" s="12" customFormat="1" x14ac:dyDescent="0.25">
      <c r="A89" s="55">
        <v>3</v>
      </c>
      <c r="B89" s="44" t="s">
        <v>42</v>
      </c>
      <c r="C89" s="55" t="s">
        <v>23</v>
      </c>
      <c r="D89" s="20">
        <v>6.39</v>
      </c>
      <c r="E89" s="20">
        <v>26</v>
      </c>
      <c r="F89" s="20">
        <v>1</v>
      </c>
      <c r="G89" s="30">
        <f>SUM(D89)*E89*F89</f>
        <v>166.14</v>
      </c>
      <c r="XFD89" s="12">
        <f t="shared" ref="XFD89:XFD93" si="4">SUM(A89:XFC89)</f>
        <v>202.52999999999997</v>
      </c>
    </row>
    <row r="90" spans="1:8 16384:16384" s="12" customFormat="1" x14ac:dyDescent="0.25">
      <c r="A90" s="9">
        <v>4</v>
      </c>
      <c r="B90" s="45" t="s">
        <v>35</v>
      </c>
      <c r="C90" s="6" t="s">
        <v>20</v>
      </c>
      <c r="D90" s="7">
        <v>0.33</v>
      </c>
      <c r="E90" s="8">
        <v>1</v>
      </c>
      <c r="F90" s="8">
        <v>11</v>
      </c>
      <c r="G90" s="30">
        <f>SUM(D90)*E90*F90</f>
        <v>3.6300000000000003</v>
      </c>
    </row>
    <row r="91" spans="1:8 16384:16384" s="12" customFormat="1" x14ac:dyDescent="0.25">
      <c r="A91" s="55"/>
      <c r="B91" s="44"/>
      <c r="C91" s="55"/>
      <c r="D91" s="55"/>
      <c r="E91" s="20" t="s">
        <v>24</v>
      </c>
      <c r="F91" s="55"/>
      <c r="G91" s="31">
        <f>SUM(G87:G90)</f>
        <v>644.85450000000003</v>
      </c>
      <c r="XFD91" s="12">
        <f t="shared" si="4"/>
        <v>644.85450000000003</v>
      </c>
    </row>
    <row r="92" spans="1:8 16384:16384" s="12" customFormat="1" x14ac:dyDescent="0.25">
      <c r="A92" s="46"/>
      <c r="B92" s="57"/>
      <c r="C92" s="57"/>
      <c r="D92" s="57"/>
      <c r="E92" s="57"/>
      <c r="F92" s="57"/>
      <c r="G92" s="39"/>
    </row>
    <row r="93" spans="1:8 16384:16384" s="12" customFormat="1" x14ac:dyDescent="0.25">
      <c r="A93" s="47"/>
      <c r="B93" s="12" t="s">
        <v>31</v>
      </c>
      <c r="C93" s="53"/>
      <c r="D93" s="53"/>
      <c r="E93" s="53"/>
      <c r="F93" s="53"/>
      <c r="G93" s="40"/>
      <c r="XFD93" s="12">
        <f t="shared" si="4"/>
        <v>0</v>
      </c>
    </row>
    <row r="94" spans="1:8 16384:16384" x14ac:dyDescent="0.25">
      <c r="A94" s="48"/>
      <c r="B94" s="54"/>
      <c r="C94" s="54"/>
      <c r="D94" s="54"/>
      <c r="E94" s="54"/>
      <c r="F94" s="54"/>
      <c r="G94" s="41"/>
    </row>
    <row r="95" spans="1:8 16384:16384" x14ac:dyDescent="0.25">
      <c r="A95" s="55">
        <v>1</v>
      </c>
      <c r="B95" s="44" t="s">
        <v>43</v>
      </c>
      <c r="C95" s="55" t="s">
        <v>20</v>
      </c>
      <c r="D95" s="20">
        <v>0.33</v>
      </c>
      <c r="E95" s="20">
        <v>40</v>
      </c>
      <c r="F95" s="20">
        <v>11</v>
      </c>
      <c r="G95" s="30">
        <f t="shared" ref="G95:G98" si="5">SUM(D95)*E95*F95</f>
        <v>145.20000000000002</v>
      </c>
      <c r="H95" s="51"/>
    </row>
    <row r="96" spans="1:8 16384:16384" x14ac:dyDescent="0.25">
      <c r="A96" s="55">
        <v>2</v>
      </c>
      <c r="B96" s="44" t="s">
        <v>21</v>
      </c>
      <c r="C96" s="55" t="s">
        <v>20</v>
      </c>
      <c r="D96" s="20">
        <v>0.03</v>
      </c>
      <c r="E96" s="20">
        <v>3300</v>
      </c>
      <c r="F96" s="20">
        <v>11</v>
      </c>
      <c r="G96" s="30">
        <f t="shared" si="5"/>
        <v>1089</v>
      </c>
    </row>
    <row r="97" spans="1:7 16384:16384" s="12" customFormat="1" x14ac:dyDescent="0.25">
      <c r="A97" s="55">
        <v>3</v>
      </c>
      <c r="B97" s="44" t="s">
        <v>42</v>
      </c>
      <c r="C97" s="55" t="s">
        <v>23</v>
      </c>
      <c r="D97" s="20">
        <v>6.39</v>
      </c>
      <c r="E97" s="20">
        <v>24</v>
      </c>
      <c r="F97" s="20">
        <v>1</v>
      </c>
      <c r="G97" s="30">
        <f t="shared" si="5"/>
        <v>153.35999999999999</v>
      </c>
      <c r="XFD97" s="12">
        <f t="shared" ref="XFD97:XFD101" si="6">SUM(A97:XFC97)</f>
        <v>187.75</v>
      </c>
    </row>
    <row r="98" spans="1:7 16384:16384" s="12" customFormat="1" x14ac:dyDescent="0.25">
      <c r="A98" s="66">
        <v>4</v>
      </c>
      <c r="B98" s="67" t="s">
        <v>35</v>
      </c>
      <c r="C98" s="68" t="s">
        <v>20</v>
      </c>
      <c r="D98" s="69">
        <v>0.33</v>
      </c>
      <c r="E98" s="70">
        <v>1</v>
      </c>
      <c r="F98" s="70">
        <v>11</v>
      </c>
      <c r="G98" s="71">
        <f t="shared" si="5"/>
        <v>3.6300000000000003</v>
      </c>
      <c r="XFD98" s="12">
        <f t="shared" si="6"/>
        <v>19.959999999999997</v>
      </c>
    </row>
    <row r="99" spans="1:7 16384:16384" s="12" customFormat="1" x14ac:dyDescent="0.25">
      <c r="A99" s="75"/>
      <c r="B99" s="44"/>
      <c r="C99" s="75"/>
      <c r="D99" s="75"/>
      <c r="E99" s="20" t="s">
        <v>24</v>
      </c>
      <c r="F99" s="75"/>
      <c r="G99" s="31">
        <f>SUM(G95:G98)</f>
        <v>1391.19</v>
      </c>
      <c r="XFD99" s="12">
        <f t="shared" si="6"/>
        <v>1391.19</v>
      </c>
    </row>
    <row r="100" spans="1:7 16384:16384" s="12" customFormat="1" x14ac:dyDescent="0.25">
      <c r="A100" s="102"/>
      <c r="B100" s="17"/>
      <c r="C100" s="65"/>
      <c r="D100" s="65"/>
      <c r="E100" s="22"/>
      <c r="F100" s="65"/>
      <c r="G100" s="80"/>
    </row>
    <row r="101" spans="1:7 16384:16384" s="72" customFormat="1" x14ac:dyDescent="0.25">
      <c r="A101" s="103"/>
      <c r="B101" s="15" t="s">
        <v>32</v>
      </c>
      <c r="C101" s="50"/>
      <c r="D101" s="50"/>
      <c r="E101" s="21"/>
      <c r="F101" s="50"/>
      <c r="G101" s="104"/>
      <c r="XFD101" s="72">
        <f t="shared" si="6"/>
        <v>0</v>
      </c>
    </row>
    <row r="102" spans="1:7 16384:16384" s="12" customFormat="1" hidden="1" x14ac:dyDescent="0.25">
      <c r="A102" s="103"/>
      <c r="B102" s="15"/>
      <c r="C102" s="50"/>
      <c r="D102" s="50"/>
      <c r="E102" s="21"/>
      <c r="F102" s="50"/>
      <c r="G102" s="104"/>
    </row>
    <row r="103" spans="1:7 16384:16384" s="12" customFormat="1" hidden="1" x14ac:dyDescent="0.25">
      <c r="A103" s="103"/>
      <c r="B103" s="15"/>
      <c r="C103" s="50"/>
      <c r="D103" s="50"/>
      <c r="E103" s="21"/>
      <c r="F103" s="50"/>
      <c r="G103" s="104"/>
    </row>
    <row r="104" spans="1:7 16384:16384" s="12" customFormat="1" hidden="1" x14ac:dyDescent="0.25">
      <c r="A104" s="103"/>
      <c r="B104" s="15"/>
      <c r="C104" s="50"/>
      <c r="D104" s="50"/>
      <c r="E104" s="21"/>
      <c r="F104" s="50"/>
      <c r="G104" s="104"/>
    </row>
    <row r="105" spans="1:7 16384:16384" s="12" customFormat="1" hidden="1" x14ac:dyDescent="0.25">
      <c r="A105" s="46"/>
      <c r="B105" s="105"/>
      <c r="C105" s="57"/>
      <c r="D105" s="57"/>
      <c r="E105" s="57"/>
      <c r="F105" s="57"/>
      <c r="G105" s="39"/>
    </row>
    <row r="106" spans="1:7 16384:16384" s="12" customFormat="1" hidden="1" x14ac:dyDescent="0.25">
      <c r="A106" s="47"/>
      <c r="B106" s="85" t="s">
        <v>32</v>
      </c>
      <c r="C106" s="53"/>
      <c r="D106" s="53"/>
      <c r="E106" s="53"/>
      <c r="F106" s="53"/>
      <c r="G106" s="40"/>
    </row>
    <row r="107" spans="1:7 16384:16384" s="57" customFormat="1" x14ac:dyDescent="0.25">
      <c r="A107" s="48"/>
      <c r="B107" s="84"/>
      <c r="C107" s="54"/>
      <c r="D107" s="54"/>
      <c r="E107" s="54"/>
      <c r="F107" s="54"/>
      <c r="G107" s="41"/>
    </row>
    <row r="108" spans="1:7 16384:16384" s="53" customFormat="1" x14ac:dyDescent="0.25">
      <c r="A108" s="73">
        <v>1</v>
      </c>
      <c r="B108" s="76" t="s">
        <v>43</v>
      </c>
      <c r="C108" s="73" t="s">
        <v>20</v>
      </c>
      <c r="D108" s="77">
        <v>0.33</v>
      </c>
      <c r="E108" s="77">
        <v>600</v>
      </c>
      <c r="F108" s="77">
        <v>11</v>
      </c>
      <c r="G108" s="78">
        <f t="shared" ref="G108:G113" si="7">SUM(D108)*E108*F108</f>
        <v>2178</v>
      </c>
    </row>
    <row r="109" spans="1:7 16384:16384" s="54" customFormat="1" x14ac:dyDescent="0.25">
      <c r="A109" s="42">
        <v>2</v>
      </c>
      <c r="B109" s="44" t="s">
        <v>21</v>
      </c>
      <c r="C109" s="32" t="s">
        <v>20</v>
      </c>
      <c r="D109" s="20">
        <v>0.03</v>
      </c>
      <c r="E109" s="20">
        <v>15740</v>
      </c>
      <c r="F109" s="20">
        <v>11</v>
      </c>
      <c r="G109" s="30">
        <f t="shared" si="7"/>
        <v>5194.2</v>
      </c>
    </row>
    <row r="110" spans="1:7 16384:16384" s="12" customFormat="1" x14ac:dyDescent="0.25">
      <c r="A110" s="109">
        <v>3</v>
      </c>
      <c r="B110" s="94" t="s">
        <v>45</v>
      </c>
      <c r="C110" s="109" t="s">
        <v>20</v>
      </c>
      <c r="D110" s="95">
        <v>0.46</v>
      </c>
      <c r="E110" s="95">
        <v>1400</v>
      </c>
      <c r="F110" s="95">
        <v>1</v>
      </c>
      <c r="G110" s="71">
        <v>644</v>
      </c>
      <c r="XFD110" s="12">
        <f t="shared" ref="XFD110:XFD116" si="8">SUM(A110:XFC110)</f>
        <v>2048.46</v>
      </c>
    </row>
    <row r="111" spans="1:7 16384:16384" s="72" customFormat="1" x14ac:dyDescent="0.25">
      <c r="A111" s="108">
        <v>4</v>
      </c>
      <c r="B111" s="44" t="s">
        <v>42</v>
      </c>
      <c r="C111" s="108" t="s">
        <v>23</v>
      </c>
      <c r="D111" s="20">
        <v>6.39</v>
      </c>
      <c r="E111" s="20">
        <v>122</v>
      </c>
      <c r="F111" s="20">
        <v>1</v>
      </c>
      <c r="G111" s="30">
        <f t="shared" si="7"/>
        <v>779.57999999999993</v>
      </c>
      <c r="XFD111" s="72">
        <f t="shared" si="8"/>
        <v>912.96999999999991</v>
      </c>
    </row>
    <row r="112" spans="1:7 16384:16384" s="12" customFormat="1" x14ac:dyDescent="0.25">
      <c r="A112" s="110">
        <v>5</v>
      </c>
      <c r="B112" s="76" t="s">
        <v>33</v>
      </c>
      <c r="C112" s="110" t="s">
        <v>20</v>
      </c>
      <c r="D112" s="77">
        <v>3.64</v>
      </c>
      <c r="E112" s="77">
        <v>15</v>
      </c>
      <c r="F112" s="77">
        <v>5</v>
      </c>
      <c r="G112" s="78">
        <f t="shared" si="7"/>
        <v>273</v>
      </c>
    </row>
    <row r="113" spans="1:7 16384:16384" s="12" customFormat="1" x14ac:dyDescent="0.25">
      <c r="A113" s="9">
        <v>6</v>
      </c>
      <c r="B113" s="45" t="s">
        <v>35</v>
      </c>
      <c r="C113" s="6" t="s">
        <v>20</v>
      </c>
      <c r="D113" s="7">
        <v>0.33</v>
      </c>
      <c r="E113" s="8">
        <v>2</v>
      </c>
      <c r="F113" s="8">
        <v>11</v>
      </c>
      <c r="G113" s="30">
        <f t="shared" si="7"/>
        <v>7.2600000000000007</v>
      </c>
      <c r="XFD113" s="12">
        <f t="shared" si="8"/>
        <v>26.59</v>
      </c>
    </row>
    <row r="114" spans="1:7 16384:16384" s="12" customFormat="1" ht="15" customHeight="1" x14ac:dyDescent="0.25">
      <c r="A114" s="88"/>
      <c r="B114" s="44"/>
      <c r="C114" s="81"/>
      <c r="D114" s="81"/>
      <c r="E114" s="20" t="s">
        <v>24</v>
      </c>
      <c r="F114" s="81"/>
      <c r="G114" s="31">
        <f>SUM(G108:G113)</f>
        <v>9076.0399999999991</v>
      </c>
      <c r="XFD114" s="12">
        <f t="shared" si="8"/>
        <v>9076.0399999999991</v>
      </c>
    </row>
    <row r="115" spans="1:7 16384:16384" s="12" customFormat="1" ht="15" customHeight="1" x14ac:dyDescent="0.25">
      <c r="A115" s="102"/>
      <c r="B115" s="17"/>
      <c r="C115" s="65"/>
      <c r="D115" s="65"/>
      <c r="E115" s="22"/>
      <c r="F115" s="65"/>
      <c r="G115" s="80"/>
    </row>
    <row r="116" spans="1:7 16384:16384" s="72" customFormat="1" ht="15" customHeight="1" x14ac:dyDescent="0.25">
      <c r="A116" s="103"/>
      <c r="B116" s="15" t="s">
        <v>48</v>
      </c>
      <c r="C116" s="50"/>
      <c r="D116" s="50"/>
      <c r="E116" s="21"/>
      <c r="F116" s="50"/>
      <c r="G116" s="104"/>
      <c r="XFD116" s="72">
        <f t="shared" si="8"/>
        <v>0</v>
      </c>
    </row>
    <row r="117" spans="1:7 16384:16384" s="74" customFormat="1" hidden="1" x14ac:dyDescent="0.25">
      <c r="A117" s="103"/>
      <c r="B117" s="15"/>
      <c r="C117" s="50"/>
      <c r="D117" s="50"/>
      <c r="E117" s="21"/>
      <c r="F117" s="50"/>
      <c r="G117" s="104"/>
    </row>
    <row r="118" spans="1:7 16384:16384" s="12" customFormat="1" hidden="1" x14ac:dyDescent="0.25">
      <c r="A118" s="103"/>
      <c r="B118" s="15"/>
      <c r="C118" s="50"/>
      <c r="D118" s="50"/>
      <c r="E118" s="21"/>
      <c r="F118" s="50"/>
      <c r="G118" s="104"/>
    </row>
    <row r="119" spans="1:7 16384:16384" s="12" customFormat="1" hidden="1" x14ac:dyDescent="0.25">
      <c r="A119" s="103"/>
      <c r="B119" s="15"/>
      <c r="C119" s="50"/>
      <c r="D119" s="50"/>
      <c r="E119" s="21"/>
      <c r="F119" s="50"/>
      <c r="G119" s="104"/>
    </row>
    <row r="120" spans="1:7 16384:16384" s="12" customFormat="1" hidden="1" x14ac:dyDescent="0.25">
      <c r="A120" s="103"/>
      <c r="B120" s="15"/>
      <c r="C120" s="50"/>
      <c r="D120" s="50"/>
      <c r="E120" s="21"/>
      <c r="F120" s="50"/>
      <c r="G120" s="104"/>
    </row>
    <row r="121" spans="1:7 16384:16384" s="12" customFormat="1" hidden="1" x14ac:dyDescent="0.25">
      <c r="A121" s="103"/>
      <c r="B121" s="15"/>
      <c r="C121" s="50"/>
      <c r="D121" s="50"/>
      <c r="E121" s="21"/>
      <c r="F121" s="50"/>
      <c r="G121" s="104"/>
    </row>
    <row r="122" spans="1:7 16384:16384" s="12" customFormat="1" hidden="1" x14ac:dyDescent="0.25">
      <c r="A122" s="103"/>
      <c r="B122" s="82"/>
      <c r="C122" s="86"/>
      <c r="D122" s="86"/>
      <c r="E122" s="87"/>
      <c r="F122" s="86"/>
      <c r="G122" s="106"/>
    </row>
    <row r="123" spans="1:7 16384:16384" s="12" customFormat="1" hidden="1" x14ac:dyDescent="0.25">
      <c r="A123" s="102"/>
      <c r="B123" s="17"/>
      <c r="C123" s="65"/>
      <c r="D123" s="65"/>
      <c r="E123" s="22"/>
      <c r="F123" s="65"/>
      <c r="G123" s="80"/>
    </row>
    <row r="124" spans="1:7 16384:16384" s="13" customFormat="1" hidden="1" x14ac:dyDescent="0.25">
      <c r="A124" s="47"/>
      <c r="B124" s="85" t="s">
        <v>19</v>
      </c>
      <c r="C124" s="53"/>
      <c r="D124" s="53"/>
      <c r="E124" s="53"/>
      <c r="F124" s="53"/>
      <c r="G124" s="40"/>
    </row>
    <row r="125" spans="1:7 16384:16384" s="74" customFormat="1" x14ac:dyDescent="0.25">
      <c r="A125" s="48"/>
      <c r="B125" s="84"/>
      <c r="C125" s="54"/>
      <c r="D125" s="54"/>
      <c r="E125" s="54"/>
      <c r="F125" s="54"/>
      <c r="G125" s="41"/>
    </row>
    <row r="126" spans="1:7 16384:16384" s="53" customFormat="1" x14ac:dyDescent="0.25">
      <c r="A126" s="43">
        <v>1</v>
      </c>
      <c r="B126" s="76" t="s">
        <v>43</v>
      </c>
      <c r="C126" s="82" t="s">
        <v>20</v>
      </c>
      <c r="D126" s="83">
        <v>0.33</v>
      </c>
      <c r="E126" s="77">
        <v>472</v>
      </c>
      <c r="F126" s="21">
        <v>11</v>
      </c>
      <c r="G126" s="78">
        <f>SUM(D126)*E126*F126</f>
        <v>1713.3600000000001</v>
      </c>
    </row>
    <row r="127" spans="1:7 16384:16384" s="54" customFormat="1" x14ac:dyDescent="0.25">
      <c r="A127" s="42">
        <v>2</v>
      </c>
      <c r="B127" s="44" t="s">
        <v>44</v>
      </c>
      <c r="C127" s="16" t="s">
        <v>20</v>
      </c>
      <c r="D127" s="19">
        <v>1.04</v>
      </c>
      <c r="E127" s="19">
        <v>1</v>
      </c>
      <c r="F127" s="19">
        <v>11</v>
      </c>
      <c r="G127" s="30">
        <f>SUM(D127)*E127*F127</f>
        <v>11.440000000000001</v>
      </c>
    </row>
    <row r="128" spans="1:7 16384:16384" s="12" customFormat="1" x14ac:dyDescent="0.25">
      <c r="A128" s="56">
        <v>3</v>
      </c>
      <c r="B128" s="94" t="s">
        <v>21</v>
      </c>
      <c r="C128" s="17" t="s">
        <v>20</v>
      </c>
      <c r="D128" s="96">
        <v>0.03</v>
      </c>
      <c r="E128" s="95">
        <v>2200</v>
      </c>
      <c r="F128" s="21">
        <v>11</v>
      </c>
      <c r="G128" s="71">
        <f>SUM(D128)*E128*F128</f>
        <v>726</v>
      </c>
      <c r="XFD128" s="12">
        <f t="shared" ref="XFD128:XFD134" si="9">SUM(A128:XFC128)</f>
        <v>2940.03</v>
      </c>
    </row>
    <row r="129" spans="1:7 16384:16384" s="12" customFormat="1" x14ac:dyDescent="0.25">
      <c r="A129" s="92">
        <v>4</v>
      </c>
      <c r="B129" s="109" t="s">
        <v>45</v>
      </c>
      <c r="C129" s="17" t="s">
        <v>20</v>
      </c>
      <c r="D129" s="95">
        <v>0.46</v>
      </c>
      <c r="E129" s="95">
        <v>397</v>
      </c>
      <c r="F129" s="22">
        <v>1</v>
      </c>
      <c r="G129" s="71">
        <v>182.62</v>
      </c>
      <c r="XFD129" s="12">
        <f t="shared" si="9"/>
        <v>585.07999999999993</v>
      </c>
    </row>
    <row r="130" spans="1:7 16384:16384" s="72" customFormat="1" x14ac:dyDescent="0.25">
      <c r="A130" s="108">
        <v>5</v>
      </c>
      <c r="B130" s="44" t="s">
        <v>42</v>
      </c>
      <c r="C130" s="108" t="s">
        <v>23</v>
      </c>
      <c r="D130" s="97">
        <v>6.39</v>
      </c>
      <c r="E130" s="20">
        <v>17</v>
      </c>
      <c r="F130" s="97">
        <v>1</v>
      </c>
      <c r="G130" s="30">
        <f>SUM(D130)*E130*F130</f>
        <v>108.63</v>
      </c>
      <c r="XFD130" s="72">
        <f t="shared" si="9"/>
        <v>138.01999999999998</v>
      </c>
    </row>
    <row r="131" spans="1:7 16384:16384" s="12" customFormat="1" x14ac:dyDescent="0.25">
      <c r="A131" s="111">
        <v>6</v>
      </c>
      <c r="B131" s="112" t="s">
        <v>35</v>
      </c>
      <c r="C131" s="113" t="s">
        <v>20</v>
      </c>
      <c r="D131" s="114">
        <v>0.33</v>
      </c>
      <c r="E131" s="115">
        <v>1</v>
      </c>
      <c r="F131" s="115">
        <v>11</v>
      </c>
      <c r="G131" s="78">
        <f>SUM(D131)*E131*F131</f>
        <v>3.6300000000000003</v>
      </c>
    </row>
    <row r="132" spans="1:7 16384:16384" s="12" customFormat="1" x14ac:dyDescent="0.25">
      <c r="A132" s="42"/>
      <c r="B132" s="18"/>
      <c r="C132" s="16"/>
      <c r="D132" s="16"/>
      <c r="E132" s="20" t="s">
        <v>24</v>
      </c>
      <c r="F132" s="16"/>
      <c r="G132" s="31">
        <f>SUM(G126:G131)</f>
        <v>2745.6800000000003</v>
      </c>
      <c r="XFD132" s="12">
        <f t="shared" si="9"/>
        <v>2745.6800000000003</v>
      </c>
    </row>
    <row r="133" spans="1:7 16384:16384" s="12" customFormat="1" ht="15" customHeight="1" x14ac:dyDescent="0.25">
      <c r="A133" s="42"/>
      <c r="B133" s="18"/>
      <c r="C133" s="16"/>
      <c r="D133" s="16"/>
      <c r="E133" s="20" t="s">
        <v>34</v>
      </c>
      <c r="F133" s="16"/>
      <c r="G133" s="31">
        <v>17504.79</v>
      </c>
    </row>
    <row r="134" spans="1:7 16384:16384" s="12" customFormat="1" ht="15" customHeight="1" x14ac:dyDescent="0.25">
      <c r="A134" s="42"/>
      <c r="B134" s="18"/>
      <c r="C134" s="16"/>
      <c r="D134" s="16"/>
      <c r="E134" s="20" t="s">
        <v>46</v>
      </c>
      <c r="F134" s="16"/>
      <c r="G134" s="31">
        <v>3676.01</v>
      </c>
      <c r="XFD134" s="12">
        <f t="shared" si="9"/>
        <v>3676.01</v>
      </c>
    </row>
    <row r="135" spans="1:7 16384:16384" s="12" customFormat="1" x14ac:dyDescent="0.25">
      <c r="A135" s="42"/>
      <c r="B135" s="18"/>
      <c r="C135" s="16"/>
      <c r="D135" s="16"/>
      <c r="E135" s="20" t="s">
        <v>47</v>
      </c>
      <c r="F135" s="16"/>
      <c r="G135" s="31">
        <v>21180.799999999999</v>
      </c>
    </row>
    <row r="136" spans="1:7 16384:16384" s="12" customFormat="1" ht="15" customHeight="1" x14ac:dyDescent="0.25">
      <c r="A136"/>
      <c r="B136"/>
      <c r="C136"/>
      <c r="D136"/>
      <c r="E136"/>
      <c r="F136"/>
      <c r="G136"/>
      <c r="XFD136" s="12">
        <f t="shared" ref="XFD136" si="10">SUM(A136:XFC136)</f>
        <v>0</v>
      </c>
    </row>
    <row r="137" spans="1:7 16384:16384" s="12" customFormat="1" x14ac:dyDescent="0.25">
      <c r="A137"/>
      <c r="B137" t="s">
        <v>36</v>
      </c>
      <c r="C137"/>
      <c r="D137" t="s">
        <v>37</v>
      </c>
      <c r="E137" s="61"/>
      <c r="F137"/>
      <c r="G137"/>
    </row>
  </sheetData>
  <mergeCells count="4">
    <mergeCell ref="B26:B29"/>
    <mergeCell ref="C26:C29"/>
    <mergeCell ref="E26:E29"/>
    <mergeCell ref="G26:G29"/>
  </mergeCells>
  <pageMargins left="0.55000000000000004" right="1.1200000000000001" top="0.32" bottom="0.48" header="0.22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</dc:creator>
  <cp:lastModifiedBy>VP</cp:lastModifiedBy>
  <cp:lastPrinted>2015-06-08T12:02:04Z</cp:lastPrinted>
  <dcterms:created xsi:type="dcterms:W3CDTF">2012-07-30T06:08:43Z</dcterms:created>
  <dcterms:modified xsi:type="dcterms:W3CDTF">2015-07-02T12:36:59Z</dcterms:modified>
</cp:coreProperties>
</file>