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23955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7" i="1" l="1"/>
  <c r="G37" i="1" l="1"/>
  <c r="G126" i="1" l="1"/>
  <c r="G109" i="1"/>
  <c r="G95" i="1"/>
  <c r="G87" i="1"/>
  <c r="G79" i="1"/>
  <c r="G70" i="1"/>
  <c r="G61" i="1"/>
  <c r="G46" i="1"/>
  <c r="G38" i="1"/>
  <c r="XFD129" i="1" l="1"/>
  <c r="G108" i="1"/>
  <c r="XFD108" i="1" s="1"/>
  <c r="G107" i="1"/>
  <c r="XFD107" i="1" s="1"/>
  <c r="G106" i="1"/>
  <c r="XFD106" i="1" s="1"/>
  <c r="G105" i="1"/>
  <c r="G125" i="1"/>
  <c r="XFD125" i="1" s="1"/>
  <c r="G124" i="1"/>
  <c r="XFD124" i="1" s="1"/>
  <c r="G123" i="1"/>
  <c r="XFD123" i="1" s="1"/>
  <c r="G122" i="1"/>
  <c r="G94" i="1"/>
  <c r="XFD94" i="1" s="1"/>
  <c r="G93" i="1"/>
  <c r="XFD93" i="1" s="1"/>
  <c r="G92" i="1"/>
  <c r="G86" i="1"/>
  <c r="XFD86" i="1" s="1"/>
  <c r="G85" i="1"/>
  <c r="XFD85" i="1" s="1"/>
  <c r="G84" i="1"/>
  <c r="G78" i="1"/>
  <c r="XFD78" i="1" s="1"/>
  <c r="G77" i="1"/>
  <c r="XFD77" i="1" s="1"/>
  <c r="G76" i="1"/>
  <c r="XFD76" i="1" s="1"/>
  <c r="G75" i="1"/>
  <c r="G127" i="1" l="1"/>
  <c r="XFD127" i="1" s="1"/>
  <c r="G110" i="1"/>
  <c r="XFD110" i="1" s="1"/>
  <c r="G88" i="1"/>
  <c r="XFD88" i="1" s="1"/>
  <c r="G96" i="1"/>
  <c r="XFD75" i="1"/>
  <c r="G80" i="1"/>
  <c r="XFD92" i="1"/>
  <c r="XFD122" i="1"/>
  <c r="XFD84" i="1"/>
  <c r="XFD105" i="1"/>
  <c r="XFD96" i="1"/>
  <c r="G69" i="1"/>
  <c r="XFD69" i="1" s="1"/>
  <c r="G68" i="1"/>
  <c r="XFD68" i="1" s="1"/>
  <c r="G67" i="1"/>
  <c r="XFD67" i="1" s="1"/>
  <c r="G66" i="1"/>
  <c r="G71" i="1" l="1"/>
  <c r="XFD71" i="1" s="1"/>
  <c r="XFD66" i="1"/>
  <c r="G58" i="1"/>
  <c r="G60" i="1"/>
  <c r="XFD60" i="1" s="1"/>
  <c r="G59" i="1"/>
  <c r="XFD59" i="1" s="1"/>
  <c r="G45" i="1"/>
  <c r="XFD45" i="1" s="1"/>
  <c r="G43" i="1"/>
  <c r="G44" i="1"/>
  <c r="G35" i="1"/>
  <c r="G36" i="1"/>
  <c r="G47" i="1" l="1"/>
  <c r="XFD47" i="1" s="1"/>
  <c r="XFD58" i="1"/>
  <c r="G62" i="1"/>
  <c r="XFD62" i="1" s="1"/>
  <c r="XFD57" i="1"/>
  <c r="XFD37" i="1"/>
  <c r="XFD36" i="1"/>
  <c r="XFD44" i="1"/>
  <c r="XFD43" i="1"/>
  <c r="XFD35" i="1"/>
  <c r="G39" i="1" l="1"/>
  <c r="XFD39" i="1" s="1"/>
  <c r="XFD80" i="1"/>
</calcChain>
</file>

<file path=xl/sharedStrings.xml><?xml version="1.0" encoding="utf-8"?>
<sst xmlns="http://schemas.openxmlformats.org/spreadsheetml/2006/main" count="133" uniqueCount="53">
  <si>
    <t xml:space="preserve">UŽSAKOVAS: </t>
  </si>
  <si>
    <t>Vilniaus miesto savivaldybės administracija</t>
  </si>
  <si>
    <t>Miesto ūkio ir transporto departamentas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</si>
  <si>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</si>
  <si>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</si>
  <si>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</si>
  <si>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</si>
  <si>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</si>
  <si>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</si>
  <si>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</si>
  <si>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</si>
  <si>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</si>
  <si>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</si>
  <si>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</si>
  <si>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</si>
  <si>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</si>
  <si>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</si>
  <si>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</si>
  <si>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</si>
  <si>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</si>
  <si>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TRAKŲ VOKĖS DVARVIETĖS PARKAS</t>
  </si>
  <si>
    <t>100 m2</t>
  </si>
  <si>
    <t xml:space="preserve">Atsitiktinių šiukšlių surinkimas </t>
  </si>
  <si>
    <t>Šiukšliadėžių priežiūra</t>
  </si>
  <si>
    <t>Vnt.</t>
  </si>
  <si>
    <t>Viso:</t>
  </si>
  <si>
    <t>VOKIEČIŲ G. PĖSČIŲJŲ ZONA</t>
  </si>
  <si>
    <t>SANTUOKŲ RŪMŲ PARKAS</t>
  </si>
  <si>
    <t>P.CVIRKOS PARKAS</t>
  </si>
  <si>
    <t>REFORMATŲ PARKAS</t>
  </si>
  <si>
    <t>MISIONIERIŲ SODAI</t>
  </si>
  <si>
    <t>OZO PARKAS</t>
  </si>
  <si>
    <t>JAMONTO PARKAS</t>
  </si>
  <si>
    <t>VINGIO PARKAS</t>
  </si>
  <si>
    <t>Šunų vedžiojimo aikštelių priežiūra</t>
  </si>
  <si>
    <t>Iš viso: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</si>
  <si>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</si>
  <si>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</si>
  <si>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</si>
  <si>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</si>
  <si>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</si>
  <si>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</si>
  <si>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</si>
  <si>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Įmonės kodas: 302705154</t>
  </si>
  <si>
    <t>PVM kodas: LT100007089215</t>
  </si>
  <si>
    <t>Takelių valymas žiemą</t>
  </si>
  <si>
    <t>Vieneto kaina Eur</t>
  </si>
  <si>
    <t>Šiukšliadėžės</t>
  </si>
  <si>
    <t>Takelių valymas vasarą</t>
  </si>
  <si>
    <t>Laiptų valymas vasarą</t>
  </si>
  <si>
    <t>DARBŲ ATLIKIMO AKTAS 2016/04</t>
  </si>
  <si>
    <t>2016.05.05.</t>
  </si>
  <si>
    <t>2016  m. balandis 1-30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</si>
</sst>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9" xfId="0" applyFont="1" applyBorder="1"/>
    <xf numFmtId="0" fontId="0" fillId="0" borderId="8" xfId="0" applyFont="1" applyBorder="1" applyAlignment="1">
      <alignment horizontal="center"/>
    </xf>
    <xf numFmtId="0" fontId="0" fillId="0" borderId="11" xfId="0" applyFont="1" applyBorder="1"/>
    <xf numFmtId="0" fontId="0" fillId="0" borderId="13" xfId="0" applyFont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justify" vertical="top" wrapText="1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3" xfId="0" applyBorder="1"/>
    <xf numFmtId="164" fontId="2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14" fontId="2" fillId="0" borderId="0" xfId="0" applyNumberFormat="1" applyFont="1"/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 applyAlignment="1">
      <alignment horizontal="center" vertical="center"/>
    </xf>
    <xf numFmtId="0" fontId="0" fillId="0" borderId="4" xfId="0" applyFont="1" applyBorder="1"/>
    <xf numFmtId="164" fontId="2" fillId="0" borderId="0" xfId="0" applyNumberFormat="1" applyFont="1"/>
    <xf numFmtId="0" fontId="2" fillId="0" borderId="2" xfId="0" applyFont="1" applyBorder="1" applyAlignment="1">
      <alignment vertical="center" wrapText="1"/>
    </xf>
    <xf numFmtId="0" fontId="4" fillId="0" borderId="9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justify" vertical="top" wrapText="1"/>
    </xf>
    <xf numFmtId="0" fontId="4" fillId="0" borderId="9" xfId="0" applyFont="1" applyFill="1" applyBorder="1" applyAlignment="1">
      <alignment vertical="center" wrapText="1"/>
    </xf>
    <xf numFmtId="2" fontId="4" fillId="0" borderId="9" xfId="0" applyNumberFormat="1" applyFont="1" applyFill="1" applyBorder="1" applyAlignment="1">
      <alignment vertical="center" wrapText="1"/>
    </xf>
    <xf numFmtId="1" fontId="4" fillId="0" borderId="9" xfId="0" applyNumberFormat="1" applyFont="1" applyFill="1" applyBorder="1" applyAlignment="1">
      <alignment vertical="center" wrapText="1"/>
    </xf>
    <xf numFmtId="164" fontId="2" fillId="0" borderId="9" xfId="0" applyNumberFormat="1" applyFont="1" applyBorder="1" applyAlignment="1">
      <alignment wrapText="1"/>
    </xf>
    <xf numFmtId="0" fontId="2" fillId="0" borderId="7" xfId="0" applyFont="1" applyBorder="1"/>
    <xf numFmtId="0" fontId="2" fillId="0" borderId="11" xfId="0" applyFont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164" fontId="2" fillId="0" borderId="1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0" fillId="0" borderId="15" xfId="0" applyBorder="1"/>
    <xf numFmtId="0" fontId="2" fillId="0" borderId="3" xfId="0" applyFont="1" applyBorder="1"/>
    <xf numFmtId="164" fontId="2" fillId="0" borderId="2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3"/>
  <sheetViews>
    <sheetView tabSelected="1" topLeftCell="A3" workbookViewId="0">
      <selection activeCell="G20" sqref="G20"/>
    </sheetView>
  </sheetViews>
  <sheetFormatPr defaultRowHeight="15" x14ac:dyDescent="0.25"/>
  <cols>
    <col min="1" max="1" width="4.140625" customWidth="1"/>
    <col min="2" max="2" width="31.42578125" customWidth="1"/>
    <col min="3" max="3" width="9.5703125" bestFit="1" customWidth="1"/>
    <col min="4" max="4" width="9.5703125" customWidth="1"/>
    <col min="5" max="5" width="8" customWidth="1"/>
    <col min="6" max="6" width="9.140625" customWidth="1"/>
    <col min="7" max="7" width="10.28515625" customWidth="1"/>
  </cols>
  <sheetData>
    <row r="1" spans="1:1" ht="17.25" hidden="1" customHeight="1" x14ac:dyDescent="0.25"/>
    <row r="2" spans="1:1" ht="16.5" hidden="1" customHeight="1" x14ac:dyDescent="0.25"/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hidden="1" x14ac:dyDescent="0.25">
      <c r="A8" s="2"/>
    </row>
    <row r="9" spans="1:1" x14ac:dyDescent="0.25">
      <c r="A9" s="2"/>
    </row>
    <row r="10" spans="1:1" x14ac:dyDescent="0.25">
      <c r="A10" s="1" t="s">
        <v>5</v>
      </c>
    </row>
    <row r="11" spans="1:1" x14ac:dyDescent="0.25">
      <c r="A11" s="2" t="s">
        <v>6</v>
      </c>
    </row>
    <row r="12" spans="1:1" x14ac:dyDescent="0.25">
      <c r="A12" s="2" t="s">
        <v>7</v>
      </c>
    </row>
    <row r="13" spans="1:1" x14ac:dyDescent="0.25">
      <c r="A13" s="2" t="s">
        <v>43</v>
      </c>
    </row>
    <row r="14" spans="1:1" x14ac:dyDescent="0.25">
      <c r="A14" s="2" t="s">
        <v>44</v>
      </c>
    </row>
    <row r="15" spans="1:1" x14ac:dyDescent="0.25">
      <c r="A15" s="2" t="s">
        <v>8</v>
      </c>
    </row>
    <row r="17" spans="1:7" x14ac:dyDescent="0.25">
      <c r="A17" s="3" t="s">
        <v>9</v>
      </c>
    </row>
    <row r="18" spans="1:7" x14ac:dyDescent="0.25">
      <c r="A18" s="3" t="s">
        <v>10</v>
      </c>
    </row>
    <row r="19" spans="1:7" x14ac:dyDescent="0.25">
      <c r="A19" s="2" t="s">
        <v>11</v>
      </c>
    </row>
    <row r="20" spans="1:7" x14ac:dyDescent="0.25">
      <c r="A20" s="1" t="s">
        <v>12</v>
      </c>
    </row>
    <row r="21" spans="1:7" x14ac:dyDescent="0.25">
      <c r="A21" s="4"/>
    </row>
    <row r="22" spans="1:7" x14ac:dyDescent="0.25">
      <c r="A22" s="5"/>
      <c r="B22" s="6" t="s">
        <v>50</v>
      </c>
      <c r="C22" s="66"/>
      <c r="D22" s="64"/>
    </row>
    <row r="23" spans="1:7" s="6" customFormat="1" x14ac:dyDescent="0.25">
      <c r="A23" s="5"/>
      <c r="B23" s="60" t="s">
        <v>51</v>
      </c>
      <c r="D23" s="5"/>
    </row>
    <row r="24" spans="1:7" s="6" customFormat="1" hidden="1" x14ac:dyDescent="0.25">
      <c r="A24" s="5"/>
      <c r="B24" s="60"/>
      <c r="D24" s="5"/>
    </row>
    <row r="25" spans="1:7" s="6" customFormat="1" hidden="1" x14ac:dyDescent="0.25">
      <c r="A25" s="5"/>
      <c r="B25" s="60"/>
      <c r="D25" s="5"/>
    </row>
    <row r="26" spans="1:7" hidden="1" x14ac:dyDescent="0.25">
      <c r="A26" s="5"/>
      <c r="D26" s="5"/>
    </row>
    <row r="27" spans="1:7" s="6" customFormat="1" x14ac:dyDescent="0.25">
      <c r="E27" s="6" t="s">
        <v>52</v>
      </c>
    </row>
    <row r="28" spans="1:7" s="11" customFormat="1" ht="30" customHeight="1" x14ac:dyDescent="0.25">
      <c r="A28" s="18" t="s">
        <v>13</v>
      </c>
      <c r="B28" s="97" t="s">
        <v>15</v>
      </c>
      <c r="C28" s="97" t="s">
        <v>16</v>
      </c>
      <c r="D28" s="24" t="s">
        <v>46</v>
      </c>
      <c r="E28" s="98" t="s">
        <v>18</v>
      </c>
      <c r="F28" s="61" t="s">
        <v>41</v>
      </c>
      <c r="G28" s="98" t="s">
        <v>19</v>
      </c>
    </row>
    <row r="29" spans="1:7" s="12" customFormat="1" ht="30" x14ac:dyDescent="0.25">
      <c r="A29" s="16" t="s">
        <v>14</v>
      </c>
      <c r="B29" s="97"/>
      <c r="C29" s="97"/>
      <c r="D29" s="26" t="s">
        <v>17</v>
      </c>
      <c r="E29" s="99"/>
      <c r="F29" s="62" t="s">
        <v>42</v>
      </c>
      <c r="G29" s="99"/>
    </row>
    <row r="30" spans="1:7" s="12" customFormat="1" x14ac:dyDescent="0.25">
      <c r="A30" s="28"/>
      <c r="B30" s="97"/>
      <c r="C30" s="97"/>
      <c r="D30" s="28"/>
      <c r="E30" s="99"/>
      <c r="F30" s="28"/>
      <c r="G30" s="99"/>
    </row>
    <row r="31" spans="1:7" s="12" customFormat="1" x14ac:dyDescent="0.25">
      <c r="A31" s="27"/>
      <c r="B31" s="97"/>
      <c r="C31" s="97"/>
      <c r="D31" s="27"/>
      <c r="E31" s="100"/>
      <c r="F31" s="27"/>
      <c r="G31" s="100"/>
    </row>
    <row r="32" spans="1:7" s="12" customFormat="1" ht="18.75" hidden="1" customHeight="1" x14ac:dyDescent="0.25">
      <c r="A32" s="35"/>
      <c r="E32" s="11"/>
      <c r="F32" s="11"/>
      <c r="G32" s="38"/>
    </row>
    <row r="33" spans="1:7 16384:16384" s="30" customFormat="1" ht="15" hidden="1" customHeight="1" x14ac:dyDescent="0.25">
      <c r="A33" s="36"/>
      <c r="B33" s="29" t="s">
        <v>26</v>
      </c>
      <c r="G33" s="39"/>
    </row>
    <row r="34" spans="1:7 16384:16384" s="12" customFormat="1" ht="16.5" hidden="1" customHeight="1" x14ac:dyDescent="0.25">
      <c r="A34" s="37"/>
      <c r="G34" s="40"/>
    </row>
    <row r="35" spans="1:7 16384:16384" s="13" customFormat="1" hidden="1" x14ac:dyDescent="0.25">
      <c r="A35" s="51">
        <v>1</v>
      </c>
      <c r="B35" s="46" t="s">
        <v>45</v>
      </c>
      <c r="C35" s="15" t="s">
        <v>21</v>
      </c>
      <c r="D35" s="21">
        <v>2.35</v>
      </c>
      <c r="E35" s="21">
        <v>45.88</v>
      </c>
      <c r="F35" s="21">
        <v>11</v>
      </c>
      <c r="G35" s="32">
        <f>SUM(D35)*E35*F35</f>
        <v>1185.998</v>
      </c>
      <c r="XFD35" s="13">
        <f>SUM(A35:XFC35)</f>
        <v>1246.2280000000001</v>
      </c>
    </row>
    <row r="36" spans="1:7 16384:16384" s="13" customFormat="1" hidden="1" x14ac:dyDescent="0.25">
      <c r="A36" s="51">
        <v>2</v>
      </c>
      <c r="B36" s="46" t="s">
        <v>22</v>
      </c>
      <c r="C36" s="15" t="s">
        <v>21</v>
      </c>
      <c r="D36" s="21">
        <v>0.1</v>
      </c>
      <c r="E36" s="21">
        <v>60</v>
      </c>
      <c r="F36" s="21">
        <v>30.42</v>
      </c>
      <c r="G36" s="32">
        <f>SUM(D36)*E36*F36</f>
        <v>182.52</v>
      </c>
      <c r="XFD36" s="13">
        <f>SUM(A36:XFC36)</f>
        <v>275.04000000000002</v>
      </c>
    </row>
    <row r="37" spans="1:7 16384:16384" s="13" customFormat="1" hidden="1" x14ac:dyDescent="0.25">
      <c r="A37" s="51">
        <v>3</v>
      </c>
      <c r="B37" s="46" t="s">
        <v>23</v>
      </c>
      <c r="C37" s="15" t="s">
        <v>24</v>
      </c>
      <c r="D37" s="21">
        <v>0.84</v>
      </c>
      <c r="E37" s="21">
        <v>20</v>
      </c>
      <c r="F37" s="21">
        <v>30.42</v>
      </c>
      <c r="G37" s="32">
        <f>SUM(D37)*E37*F37</f>
        <v>511.05600000000004</v>
      </c>
      <c r="XFD37" s="13">
        <f>SUM(A37:XFC37)</f>
        <v>565.31600000000003</v>
      </c>
    </row>
    <row r="38" spans="1:7 16384:16384" s="13" customFormat="1" hidden="1" x14ac:dyDescent="0.25">
      <c r="A38" s="10">
        <v>4</v>
      </c>
      <c r="B38" s="47" t="s">
        <v>38</v>
      </c>
      <c r="C38" s="7" t="s">
        <v>21</v>
      </c>
      <c r="D38" s="8">
        <v>1.1299999999999999</v>
      </c>
      <c r="E38" s="9">
        <v>1</v>
      </c>
      <c r="F38" s="9">
        <v>11</v>
      </c>
      <c r="G38" s="32">
        <f>SUM(D38)*E38*F38</f>
        <v>12.43</v>
      </c>
    </row>
    <row r="39" spans="1:7 16384:16384" s="14" customFormat="1" hidden="1" x14ac:dyDescent="0.25">
      <c r="A39" s="51"/>
      <c r="B39" s="46"/>
      <c r="C39" s="15"/>
      <c r="D39" s="15"/>
      <c r="E39" s="21" t="s">
        <v>25</v>
      </c>
      <c r="F39" s="15"/>
      <c r="G39" s="32">
        <f>SUM(G35:G38)</f>
        <v>1892.0040000000001</v>
      </c>
      <c r="XFD39" s="14">
        <f>SUM(A39:XFC39)</f>
        <v>1892.0040000000001</v>
      </c>
    </row>
    <row r="40" spans="1:7 16384:16384" x14ac:dyDescent="0.25">
      <c r="A40" s="48"/>
      <c r="G40" s="41"/>
    </row>
    <row r="41" spans="1:7 16384:16384" s="30" customFormat="1" ht="15" customHeight="1" x14ac:dyDescent="0.25">
      <c r="A41" s="36"/>
      <c r="B41" s="29" t="s">
        <v>27</v>
      </c>
      <c r="G41" s="39"/>
    </row>
    <row r="42" spans="1:7 16384:16384" s="12" customFormat="1" ht="16.5" customHeight="1" x14ac:dyDescent="0.25">
      <c r="A42" s="37"/>
      <c r="G42" s="40"/>
    </row>
    <row r="43" spans="1:7 16384:16384" s="13" customFormat="1" x14ac:dyDescent="0.25">
      <c r="A43" s="51">
        <v>1</v>
      </c>
      <c r="B43" s="46" t="s">
        <v>48</v>
      </c>
      <c r="C43" s="15" t="s">
        <v>21</v>
      </c>
      <c r="D43" s="21">
        <v>0.33</v>
      </c>
      <c r="E43" s="21">
        <v>107.8</v>
      </c>
      <c r="F43" s="21">
        <v>11</v>
      </c>
      <c r="G43" s="32">
        <f>SUM(D43)*E43*F43</f>
        <v>391.31399999999996</v>
      </c>
      <c r="XFD43" s="13">
        <f t="shared" ref="XFD43:XFD47" si="0">SUM(A43:XFC43)</f>
        <v>511.44399999999996</v>
      </c>
    </row>
    <row r="44" spans="1:7 16384:16384" s="13" customFormat="1" x14ac:dyDescent="0.25">
      <c r="A44" s="51">
        <v>2</v>
      </c>
      <c r="B44" s="46" t="s">
        <v>22</v>
      </c>
      <c r="C44" s="15" t="s">
        <v>21</v>
      </c>
      <c r="D44" s="21">
        <v>0.03</v>
      </c>
      <c r="E44" s="21">
        <v>300</v>
      </c>
      <c r="F44" s="21">
        <v>11</v>
      </c>
      <c r="G44" s="32">
        <f>SUM(D44)*E44*F44</f>
        <v>99</v>
      </c>
      <c r="XFD44" s="13">
        <f t="shared" si="0"/>
        <v>412.03</v>
      </c>
    </row>
    <row r="45" spans="1:7 16384:16384" s="13" customFormat="1" x14ac:dyDescent="0.25">
      <c r="A45" s="51">
        <v>3</v>
      </c>
      <c r="B45" s="46" t="s">
        <v>47</v>
      </c>
      <c r="C45" s="25" t="s">
        <v>24</v>
      </c>
      <c r="D45" s="21">
        <v>6.39</v>
      </c>
      <c r="E45" s="21">
        <v>21</v>
      </c>
      <c r="F45" s="21">
        <v>1</v>
      </c>
      <c r="G45" s="32">
        <f>SUM(D45)*E45*F45</f>
        <v>134.19</v>
      </c>
      <c r="XFD45" s="13">
        <f t="shared" si="0"/>
        <v>165.57999999999998</v>
      </c>
    </row>
    <row r="46" spans="1:7 16384:16384" s="13" customFormat="1" x14ac:dyDescent="0.25">
      <c r="A46" s="68">
        <v>4</v>
      </c>
      <c r="B46" s="69" t="s">
        <v>38</v>
      </c>
      <c r="C46" s="70" t="s">
        <v>21</v>
      </c>
      <c r="D46" s="71">
        <v>0.33</v>
      </c>
      <c r="E46" s="72">
        <v>1</v>
      </c>
      <c r="F46" s="72">
        <v>11</v>
      </c>
      <c r="G46" s="73">
        <f>SUM(D46)*E46*F46</f>
        <v>3.6300000000000003</v>
      </c>
    </row>
    <row r="47" spans="1:7 16384:16384" s="74" customFormat="1" ht="15" customHeight="1" x14ac:dyDescent="0.25">
      <c r="A47" s="81"/>
      <c r="B47" s="46"/>
      <c r="C47" s="81"/>
      <c r="D47" s="81"/>
      <c r="E47" s="21" t="s">
        <v>25</v>
      </c>
      <c r="F47" s="81"/>
      <c r="G47" s="33">
        <f>SUM(G43:G46)</f>
        <v>628.1339999999999</v>
      </c>
      <c r="XFD47" s="74">
        <f t="shared" si="0"/>
        <v>628.1339999999999</v>
      </c>
    </row>
    <row r="48" spans="1:7 16384:16384" s="13" customFormat="1" ht="15.75" hidden="1" customHeight="1" x14ac:dyDescent="0.25">
      <c r="A48" s="52"/>
      <c r="B48" s="52"/>
      <c r="C48" s="52"/>
      <c r="D48" s="52"/>
      <c r="E48" s="22"/>
      <c r="F48" s="52"/>
      <c r="G48" s="54"/>
    </row>
    <row r="49" spans="1:7 16384:16384" s="13" customFormat="1" ht="15.75" hidden="1" customHeight="1" x14ac:dyDescent="0.25">
      <c r="A49" s="52"/>
      <c r="B49" s="52"/>
      <c r="C49" s="52"/>
      <c r="D49" s="52"/>
      <c r="E49" s="22"/>
      <c r="F49" s="52"/>
      <c r="G49" s="54"/>
    </row>
    <row r="50" spans="1:7 16384:16384" s="13" customFormat="1" ht="15.75" hidden="1" customHeight="1" x14ac:dyDescent="0.25">
      <c r="A50" s="52"/>
      <c r="B50" s="52"/>
      <c r="C50" s="52"/>
      <c r="D50" s="52"/>
      <c r="E50" s="22"/>
      <c r="F50" s="52"/>
      <c r="G50" s="54"/>
    </row>
    <row r="51" spans="1:7 16384:16384" s="13" customFormat="1" ht="15.75" hidden="1" customHeight="1" x14ac:dyDescent="0.25">
      <c r="A51" s="52"/>
      <c r="B51" s="52"/>
      <c r="C51" s="52"/>
      <c r="D51" s="52"/>
      <c r="E51" s="22"/>
      <c r="F51" s="52"/>
      <c r="G51" s="54"/>
    </row>
    <row r="52" spans="1:7 16384:16384" s="13" customFormat="1" ht="15.75" hidden="1" customHeight="1" x14ac:dyDescent="0.25">
      <c r="A52" s="52"/>
      <c r="B52" s="52"/>
      <c r="C52" s="52"/>
      <c r="D52" s="52"/>
      <c r="E52" s="22"/>
      <c r="F52" s="52"/>
      <c r="G52" s="54"/>
    </row>
    <row r="53" spans="1:7 16384:16384" s="13" customFormat="1" ht="15.75" hidden="1" customHeight="1" x14ac:dyDescent="0.25">
      <c r="A53" s="52"/>
      <c r="B53" s="52"/>
      <c r="C53" s="52"/>
      <c r="D53" s="52"/>
      <c r="E53" s="22"/>
      <c r="F53" s="52"/>
      <c r="G53" s="54"/>
    </row>
    <row r="54" spans="1:7 16384:16384" s="76" customFormat="1" ht="15.75" customHeight="1" x14ac:dyDescent="0.25">
      <c r="A54" s="96"/>
      <c r="B54" s="67"/>
      <c r="C54" s="67"/>
      <c r="D54" s="67"/>
      <c r="E54" s="23"/>
      <c r="F54" s="67"/>
      <c r="G54" s="82"/>
    </row>
    <row r="55" spans="1:7 16384:16384" s="30" customFormat="1" ht="15" customHeight="1" x14ac:dyDescent="0.25">
      <c r="A55" s="36"/>
      <c r="B55" s="29" t="s">
        <v>28</v>
      </c>
      <c r="G55" s="39"/>
    </row>
    <row r="56" spans="1:7 16384:16384" s="65" customFormat="1" ht="16.5" customHeight="1" x14ac:dyDescent="0.25">
      <c r="A56" s="37"/>
      <c r="G56" s="40"/>
    </row>
    <row r="57" spans="1:7 16384:16384" s="13" customFormat="1" x14ac:dyDescent="0.25">
      <c r="A57" s="95">
        <v>1</v>
      </c>
      <c r="B57" s="46" t="s">
        <v>48</v>
      </c>
      <c r="C57" s="95" t="s">
        <v>21</v>
      </c>
      <c r="D57" s="21">
        <v>0.33</v>
      </c>
      <c r="E57" s="21">
        <v>49.01</v>
      </c>
      <c r="F57" s="21">
        <v>11</v>
      </c>
      <c r="G57" s="32">
        <f>SUM(D57)*E57*F57</f>
        <v>177.90630000000002</v>
      </c>
      <c r="XFD57" s="13">
        <f t="shared" ref="XFD57:XFD62" si="1">SUM(A57:XFC57)</f>
        <v>239.24630000000002</v>
      </c>
    </row>
    <row r="58" spans="1:7 16384:16384" s="13" customFormat="1" x14ac:dyDescent="0.25">
      <c r="A58" s="95">
        <v>2</v>
      </c>
      <c r="B58" s="46" t="s">
        <v>49</v>
      </c>
      <c r="C58" s="95" t="s">
        <v>21</v>
      </c>
      <c r="D58" s="21">
        <v>1.04</v>
      </c>
      <c r="E58" s="21">
        <v>1</v>
      </c>
      <c r="F58" s="21">
        <v>11</v>
      </c>
      <c r="G58" s="32">
        <f>SUM(D58)*E58*F58</f>
        <v>11.440000000000001</v>
      </c>
      <c r="XFD58" s="13">
        <f t="shared" si="1"/>
        <v>26.48</v>
      </c>
    </row>
    <row r="59" spans="1:7 16384:16384" s="13" customFormat="1" x14ac:dyDescent="0.25">
      <c r="A59" s="95">
        <v>3</v>
      </c>
      <c r="B59" s="46" t="s">
        <v>22</v>
      </c>
      <c r="C59" s="95" t="s">
        <v>21</v>
      </c>
      <c r="D59" s="21">
        <v>0.03</v>
      </c>
      <c r="E59" s="21">
        <v>180</v>
      </c>
      <c r="F59" s="21">
        <v>11</v>
      </c>
      <c r="G59" s="32">
        <f>SUM(D59)*E59*F59</f>
        <v>59.399999999999991</v>
      </c>
      <c r="XFD59" s="13">
        <f t="shared" si="1"/>
        <v>253.43</v>
      </c>
    </row>
    <row r="60" spans="1:7 16384:16384" s="13" customFormat="1" x14ac:dyDescent="0.25">
      <c r="A60" s="95">
        <v>4</v>
      </c>
      <c r="B60" s="46" t="s">
        <v>47</v>
      </c>
      <c r="C60" s="95" t="s">
        <v>24</v>
      </c>
      <c r="D60" s="21">
        <v>6.39</v>
      </c>
      <c r="E60" s="21">
        <v>21</v>
      </c>
      <c r="F60" s="21">
        <v>1</v>
      </c>
      <c r="G60" s="32">
        <f>SUM(D60)*E60*F60</f>
        <v>134.19</v>
      </c>
      <c r="XFD60" s="13">
        <f t="shared" si="1"/>
        <v>166.57999999999998</v>
      </c>
    </row>
    <row r="61" spans="1:7 16384:16384" s="13" customFormat="1" x14ac:dyDescent="0.25">
      <c r="A61" s="10">
        <v>5</v>
      </c>
      <c r="B61" s="47" t="s">
        <v>38</v>
      </c>
      <c r="C61" s="7" t="s">
        <v>21</v>
      </c>
      <c r="D61" s="8">
        <v>0.33</v>
      </c>
      <c r="E61" s="9">
        <v>1</v>
      </c>
      <c r="F61" s="9">
        <v>11</v>
      </c>
      <c r="G61" s="32">
        <f>SUM(D61)*E61*F61</f>
        <v>3.6300000000000003</v>
      </c>
    </row>
    <row r="62" spans="1:7 16384:16384" s="14" customFormat="1" x14ac:dyDescent="0.25">
      <c r="A62" s="95"/>
      <c r="B62" s="46"/>
      <c r="C62" s="95"/>
      <c r="D62" s="95"/>
      <c r="E62" s="21" t="s">
        <v>25</v>
      </c>
      <c r="F62" s="95"/>
      <c r="G62" s="33">
        <f>SUM(G57:G61)</f>
        <v>386.56630000000001</v>
      </c>
      <c r="XFD62" s="14">
        <f t="shared" si="1"/>
        <v>386.56630000000001</v>
      </c>
    </row>
    <row r="63" spans="1:7 16384:16384" s="59" customFormat="1" x14ac:dyDescent="0.25">
      <c r="A63" s="48"/>
      <c r="G63" s="41"/>
    </row>
    <row r="64" spans="1:7 16384:16384" s="55" customFormat="1" x14ac:dyDescent="0.25">
      <c r="A64" s="49"/>
      <c r="B64" s="13" t="s">
        <v>29</v>
      </c>
      <c r="G64" s="42"/>
    </row>
    <row r="65" spans="1:7 16384:16384" s="56" customFormat="1" x14ac:dyDescent="0.25">
      <c r="A65" s="50"/>
      <c r="G65" s="43"/>
    </row>
    <row r="66" spans="1:7 16384:16384" s="13" customFormat="1" x14ac:dyDescent="0.25">
      <c r="A66" s="84">
        <v>1</v>
      </c>
      <c r="B66" s="78" t="s">
        <v>48</v>
      </c>
      <c r="C66" s="84" t="s">
        <v>21</v>
      </c>
      <c r="D66" s="79">
        <v>0.33</v>
      </c>
      <c r="E66" s="79">
        <v>83.3</v>
      </c>
      <c r="F66" s="79">
        <v>11</v>
      </c>
      <c r="G66" s="80">
        <f>SUM(D66)*E66*F66</f>
        <v>302.37900000000002</v>
      </c>
      <c r="XFD66" s="13">
        <f t="shared" ref="XFD66:XFD71" si="2">SUM(A66:XFC66)</f>
        <v>398.00900000000001</v>
      </c>
    </row>
    <row r="67" spans="1:7 16384:16384" s="13" customFormat="1" x14ac:dyDescent="0.25">
      <c r="A67" s="51">
        <v>2</v>
      </c>
      <c r="B67" s="46" t="s">
        <v>49</v>
      </c>
      <c r="C67" s="31" t="s">
        <v>21</v>
      </c>
      <c r="D67" s="21">
        <v>1.04</v>
      </c>
      <c r="E67" s="21">
        <v>15</v>
      </c>
      <c r="F67" s="21">
        <v>11</v>
      </c>
      <c r="G67" s="32">
        <f>SUM(D67)*E67*F67</f>
        <v>171.60000000000002</v>
      </c>
      <c r="XFD67" s="13">
        <f t="shared" si="2"/>
        <v>200.64000000000001</v>
      </c>
    </row>
    <row r="68" spans="1:7 16384:16384" s="13" customFormat="1" x14ac:dyDescent="0.25">
      <c r="A68" s="51">
        <v>3</v>
      </c>
      <c r="B68" s="46" t="s">
        <v>22</v>
      </c>
      <c r="C68" s="31" t="s">
        <v>21</v>
      </c>
      <c r="D68" s="21">
        <v>0.03</v>
      </c>
      <c r="E68" s="21">
        <v>260</v>
      </c>
      <c r="F68" s="21">
        <v>11</v>
      </c>
      <c r="G68" s="32">
        <f>SUM(D68)*E68*F68</f>
        <v>85.8</v>
      </c>
      <c r="XFD68" s="13">
        <f t="shared" si="2"/>
        <v>359.83</v>
      </c>
    </row>
    <row r="69" spans="1:7 16384:16384" s="13" customFormat="1" x14ac:dyDescent="0.25">
      <c r="A69" s="51">
        <v>4</v>
      </c>
      <c r="B69" s="46" t="s">
        <v>47</v>
      </c>
      <c r="C69" s="31" t="s">
        <v>24</v>
      </c>
      <c r="D69" s="21">
        <v>6.39</v>
      </c>
      <c r="E69" s="21">
        <v>9</v>
      </c>
      <c r="F69" s="21">
        <v>1</v>
      </c>
      <c r="G69" s="32">
        <f>SUM(D69)*E69*F69</f>
        <v>57.51</v>
      </c>
      <c r="XFD69" s="13">
        <f t="shared" si="2"/>
        <v>77.900000000000006</v>
      </c>
    </row>
    <row r="70" spans="1:7 16384:16384" s="13" customFormat="1" x14ac:dyDescent="0.25">
      <c r="A70" s="10">
        <v>5</v>
      </c>
      <c r="B70" s="47" t="s">
        <v>38</v>
      </c>
      <c r="C70" s="7" t="s">
        <v>21</v>
      </c>
      <c r="D70" s="8">
        <v>0.33</v>
      </c>
      <c r="E70" s="9">
        <v>1</v>
      </c>
      <c r="F70" s="9">
        <v>11</v>
      </c>
      <c r="G70" s="32">
        <f>SUM(D70)*E70*F70</f>
        <v>3.6300000000000003</v>
      </c>
    </row>
    <row r="71" spans="1:7 16384:16384" s="14" customFormat="1" x14ac:dyDescent="0.25">
      <c r="A71" s="51"/>
      <c r="B71" s="46"/>
      <c r="C71" s="31"/>
      <c r="D71" s="31"/>
      <c r="E71" s="21" t="s">
        <v>25</v>
      </c>
      <c r="F71" s="31"/>
      <c r="G71" s="33">
        <f>SUM(G66:G70)</f>
        <v>620.91899999999998</v>
      </c>
      <c r="XFD71" s="14">
        <f t="shared" si="2"/>
        <v>620.91899999999998</v>
      </c>
    </row>
    <row r="72" spans="1:7 16384:16384" s="59" customFormat="1" ht="15.75" customHeight="1" x14ac:dyDescent="0.25">
      <c r="A72" s="48"/>
      <c r="G72" s="41"/>
    </row>
    <row r="73" spans="1:7 16384:16384" x14ac:dyDescent="0.25">
      <c r="A73" s="49"/>
      <c r="B73" s="6" t="s">
        <v>30</v>
      </c>
      <c r="G73" s="42"/>
    </row>
    <row r="74" spans="1:7 16384:16384" x14ac:dyDescent="0.25">
      <c r="A74" s="50"/>
      <c r="G74" s="43"/>
    </row>
    <row r="75" spans="1:7 16384:16384" s="13" customFormat="1" x14ac:dyDescent="0.25">
      <c r="A75" s="51">
        <v>1</v>
      </c>
      <c r="B75" s="46" t="s">
        <v>48</v>
      </c>
      <c r="C75" s="34" t="s">
        <v>21</v>
      </c>
      <c r="D75" s="21">
        <v>0.33</v>
      </c>
      <c r="E75" s="21">
        <v>170</v>
      </c>
      <c r="F75" s="21">
        <v>11</v>
      </c>
      <c r="G75" s="32">
        <f>SUM(D75)*E75*F75</f>
        <v>617.1</v>
      </c>
      <c r="XFD75" s="13">
        <f t="shared" ref="XFD75:XFD80" si="3">SUM(A75:XFC75)</f>
        <v>799.43000000000006</v>
      </c>
    </row>
    <row r="76" spans="1:7 16384:16384" s="13" customFormat="1" x14ac:dyDescent="0.25">
      <c r="A76" s="51">
        <v>2</v>
      </c>
      <c r="B76" s="46" t="s">
        <v>49</v>
      </c>
      <c r="C76" s="34" t="s">
        <v>21</v>
      </c>
      <c r="D76" s="21">
        <v>1.04</v>
      </c>
      <c r="E76" s="21">
        <v>1</v>
      </c>
      <c r="F76" s="21">
        <v>11</v>
      </c>
      <c r="G76" s="32">
        <f>SUM(D76)*E76*F76</f>
        <v>11.440000000000001</v>
      </c>
      <c r="XFD76" s="13">
        <f t="shared" si="3"/>
        <v>26.48</v>
      </c>
    </row>
    <row r="77" spans="1:7 16384:16384" s="13" customFormat="1" ht="15" customHeight="1" x14ac:dyDescent="0.25">
      <c r="A77" s="51">
        <v>3</v>
      </c>
      <c r="B77" s="46" t="s">
        <v>22</v>
      </c>
      <c r="C77" s="34" t="s">
        <v>21</v>
      </c>
      <c r="D77" s="21">
        <v>0.03</v>
      </c>
      <c r="E77" s="21">
        <v>670</v>
      </c>
      <c r="F77" s="21">
        <v>11</v>
      </c>
      <c r="G77" s="32">
        <f>SUM(D77)*E77*F77</f>
        <v>221.09999999999997</v>
      </c>
      <c r="XFD77" s="13">
        <f t="shared" si="3"/>
        <v>905.12999999999988</v>
      </c>
    </row>
    <row r="78" spans="1:7 16384:16384" s="13" customFormat="1" ht="15" customHeight="1" x14ac:dyDescent="0.25">
      <c r="A78" s="51">
        <v>4</v>
      </c>
      <c r="B78" s="46" t="s">
        <v>47</v>
      </c>
      <c r="C78" s="34" t="s">
        <v>24</v>
      </c>
      <c r="D78" s="21">
        <v>6.39</v>
      </c>
      <c r="E78" s="21">
        <v>27</v>
      </c>
      <c r="F78" s="21">
        <v>1</v>
      </c>
      <c r="G78" s="32">
        <f>SUM(D78)*E78*F78</f>
        <v>172.53</v>
      </c>
      <c r="XFD78" s="13">
        <f t="shared" si="3"/>
        <v>210.92000000000002</v>
      </c>
    </row>
    <row r="79" spans="1:7 16384:16384" s="13" customFormat="1" ht="15" customHeight="1" x14ac:dyDescent="0.25">
      <c r="A79" s="10">
        <v>5</v>
      </c>
      <c r="B79" s="47" t="s">
        <v>38</v>
      </c>
      <c r="C79" s="7" t="s">
        <v>21</v>
      </c>
      <c r="D79" s="8">
        <v>0.33</v>
      </c>
      <c r="E79" s="9">
        <v>2</v>
      </c>
      <c r="F79" s="9">
        <v>11</v>
      </c>
      <c r="G79" s="32">
        <f>SUM(D79)*E79*F79</f>
        <v>7.2600000000000007</v>
      </c>
    </row>
    <row r="80" spans="1:7 16384:16384" s="14" customFormat="1" x14ac:dyDescent="0.25">
      <c r="A80" s="51"/>
      <c r="B80" s="46"/>
      <c r="C80" s="34"/>
      <c r="D80" s="34"/>
      <c r="E80" s="21" t="s">
        <v>25</v>
      </c>
      <c r="F80" s="34"/>
      <c r="G80" s="33">
        <f>SUM(G75:G79)</f>
        <v>1029.43</v>
      </c>
      <c r="XFD80" s="14">
        <f t="shared" si="3"/>
        <v>1029.43</v>
      </c>
    </row>
    <row r="81" spans="1:8 16384:16384" x14ac:dyDescent="0.25">
      <c r="A81" s="48"/>
      <c r="G81" s="41"/>
    </row>
    <row r="82" spans="1:8 16384:16384" x14ac:dyDescent="0.25">
      <c r="A82" s="49"/>
      <c r="B82" s="6" t="s">
        <v>31</v>
      </c>
      <c r="G82" s="42"/>
    </row>
    <row r="83" spans="1:8 16384:16384" x14ac:dyDescent="0.25">
      <c r="A83" s="50"/>
      <c r="G83" s="43"/>
    </row>
    <row r="84" spans="1:8 16384:16384" s="13" customFormat="1" x14ac:dyDescent="0.25">
      <c r="A84" s="57">
        <v>1</v>
      </c>
      <c r="B84" s="46" t="s">
        <v>48</v>
      </c>
      <c r="C84" s="57" t="s">
        <v>21</v>
      </c>
      <c r="D84" s="21">
        <v>0.33</v>
      </c>
      <c r="E84" s="21">
        <v>53.62</v>
      </c>
      <c r="F84" s="21">
        <v>11</v>
      </c>
      <c r="G84" s="32">
        <f>SUM(D84)*E84*F84</f>
        <v>194.64060000000001</v>
      </c>
      <c r="XFD84" s="13">
        <f t="shared" ref="XFD84:XFD88" si="4">SUM(A84:XFC84)</f>
        <v>260.59059999999999</v>
      </c>
    </row>
    <row r="85" spans="1:8 16384:16384" s="13" customFormat="1" x14ac:dyDescent="0.25">
      <c r="A85" s="57">
        <v>2</v>
      </c>
      <c r="B85" s="46" t="s">
        <v>22</v>
      </c>
      <c r="C85" s="57" t="s">
        <v>21</v>
      </c>
      <c r="D85" s="21">
        <v>0.03</v>
      </c>
      <c r="E85" s="21">
        <v>849.83</v>
      </c>
      <c r="F85" s="21">
        <v>11</v>
      </c>
      <c r="G85" s="32">
        <f>SUM(D85)*E85*F85</f>
        <v>280.44389999999999</v>
      </c>
      <c r="XFD85" s="13">
        <f t="shared" si="4"/>
        <v>1143.3038999999999</v>
      </c>
    </row>
    <row r="86" spans="1:8 16384:16384" s="13" customFormat="1" x14ac:dyDescent="0.25">
      <c r="A86" s="57">
        <v>3</v>
      </c>
      <c r="B86" s="46" t="s">
        <v>47</v>
      </c>
      <c r="C86" s="57" t="s">
        <v>24</v>
      </c>
      <c r="D86" s="21">
        <v>6.39</v>
      </c>
      <c r="E86" s="21">
        <v>26</v>
      </c>
      <c r="F86" s="21">
        <v>1</v>
      </c>
      <c r="G86" s="32">
        <f>SUM(D86)*E86*F86</f>
        <v>166.14</v>
      </c>
      <c r="XFD86" s="13">
        <f t="shared" si="4"/>
        <v>202.52999999999997</v>
      </c>
    </row>
    <row r="87" spans="1:8 16384:16384" s="13" customFormat="1" x14ac:dyDescent="0.25">
      <c r="A87" s="10">
        <v>4</v>
      </c>
      <c r="B87" s="47" t="s">
        <v>38</v>
      </c>
      <c r="C87" s="7" t="s">
        <v>21</v>
      </c>
      <c r="D87" s="8">
        <v>0.33</v>
      </c>
      <c r="E87" s="9">
        <v>1</v>
      </c>
      <c r="F87" s="9">
        <v>11</v>
      </c>
      <c r="G87" s="32">
        <f>SUM(D87)*E87*F87</f>
        <v>3.6300000000000003</v>
      </c>
    </row>
    <row r="88" spans="1:8 16384:16384" s="13" customFormat="1" x14ac:dyDescent="0.25">
      <c r="A88" s="57"/>
      <c r="B88" s="46"/>
      <c r="C88" s="57"/>
      <c r="D88" s="57"/>
      <c r="E88" s="21" t="s">
        <v>25</v>
      </c>
      <c r="F88" s="57"/>
      <c r="G88" s="33">
        <f>SUM(G84:G87)</f>
        <v>644.85450000000003</v>
      </c>
      <c r="XFD88" s="13">
        <f t="shared" si="4"/>
        <v>644.85450000000003</v>
      </c>
    </row>
    <row r="89" spans="1:8 16384:16384" x14ac:dyDescent="0.25">
      <c r="A89" s="48"/>
      <c r="B89" s="59"/>
      <c r="C89" s="59"/>
      <c r="D89" s="59"/>
      <c r="E89" s="59"/>
      <c r="F89" s="59"/>
      <c r="G89" s="41"/>
    </row>
    <row r="90" spans="1:8 16384:16384" x14ac:dyDescent="0.25">
      <c r="A90" s="49"/>
      <c r="B90" s="13" t="s">
        <v>32</v>
      </c>
      <c r="C90" s="55"/>
      <c r="D90" s="55"/>
      <c r="E90" s="55"/>
      <c r="F90" s="55"/>
      <c r="G90" s="42"/>
      <c r="H90" s="53"/>
    </row>
    <row r="91" spans="1:8 16384:16384" x14ac:dyDescent="0.25">
      <c r="A91" s="50"/>
      <c r="B91" s="56"/>
      <c r="C91" s="56"/>
      <c r="D91" s="56"/>
      <c r="E91" s="56"/>
      <c r="F91" s="56"/>
      <c r="G91" s="43"/>
    </row>
    <row r="92" spans="1:8 16384:16384" s="13" customFormat="1" x14ac:dyDescent="0.25">
      <c r="A92" s="57">
        <v>1</v>
      </c>
      <c r="B92" s="46" t="s">
        <v>48</v>
      </c>
      <c r="C92" s="57" t="s">
        <v>21</v>
      </c>
      <c r="D92" s="21">
        <v>0.33</v>
      </c>
      <c r="E92" s="21">
        <v>40</v>
      </c>
      <c r="F92" s="21">
        <v>11</v>
      </c>
      <c r="G92" s="32">
        <f t="shared" ref="G92:G95" si="5">SUM(D92)*E92*F92</f>
        <v>145.20000000000002</v>
      </c>
      <c r="XFD92" s="13">
        <f t="shared" ref="XFD92:XFD96" si="6">SUM(A92:XFC92)</f>
        <v>197.53000000000003</v>
      </c>
    </row>
    <row r="93" spans="1:8 16384:16384" s="13" customFormat="1" x14ac:dyDescent="0.25">
      <c r="A93" s="57">
        <v>2</v>
      </c>
      <c r="B93" s="46" t="s">
        <v>22</v>
      </c>
      <c r="C93" s="57" t="s">
        <v>21</v>
      </c>
      <c r="D93" s="21">
        <v>0.03</v>
      </c>
      <c r="E93" s="21">
        <v>3300</v>
      </c>
      <c r="F93" s="21">
        <v>11</v>
      </c>
      <c r="G93" s="32">
        <f t="shared" si="5"/>
        <v>1089</v>
      </c>
      <c r="XFD93" s="13">
        <f t="shared" si="6"/>
        <v>4402.0300000000007</v>
      </c>
    </row>
    <row r="94" spans="1:8 16384:16384" s="13" customFormat="1" x14ac:dyDescent="0.25">
      <c r="A94" s="57">
        <v>3</v>
      </c>
      <c r="B94" s="46" t="s">
        <v>47</v>
      </c>
      <c r="C94" s="57" t="s">
        <v>24</v>
      </c>
      <c r="D94" s="21">
        <v>6.39</v>
      </c>
      <c r="E94" s="21">
        <v>24</v>
      </c>
      <c r="F94" s="21">
        <v>1</v>
      </c>
      <c r="G94" s="32">
        <f t="shared" si="5"/>
        <v>153.35999999999999</v>
      </c>
      <c r="XFD94" s="13">
        <f t="shared" si="6"/>
        <v>187.75</v>
      </c>
    </row>
    <row r="95" spans="1:8 16384:16384" s="13" customFormat="1" x14ac:dyDescent="0.25">
      <c r="A95" s="68">
        <v>4</v>
      </c>
      <c r="B95" s="69" t="s">
        <v>38</v>
      </c>
      <c r="C95" s="70" t="s">
        <v>21</v>
      </c>
      <c r="D95" s="71">
        <v>0.33</v>
      </c>
      <c r="E95" s="72">
        <v>1</v>
      </c>
      <c r="F95" s="72">
        <v>11</v>
      </c>
      <c r="G95" s="73">
        <f t="shared" si="5"/>
        <v>3.6300000000000003</v>
      </c>
    </row>
    <row r="96" spans="1:8 16384:16384" s="74" customFormat="1" x14ac:dyDescent="0.25">
      <c r="A96" s="77"/>
      <c r="B96" s="46"/>
      <c r="C96" s="77"/>
      <c r="D96" s="77"/>
      <c r="E96" s="21" t="s">
        <v>25</v>
      </c>
      <c r="F96" s="77"/>
      <c r="G96" s="33">
        <f>SUM(G92:G95)</f>
        <v>1391.19</v>
      </c>
      <c r="XFD96" s="74">
        <f t="shared" si="6"/>
        <v>1391.19</v>
      </c>
    </row>
    <row r="97" spans="1:7 16384:16384" s="13" customFormat="1" hidden="1" x14ac:dyDescent="0.25">
      <c r="A97" s="52"/>
      <c r="B97" s="52"/>
      <c r="C97" s="52"/>
      <c r="D97" s="52"/>
      <c r="E97" s="22"/>
      <c r="F97" s="52"/>
      <c r="G97" s="54"/>
    </row>
    <row r="98" spans="1:7 16384:16384" s="13" customFormat="1" hidden="1" x14ac:dyDescent="0.25">
      <c r="A98" s="52"/>
      <c r="B98" s="52"/>
      <c r="C98" s="52"/>
      <c r="D98" s="52"/>
      <c r="E98" s="22"/>
      <c r="F98" s="52"/>
      <c r="G98" s="54"/>
    </row>
    <row r="99" spans="1:7 16384:16384" s="13" customFormat="1" hidden="1" x14ac:dyDescent="0.25">
      <c r="A99" s="52"/>
      <c r="B99" s="52"/>
      <c r="C99" s="52"/>
      <c r="D99" s="52"/>
      <c r="E99" s="22"/>
      <c r="F99" s="52"/>
      <c r="G99" s="54"/>
    </row>
    <row r="100" spans="1:7 16384:16384" s="13" customFormat="1" hidden="1" x14ac:dyDescent="0.25">
      <c r="A100" s="52"/>
      <c r="B100" s="52"/>
      <c r="C100" s="52"/>
      <c r="D100" s="52"/>
      <c r="E100" s="22"/>
      <c r="F100" s="52"/>
      <c r="G100" s="54"/>
    </row>
    <row r="101" spans="1:7 16384:16384" s="13" customFormat="1" hidden="1" x14ac:dyDescent="0.25">
      <c r="A101" s="52"/>
      <c r="B101" s="52"/>
      <c r="C101" s="52"/>
      <c r="D101" s="52"/>
      <c r="E101" s="22"/>
      <c r="F101" s="52"/>
      <c r="G101" s="54"/>
    </row>
    <row r="102" spans="1:7 16384:16384" s="59" customFormat="1" x14ac:dyDescent="0.25">
      <c r="A102" s="48"/>
      <c r="G102" s="41"/>
    </row>
    <row r="103" spans="1:7 16384:16384" s="55" customFormat="1" x14ac:dyDescent="0.25">
      <c r="A103" s="49"/>
      <c r="B103" s="13" t="s">
        <v>33</v>
      </c>
      <c r="G103" s="42"/>
    </row>
    <row r="104" spans="1:7 16384:16384" s="56" customFormat="1" x14ac:dyDescent="0.25">
      <c r="A104" s="50"/>
      <c r="G104" s="43"/>
    </row>
    <row r="105" spans="1:7 16384:16384" s="13" customFormat="1" x14ac:dyDescent="0.25">
      <c r="A105" s="75">
        <v>1</v>
      </c>
      <c r="B105" s="78" t="s">
        <v>48</v>
      </c>
      <c r="C105" s="75" t="s">
        <v>21</v>
      </c>
      <c r="D105" s="79">
        <v>0.33</v>
      </c>
      <c r="E105" s="79">
        <v>600</v>
      </c>
      <c r="F105" s="79">
        <v>11</v>
      </c>
      <c r="G105" s="80">
        <f t="shared" ref="G105:G109" si="7">SUM(D105)*E105*F105</f>
        <v>2178</v>
      </c>
      <c r="XFD105" s="13">
        <f t="shared" ref="XFD105:XFD110" si="8">SUM(A105:XFC105)</f>
        <v>2790.33</v>
      </c>
    </row>
    <row r="106" spans="1:7 16384:16384" s="13" customFormat="1" x14ac:dyDescent="0.25">
      <c r="A106" s="44">
        <v>2</v>
      </c>
      <c r="B106" s="46" t="s">
        <v>22</v>
      </c>
      <c r="C106" s="34" t="s">
        <v>21</v>
      </c>
      <c r="D106" s="21">
        <v>0.03</v>
      </c>
      <c r="E106" s="21">
        <v>15740</v>
      </c>
      <c r="F106" s="21">
        <v>11</v>
      </c>
      <c r="G106" s="32">
        <f t="shared" si="7"/>
        <v>5194.2</v>
      </c>
      <c r="XFD106" s="13">
        <f t="shared" si="8"/>
        <v>20947.23</v>
      </c>
    </row>
    <row r="107" spans="1:7 16384:16384" s="13" customFormat="1" x14ac:dyDescent="0.25">
      <c r="A107" s="44">
        <v>3</v>
      </c>
      <c r="B107" s="46" t="s">
        <v>47</v>
      </c>
      <c r="C107" s="34" t="s">
        <v>24</v>
      </c>
      <c r="D107" s="21">
        <v>6.39</v>
      </c>
      <c r="E107" s="21">
        <v>122</v>
      </c>
      <c r="F107" s="21">
        <v>1</v>
      </c>
      <c r="G107" s="32">
        <f t="shared" si="7"/>
        <v>779.57999999999993</v>
      </c>
      <c r="XFD107" s="13">
        <f t="shared" si="8"/>
        <v>911.96999999999991</v>
      </c>
    </row>
    <row r="108" spans="1:7 16384:16384" s="13" customFormat="1" ht="15" customHeight="1" x14ac:dyDescent="0.25">
      <c r="A108" s="44">
        <v>4</v>
      </c>
      <c r="B108" s="46" t="s">
        <v>34</v>
      </c>
      <c r="C108" s="34" t="s">
        <v>21</v>
      </c>
      <c r="D108" s="21">
        <v>3.64</v>
      </c>
      <c r="E108" s="21">
        <v>15</v>
      </c>
      <c r="F108" s="21">
        <v>5</v>
      </c>
      <c r="G108" s="32">
        <f t="shared" si="7"/>
        <v>273</v>
      </c>
      <c r="XFD108" s="13">
        <f t="shared" si="8"/>
        <v>300.64</v>
      </c>
    </row>
    <row r="109" spans="1:7 16384:16384" s="13" customFormat="1" ht="15" customHeight="1" x14ac:dyDescent="0.25">
      <c r="A109" s="10">
        <v>5</v>
      </c>
      <c r="B109" s="47" t="s">
        <v>38</v>
      </c>
      <c r="C109" s="7" t="s">
        <v>21</v>
      </c>
      <c r="D109" s="8">
        <v>0.33</v>
      </c>
      <c r="E109" s="9">
        <v>2</v>
      </c>
      <c r="F109" s="9">
        <v>11</v>
      </c>
      <c r="G109" s="32">
        <f t="shared" si="7"/>
        <v>7.2600000000000007</v>
      </c>
    </row>
    <row r="110" spans="1:7 16384:16384" s="74" customFormat="1" ht="15" customHeight="1" x14ac:dyDescent="0.25">
      <c r="A110" s="93"/>
      <c r="B110" s="46"/>
      <c r="C110" s="83"/>
      <c r="D110" s="83"/>
      <c r="E110" s="21" t="s">
        <v>25</v>
      </c>
      <c r="F110" s="83"/>
      <c r="G110" s="33">
        <f>SUM(G105:G109)</f>
        <v>8432.0399999999991</v>
      </c>
      <c r="XFD110" s="74">
        <f t="shared" si="8"/>
        <v>8432.0399999999991</v>
      </c>
    </row>
    <row r="111" spans="1:7 16384:16384" s="76" customFormat="1" hidden="1" x14ac:dyDescent="0.25">
      <c r="A111" s="52"/>
      <c r="B111" s="67"/>
      <c r="C111" s="67"/>
      <c r="D111" s="67"/>
      <c r="E111" s="23"/>
      <c r="F111" s="67"/>
      <c r="G111" s="89"/>
    </row>
    <row r="112" spans="1:7 16384:16384" s="13" customFormat="1" hidden="1" x14ac:dyDescent="0.25">
      <c r="A112" s="52"/>
      <c r="B112" s="52"/>
      <c r="C112" s="52"/>
      <c r="D112" s="52"/>
      <c r="E112" s="22"/>
      <c r="F112" s="52"/>
      <c r="G112" s="54"/>
    </row>
    <row r="113" spans="1:7 16384:16384" s="13" customFormat="1" hidden="1" x14ac:dyDescent="0.25">
      <c r="A113" s="52"/>
      <c r="B113" s="52"/>
      <c r="C113" s="52"/>
      <c r="D113" s="52"/>
      <c r="E113" s="22"/>
      <c r="F113" s="52"/>
      <c r="G113" s="54"/>
    </row>
    <row r="114" spans="1:7 16384:16384" s="13" customFormat="1" hidden="1" x14ac:dyDescent="0.25">
      <c r="A114" s="52"/>
      <c r="B114" s="52"/>
      <c r="C114" s="52"/>
      <c r="D114" s="52"/>
      <c r="E114" s="22"/>
      <c r="F114" s="52"/>
      <c r="G114" s="54"/>
    </row>
    <row r="115" spans="1:7 16384:16384" s="13" customFormat="1" hidden="1" x14ac:dyDescent="0.25">
      <c r="A115" s="52"/>
      <c r="B115" s="52"/>
      <c r="C115" s="52"/>
      <c r="D115" s="52"/>
      <c r="E115" s="22"/>
      <c r="F115" s="52"/>
      <c r="G115" s="54"/>
    </row>
    <row r="116" spans="1:7 16384:16384" s="13" customFormat="1" hidden="1" x14ac:dyDescent="0.25">
      <c r="A116" s="52"/>
      <c r="B116" s="52"/>
      <c r="C116" s="52"/>
      <c r="D116" s="52"/>
      <c r="E116" s="22"/>
      <c r="F116" s="52"/>
      <c r="G116" s="54"/>
    </row>
    <row r="117" spans="1:7 16384:16384" s="13" customFormat="1" hidden="1" x14ac:dyDescent="0.25">
      <c r="A117" s="52"/>
      <c r="B117" s="52"/>
      <c r="C117" s="52"/>
      <c r="D117" s="52"/>
      <c r="E117" s="22"/>
      <c r="F117" s="52"/>
      <c r="G117" s="54"/>
    </row>
    <row r="118" spans="1:7 16384:16384" s="14" customFormat="1" hidden="1" x14ac:dyDescent="0.25">
      <c r="A118" s="52"/>
      <c r="B118" s="90"/>
      <c r="C118" s="90"/>
      <c r="D118" s="90"/>
      <c r="E118" s="91"/>
      <c r="F118" s="90"/>
      <c r="G118" s="92"/>
    </row>
    <row r="119" spans="1:7 16384:16384" s="76" customFormat="1" x14ac:dyDescent="0.25">
      <c r="A119" s="94"/>
      <c r="B119" s="18"/>
      <c r="C119" s="67"/>
      <c r="D119" s="67"/>
      <c r="E119" s="23"/>
      <c r="F119" s="67"/>
      <c r="G119" s="82"/>
    </row>
    <row r="120" spans="1:7 16384:16384" s="55" customFormat="1" x14ac:dyDescent="0.25">
      <c r="A120" s="49"/>
      <c r="B120" s="88" t="s">
        <v>20</v>
      </c>
      <c r="G120" s="42"/>
    </row>
    <row r="121" spans="1:7 16384:16384" s="56" customFormat="1" x14ac:dyDescent="0.25">
      <c r="A121" s="50"/>
      <c r="B121" s="87"/>
      <c r="G121" s="43"/>
    </row>
    <row r="122" spans="1:7 16384:16384" s="13" customFormat="1" x14ac:dyDescent="0.25">
      <c r="A122" s="45">
        <v>1</v>
      </c>
      <c r="B122" s="78" t="s">
        <v>48</v>
      </c>
      <c r="C122" s="85" t="s">
        <v>21</v>
      </c>
      <c r="D122" s="86">
        <v>0.33</v>
      </c>
      <c r="E122" s="79">
        <v>472</v>
      </c>
      <c r="F122" s="22">
        <v>11</v>
      </c>
      <c r="G122" s="80">
        <f>SUM(D122)*E122*F122</f>
        <v>1713.3600000000001</v>
      </c>
      <c r="XFD122" s="13">
        <f t="shared" ref="XFD122:XFD127" si="9">SUM(A122:XFC122)</f>
        <v>2197.69</v>
      </c>
    </row>
    <row r="123" spans="1:7 16384:16384" s="13" customFormat="1" x14ac:dyDescent="0.25">
      <c r="A123" s="44">
        <v>2</v>
      </c>
      <c r="B123" s="46" t="s">
        <v>49</v>
      </c>
      <c r="C123" s="17" t="s">
        <v>21</v>
      </c>
      <c r="D123" s="20">
        <v>1.04</v>
      </c>
      <c r="E123" s="20">
        <v>1</v>
      </c>
      <c r="F123" s="20">
        <v>11</v>
      </c>
      <c r="G123" s="32">
        <f>SUM(D123)*E123*F123</f>
        <v>11.440000000000001</v>
      </c>
      <c r="XFD123" s="13">
        <f t="shared" si="9"/>
        <v>26.48</v>
      </c>
    </row>
    <row r="124" spans="1:7 16384:16384" s="13" customFormat="1" x14ac:dyDescent="0.25">
      <c r="A124" s="58">
        <v>3</v>
      </c>
      <c r="B124" s="46" t="s">
        <v>22</v>
      </c>
      <c r="C124" s="17" t="s">
        <v>21</v>
      </c>
      <c r="D124" s="20">
        <v>0.03</v>
      </c>
      <c r="E124" s="21">
        <v>2200</v>
      </c>
      <c r="F124" s="22">
        <v>11</v>
      </c>
      <c r="G124" s="32">
        <f>SUM(D124)*E124*F124</f>
        <v>726</v>
      </c>
      <c r="XFD124" s="13">
        <f t="shared" si="9"/>
        <v>2940.03</v>
      </c>
    </row>
    <row r="125" spans="1:7 16384:16384" s="13" customFormat="1" x14ac:dyDescent="0.25">
      <c r="A125" s="45">
        <v>4</v>
      </c>
      <c r="B125" s="46" t="s">
        <v>47</v>
      </c>
      <c r="C125" s="34" t="s">
        <v>24</v>
      </c>
      <c r="D125" s="22">
        <v>6.39</v>
      </c>
      <c r="E125" s="21">
        <v>17</v>
      </c>
      <c r="F125" s="23">
        <v>1</v>
      </c>
      <c r="G125" s="32">
        <f>SUM(D125)*E125*F125</f>
        <v>108.63</v>
      </c>
      <c r="XFD125" s="13">
        <f t="shared" si="9"/>
        <v>137.01999999999998</v>
      </c>
    </row>
    <row r="126" spans="1:7 16384:16384" s="13" customFormat="1" ht="15" customHeight="1" x14ac:dyDescent="0.25">
      <c r="A126" s="10">
        <v>5</v>
      </c>
      <c r="B126" s="47" t="s">
        <v>38</v>
      </c>
      <c r="C126" s="7" t="s">
        <v>21</v>
      </c>
      <c r="D126" s="8">
        <v>0.33</v>
      </c>
      <c r="E126" s="9">
        <v>1</v>
      </c>
      <c r="F126" s="9">
        <v>11</v>
      </c>
      <c r="G126" s="32">
        <f>SUM(D126)*E126*F126</f>
        <v>3.6300000000000003</v>
      </c>
    </row>
    <row r="127" spans="1:7 16384:16384" s="13" customFormat="1" x14ac:dyDescent="0.25">
      <c r="A127" s="44"/>
      <c r="B127" s="19"/>
      <c r="C127" s="17"/>
      <c r="D127" s="17"/>
      <c r="E127" s="21" t="s">
        <v>25</v>
      </c>
      <c r="F127" s="17"/>
      <c r="G127" s="33">
        <f>SUM(G122:G126)</f>
        <v>2563.0600000000004</v>
      </c>
      <c r="XFD127" s="13">
        <f t="shared" si="9"/>
        <v>2563.0600000000004</v>
      </c>
    </row>
    <row r="128" spans="1:7 16384:16384" s="13" customFormat="1" x14ac:dyDescent="0.25">
      <c r="A128" s="44"/>
      <c r="B128" s="19"/>
      <c r="C128" s="17"/>
      <c r="D128" s="17"/>
      <c r="E128" s="21" t="s">
        <v>35</v>
      </c>
      <c r="F128" s="17"/>
      <c r="G128" s="33">
        <v>15696.19</v>
      </c>
    </row>
    <row r="129" spans="1:7 16384:16384" s="13" customFormat="1" ht="30" x14ac:dyDescent="0.25">
      <c r="A129" s="44"/>
      <c r="B129" s="19"/>
      <c r="C129" s="17"/>
      <c r="D129" s="17"/>
      <c r="E129" s="21" t="s">
        <v>36</v>
      </c>
      <c r="F129" s="17"/>
      <c r="G129" s="33">
        <v>3296.2</v>
      </c>
      <c r="XFD129" s="13">
        <f t="shared" ref="XFD129" si="10">SUM(A129:XFC129)</f>
        <v>3296.2</v>
      </c>
    </row>
    <row r="130" spans="1:7 16384:16384" s="13" customFormat="1" ht="30" x14ac:dyDescent="0.25">
      <c r="A130" s="44"/>
      <c r="B130" s="19"/>
      <c r="C130" s="17"/>
      <c r="D130" s="17"/>
      <c r="E130" s="21" t="s">
        <v>37</v>
      </c>
      <c r="F130" s="17"/>
      <c r="G130" s="33">
        <v>18992.39</v>
      </c>
    </row>
    <row r="133" spans="1:7 16384:16384" x14ac:dyDescent="0.25">
      <c r="B133" t="s">
        <v>39</v>
      </c>
      <c r="D133" t="s">
        <v>40</v>
      </c>
      <c r="E133" s="63"/>
    </row>
  </sheetData>
  <mergeCells count="4">
    <mergeCell ref="B28:B31"/>
    <mergeCell ref="C28:C31"/>
    <mergeCell ref="E28:E31"/>
    <mergeCell ref="G28:G31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2015-05-07T12:35:24Z</cp:lastPrinted>
  <dcterms:created xsi:type="dcterms:W3CDTF">2012-07-30T06:08:43Z</dcterms:created>
  <dcterms:modified xsi:type="dcterms:W3CDTF">2016-05-04T08:09:15Z</dcterms:modified>
</cp:coreProperties>
</file>