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lengvatos\"/>
    </mc:Choice>
  </mc:AlternateContent>
  <bookViews>
    <workbookView xWindow="0" yWindow="0" windowWidth="20460" windowHeight="7050"/>
  </bookViews>
  <sheets>
    <sheet name="SĄRAŠAS" sheetId="2" r:id="rId1"/>
  </sheets>
  <calcPr calcId="152511"/>
</workbook>
</file>

<file path=xl/calcChain.xml><?xml version="1.0" encoding="utf-8"?>
<calcChain xmlns="http://schemas.openxmlformats.org/spreadsheetml/2006/main">
  <c r="A55" i="2" l="1"/>
  <c r="A56" i="2" s="1"/>
  <c r="A57" i="2" s="1"/>
  <c r="A58" i="2" s="1"/>
  <c r="A59" i="2" s="1"/>
  <c r="A60" i="2" s="1"/>
  <c r="A61" i="2" s="1"/>
  <c r="H55" i="2"/>
  <c r="G67" i="2" l="1"/>
  <c r="G62" i="2"/>
  <c r="H59" i="2"/>
  <c r="H58" i="2"/>
  <c r="H54" i="2"/>
  <c r="H62" i="2" s="1"/>
  <c r="D61" i="2"/>
  <c r="D60" i="2"/>
  <c r="D57" i="2"/>
  <c r="G49" i="2"/>
  <c r="H48" i="2"/>
  <c r="H47" i="2"/>
  <c r="G42" i="2"/>
  <c r="H41" i="2"/>
  <c r="H40" i="2"/>
  <c r="H32" i="2"/>
  <c r="H33" i="2"/>
  <c r="H34" i="2"/>
  <c r="H31" i="2"/>
  <c r="H42" i="2" s="1"/>
  <c r="D36" i="2"/>
  <c r="D37" i="2"/>
  <c r="D38" i="2"/>
  <c r="D39" i="2"/>
  <c r="D35" i="2"/>
  <c r="C42" i="2"/>
  <c r="A32" i="2"/>
  <c r="A33" i="2" s="1"/>
  <c r="A34" i="2" s="1"/>
  <c r="A35" i="2" s="1"/>
  <c r="A36" i="2" s="1"/>
  <c r="A37" i="2" s="1"/>
  <c r="A38" i="2" s="1"/>
  <c r="A39" i="2" s="1"/>
  <c r="A40" i="2" s="1"/>
  <c r="A41" i="2" s="1"/>
  <c r="H10" i="2"/>
  <c r="H11" i="2"/>
  <c r="H12" i="2"/>
  <c r="H13" i="2"/>
  <c r="H9" i="2"/>
  <c r="D7" i="2"/>
  <c r="D8" i="2"/>
  <c r="D6" i="2"/>
  <c r="H21" i="2"/>
  <c r="H22" i="2"/>
  <c r="H23" i="2"/>
  <c r="H24" i="2"/>
  <c r="H25" i="2"/>
  <c r="H20" i="2"/>
  <c r="H26" i="2" s="1"/>
  <c r="G26" i="2"/>
  <c r="D42" i="2" l="1"/>
  <c r="H49" i="2"/>
  <c r="G15" i="2"/>
  <c r="H15" i="2" s="1"/>
  <c r="E15" i="2"/>
  <c r="F15" i="2" s="1"/>
  <c r="C67" i="2"/>
  <c r="C62" i="2"/>
  <c r="D62" i="2" s="1"/>
  <c r="D49" i="2"/>
  <c r="C26" i="2"/>
  <c r="D26" i="2" s="1"/>
  <c r="A21" i="2"/>
  <c r="A22" i="2" s="1"/>
  <c r="A23" i="2" s="1"/>
  <c r="A24" i="2" s="1"/>
  <c r="A25" i="2" s="1"/>
  <c r="C15" i="2"/>
  <c r="D15" i="2" s="1"/>
  <c r="A7" i="2"/>
  <c r="A8" i="2" s="1"/>
  <c r="A9" i="2" s="1"/>
  <c r="A10" i="2" s="1"/>
  <c r="A11" i="2" s="1"/>
  <c r="A12" i="2" s="1"/>
  <c r="A13" i="2" s="1"/>
  <c r="A14" i="2" s="1"/>
</calcChain>
</file>

<file path=xl/sharedStrings.xml><?xml version="1.0" encoding="utf-8"?>
<sst xmlns="http://schemas.openxmlformats.org/spreadsheetml/2006/main" count="206" uniqueCount="71">
  <si>
    <t>Eil. Nr.</t>
  </si>
  <si>
    <t>Mokesčio mokėtojas</t>
  </si>
  <si>
    <t>Metai už kuriuos atleista</t>
  </si>
  <si>
    <t>Vilniaus miesto savivaldybės tarybos sprendimo numeris</t>
  </si>
  <si>
    <t>Pastabos</t>
  </si>
  <si>
    <t>1.</t>
  </si>
  <si>
    <t>2.</t>
  </si>
  <si>
    <t>2012 m.</t>
  </si>
  <si>
    <t>Patabos</t>
  </si>
  <si>
    <t>2014 m.</t>
  </si>
  <si>
    <t>2015 m.  tarybos sprendimai dėl nekilnojamojo turto mokesčio lengvatų</t>
  </si>
  <si>
    <t>Mokesčio suma (Eur)</t>
  </si>
  <si>
    <t>2011 m.</t>
  </si>
  <si>
    <t>Lt</t>
  </si>
  <si>
    <t>Eur</t>
  </si>
  <si>
    <t>Mokesčio suma</t>
  </si>
  <si>
    <t>Žemės mokestis</t>
  </si>
  <si>
    <t>Vastybinės žemės nuomos mokestis</t>
  </si>
  <si>
    <t>Paveldimo turto mokestis</t>
  </si>
  <si>
    <t>Nr.  1-1453</t>
  </si>
  <si>
    <t>Nr. 1-1407</t>
  </si>
  <si>
    <t xml:space="preserve"> Nr. 1-1407</t>
  </si>
  <si>
    <t>VILNIAUS MIESTO SAVIVALDYBĖS TARYBOS SPRENDIMAIS FIZINIAMS ASMENIMS SUTEIKTOS ŽEMĖS, VALSTYBINĖS ŽEMĖS NUOMOS IR PAVELDIMO TURTO MOKESČIO LENGVATOS
2010-2015 M.</t>
  </si>
  <si>
    <t>MOKESTIS ATIDĖTAS</t>
  </si>
  <si>
    <t>Nr. 1-1726</t>
  </si>
  <si>
    <t xml:space="preserve">Nr. 1-1728 </t>
  </si>
  <si>
    <t xml:space="preserve"> Nr. 1-1724</t>
  </si>
  <si>
    <t xml:space="preserve">Nr. 1-1725 </t>
  </si>
  <si>
    <t xml:space="preserve">Nr. 1-1727 </t>
  </si>
  <si>
    <t xml:space="preserve"> Nr. 1-1755</t>
  </si>
  <si>
    <t>2010 m.  tarybos sprendimai dėl fizinių asmenų žemės, valstybinės žemės nuomos ir paveldimo turto mokesčių lengvatų</t>
  </si>
  <si>
    <t>2011 m.  tarybos sprendimai dėl fizinių asmenų žemės, valstybinės žemės nuomos ir paveldimo turto mokesčių lengvatų</t>
  </si>
  <si>
    <t xml:space="preserve"> Nr. 1-209</t>
  </si>
  <si>
    <t xml:space="preserve"> Nr. 1-211</t>
  </si>
  <si>
    <t>Nr. 1-1951</t>
  </si>
  <si>
    <t>Nr. 1-338</t>
  </si>
  <si>
    <t xml:space="preserve"> Nr. 1-339</t>
  </si>
  <si>
    <t>2012 m.  tarybos sprendimai dėl fizinių asmenų žemės, valstybinės žemės nuomos ir paveldimo turto mokesčių lengvatų</t>
  </si>
  <si>
    <t>1-789</t>
  </si>
  <si>
    <t>1-830</t>
  </si>
  <si>
    <t>1-592</t>
  </si>
  <si>
    <t>1-697</t>
  </si>
  <si>
    <t>1-952</t>
  </si>
  <si>
    <t>2011 m</t>
  </si>
  <si>
    <t>1-790</t>
  </si>
  <si>
    <t>1-435</t>
  </si>
  <si>
    <t>1-434</t>
  </si>
  <si>
    <t>1-436</t>
  </si>
  <si>
    <t>1-512</t>
  </si>
  <si>
    <t>1-788</t>
  </si>
  <si>
    <t>2013 m.  tarybos sprendimai dėl fizinių asmenų žemės, valstybinės žemės nuomos ir paveldimo turto mokesčių lengvatų</t>
  </si>
  <si>
    <t>Nr. 1-1304</t>
  </si>
  <si>
    <t>2014 m.  tarybos sprendimai dėl fizinių asmenų žemės, valstybinės žemės nuomos ir paveldimo turto mokesčių lengvatų</t>
  </si>
  <si>
    <t>Iš viso 2010 m.:</t>
  </si>
  <si>
    <t>Iš viso 2011 m.:</t>
  </si>
  <si>
    <t>Iš viso 2012 m.:</t>
  </si>
  <si>
    <t>Iš viso 2013 m.:</t>
  </si>
  <si>
    <t>Iš viso 2014 m.:</t>
  </si>
  <si>
    <t>Nr. 1-1886</t>
  </si>
  <si>
    <t>2012-2013 m.</t>
  </si>
  <si>
    <t>Nr. 1-1914</t>
  </si>
  <si>
    <t>Nr. 1-1976</t>
  </si>
  <si>
    <t>Nr. 1-2051</t>
  </si>
  <si>
    <t>Nr. 1-2126</t>
  </si>
  <si>
    <t>Nr. 1-2122</t>
  </si>
  <si>
    <t>Iš viso 2015 m. (iki 2015-07-31):</t>
  </si>
  <si>
    <t>Nr. 1-2222</t>
  </si>
  <si>
    <t>Nr. 1-1525</t>
  </si>
  <si>
    <t>Nr. 1-1975</t>
  </si>
  <si>
    <t>Nr. 1-1915</t>
  </si>
  <si>
    <t>Nuasmeninta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</si>
</sst>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L_t_-;\-* #,##0.00\ _L_t_-;_-* &quot;-&quot;??\ _L_t_-;_-@_-"/>
    <numFmt numFmtId="165" formatCode="#,##0.00\ _L_t"/>
  </numFmts>
  <fonts count="13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0"/>
      <name val="Arial"/>
      <family val="2"/>
      <charset val="186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i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i/>
      <sz val="10"/>
      <name val="Times New Roman"/>
      <family val="1"/>
    </font>
    <font>
      <i/>
      <sz val="10"/>
      <color theme="1"/>
      <name val="Times New Roman"/>
      <family val="1"/>
    </font>
    <font>
      <sz val="10"/>
      <name val="Arial"/>
      <family val="2"/>
    </font>
    <font>
      <b/>
      <i/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</cellStyleXfs>
  <cellXfs count="198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4" fontId="5" fillId="0" borderId="0" xfId="2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0" xfId="2" applyFont="1" applyFill="1" applyAlignment="1">
      <alignment horizontal="center" vertical="center"/>
    </xf>
    <xf numFmtId="4" fontId="5" fillId="0" borderId="0" xfId="2" applyNumberFormat="1" applyFont="1" applyFill="1" applyAlignment="1">
      <alignment horizontal="center" vertical="center"/>
    </xf>
    <xf numFmtId="3" fontId="5" fillId="0" borderId="0" xfId="2" applyNumberFormat="1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2" xfId="4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 wrapText="1"/>
    </xf>
    <xf numFmtId="0" fontId="3" fillId="5" borderId="30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4" fontId="5" fillId="0" borderId="29" xfId="0" applyNumberFormat="1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16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 wrapText="1"/>
    </xf>
    <xf numFmtId="0" fontId="5" fillId="2" borderId="37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0" borderId="3" xfId="4" applyFont="1" applyFill="1" applyBorder="1" applyAlignment="1">
      <alignment horizontal="center" vertical="center"/>
    </xf>
    <xf numFmtId="4" fontId="5" fillId="4" borderId="29" xfId="0" applyNumberFormat="1" applyFont="1" applyFill="1" applyBorder="1" applyAlignment="1">
      <alignment horizontal="right" vertical="center" indent="1"/>
    </xf>
    <xf numFmtId="4" fontId="5" fillId="4" borderId="30" xfId="0" applyNumberFormat="1" applyFont="1" applyFill="1" applyBorder="1" applyAlignment="1">
      <alignment horizontal="right" vertical="center" indent="1"/>
    </xf>
    <xf numFmtId="4" fontId="5" fillId="0" borderId="29" xfId="0" applyNumberFormat="1" applyFont="1" applyFill="1" applyBorder="1" applyAlignment="1">
      <alignment horizontal="right" vertical="center" indent="1"/>
    </xf>
    <xf numFmtId="4" fontId="5" fillId="0" borderId="30" xfId="0" applyNumberFormat="1" applyFont="1" applyFill="1" applyBorder="1" applyAlignment="1">
      <alignment horizontal="right" vertical="center" indent="1"/>
    </xf>
    <xf numFmtId="4" fontId="5" fillId="6" borderId="29" xfId="0" applyNumberFormat="1" applyFont="1" applyFill="1" applyBorder="1" applyAlignment="1">
      <alignment horizontal="right" vertical="center" indent="1"/>
    </xf>
    <xf numFmtId="4" fontId="5" fillId="6" borderId="30" xfId="0" applyNumberFormat="1" applyFont="1" applyFill="1" applyBorder="1" applyAlignment="1">
      <alignment horizontal="right" vertical="center" indent="1"/>
    </xf>
    <xf numFmtId="4" fontId="5" fillId="6" borderId="31" xfId="0" applyNumberFormat="1" applyFont="1" applyFill="1" applyBorder="1" applyAlignment="1">
      <alignment horizontal="right" vertical="center" indent="1"/>
    </xf>
    <xf numFmtId="4" fontId="5" fillId="0" borderId="31" xfId="0" applyNumberFormat="1" applyFont="1" applyFill="1" applyBorder="1" applyAlignment="1">
      <alignment horizontal="right" vertical="center" indent="1"/>
    </xf>
    <xf numFmtId="4" fontId="5" fillId="0" borderId="32" xfId="0" applyNumberFormat="1" applyFont="1" applyFill="1" applyBorder="1" applyAlignment="1">
      <alignment horizontal="right" vertical="center" indent="1"/>
    </xf>
    <xf numFmtId="4" fontId="5" fillId="5" borderId="31" xfId="0" applyNumberFormat="1" applyFont="1" applyFill="1" applyBorder="1" applyAlignment="1">
      <alignment horizontal="right" vertical="center" indent="1"/>
    </xf>
    <xf numFmtId="4" fontId="12" fillId="4" borderId="10" xfId="0" applyNumberFormat="1" applyFont="1" applyFill="1" applyBorder="1" applyAlignment="1">
      <alignment horizontal="right" vertical="center" indent="1"/>
    </xf>
    <xf numFmtId="4" fontId="9" fillId="4" borderId="11" xfId="0" applyNumberFormat="1" applyFont="1" applyFill="1" applyBorder="1" applyAlignment="1">
      <alignment horizontal="right" vertical="center" indent="1"/>
    </xf>
    <xf numFmtId="4" fontId="9" fillId="5" borderId="10" xfId="0" applyNumberFormat="1" applyFont="1" applyFill="1" applyBorder="1" applyAlignment="1">
      <alignment horizontal="right" vertical="center" indent="1"/>
    </xf>
    <xf numFmtId="4" fontId="9" fillId="5" borderId="11" xfId="0" applyNumberFormat="1" applyFont="1" applyFill="1" applyBorder="1" applyAlignment="1">
      <alignment horizontal="right" vertical="center" indent="1"/>
    </xf>
    <xf numFmtId="4" fontId="9" fillId="6" borderId="10" xfId="0" applyNumberFormat="1" applyFont="1" applyFill="1" applyBorder="1" applyAlignment="1">
      <alignment horizontal="right" vertical="center" indent="1"/>
    </xf>
    <xf numFmtId="4" fontId="9" fillId="6" borderId="11" xfId="0" applyNumberFormat="1" applyFont="1" applyFill="1" applyBorder="1" applyAlignment="1">
      <alignment horizontal="right" vertical="center" indent="1"/>
    </xf>
    <xf numFmtId="4" fontId="6" fillId="0" borderId="29" xfId="0" applyNumberFormat="1" applyFont="1" applyBorder="1" applyAlignment="1">
      <alignment horizontal="right" vertical="center" indent="1"/>
    </xf>
    <xf numFmtId="4" fontId="6" fillId="0" borderId="30" xfId="0" applyNumberFormat="1" applyFont="1" applyBorder="1" applyAlignment="1">
      <alignment horizontal="right" vertical="center" indent="1"/>
    </xf>
    <xf numFmtId="4" fontId="6" fillId="6" borderId="30" xfId="0" applyNumberFormat="1" applyFont="1" applyFill="1" applyBorder="1" applyAlignment="1">
      <alignment horizontal="right" vertical="center" indent="1"/>
    </xf>
    <xf numFmtId="4" fontId="5" fillId="0" borderId="29" xfId="0" applyNumberFormat="1" applyFont="1" applyBorder="1" applyAlignment="1">
      <alignment horizontal="right" vertical="center" indent="1"/>
    </xf>
    <xf numFmtId="4" fontId="5" fillId="0" borderId="31" xfId="0" applyNumberFormat="1" applyFont="1" applyBorder="1" applyAlignment="1">
      <alignment horizontal="right" vertical="center" indent="1"/>
    </xf>
    <xf numFmtId="4" fontId="6" fillId="0" borderId="32" xfId="0" applyNumberFormat="1" applyFont="1" applyBorder="1" applyAlignment="1">
      <alignment horizontal="right" vertical="center" indent="1"/>
    </xf>
    <xf numFmtId="4" fontId="6" fillId="0" borderId="31" xfId="0" applyNumberFormat="1" applyFont="1" applyBorder="1" applyAlignment="1">
      <alignment horizontal="right" vertical="center" indent="1"/>
    </xf>
    <xf numFmtId="4" fontId="6" fillId="6" borderId="32" xfId="0" applyNumberFormat="1" applyFont="1" applyFill="1" applyBorder="1" applyAlignment="1">
      <alignment horizontal="right" vertical="center" indent="1"/>
    </xf>
    <xf numFmtId="4" fontId="12" fillId="2" borderId="10" xfId="0" applyNumberFormat="1" applyFont="1" applyFill="1" applyBorder="1" applyAlignment="1">
      <alignment horizontal="right" vertical="center" indent="1"/>
    </xf>
    <xf numFmtId="4" fontId="12" fillId="2" borderId="11" xfId="0" applyNumberFormat="1" applyFont="1" applyFill="1" applyBorder="1" applyAlignment="1">
      <alignment horizontal="right" vertical="center" indent="1"/>
    </xf>
    <xf numFmtId="4" fontId="6" fillId="4" borderId="30" xfId="0" applyNumberFormat="1" applyFont="1" applyFill="1" applyBorder="1" applyAlignment="1">
      <alignment horizontal="right" vertical="center" indent="1"/>
    </xf>
    <xf numFmtId="165" fontId="6" fillId="0" borderId="29" xfId="1" applyNumberFormat="1" applyFont="1" applyBorder="1" applyAlignment="1">
      <alignment horizontal="right" vertical="center" indent="1"/>
    </xf>
    <xf numFmtId="165" fontId="6" fillId="0" borderId="30" xfId="1" applyNumberFormat="1" applyFont="1" applyBorder="1" applyAlignment="1">
      <alignment horizontal="right" vertical="center" indent="1"/>
    </xf>
    <xf numFmtId="164" fontId="6" fillId="6" borderId="3" xfId="5" applyFont="1" applyFill="1" applyBorder="1" applyAlignment="1">
      <alignment horizontal="right" vertical="center" indent="1"/>
    </xf>
    <xf numFmtId="165" fontId="6" fillId="6" borderId="1" xfId="1" applyNumberFormat="1" applyFont="1" applyFill="1" applyBorder="1" applyAlignment="1">
      <alignment horizontal="right" vertical="center" indent="1"/>
    </xf>
    <xf numFmtId="165" fontId="6" fillId="0" borderId="31" xfId="1" applyNumberFormat="1" applyFont="1" applyBorder="1" applyAlignment="1">
      <alignment horizontal="right" vertical="center" indent="1"/>
    </xf>
    <xf numFmtId="165" fontId="6" fillId="0" borderId="32" xfId="1" applyNumberFormat="1" applyFont="1" applyBorder="1" applyAlignment="1">
      <alignment horizontal="right" vertical="center" indent="1"/>
    </xf>
    <xf numFmtId="164" fontId="6" fillId="6" borderId="16" xfId="5" applyFont="1" applyFill="1" applyBorder="1" applyAlignment="1">
      <alignment horizontal="right" vertical="center" indent="1"/>
    </xf>
    <xf numFmtId="165" fontId="6" fillId="6" borderId="5" xfId="1" applyNumberFormat="1" applyFont="1" applyFill="1" applyBorder="1" applyAlignment="1">
      <alignment horizontal="right" vertical="center" indent="1"/>
    </xf>
    <xf numFmtId="4" fontId="3" fillId="2" borderId="10" xfId="0" applyNumberFormat="1" applyFont="1" applyFill="1" applyBorder="1" applyAlignment="1">
      <alignment horizontal="right" vertical="center" indent="1"/>
    </xf>
    <xf numFmtId="165" fontId="8" fillId="2" borderId="11" xfId="1" applyNumberFormat="1" applyFont="1" applyFill="1" applyBorder="1" applyAlignment="1">
      <alignment horizontal="right" vertical="center" indent="1"/>
    </xf>
    <xf numFmtId="165" fontId="8" fillId="2" borderId="10" xfId="1" applyNumberFormat="1" applyFont="1" applyFill="1" applyBorder="1" applyAlignment="1">
      <alignment horizontal="right" vertical="center" indent="1"/>
    </xf>
    <xf numFmtId="165" fontId="8" fillId="2" borderId="37" xfId="1" applyNumberFormat="1" applyFont="1" applyFill="1" applyBorder="1" applyAlignment="1">
      <alignment horizontal="right" vertical="center" indent="1"/>
    </xf>
    <xf numFmtId="165" fontId="8" fillId="2" borderId="9" xfId="1" applyNumberFormat="1" applyFont="1" applyFill="1" applyBorder="1" applyAlignment="1">
      <alignment horizontal="right" vertical="center" indent="1"/>
    </xf>
    <xf numFmtId="4" fontId="5" fillId="0" borderId="29" xfId="3" applyNumberFormat="1" applyFont="1" applyBorder="1" applyAlignment="1">
      <alignment horizontal="right" vertical="center" indent="1"/>
    </xf>
    <xf numFmtId="4" fontId="5" fillId="0" borderId="30" xfId="3" applyNumberFormat="1" applyFont="1" applyBorder="1" applyAlignment="1">
      <alignment horizontal="right" vertical="center" indent="1"/>
    </xf>
    <xf numFmtId="4" fontId="5" fillId="6" borderId="29" xfId="3" applyNumberFormat="1" applyFont="1" applyFill="1" applyBorder="1" applyAlignment="1">
      <alignment horizontal="right" vertical="center" indent="1"/>
    </xf>
    <xf numFmtId="4" fontId="5" fillId="6" borderId="30" xfId="3" applyNumberFormat="1" applyFont="1" applyFill="1" applyBorder="1" applyAlignment="1">
      <alignment horizontal="right" vertical="center" indent="1"/>
    </xf>
    <xf numFmtId="4" fontId="5" fillId="4" borderId="29" xfId="3" applyNumberFormat="1" applyFont="1" applyFill="1" applyBorder="1" applyAlignment="1">
      <alignment horizontal="right" vertical="center" indent="1"/>
    </xf>
    <xf numFmtId="4" fontId="5" fillId="4" borderId="30" xfId="3" applyNumberFormat="1" applyFont="1" applyFill="1" applyBorder="1" applyAlignment="1">
      <alignment horizontal="right" vertical="center" indent="1"/>
    </xf>
    <xf numFmtId="4" fontId="6" fillId="6" borderId="29" xfId="0" applyNumberFormat="1" applyFont="1" applyFill="1" applyBorder="1" applyAlignment="1">
      <alignment horizontal="right" vertical="center" indent="1"/>
    </xf>
    <xf numFmtId="2" fontId="6" fillId="4" borderId="29" xfId="0" applyNumberFormat="1" applyFont="1" applyFill="1" applyBorder="1" applyAlignment="1">
      <alignment horizontal="right" vertical="center" indent="1"/>
    </xf>
    <xf numFmtId="2" fontId="6" fillId="4" borderId="31" xfId="0" applyNumberFormat="1" applyFont="1" applyFill="1" applyBorder="1" applyAlignment="1">
      <alignment horizontal="right" vertical="center" indent="1"/>
    </xf>
    <xf numFmtId="4" fontId="5" fillId="4" borderId="32" xfId="3" applyNumberFormat="1" applyFont="1" applyFill="1" applyBorder="1" applyAlignment="1">
      <alignment horizontal="right" vertical="center" indent="1"/>
    </xf>
    <xf numFmtId="4" fontId="5" fillId="0" borderId="31" xfId="3" applyNumberFormat="1" applyFont="1" applyBorder="1" applyAlignment="1">
      <alignment horizontal="right" vertical="center" indent="1"/>
    </xf>
    <xf numFmtId="4" fontId="5" fillId="0" borderId="32" xfId="3" applyNumberFormat="1" applyFont="1" applyBorder="1" applyAlignment="1">
      <alignment horizontal="right" vertical="center" indent="1"/>
    </xf>
    <xf numFmtId="4" fontId="9" fillId="2" borderId="10" xfId="2" applyNumberFormat="1" applyFont="1" applyFill="1" applyBorder="1" applyAlignment="1">
      <alignment horizontal="right" vertical="center" indent="1"/>
    </xf>
    <xf numFmtId="4" fontId="9" fillId="2" borderId="11" xfId="3" applyNumberFormat="1" applyFont="1" applyFill="1" applyBorder="1" applyAlignment="1">
      <alignment horizontal="right" vertical="center" indent="1"/>
    </xf>
    <xf numFmtId="4" fontId="9" fillId="2" borderId="10" xfId="3" applyNumberFormat="1" applyFont="1" applyFill="1" applyBorder="1" applyAlignment="1">
      <alignment horizontal="right" vertical="center" inden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4" fontId="3" fillId="4" borderId="27" xfId="0" applyNumberFormat="1" applyFont="1" applyFill="1" applyBorder="1" applyAlignment="1">
      <alignment horizontal="center" vertical="center"/>
    </xf>
    <xf numFmtId="4" fontId="3" fillId="4" borderId="28" xfId="0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4" fontId="3" fillId="5" borderId="27" xfId="0" applyNumberFormat="1" applyFont="1" applyFill="1" applyBorder="1" applyAlignment="1">
      <alignment horizontal="center" vertical="center"/>
    </xf>
    <xf numFmtId="4" fontId="3" fillId="5" borderId="28" xfId="0" applyNumberFormat="1" applyFont="1" applyFill="1" applyBorder="1" applyAlignment="1">
      <alignment horizontal="center" vertical="center"/>
    </xf>
    <xf numFmtId="4" fontId="3" fillId="6" borderId="27" xfId="0" applyNumberFormat="1" applyFont="1" applyFill="1" applyBorder="1" applyAlignment="1">
      <alignment horizontal="center" vertical="center"/>
    </xf>
    <xf numFmtId="4" fontId="3" fillId="6" borderId="28" xfId="0" applyNumberFormat="1" applyFont="1" applyFill="1" applyBorder="1" applyAlignment="1">
      <alignment horizontal="center" vertical="center"/>
    </xf>
    <xf numFmtId="4" fontId="3" fillId="6" borderId="4" xfId="0" applyNumberFormat="1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 wrapText="1"/>
    </xf>
    <xf numFmtId="0" fontId="9" fillId="2" borderId="24" xfId="2" applyFont="1" applyFill="1" applyBorder="1" applyAlignment="1">
      <alignment horizontal="center" vertical="center" wrapText="1"/>
    </xf>
    <xf numFmtId="4" fontId="12" fillId="2" borderId="42" xfId="0" applyNumberFormat="1" applyFont="1" applyFill="1" applyBorder="1" applyAlignment="1">
      <alignment horizontal="center" vertical="center"/>
    </xf>
    <xf numFmtId="4" fontId="12" fillId="2" borderId="49" xfId="0" applyNumberFormat="1" applyFont="1" applyFill="1" applyBorder="1" applyAlignment="1">
      <alignment horizontal="center" vertical="center"/>
    </xf>
    <xf numFmtId="4" fontId="5" fillId="0" borderId="47" xfId="5" applyNumberFormat="1" applyFont="1" applyFill="1" applyBorder="1" applyAlignment="1">
      <alignment horizontal="center" vertical="center"/>
    </xf>
    <xf numFmtId="4" fontId="5" fillId="0" borderId="48" xfId="5" applyNumberFormat="1" applyFont="1" applyFill="1" applyBorder="1" applyAlignment="1">
      <alignment horizontal="center" vertical="center"/>
    </xf>
    <xf numFmtId="0" fontId="9" fillId="2" borderId="14" xfId="2" applyFont="1" applyFill="1" applyBorder="1" applyAlignment="1">
      <alignment horizontal="center" vertical="center" wrapText="1"/>
    </xf>
    <xf numFmtId="0" fontId="9" fillId="2" borderId="13" xfId="2" applyFont="1" applyFill="1" applyBorder="1" applyAlignment="1">
      <alignment horizontal="center" vertical="center" wrapText="1"/>
    </xf>
    <xf numFmtId="0" fontId="3" fillId="3" borderId="6" xfId="2" applyFont="1" applyFill="1" applyBorder="1" applyAlignment="1">
      <alignment horizontal="center" vertical="center"/>
    </xf>
    <xf numFmtId="4" fontId="3" fillId="4" borderId="45" xfId="2" applyNumberFormat="1" applyFont="1" applyFill="1" applyBorder="1" applyAlignment="1">
      <alignment horizontal="center" vertical="center"/>
    </xf>
    <xf numFmtId="4" fontId="3" fillId="4" borderId="46" xfId="2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3" fillId="0" borderId="8" xfId="2" applyFont="1" applyBorder="1" applyAlignment="1">
      <alignment horizontal="center" vertical="center" wrapText="1"/>
    </xf>
    <xf numFmtId="0" fontId="3" fillId="0" borderId="17" xfId="2" applyFont="1" applyBorder="1" applyAlignment="1">
      <alignment horizontal="center" vertical="center" wrapText="1"/>
    </xf>
    <xf numFmtId="4" fontId="3" fillId="5" borderId="45" xfId="2" applyNumberFormat="1" applyFont="1" applyFill="1" applyBorder="1" applyAlignment="1">
      <alignment horizontal="center" vertical="center"/>
    </xf>
    <xf numFmtId="4" fontId="3" fillId="5" borderId="46" xfId="2" applyNumberFormat="1" applyFont="1" applyFill="1" applyBorder="1" applyAlignment="1">
      <alignment horizontal="center" vertical="center"/>
    </xf>
    <xf numFmtId="4" fontId="3" fillId="6" borderId="45" xfId="2" applyNumberFormat="1" applyFont="1" applyFill="1" applyBorder="1" applyAlignment="1">
      <alignment horizontal="center" vertical="center"/>
    </xf>
    <xf numFmtId="4" fontId="3" fillId="6" borderId="46" xfId="2" applyNumberFormat="1" applyFont="1" applyFill="1" applyBorder="1" applyAlignment="1">
      <alignment horizontal="center" vertical="center"/>
    </xf>
    <xf numFmtId="0" fontId="3" fillId="0" borderId="16" xfId="2" applyFont="1" applyBorder="1" applyAlignment="1">
      <alignment horizontal="center" vertical="center" wrapText="1"/>
    </xf>
    <xf numFmtId="0" fontId="3" fillId="0" borderId="12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4" fontId="5" fillId="6" borderId="47" xfId="5" applyNumberFormat="1" applyFont="1" applyFill="1" applyBorder="1" applyAlignment="1">
      <alignment horizontal="center" vertical="center"/>
    </xf>
    <xf numFmtId="4" fontId="5" fillId="6" borderId="48" xfId="5" applyNumberFormat="1" applyFont="1" applyFill="1" applyBorder="1" applyAlignment="1">
      <alignment horizontal="center" vertical="center"/>
    </xf>
  </cellXfs>
  <cellStyles count="6">
    <cellStyle name="Comma" xfId="1" builtinId="3"/>
    <cellStyle name="Įprastas 2" xfId="2"/>
    <cellStyle name="Įprastas 3" xfId="4"/>
    <cellStyle name="Kablelis 2" xfId="3"/>
    <cellStyle name="Kablelis 3" xfId="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topLeftCell="A98" workbookViewId="0">
      <selection activeCell="B117" sqref="B117"/>
    </sheetView>
  </sheetViews>
  <sheetFormatPr defaultRowHeight="12.75" x14ac:dyDescent="0.25"/>
  <cols>
    <col min="1" max="1" width="5.85546875" style="26" customWidth="1"/>
    <col min="2" max="2" width="23.42578125" style="26" customWidth="1"/>
    <col min="3" max="3" width="8.85546875" style="26" customWidth="1"/>
    <col min="4" max="6" width="10.28515625" style="26" customWidth="1"/>
    <col min="7" max="7" width="12.28515625" style="26" customWidth="1"/>
    <col min="8" max="8" width="10.28515625" style="26" customWidth="1"/>
    <col min="9" max="9" width="20.7109375" style="26" customWidth="1"/>
    <col min="10" max="10" width="23.140625" style="26" customWidth="1"/>
    <col min="11" max="11" width="30.85546875" style="26" customWidth="1"/>
    <col min="12" max="16384" width="9.140625" style="26"/>
  </cols>
  <sheetData>
    <row r="1" spans="1:11" ht="45.75" customHeight="1" thickBot="1" x14ac:dyDescent="0.3">
      <c r="A1" s="124" t="s">
        <v>22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 ht="36" customHeight="1" thickBot="1" x14ac:dyDescent="0.3">
      <c r="A2" s="119" t="s">
        <v>30</v>
      </c>
      <c r="B2" s="120"/>
      <c r="C2" s="120"/>
      <c r="D2" s="120"/>
      <c r="E2" s="120"/>
      <c r="F2" s="120"/>
      <c r="G2" s="120"/>
      <c r="H2" s="120"/>
      <c r="I2" s="120"/>
      <c r="J2" s="120"/>
      <c r="K2" s="121"/>
    </row>
    <row r="3" spans="1:11" ht="36" customHeight="1" x14ac:dyDescent="0.25">
      <c r="A3" s="126" t="s">
        <v>0</v>
      </c>
      <c r="B3" s="129" t="s">
        <v>1</v>
      </c>
      <c r="C3" s="142" t="s">
        <v>16</v>
      </c>
      <c r="D3" s="143"/>
      <c r="E3" s="144" t="s">
        <v>17</v>
      </c>
      <c r="F3" s="145"/>
      <c r="G3" s="146" t="s">
        <v>18</v>
      </c>
      <c r="H3" s="147"/>
      <c r="I3" s="135" t="s">
        <v>2</v>
      </c>
      <c r="J3" s="138" t="s">
        <v>3</v>
      </c>
      <c r="K3" s="139" t="s">
        <v>4</v>
      </c>
    </row>
    <row r="4" spans="1:11" ht="18" customHeight="1" x14ac:dyDescent="0.25">
      <c r="A4" s="127"/>
      <c r="B4" s="130"/>
      <c r="C4" s="122" t="s">
        <v>15</v>
      </c>
      <c r="D4" s="123"/>
      <c r="E4" s="159" t="s">
        <v>15</v>
      </c>
      <c r="F4" s="160"/>
      <c r="G4" s="161" t="s">
        <v>15</v>
      </c>
      <c r="H4" s="162"/>
      <c r="I4" s="136"/>
      <c r="J4" s="133"/>
      <c r="K4" s="140"/>
    </row>
    <row r="5" spans="1:11" ht="18" customHeight="1" x14ac:dyDescent="0.25">
      <c r="A5" s="128"/>
      <c r="B5" s="131"/>
      <c r="C5" s="17" t="s">
        <v>13</v>
      </c>
      <c r="D5" s="18" t="s">
        <v>14</v>
      </c>
      <c r="E5" s="20" t="s">
        <v>13</v>
      </c>
      <c r="F5" s="21" t="s">
        <v>14</v>
      </c>
      <c r="G5" s="24" t="s">
        <v>13</v>
      </c>
      <c r="H5" s="25" t="s">
        <v>14</v>
      </c>
      <c r="I5" s="137"/>
      <c r="J5" s="134"/>
      <c r="K5" s="141"/>
    </row>
    <row r="6" spans="1:11" x14ac:dyDescent="0.25">
      <c r="A6" s="6">
        <v>1</v>
      </c>
      <c r="B6" s="40" t="s">
        <v>70</v>
      </c>
      <c r="C6" s="62">
        <v>5227.43</v>
      </c>
      <c r="D6" s="63">
        <f>C6/3.4528</f>
        <v>1513.9683734939761</v>
      </c>
      <c r="E6" s="64"/>
      <c r="F6" s="65"/>
      <c r="G6" s="64"/>
      <c r="H6" s="65"/>
      <c r="I6" s="22"/>
      <c r="J6" s="1" t="s">
        <v>19</v>
      </c>
      <c r="K6" s="6"/>
    </row>
    <row r="7" spans="1:11" x14ac:dyDescent="0.25">
      <c r="A7" s="6">
        <f>A6+1</f>
        <v>2</v>
      </c>
      <c r="B7" s="40" t="s">
        <v>70</v>
      </c>
      <c r="C7" s="62">
        <v>853</v>
      </c>
      <c r="D7" s="63">
        <f t="shared" ref="D7:D8" si="0">C7/3.4528</f>
        <v>247.04587581093605</v>
      </c>
      <c r="E7" s="64"/>
      <c r="F7" s="65"/>
      <c r="G7" s="64"/>
      <c r="H7" s="65"/>
      <c r="I7" s="22"/>
      <c r="J7" s="1" t="s">
        <v>20</v>
      </c>
      <c r="K7" s="6"/>
    </row>
    <row r="8" spans="1:11" x14ac:dyDescent="0.25">
      <c r="A8" s="6">
        <f t="shared" ref="A8:A14" si="1">A7+1</f>
        <v>3</v>
      </c>
      <c r="B8" s="40" t="s">
        <v>70</v>
      </c>
      <c r="C8" s="62">
        <v>497</v>
      </c>
      <c r="D8" s="63">
        <f t="shared" si="0"/>
        <v>143.94114921223357</v>
      </c>
      <c r="E8" s="64"/>
      <c r="F8" s="65"/>
      <c r="G8" s="64"/>
      <c r="H8" s="65"/>
      <c r="I8" s="22"/>
      <c r="J8" s="1" t="s">
        <v>21</v>
      </c>
      <c r="K8" s="6"/>
    </row>
    <row r="9" spans="1:11" x14ac:dyDescent="0.25">
      <c r="A9" s="6">
        <f t="shared" si="1"/>
        <v>4</v>
      </c>
      <c r="B9" s="40" t="s">
        <v>70</v>
      </c>
      <c r="C9" s="64"/>
      <c r="D9" s="65"/>
      <c r="E9" s="64"/>
      <c r="F9" s="65"/>
      <c r="G9" s="66">
        <v>354</v>
      </c>
      <c r="H9" s="67">
        <f>G9/3.4528</f>
        <v>102.52548656163114</v>
      </c>
      <c r="I9" s="6" t="s">
        <v>23</v>
      </c>
      <c r="J9" s="1" t="s">
        <v>24</v>
      </c>
      <c r="K9" s="6"/>
    </row>
    <row r="10" spans="1:11" x14ac:dyDescent="0.25">
      <c r="A10" s="6">
        <f t="shared" si="1"/>
        <v>5</v>
      </c>
      <c r="B10" s="40" t="s">
        <v>70</v>
      </c>
      <c r="C10" s="64"/>
      <c r="D10" s="65"/>
      <c r="E10" s="64"/>
      <c r="F10" s="65"/>
      <c r="G10" s="66">
        <v>814.85</v>
      </c>
      <c r="H10" s="67">
        <f t="shared" ref="H10:H13" si="2">G10/3.4528</f>
        <v>235.99687210379983</v>
      </c>
      <c r="I10" s="6" t="s">
        <v>23</v>
      </c>
      <c r="J10" s="1" t="s">
        <v>25</v>
      </c>
      <c r="K10" s="6"/>
    </row>
    <row r="11" spans="1:11" x14ac:dyDescent="0.25">
      <c r="A11" s="6">
        <f t="shared" si="1"/>
        <v>6</v>
      </c>
      <c r="B11" s="40" t="s">
        <v>70</v>
      </c>
      <c r="C11" s="64"/>
      <c r="D11" s="65"/>
      <c r="E11" s="64"/>
      <c r="F11" s="65"/>
      <c r="G11" s="66">
        <v>3346</v>
      </c>
      <c r="H11" s="67">
        <f t="shared" si="2"/>
        <v>969.06858202038927</v>
      </c>
      <c r="I11" s="6" t="s">
        <v>23</v>
      </c>
      <c r="J11" s="1" t="s">
        <v>26</v>
      </c>
      <c r="K11" s="6"/>
    </row>
    <row r="12" spans="1:11" x14ac:dyDescent="0.25">
      <c r="A12" s="6">
        <f t="shared" si="1"/>
        <v>7</v>
      </c>
      <c r="B12" s="40" t="s">
        <v>70</v>
      </c>
      <c r="C12" s="64"/>
      <c r="D12" s="65"/>
      <c r="E12" s="64"/>
      <c r="F12" s="65"/>
      <c r="G12" s="68">
        <v>3560</v>
      </c>
      <c r="H12" s="67">
        <f t="shared" si="2"/>
        <v>1031.047265987025</v>
      </c>
      <c r="I12" s="6" t="s">
        <v>23</v>
      </c>
      <c r="J12" s="1" t="s">
        <v>27</v>
      </c>
      <c r="K12" s="6"/>
    </row>
    <row r="13" spans="1:11" x14ac:dyDescent="0.25">
      <c r="A13" s="6">
        <f t="shared" si="1"/>
        <v>8</v>
      </c>
      <c r="B13" s="40" t="s">
        <v>70</v>
      </c>
      <c r="C13" s="64"/>
      <c r="D13" s="65"/>
      <c r="E13" s="64"/>
      <c r="F13" s="65"/>
      <c r="G13" s="68">
        <v>3993</v>
      </c>
      <c r="H13" s="67">
        <f t="shared" si="2"/>
        <v>1156.452734012975</v>
      </c>
      <c r="I13" s="6" t="s">
        <v>23</v>
      </c>
      <c r="J13" s="1" t="s">
        <v>28</v>
      </c>
      <c r="K13" s="6"/>
    </row>
    <row r="14" spans="1:11" ht="13.5" thickBot="1" x14ac:dyDescent="0.3">
      <c r="A14" s="29">
        <f t="shared" si="1"/>
        <v>9</v>
      </c>
      <c r="B14" s="40" t="s">
        <v>70</v>
      </c>
      <c r="C14" s="69"/>
      <c r="D14" s="70"/>
      <c r="E14" s="71">
        <v>725.95</v>
      </c>
      <c r="F14" s="70"/>
      <c r="G14" s="69"/>
      <c r="H14" s="70"/>
      <c r="I14" s="30"/>
      <c r="J14" s="31" t="s">
        <v>29</v>
      </c>
      <c r="K14" s="29"/>
    </row>
    <row r="15" spans="1:11" ht="18" customHeight="1" thickBot="1" x14ac:dyDescent="0.3">
      <c r="A15" s="117" t="s">
        <v>53</v>
      </c>
      <c r="B15" s="118"/>
      <c r="C15" s="72">
        <f>SUM(C6:C14)</f>
        <v>6577.43</v>
      </c>
      <c r="D15" s="73">
        <f t="shared" ref="D15" si="3">C15/3.4528</f>
        <v>1904.9553985171456</v>
      </c>
      <c r="E15" s="74">
        <f>E14</f>
        <v>725.95</v>
      </c>
      <c r="F15" s="75">
        <f>E15/3.4528</f>
        <v>210.24965245597778</v>
      </c>
      <c r="G15" s="76">
        <f>G9+G10+G11+G12+G13</f>
        <v>12067.85</v>
      </c>
      <c r="H15" s="77">
        <f>G15/3.4528</f>
        <v>3495.0909406858204</v>
      </c>
      <c r="I15" s="32"/>
      <c r="J15" s="33"/>
      <c r="K15" s="34"/>
    </row>
    <row r="16" spans="1:11" ht="27.75" customHeight="1" thickBot="1" x14ac:dyDescent="0.3">
      <c r="A16" s="119" t="s">
        <v>31</v>
      </c>
      <c r="B16" s="120"/>
      <c r="C16" s="120"/>
      <c r="D16" s="120"/>
      <c r="E16" s="120"/>
      <c r="F16" s="120"/>
      <c r="G16" s="120"/>
      <c r="H16" s="120"/>
      <c r="I16" s="120"/>
      <c r="J16" s="120"/>
      <c r="K16" s="121"/>
    </row>
    <row r="17" spans="1:11" ht="27.75" customHeight="1" x14ac:dyDescent="0.25">
      <c r="A17" s="152" t="s">
        <v>0</v>
      </c>
      <c r="B17" s="178" t="s">
        <v>1</v>
      </c>
      <c r="C17" s="142" t="s">
        <v>16</v>
      </c>
      <c r="D17" s="143"/>
      <c r="E17" s="144" t="s">
        <v>17</v>
      </c>
      <c r="F17" s="145"/>
      <c r="G17" s="146" t="s">
        <v>18</v>
      </c>
      <c r="H17" s="147"/>
      <c r="I17" s="158" t="s">
        <v>2</v>
      </c>
      <c r="J17" s="132" t="s">
        <v>3</v>
      </c>
      <c r="K17" s="148" t="s">
        <v>4</v>
      </c>
    </row>
    <row r="18" spans="1:11" ht="12.75" customHeight="1" x14ac:dyDescent="0.25">
      <c r="A18" s="153"/>
      <c r="B18" s="130"/>
      <c r="C18" s="122" t="s">
        <v>15</v>
      </c>
      <c r="D18" s="123"/>
      <c r="E18" s="159" t="s">
        <v>15</v>
      </c>
      <c r="F18" s="160"/>
      <c r="G18" s="161" t="s">
        <v>15</v>
      </c>
      <c r="H18" s="162"/>
      <c r="I18" s="136"/>
      <c r="J18" s="133"/>
      <c r="K18" s="149"/>
    </row>
    <row r="19" spans="1:11" x14ac:dyDescent="0.25">
      <c r="A19" s="154"/>
      <c r="B19" s="131"/>
      <c r="C19" s="17" t="s">
        <v>13</v>
      </c>
      <c r="D19" s="18" t="s">
        <v>14</v>
      </c>
      <c r="E19" s="20" t="s">
        <v>13</v>
      </c>
      <c r="F19" s="21" t="s">
        <v>14</v>
      </c>
      <c r="G19" s="24" t="s">
        <v>13</v>
      </c>
      <c r="H19" s="25" t="s">
        <v>14</v>
      </c>
      <c r="I19" s="137"/>
      <c r="J19" s="134"/>
      <c r="K19" s="150"/>
    </row>
    <row r="20" spans="1:11" x14ac:dyDescent="0.25">
      <c r="A20" s="36">
        <v>1</v>
      </c>
      <c r="B20" s="40" t="s">
        <v>70</v>
      </c>
      <c r="C20" s="78"/>
      <c r="D20" s="79"/>
      <c r="E20" s="78"/>
      <c r="F20" s="79"/>
      <c r="G20" s="66">
        <v>1838</v>
      </c>
      <c r="H20" s="80">
        <f>G20/3.4528</f>
        <v>532.32159406858204</v>
      </c>
      <c r="I20" s="36" t="s">
        <v>23</v>
      </c>
      <c r="J20" s="1" t="s">
        <v>34</v>
      </c>
      <c r="K20" s="37"/>
    </row>
    <row r="21" spans="1:11" x14ac:dyDescent="0.25">
      <c r="A21" s="36">
        <f>A20+1</f>
        <v>2</v>
      </c>
      <c r="B21" s="40" t="s">
        <v>70</v>
      </c>
      <c r="C21" s="78"/>
      <c r="D21" s="79"/>
      <c r="E21" s="78"/>
      <c r="F21" s="79"/>
      <c r="G21" s="66">
        <v>20815</v>
      </c>
      <c r="H21" s="80">
        <f t="shared" ref="H21:H25" si="4">G21/3.4528</f>
        <v>6028.4406858202037</v>
      </c>
      <c r="I21" s="36"/>
      <c r="J21" s="1" t="s">
        <v>32</v>
      </c>
      <c r="K21" s="37"/>
    </row>
    <row r="22" spans="1:11" x14ac:dyDescent="0.25">
      <c r="A22" s="36">
        <f t="shared" ref="A22:A25" si="5">A21+1</f>
        <v>3</v>
      </c>
      <c r="B22" s="40" t="s">
        <v>70</v>
      </c>
      <c r="C22" s="81"/>
      <c r="D22" s="79"/>
      <c r="E22" s="78"/>
      <c r="F22" s="79"/>
      <c r="G22" s="66">
        <v>20815</v>
      </c>
      <c r="H22" s="80">
        <f t="shared" si="4"/>
        <v>6028.4406858202037</v>
      </c>
      <c r="I22" s="36"/>
      <c r="J22" s="1" t="s">
        <v>32</v>
      </c>
      <c r="K22" s="38"/>
    </row>
    <row r="23" spans="1:11" x14ac:dyDescent="0.25">
      <c r="A23" s="36">
        <f t="shared" si="5"/>
        <v>4</v>
      </c>
      <c r="B23" s="40" t="s">
        <v>70</v>
      </c>
      <c r="C23" s="64"/>
      <c r="D23" s="79"/>
      <c r="E23" s="78"/>
      <c r="F23" s="79"/>
      <c r="G23" s="66">
        <v>1936</v>
      </c>
      <c r="H23" s="80">
        <f t="shared" si="4"/>
        <v>560.70435588507883</v>
      </c>
      <c r="I23" s="36"/>
      <c r="J23" s="1" t="s">
        <v>33</v>
      </c>
      <c r="K23" s="39"/>
    </row>
    <row r="24" spans="1:11" x14ac:dyDescent="0.25">
      <c r="A24" s="36">
        <f t="shared" si="5"/>
        <v>5</v>
      </c>
      <c r="B24" s="40" t="s">
        <v>70</v>
      </c>
      <c r="C24" s="64"/>
      <c r="D24" s="79"/>
      <c r="E24" s="78"/>
      <c r="F24" s="79"/>
      <c r="G24" s="66">
        <v>50470</v>
      </c>
      <c r="H24" s="80">
        <f t="shared" si="4"/>
        <v>14617.122335495829</v>
      </c>
      <c r="I24" s="36" t="s">
        <v>23</v>
      </c>
      <c r="J24" s="1" t="s">
        <v>35</v>
      </c>
      <c r="K24" s="39"/>
    </row>
    <row r="25" spans="1:11" ht="13.5" thickBot="1" x14ac:dyDescent="0.3">
      <c r="A25" s="45">
        <f t="shared" si="5"/>
        <v>6</v>
      </c>
      <c r="B25" s="40" t="s">
        <v>70</v>
      </c>
      <c r="C25" s="82"/>
      <c r="D25" s="83"/>
      <c r="E25" s="84"/>
      <c r="F25" s="83"/>
      <c r="G25" s="68">
        <v>2101</v>
      </c>
      <c r="H25" s="85">
        <f t="shared" si="4"/>
        <v>608.49165894346618</v>
      </c>
      <c r="I25" s="45" t="s">
        <v>23</v>
      </c>
      <c r="J25" s="31" t="s">
        <v>36</v>
      </c>
      <c r="K25" s="46"/>
    </row>
    <row r="26" spans="1:11" ht="19.5" customHeight="1" thickBot="1" x14ac:dyDescent="0.3">
      <c r="A26" s="117" t="s">
        <v>54</v>
      </c>
      <c r="B26" s="151"/>
      <c r="C26" s="86">
        <f>SUM(C20:C25)</f>
        <v>0</v>
      </c>
      <c r="D26" s="87">
        <f>C26/3.4528</f>
        <v>0</v>
      </c>
      <c r="E26" s="86">
        <v>0</v>
      </c>
      <c r="F26" s="87">
        <v>0</v>
      </c>
      <c r="G26" s="86">
        <f>SUM(G20:G25)</f>
        <v>97975</v>
      </c>
      <c r="H26" s="87">
        <f>SUM(H20:H25)</f>
        <v>28375.521316033362</v>
      </c>
      <c r="I26" s="47"/>
      <c r="J26" s="33"/>
      <c r="K26" s="34"/>
    </row>
    <row r="27" spans="1:11" ht="30" customHeight="1" thickBot="1" x14ac:dyDescent="0.3">
      <c r="A27" s="119" t="s">
        <v>37</v>
      </c>
      <c r="B27" s="120"/>
      <c r="C27" s="120"/>
      <c r="D27" s="120"/>
      <c r="E27" s="120"/>
      <c r="F27" s="120"/>
      <c r="G27" s="120"/>
      <c r="H27" s="120"/>
      <c r="I27" s="120"/>
      <c r="J27" s="120"/>
      <c r="K27" s="121"/>
    </row>
    <row r="28" spans="1:11" ht="30" customHeight="1" x14ac:dyDescent="0.25">
      <c r="A28" s="152" t="s">
        <v>0</v>
      </c>
      <c r="B28" s="155" t="s">
        <v>1</v>
      </c>
      <c r="C28" s="142" t="s">
        <v>16</v>
      </c>
      <c r="D28" s="143"/>
      <c r="E28" s="144" t="s">
        <v>17</v>
      </c>
      <c r="F28" s="145"/>
      <c r="G28" s="146" t="s">
        <v>18</v>
      </c>
      <c r="H28" s="147"/>
      <c r="I28" s="158" t="s">
        <v>2</v>
      </c>
      <c r="J28" s="132" t="s">
        <v>3</v>
      </c>
      <c r="K28" s="148" t="s">
        <v>4</v>
      </c>
    </row>
    <row r="29" spans="1:11" ht="12.75" customHeight="1" x14ac:dyDescent="0.25">
      <c r="A29" s="153"/>
      <c r="B29" s="156"/>
      <c r="C29" s="122" t="s">
        <v>15</v>
      </c>
      <c r="D29" s="123"/>
      <c r="E29" s="159" t="s">
        <v>15</v>
      </c>
      <c r="F29" s="160"/>
      <c r="G29" s="161" t="s">
        <v>15</v>
      </c>
      <c r="H29" s="162"/>
      <c r="I29" s="136"/>
      <c r="J29" s="133"/>
      <c r="K29" s="149"/>
    </row>
    <row r="30" spans="1:11" x14ac:dyDescent="0.25">
      <c r="A30" s="154"/>
      <c r="B30" s="157"/>
      <c r="C30" s="17" t="s">
        <v>13</v>
      </c>
      <c r="D30" s="18" t="s">
        <v>14</v>
      </c>
      <c r="E30" s="20" t="s">
        <v>13</v>
      </c>
      <c r="F30" s="21" t="s">
        <v>14</v>
      </c>
      <c r="G30" s="24" t="s">
        <v>13</v>
      </c>
      <c r="H30" s="25" t="s">
        <v>14</v>
      </c>
      <c r="I30" s="137"/>
      <c r="J30" s="134"/>
      <c r="K30" s="150"/>
    </row>
    <row r="31" spans="1:11" x14ac:dyDescent="0.25">
      <c r="A31" s="6">
        <v>1</v>
      </c>
      <c r="B31" s="27" t="s">
        <v>70</v>
      </c>
      <c r="C31" s="78"/>
      <c r="D31" s="79"/>
      <c r="E31" s="78"/>
      <c r="F31" s="79"/>
      <c r="G31" s="66">
        <v>1282</v>
      </c>
      <c r="H31" s="80">
        <f>G31/3.4528</f>
        <v>371.29286376274331</v>
      </c>
      <c r="I31" s="43"/>
      <c r="J31" s="1" t="s">
        <v>38</v>
      </c>
      <c r="K31" s="37"/>
    </row>
    <row r="32" spans="1:11" x14ac:dyDescent="0.25">
      <c r="A32" s="6">
        <f>A31+1</f>
        <v>2</v>
      </c>
      <c r="B32" s="27" t="s">
        <v>70</v>
      </c>
      <c r="C32" s="81"/>
      <c r="D32" s="79"/>
      <c r="E32" s="78"/>
      <c r="F32" s="79"/>
      <c r="G32" s="66">
        <v>2580</v>
      </c>
      <c r="H32" s="80">
        <f t="shared" ref="H32:H34" si="6">G32/3.4528</f>
        <v>747.21964782205748</v>
      </c>
      <c r="I32" s="43"/>
      <c r="J32" s="1" t="s">
        <v>39</v>
      </c>
      <c r="K32" s="41"/>
    </row>
    <row r="33" spans="1:11" x14ac:dyDescent="0.25">
      <c r="A33" s="6">
        <f t="shared" ref="A33:A41" si="7">A32+1</f>
        <v>3</v>
      </c>
      <c r="B33" s="27" t="s">
        <v>70</v>
      </c>
      <c r="C33" s="81"/>
      <c r="D33" s="79"/>
      <c r="E33" s="78"/>
      <c r="F33" s="79"/>
      <c r="G33" s="66">
        <v>4540</v>
      </c>
      <c r="H33" s="80">
        <f t="shared" si="6"/>
        <v>1314.8748841519925</v>
      </c>
      <c r="I33" s="43"/>
      <c r="J33" s="1" t="s">
        <v>40</v>
      </c>
      <c r="K33" s="41"/>
    </row>
    <row r="34" spans="1:11" x14ac:dyDescent="0.25">
      <c r="A34" s="6">
        <f t="shared" si="7"/>
        <v>4</v>
      </c>
      <c r="B34" s="27" t="s">
        <v>70</v>
      </c>
      <c r="C34" s="81"/>
      <c r="D34" s="79"/>
      <c r="E34" s="78"/>
      <c r="F34" s="79"/>
      <c r="G34" s="66">
        <v>1215</v>
      </c>
      <c r="H34" s="80">
        <f t="shared" si="6"/>
        <v>351.88832252085268</v>
      </c>
      <c r="I34" s="43"/>
      <c r="J34" s="1" t="s">
        <v>41</v>
      </c>
      <c r="K34" s="41"/>
    </row>
    <row r="35" spans="1:11" x14ac:dyDescent="0.25">
      <c r="A35" s="6">
        <f t="shared" si="7"/>
        <v>5</v>
      </c>
      <c r="B35" s="27" t="s">
        <v>70</v>
      </c>
      <c r="C35" s="62">
        <v>978</v>
      </c>
      <c r="D35" s="88">
        <f>C35/3.4528</f>
        <v>283.24837812789622</v>
      </c>
      <c r="E35" s="78"/>
      <c r="F35" s="79"/>
      <c r="G35" s="78"/>
      <c r="H35" s="79"/>
      <c r="I35" s="35" t="s">
        <v>43</v>
      </c>
      <c r="J35" s="1" t="s">
        <v>44</v>
      </c>
      <c r="K35" s="41"/>
    </row>
    <row r="36" spans="1:11" x14ac:dyDescent="0.25">
      <c r="A36" s="6">
        <f t="shared" si="7"/>
        <v>6</v>
      </c>
      <c r="B36" s="27" t="s">
        <v>70</v>
      </c>
      <c r="C36" s="62">
        <v>2275</v>
      </c>
      <c r="D36" s="88">
        <f t="shared" ref="D36:D39" si="8">C36/3.4528</f>
        <v>658.88554216867476</v>
      </c>
      <c r="E36" s="78"/>
      <c r="F36" s="79"/>
      <c r="G36" s="78"/>
      <c r="H36" s="79"/>
      <c r="I36" s="35" t="s">
        <v>12</v>
      </c>
      <c r="J36" s="1" t="s">
        <v>45</v>
      </c>
      <c r="K36" s="41"/>
    </row>
    <row r="37" spans="1:11" x14ac:dyDescent="0.25">
      <c r="A37" s="6">
        <f t="shared" si="7"/>
        <v>7</v>
      </c>
      <c r="B37" s="27" t="s">
        <v>70</v>
      </c>
      <c r="C37" s="62">
        <v>1412</v>
      </c>
      <c r="D37" s="88">
        <f t="shared" si="8"/>
        <v>408.94346617238187</v>
      </c>
      <c r="E37" s="78"/>
      <c r="F37" s="79"/>
      <c r="G37" s="78"/>
      <c r="H37" s="79"/>
      <c r="I37" s="35" t="s">
        <v>12</v>
      </c>
      <c r="J37" s="1" t="s">
        <v>46</v>
      </c>
      <c r="K37" s="41"/>
    </row>
    <row r="38" spans="1:11" x14ac:dyDescent="0.25">
      <c r="A38" s="6">
        <f t="shared" si="7"/>
        <v>8</v>
      </c>
      <c r="B38" s="27" t="s">
        <v>70</v>
      </c>
      <c r="C38" s="62">
        <v>927</v>
      </c>
      <c r="D38" s="88">
        <f t="shared" si="8"/>
        <v>268.47775718257645</v>
      </c>
      <c r="E38" s="78"/>
      <c r="F38" s="79"/>
      <c r="G38" s="78"/>
      <c r="H38" s="79"/>
      <c r="I38" s="36" t="s">
        <v>12</v>
      </c>
      <c r="J38" s="1" t="s">
        <v>47</v>
      </c>
      <c r="K38" s="37"/>
    </row>
    <row r="39" spans="1:11" x14ac:dyDescent="0.25">
      <c r="A39" s="6">
        <f t="shared" si="7"/>
        <v>9</v>
      </c>
      <c r="B39" s="27" t="s">
        <v>70</v>
      </c>
      <c r="C39" s="62">
        <v>432</v>
      </c>
      <c r="D39" s="88">
        <f t="shared" si="8"/>
        <v>125.11584800741427</v>
      </c>
      <c r="E39" s="78"/>
      <c r="F39" s="79"/>
      <c r="G39" s="78"/>
      <c r="H39" s="79"/>
      <c r="I39" s="42" t="s">
        <v>7</v>
      </c>
      <c r="J39" s="1" t="s">
        <v>42</v>
      </c>
      <c r="K39" s="38"/>
    </row>
    <row r="40" spans="1:11" x14ac:dyDescent="0.25">
      <c r="A40" s="6">
        <f t="shared" si="7"/>
        <v>10</v>
      </c>
      <c r="B40" s="27" t="s">
        <v>70</v>
      </c>
      <c r="C40" s="81"/>
      <c r="D40" s="79"/>
      <c r="E40" s="78"/>
      <c r="F40" s="79"/>
      <c r="G40" s="66">
        <v>1495</v>
      </c>
      <c r="H40" s="80">
        <f>G40/3.4528</f>
        <v>432.98192771084337</v>
      </c>
      <c r="I40" s="36" t="s">
        <v>23</v>
      </c>
      <c r="J40" s="13" t="s">
        <v>48</v>
      </c>
      <c r="K40" s="41"/>
    </row>
    <row r="41" spans="1:11" ht="13.5" thickBot="1" x14ac:dyDescent="0.3">
      <c r="A41" s="29">
        <f t="shared" si="7"/>
        <v>11</v>
      </c>
      <c r="B41" s="27" t="s">
        <v>70</v>
      </c>
      <c r="C41" s="82"/>
      <c r="D41" s="83"/>
      <c r="E41" s="84"/>
      <c r="F41" s="83"/>
      <c r="G41" s="68">
        <v>3559</v>
      </c>
      <c r="H41" s="85">
        <f>G41/3.4528</f>
        <v>1030.7576459684894</v>
      </c>
      <c r="I41" s="45" t="s">
        <v>23</v>
      </c>
      <c r="J41" s="28" t="s">
        <v>49</v>
      </c>
      <c r="K41" s="46"/>
    </row>
    <row r="42" spans="1:11" ht="21" customHeight="1" thickBot="1" x14ac:dyDescent="0.3">
      <c r="A42" s="117" t="s">
        <v>55</v>
      </c>
      <c r="B42" s="118"/>
      <c r="C42" s="86">
        <f>SUM(C35:C39)</f>
        <v>6024</v>
      </c>
      <c r="D42" s="87">
        <f>SUM(D35:D39)</f>
        <v>1744.6709916589436</v>
      </c>
      <c r="E42" s="86">
        <v>0</v>
      </c>
      <c r="F42" s="87">
        <v>0</v>
      </c>
      <c r="G42" s="86">
        <f>SUM(G31:G41)</f>
        <v>14671</v>
      </c>
      <c r="H42" s="87">
        <f>SUM(H31:H41)</f>
        <v>4249.0152919369793</v>
      </c>
      <c r="I42" s="47"/>
      <c r="J42" s="33"/>
      <c r="K42" s="34"/>
    </row>
    <row r="43" spans="1:11" ht="28.5" customHeight="1" thickBot="1" x14ac:dyDescent="0.3">
      <c r="A43" s="119" t="s">
        <v>50</v>
      </c>
      <c r="B43" s="120"/>
      <c r="C43" s="120"/>
      <c r="D43" s="120"/>
      <c r="E43" s="120"/>
      <c r="F43" s="120"/>
      <c r="G43" s="120"/>
      <c r="H43" s="120"/>
      <c r="I43" s="120"/>
      <c r="J43" s="120"/>
      <c r="K43" s="121"/>
    </row>
    <row r="44" spans="1:11" ht="28.5" customHeight="1" x14ac:dyDescent="0.25">
      <c r="A44" s="152" t="s">
        <v>0</v>
      </c>
      <c r="B44" s="155" t="s">
        <v>1</v>
      </c>
      <c r="C44" s="142" t="s">
        <v>16</v>
      </c>
      <c r="D44" s="143"/>
      <c r="E44" s="144" t="s">
        <v>17</v>
      </c>
      <c r="F44" s="145"/>
      <c r="G44" s="164" t="s">
        <v>18</v>
      </c>
      <c r="H44" s="147"/>
      <c r="I44" s="158" t="s">
        <v>2</v>
      </c>
      <c r="J44" s="132" t="s">
        <v>3</v>
      </c>
      <c r="K44" s="148" t="s">
        <v>4</v>
      </c>
    </row>
    <row r="45" spans="1:11" ht="12.75" customHeight="1" x14ac:dyDescent="0.25">
      <c r="A45" s="153"/>
      <c r="B45" s="156"/>
      <c r="C45" s="122" t="s">
        <v>15</v>
      </c>
      <c r="D45" s="123"/>
      <c r="E45" s="159" t="s">
        <v>15</v>
      </c>
      <c r="F45" s="160"/>
      <c r="G45" s="163" t="s">
        <v>15</v>
      </c>
      <c r="H45" s="162"/>
      <c r="I45" s="136"/>
      <c r="J45" s="133"/>
      <c r="K45" s="149"/>
    </row>
    <row r="46" spans="1:11" x14ac:dyDescent="0.25">
      <c r="A46" s="154"/>
      <c r="B46" s="157"/>
      <c r="C46" s="17" t="s">
        <v>13</v>
      </c>
      <c r="D46" s="18" t="s">
        <v>14</v>
      </c>
      <c r="E46" s="20" t="s">
        <v>13</v>
      </c>
      <c r="F46" s="21" t="s">
        <v>14</v>
      </c>
      <c r="G46" s="19" t="s">
        <v>13</v>
      </c>
      <c r="H46" s="25" t="s">
        <v>14</v>
      </c>
      <c r="I46" s="137"/>
      <c r="J46" s="134"/>
      <c r="K46" s="150"/>
    </row>
    <row r="47" spans="1:11" ht="15.75" customHeight="1" x14ac:dyDescent="0.25">
      <c r="A47" s="1" t="s">
        <v>5</v>
      </c>
      <c r="B47" s="44" t="s">
        <v>70</v>
      </c>
      <c r="C47" s="89"/>
      <c r="D47" s="90"/>
      <c r="E47" s="89"/>
      <c r="F47" s="90"/>
      <c r="G47" s="91">
        <v>6673.5</v>
      </c>
      <c r="H47" s="92">
        <f>G47/3.4528</f>
        <v>1932.7791936978685</v>
      </c>
      <c r="I47" s="13"/>
      <c r="J47" s="1" t="s">
        <v>51</v>
      </c>
      <c r="K47" s="14"/>
    </row>
    <row r="48" spans="1:11" ht="15.75" customHeight="1" thickBot="1" x14ac:dyDescent="0.3">
      <c r="A48" s="31" t="s">
        <v>6</v>
      </c>
      <c r="B48" s="49" t="s">
        <v>70</v>
      </c>
      <c r="C48" s="93"/>
      <c r="D48" s="94"/>
      <c r="E48" s="93"/>
      <c r="F48" s="94"/>
      <c r="G48" s="95">
        <v>1800.5</v>
      </c>
      <c r="H48" s="96">
        <f>G48/3.4528</f>
        <v>521.46084337349396</v>
      </c>
      <c r="I48" s="28"/>
      <c r="J48" s="29" t="s">
        <v>67</v>
      </c>
      <c r="K48" s="29"/>
    </row>
    <row r="49" spans="1:13" ht="18.75" customHeight="1" thickBot="1" x14ac:dyDescent="0.3">
      <c r="A49" s="176" t="s">
        <v>56</v>
      </c>
      <c r="B49" s="177"/>
      <c r="C49" s="97">
        <v>0</v>
      </c>
      <c r="D49" s="98">
        <f t="shared" ref="D49" si="9">C49/3.4528</f>
        <v>0</v>
      </c>
      <c r="E49" s="99">
        <v>0</v>
      </c>
      <c r="F49" s="98">
        <v>0</v>
      </c>
      <c r="G49" s="100">
        <f>SUM(G47:G48)</f>
        <v>8474</v>
      </c>
      <c r="H49" s="101">
        <f>SUM(H47:H48)</f>
        <v>2454.2400370713626</v>
      </c>
      <c r="I49" s="50"/>
      <c r="J49" s="51"/>
      <c r="K49" s="52"/>
    </row>
    <row r="50" spans="1:13" ht="30.75" customHeight="1" thickBot="1" x14ac:dyDescent="0.3">
      <c r="A50" s="119" t="s">
        <v>52</v>
      </c>
      <c r="B50" s="120"/>
      <c r="C50" s="120"/>
      <c r="D50" s="120"/>
      <c r="E50" s="120"/>
      <c r="F50" s="120"/>
      <c r="G50" s="120"/>
      <c r="H50" s="120"/>
      <c r="I50" s="120"/>
      <c r="J50" s="120"/>
      <c r="K50" s="121"/>
      <c r="L50" s="4"/>
      <c r="M50" s="4"/>
    </row>
    <row r="51" spans="1:13" ht="30.75" customHeight="1" x14ac:dyDescent="0.25">
      <c r="A51" s="152" t="s">
        <v>0</v>
      </c>
      <c r="B51" s="155" t="s">
        <v>1</v>
      </c>
      <c r="C51" s="142" t="s">
        <v>16</v>
      </c>
      <c r="D51" s="143"/>
      <c r="E51" s="144" t="s">
        <v>17</v>
      </c>
      <c r="F51" s="145"/>
      <c r="G51" s="146" t="s">
        <v>18</v>
      </c>
      <c r="H51" s="147"/>
      <c r="I51" s="179" t="s">
        <v>2</v>
      </c>
      <c r="J51" s="132" t="s">
        <v>3</v>
      </c>
      <c r="K51" s="148" t="s">
        <v>4</v>
      </c>
      <c r="L51" s="4"/>
      <c r="M51" s="4"/>
    </row>
    <row r="52" spans="1:13" ht="15" customHeight="1" x14ac:dyDescent="0.25">
      <c r="A52" s="153"/>
      <c r="B52" s="156"/>
      <c r="C52" s="122" t="s">
        <v>15</v>
      </c>
      <c r="D52" s="123"/>
      <c r="E52" s="159" t="s">
        <v>15</v>
      </c>
      <c r="F52" s="160"/>
      <c r="G52" s="161" t="s">
        <v>15</v>
      </c>
      <c r="H52" s="162"/>
      <c r="I52" s="180"/>
      <c r="J52" s="133"/>
      <c r="K52" s="149"/>
      <c r="L52" s="4"/>
      <c r="M52" s="4"/>
    </row>
    <row r="53" spans="1:13" x14ac:dyDescent="0.25">
      <c r="A53" s="154"/>
      <c r="B53" s="157"/>
      <c r="C53" s="17" t="s">
        <v>13</v>
      </c>
      <c r="D53" s="18" t="s">
        <v>14</v>
      </c>
      <c r="E53" s="20" t="s">
        <v>13</v>
      </c>
      <c r="F53" s="21" t="s">
        <v>14</v>
      </c>
      <c r="G53" s="24" t="s">
        <v>13</v>
      </c>
      <c r="H53" s="25" t="s">
        <v>14</v>
      </c>
      <c r="I53" s="181"/>
      <c r="J53" s="134"/>
      <c r="K53" s="150"/>
      <c r="L53" s="4"/>
      <c r="M53" s="4"/>
    </row>
    <row r="54" spans="1:13" x14ac:dyDescent="0.25">
      <c r="A54" s="15">
        <v>1</v>
      </c>
      <c r="B54" s="55" t="s">
        <v>70</v>
      </c>
      <c r="C54" s="102"/>
      <c r="D54" s="103"/>
      <c r="E54" s="102"/>
      <c r="F54" s="103"/>
      <c r="G54" s="104">
        <v>3280</v>
      </c>
      <c r="H54" s="105">
        <f>G54/3.4528</f>
        <v>949.95366079703433</v>
      </c>
      <c r="I54" s="53"/>
      <c r="J54" s="12" t="s">
        <v>58</v>
      </c>
      <c r="K54" s="11"/>
      <c r="L54" s="4"/>
      <c r="M54" s="4"/>
    </row>
    <row r="55" spans="1:13" x14ac:dyDescent="0.25">
      <c r="A55" s="15">
        <f>A54+1</f>
        <v>2</v>
      </c>
      <c r="B55" s="44" t="s">
        <v>70</v>
      </c>
      <c r="C55" s="102"/>
      <c r="D55" s="103"/>
      <c r="E55" s="102"/>
      <c r="F55" s="103"/>
      <c r="G55" s="104">
        <v>8110</v>
      </c>
      <c r="H55" s="105">
        <f>G55/3.4528</f>
        <v>2348.8183503243745</v>
      </c>
      <c r="I55" s="53" t="s">
        <v>23</v>
      </c>
      <c r="J55" s="12" t="s">
        <v>68</v>
      </c>
      <c r="K55" s="11"/>
      <c r="L55" s="4"/>
      <c r="M55" s="4"/>
    </row>
    <row r="56" spans="1:13" x14ac:dyDescent="0.25">
      <c r="A56" s="15">
        <f t="shared" ref="A56:A61" si="10">A55+1</f>
        <v>3</v>
      </c>
      <c r="B56" s="44" t="s">
        <v>70</v>
      </c>
      <c r="C56" s="102"/>
      <c r="D56" s="103"/>
      <c r="E56" s="102"/>
      <c r="F56" s="103"/>
      <c r="G56" s="104">
        <v>15596</v>
      </c>
      <c r="H56" s="104">
        <v>15596</v>
      </c>
      <c r="I56" s="53" t="s">
        <v>23</v>
      </c>
      <c r="J56" s="12" t="s">
        <v>69</v>
      </c>
      <c r="K56" s="11"/>
      <c r="L56" s="4"/>
      <c r="M56" s="4"/>
    </row>
    <row r="57" spans="1:13" x14ac:dyDescent="0.25">
      <c r="A57" s="15">
        <f t="shared" si="10"/>
        <v>4</v>
      </c>
      <c r="B57" s="44" t="s">
        <v>70</v>
      </c>
      <c r="C57" s="106">
        <v>429.07</v>
      </c>
      <c r="D57" s="107">
        <f>C57/3.4528</f>
        <v>124.26726135310473</v>
      </c>
      <c r="E57" s="102"/>
      <c r="F57" s="103"/>
      <c r="G57" s="102"/>
      <c r="H57" s="103"/>
      <c r="I57" s="53" t="s">
        <v>59</v>
      </c>
      <c r="J57" s="12" t="s">
        <v>60</v>
      </c>
      <c r="K57" s="11"/>
      <c r="L57" s="7"/>
      <c r="M57" s="9"/>
    </row>
    <row r="58" spans="1:13" ht="12.75" customHeight="1" x14ac:dyDescent="0.25">
      <c r="A58" s="15">
        <f t="shared" si="10"/>
        <v>5</v>
      </c>
      <c r="B58" s="44" t="s">
        <v>70</v>
      </c>
      <c r="C58" s="102"/>
      <c r="D58" s="103"/>
      <c r="E58" s="102"/>
      <c r="F58" s="103"/>
      <c r="G58" s="108">
        <v>3179</v>
      </c>
      <c r="H58" s="105">
        <f>G58/3.4528</f>
        <v>920.70203892493055</v>
      </c>
      <c r="I58" s="54"/>
      <c r="J58" s="48" t="s">
        <v>61</v>
      </c>
      <c r="K58" s="2"/>
      <c r="L58" s="7"/>
      <c r="M58" s="7"/>
    </row>
    <row r="59" spans="1:13" x14ac:dyDescent="0.25">
      <c r="A59" s="15">
        <f t="shared" si="10"/>
        <v>6</v>
      </c>
      <c r="B59" s="44" t="s">
        <v>70</v>
      </c>
      <c r="C59" s="102"/>
      <c r="D59" s="103"/>
      <c r="E59" s="102"/>
      <c r="F59" s="103"/>
      <c r="G59" s="108">
        <v>3035</v>
      </c>
      <c r="H59" s="105">
        <f>G59/3.4528</f>
        <v>878.99675625579243</v>
      </c>
      <c r="I59" s="53"/>
      <c r="J59" s="6" t="s">
        <v>62</v>
      </c>
      <c r="K59" s="11"/>
      <c r="L59" s="7"/>
      <c r="M59" s="9"/>
    </row>
    <row r="60" spans="1:13" x14ac:dyDescent="0.25">
      <c r="A60" s="15">
        <f t="shared" si="10"/>
        <v>7</v>
      </c>
      <c r="B60" s="44" t="s">
        <v>70</v>
      </c>
      <c r="C60" s="109">
        <v>338</v>
      </c>
      <c r="D60" s="107">
        <f>C60/3.4528</f>
        <v>97.891566265060248</v>
      </c>
      <c r="E60" s="102"/>
      <c r="F60" s="103"/>
      <c r="G60" s="102"/>
      <c r="H60" s="103"/>
      <c r="I60" s="53" t="s">
        <v>9</v>
      </c>
      <c r="J60" s="6" t="s">
        <v>63</v>
      </c>
      <c r="K60" s="3"/>
      <c r="L60" s="7"/>
      <c r="M60" s="7"/>
    </row>
    <row r="61" spans="1:13" ht="13.5" thickBot="1" x14ac:dyDescent="0.3">
      <c r="A61" s="15">
        <f t="shared" si="10"/>
        <v>8</v>
      </c>
      <c r="B61" s="44" t="s">
        <v>70</v>
      </c>
      <c r="C61" s="110">
        <v>461</v>
      </c>
      <c r="D61" s="111">
        <f>C61/3.4528</f>
        <v>133.51482854494904</v>
      </c>
      <c r="E61" s="112"/>
      <c r="F61" s="113"/>
      <c r="G61" s="112"/>
      <c r="H61" s="113"/>
      <c r="I61" s="56" t="s">
        <v>9</v>
      </c>
      <c r="J61" s="29" t="s">
        <v>64</v>
      </c>
      <c r="K61" s="57"/>
      <c r="L61" s="7"/>
      <c r="M61" s="8"/>
    </row>
    <row r="62" spans="1:13" ht="19.5" customHeight="1" thickBot="1" x14ac:dyDescent="0.3">
      <c r="A62" s="171" t="s">
        <v>57</v>
      </c>
      <c r="B62" s="172"/>
      <c r="C62" s="114">
        <f>SUM(C54:C61)</f>
        <v>1228.07</v>
      </c>
      <c r="D62" s="115">
        <f t="shared" ref="D62" si="11">C62/3.4528</f>
        <v>355.673656163114</v>
      </c>
      <c r="E62" s="116">
        <v>0</v>
      </c>
      <c r="F62" s="115">
        <v>0</v>
      </c>
      <c r="G62" s="116">
        <f>SUM(G54:G61)</f>
        <v>33200</v>
      </c>
      <c r="H62" s="115">
        <f>SUM(H54:H61)</f>
        <v>20694.470806302132</v>
      </c>
      <c r="I62" s="58"/>
      <c r="J62" s="59"/>
      <c r="K62" s="60"/>
      <c r="L62" s="4"/>
      <c r="M62" s="5"/>
    </row>
    <row r="63" spans="1:13" ht="25.5" customHeight="1" thickBot="1" x14ac:dyDescent="0.3">
      <c r="A63" s="173" t="s">
        <v>10</v>
      </c>
      <c r="B63" s="173"/>
      <c r="C63" s="173"/>
      <c r="D63" s="173"/>
      <c r="E63" s="173"/>
      <c r="F63" s="173"/>
      <c r="G63" s="173"/>
      <c r="H63" s="173"/>
      <c r="I63" s="173"/>
      <c r="J63" s="173"/>
      <c r="K63" s="173"/>
    </row>
    <row r="64" spans="1:13" ht="25.5" customHeight="1" x14ac:dyDescent="0.25">
      <c r="A64" s="182" t="s">
        <v>0</v>
      </c>
      <c r="B64" s="184" t="s">
        <v>1</v>
      </c>
      <c r="C64" s="142" t="s">
        <v>16</v>
      </c>
      <c r="D64" s="143"/>
      <c r="E64" s="144" t="s">
        <v>17</v>
      </c>
      <c r="F64" s="145"/>
      <c r="G64" s="146" t="s">
        <v>18</v>
      </c>
      <c r="H64" s="147"/>
      <c r="I64" s="190" t="s">
        <v>2</v>
      </c>
      <c r="J64" s="192" t="s">
        <v>3</v>
      </c>
      <c r="K64" s="194" t="s">
        <v>8</v>
      </c>
    </row>
    <row r="65" spans="1:11" ht="25.5" customHeight="1" x14ac:dyDescent="0.25">
      <c r="A65" s="183"/>
      <c r="B65" s="185"/>
      <c r="C65" s="174" t="s">
        <v>11</v>
      </c>
      <c r="D65" s="175"/>
      <c r="E65" s="186" t="s">
        <v>11</v>
      </c>
      <c r="F65" s="187"/>
      <c r="G65" s="188" t="s">
        <v>11</v>
      </c>
      <c r="H65" s="189"/>
      <c r="I65" s="191"/>
      <c r="J65" s="193"/>
      <c r="K65" s="195"/>
    </row>
    <row r="66" spans="1:11" x14ac:dyDescent="0.25">
      <c r="A66" s="15" t="s">
        <v>5</v>
      </c>
      <c r="B66" s="16" t="s">
        <v>70</v>
      </c>
      <c r="C66" s="169"/>
      <c r="D66" s="170"/>
      <c r="E66" s="169"/>
      <c r="F66" s="170"/>
      <c r="G66" s="196">
        <v>1299.81</v>
      </c>
      <c r="H66" s="197"/>
      <c r="I66" s="61"/>
      <c r="J66" s="16" t="s">
        <v>66</v>
      </c>
      <c r="K66" s="15"/>
    </row>
    <row r="67" spans="1:11" ht="17.25" customHeight="1" thickBot="1" x14ac:dyDescent="0.3">
      <c r="A67" s="165" t="s">
        <v>65</v>
      </c>
      <c r="B67" s="166"/>
      <c r="C67" s="167">
        <f>SUM(C66:C66)</f>
        <v>0</v>
      </c>
      <c r="D67" s="168"/>
      <c r="E67" s="167">
        <v>0</v>
      </c>
      <c r="F67" s="168"/>
      <c r="G67" s="167">
        <f>G66</f>
        <v>1299.81</v>
      </c>
      <c r="H67" s="168"/>
      <c r="I67" s="23"/>
      <c r="J67" s="10"/>
      <c r="K67" s="10"/>
    </row>
  </sheetData>
  <mergeCells count="85">
    <mergeCell ref="I64:I65"/>
    <mergeCell ref="J64:J65"/>
    <mergeCell ref="K64:K65"/>
    <mergeCell ref="E66:F66"/>
    <mergeCell ref="G66:H66"/>
    <mergeCell ref="G67:H67"/>
    <mergeCell ref="E67:F67"/>
    <mergeCell ref="E64:F64"/>
    <mergeCell ref="G64:H64"/>
    <mergeCell ref="E65:F65"/>
    <mergeCell ref="G65:H65"/>
    <mergeCell ref="A64:A65"/>
    <mergeCell ref="B64:B65"/>
    <mergeCell ref="C51:D51"/>
    <mergeCell ref="E51:F51"/>
    <mergeCell ref="G51:H51"/>
    <mergeCell ref="B51:B53"/>
    <mergeCell ref="I51:I53"/>
    <mergeCell ref="J51:J53"/>
    <mergeCell ref="K51:K53"/>
    <mergeCell ref="E52:F52"/>
    <mergeCell ref="G52:H52"/>
    <mergeCell ref="E18:F18"/>
    <mergeCell ref="G18:H18"/>
    <mergeCell ref="A17:A19"/>
    <mergeCell ref="B17:B19"/>
    <mergeCell ref="I17:I19"/>
    <mergeCell ref="A67:B67"/>
    <mergeCell ref="C67:D67"/>
    <mergeCell ref="E3:F3"/>
    <mergeCell ref="C3:D3"/>
    <mergeCell ref="G3:H3"/>
    <mergeCell ref="E4:F4"/>
    <mergeCell ref="G4:H4"/>
    <mergeCell ref="C66:D66"/>
    <mergeCell ref="A62:B62"/>
    <mergeCell ref="A63:K63"/>
    <mergeCell ref="C65:D65"/>
    <mergeCell ref="C64:D64"/>
    <mergeCell ref="A49:B49"/>
    <mergeCell ref="A50:K50"/>
    <mergeCell ref="C52:D52"/>
    <mergeCell ref="A51:A53"/>
    <mergeCell ref="A42:B42"/>
    <mergeCell ref="A43:K43"/>
    <mergeCell ref="C45:D45"/>
    <mergeCell ref="A44:A46"/>
    <mergeCell ref="B44:B46"/>
    <mergeCell ref="K44:K46"/>
    <mergeCell ref="E45:F45"/>
    <mergeCell ref="G45:H45"/>
    <mergeCell ref="C44:D44"/>
    <mergeCell ref="E44:F44"/>
    <mergeCell ref="G44:H44"/>
    <mergeCell ref="I44:I46"/>
    <mergeCell ref="J44:J46"/>
    <mergeCell ref="A26:B26"/>
    <mergeCell ref="A27:K27"/>
    <mergeCell ref="C29:D29"/>
    <mergeCell ref="A28:A30"/>
    <mergeCell ref="B28:B30"/>
    <mergeCell ref="C28:D28"/>
    <mergeCell ref="E28:F28"/>
    <mergeCell ref="G28:H28"/>
    <mergeCell ref="I28:I30"/>
    <mergeCell ref="J28:J30"/>
    <mergeCell ref="K28:K30"/>
    <mergeCell ref="E29:F29"/>
    <mergeCell ref="G29:H29"/>
    <mergeCell ref="A15:B15"/>
    <mergeCell ref="A16:K16"/>
    <mergeCell ref="C18:D18"/>
    <mergeCell ref="A1:K1"/>
    <mergeCell ref="A2:K2"/>
    <mergeCell ref="C4:D4"/>
    <mergeCell ref="A3:A5"/>
    <mergeCell ref="B3:B5"/>
    <mergeCell ref="J17:J19"/>
    <mergeCell ref="I3:I5"/>
    <mergeCell ref="J3:J5"/>
    <mergeCell ref="K3:K5"/>
    <mergeCell ref="C17:D17"/>
    <mergeCell ref="E17:F17"/>
    <mergeCell ref="G17:H17"/>
    <mergeCell ref="K17:K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SĄRAŠAS</vt:lpstr>
    </vt:vector>
  </TitlesOfParts>
  <Company>VMSA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Kuročkina</dc:creator>
  <cp:lastModifiedBy>DATA DOG</cp:lastModifiedBy>
  <dcterms:created xsi:type="dcterms:W3CDTF">2015-07-30T12:12:09Z</dcterms:created>
  <dcterms:modified xsi:type="dcterms:W3CDTF">2015-08-28T20:49:30Z</dcterms:modified>
</cp:coreProperties>
</file>