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15195" windowHeight="7680"/>
  </bookViews>
  <sheets>
    <sheet name="Lapas1" sheetId="1" r:id="rId1"/>
    <sheet name="Lapas2" sheetId="2" r:id="rId2"/>
    <sheet name="Lapas3" sheetId="3" r:id="rId3"/>
  </sheets>
  <calcPr calcId="145621"/>
</workbook>
</file>

<file path=xl/calcChain.xml><?xml version="1.0" encoding="utf-8"?>
<calcChain xmlns="http://schemas.openxmlformats.org/spreadsheetml/2006/main">
  <c r="D90" i="1" l="1"/>
  <c r="D71" i="1" l="1"/>
  <c r="D72" i="1"/>
  <c r="D73" i="1"/>
  <c r="D74" i="1"/>
  <c r="D75" i="1"/>
  <c r="D76" i="1"/>
  <c r="D77" i="1"/>
  <c r="D78" i="1"/>
  <c r="D79" i="1"/>
  <c r="D70" i="1"/>
  <c r="D59" i="1"/>
  <c r="D60" i="1"/>
  <c r="D61" i="1"/>
  <c r="D62" i="1"/>
  <c r="D63" i="1"/>
  <c r="D64" i="1"/>
  <c r="D65" i="1"/>
  <c r="D58" i="1"/>
  <c r="D42" i="1"/>
  <c r="D43" i="1"/>
  <c r="D44" i="1"/>
  <c r="D45" i="1"/>
  <c r="D46" i="1"/>
  <c r="D47" i="1"/>
  <c r="D48" i="1"/>
  <c r="D49" i="1"/>
  <c r="D50" i="1"/>
  <c r="D51" i="1"/>
  <c r="D52" i="1"/>
  <c r="D53" i="1"/>
  <c r="D41" i="1"/>
  <c r="D29" i="1"/>
  <c r="D30" i="1"/>
  <c r="D31" i="1"/>
  <c r="D32" i="1"/>
  <c r="D33" i="1"/>
  <c r="D34" i="1"/>
  <c r="D35" i="1"/>
  <c r="D36" i="1"/>
  <c r="D28" i="1"/>
  <c r="D6" i="1"/>
  <c r="D7" i="1"/>
  <c r="D8" i="1"/>
  <c r="D9" i="1"/>
  <c r="D10" i="1"/>
  <c r="D11" i="1"/>
  <c r="D12" i="1"/>
  <c r="D13" i="1"/>
  <c r="D14" i="1"/>
  <c r="D15" i="1"/>
  <c r="D16" i="1"/>
  <c r="D17" i="1"/>
  <c r="D18" i="1"/>
  <c r="D19" i="1"/>
  <c r="D20" i="1"/>
  <c r="D21" i="1"/>
  <c r="D22" i="1"/>
  <c r="D23" i="1"/>
  <c r="D5" i="1"/>
  <c r="C24" i="1" l="1"/>
  <c r="D24" i="1" s="1"/>
  <c r="A6" i="1"/>
  <c r="A7" i="1" s="1"/>
  <c r="A8" i="1" s="1"/>
  <c r="A9" i="1" s="1"/>
  <c r="A10" i="1" s="1"/>
  <c r="A11" i="1" s="1"/>
  <c r="A12" i="1" s="1"/>
  <c r="A13" i="1" s="1"/>
  <c r="A14" i="1" s="1"/>
  <c r="A15" i="1" s="1"/>
  <c r="A16" i="1" s="1"/>
  <c r="A17" i="1" s="1"/>
  <c r="A18" i="1" s="1"/>
  <c r="A19" i="1" s="1"/>
  <c r="A20" i="1" s="1"/>
  <c r="A21" i="1" s="1"/>
  <c r="A22" i="1" s="1"/>
  <c r="A23" i="1" s="1"/>
  <c r="C37" i="1"/>
  <c r="D37" i="1" s="1"/>
  <c r="A29" i="1"/>
  <c r="A30" i="1" s="1"/>
  <c r="A31" i="1" s="1"/>
  <c r="A32" i="1" s="1"/>
  <c r="A33" i="1" s="1"/>
  <c r="A34" i="1" s="1"/>
  <c r="A35" i="1" s="1"/>
  <c r="A36" i="1" s="1"/>
  <c r="C66" i="1"/>
  <c r="D66" i="1" s="1"/>
  <c r="C54" i="1"/>
  <c r="D54" i="1" s="1"/>
  <c r="A42" i="1"/>
  <c r="A43" i="1" s="1"/>
  <c r="A44" i="1" s="1"/>
  <c r="A45" i="1" s="1"/>
  <c r="A46" i="1" s="1"/>
  <c r="A47" i="1" s="1"/>
  <c r="A48" i="1" s="1"/>
  <c r="A49" i="1" s="1"/>
  <c r="A50" i="1" s="1"/>
  <c r="A51" i="1" s="1"/>
  <c r="A52" i="1" s="1"/>
  <c r="A53" i="1" s="1"/>
  <c r="C80" i="1"/>
  <c r="D80" i="1" s="1"/>
</calcChain>
</file>

<file path=xl/sharedStrings.xml><?xml version="1.0" encoding="utf-8"?>
<sst xmlns="http://schemas.openxmlformats.org/spreadsheetml/2006/main" count="292" uniqueCount="164">
  <si>
    <t>Eil. Nr.</t>
  </si>
  <si>
    <t>Mokesčio mokėtojas</t>
  </si>
  <si>
    <t>Metai už kuriuos atleista</t>
  </si>
  <si>
    <t>Vilniaus miesto savivaldybės tarybos sprendimo numeris</t>
  </si>
  <si>
    <t>Pastabos</t>
  </si>
  <si>
    <t>1.</t>
  </si>
  <si>
    <t>UAB ,,Vilniaus vystymo kompanija“</t>
  </si>
  <si>
    <t>2013 m.</t>
  </si>
  <si>
    <t>Nr. 1-1141</t>
  </si>
  <si>
    <t>2.</t>
  </si>
  <si>
    <t>UAB ,,Universali arena“</t>
  </si>
  <si>
    <t xml:space="preserve">Nr.1-1177 </t>
  </si>
  <si>
    <t>3.</t>
  </si>
  <si>
    <t>UAB ,,Vilniaus parkai“</t>
  </si>
  <si>
    <t>2012 m.</t>
  </si>
  <si>
    <t>Nr.1-1305</t>
  </si>
  <si>
    <t>4.</t>
  </si>
  <si>
    <t>UAB ,,Vilniaus pramogų arena“</t>
  </si>
  <si>
    <t>Nr. 1-1179</t>
  </si>
  <si>
    <t>5.</t>
  </si>
  <si>
    <t>Lietuvos sporto draugija ,,Žalgiris“</t>
  </si>
  <si>
    <t>Nr. 1-1178</t>
  </si>
  <si>
    <t>6.</t>
  </si>
  <si>
    <t>VšĮ ,,Krepšinio rytas“</t>
  </si>
  <si>
    <t>Nr. 1-1176</t>
  </si>
  <si>
    <t>7.</t>
  </si>
  <si>
    <t>UAB ,,Start Vilnius“</t>
  </si>
  <si>
    <t>Nr. 1-1142</t>
  </si>
  <si>
    <t>8.</t>
  </si>
  <si>
    <t>UAB ,,Ida Basar“</t>
  </si>
  <si>
    <t>2011-2012 m.</t>
  </si>
  <si>
    <t>Nr.1-1143</t>
  </si>
  <si>
    <t>Atleista nuo 50 proc. mokesčio</t>
  </si>
  <si>
    <t>Patabos</t>
  </si>
  <si>
    <t>UAB ,,Vilniaus viešasis transportas“</t>
  </si>
  <si>
    <t xml:space="preserve">Nr. 1-1674 </t>
  </si>
  <si>
    <t>2014 m.</t>
  </si>
  <si>
    <t>Nr. 1-2028</t>
  </si>
  <si>
    <t>Nr. 1-1742</t>
  </si>
  <si>
    <t>2013-2014 m.</t>
  </si>
  <si>
    <t>Nr. 1-1793</t>
  </si>
  <si>
    <t>Nr. 1-1794</t>
  </si>
  <si>
    <t>Nr. 1-1848</t>
  </si>
  <si>
    <t>Nr. 1-1849</t>
  </si>
  <si>
    <t>Nr. 1-1850</t>
  </si>
  <si>
    <t>VšĮ ,,Vito Gerulaičio teniso akademija“</t>
  </si>
  <si>
    <t>Nr. 1-1847</t>
  </si>
  <si>
    <t>9.</t>
  </si>
  <si>
    <t>Nr. 1-2027</t>
  </si>
  <si>
    <r>
      <t xml:space="preserve">Pasirašyta bendradarbiavimo sutartis. Bendrovė įsipareigojo 2014 m. investuoti į  ne mažesnę nei NTM suma į pastato, esančio Olimpiečių g. 17, Vilnius, infrastruktūrą: 80.000 Lt.
</t>
    </r>
    <r>
      <rPr>
        <i/>
        <sz val="10"/>
        <color indexed="10"/>
        <rFont val="Times New Roman"/>
        <family val="1"/>
      </rPr>
      <t>2013 m. mokestis: 31.073 Lt
2014 m. mokestis: 38.841 Lt</t>
    </r>
  </si>
  <si>
    <t>Pasirašyta bendradarbiavimo sutartis. Bendrovė įsipareigojo 2014 m. investuoti ne mažesnę nei NTM suma į pastato, esančio Ąžuolyno g. 9, Vilniuje, infrastruktūrą 63.000 Lt.</t>
  </si>
  <si>
    <t>Pasirašyta bendradarbiavimo sutartis. Bendrovė įsipareigojo 2014 m. investuoti ne mažesnę nei NTM suma į pastato, esančio Ozo g. 14, Vilniuje, infrastruktūrą 1,5 mln. Lt</t>
  </si>
  <si>
    <t>Iš viso juridiniams asmenims suteiktų lengvatų 2014 m.:</t>
  </si>
  <si>
    <t>Iš viso juridiniams asmenims suteiktų lengvatų 2013 m.:</t>
  </si>
  <si>
    <t>2015 m.  tarybos sprendimai dėl nekilnojamojo turto mokesčio lengvatų</t>
  </si>
  <si>
    <t>2014 m.  tarybos sprendimai dėl nekilnojamojo turto mokesčio lengvatų</t>
  </si>
  <si>
    <t>2013 m.  tarybos sprendimai dėl nekilnojamojo turto mokesčio lengvatų</t>
  </si>
  <si>
    <t>VšĮ „Krepšinio rytas“</t>
  </si>
  <si>
    <t>Lietuvos sporto draugija „Žalgiris“</t>
  </si>
  <si>
    <t>UAB „Vilniaus pramogų arena“</t>
  </si>
  <si>
    <t>UAB „Universali arena“</t>
  </si>
  <si>
    <t>VšĮ „Vito Gerulaičio vardo teniso akademija“</t>
  </si>
  <si>
    <t>2015 m.</t>
  </si>
  <si>
    <t>2014-2015 m.</t>
  </si>
  <si>
    <t>2014-2014 m.</t>
  </si>
  <si>
    <t xml:space="preserve"> Nr. 1-2311</t>
  </si>
  <si>
    <t xml:space="preserve"> Nr. 1-2351</t>
  </si>
  <si>
    <t>Nr. 1-2352</t>
  </si>
  <si>
    <t>Nr. 1-2353</t>
  </si>
  <si>
    <t xml:space="preserve"> Nr. 1-2354</t>
  </si>
  <si>
    <t xml:space="preserve"> Nr. 1-2349</t>
  </si>
  <si>
    <t xml:space="preserve"> Nr. 1-2350</t>
  </si>
  <si>
    <t>Pasirašyta Bendradarbiavimo sutartis, kuria Akademija įsipareigojo:
 1. Investuoti į patalpų, esančių Daugiafunkciniame sporto, paslaugų ir sveikatingumo komplekse, Ąžuolyno g. 7, Vilniuje, kuriose vyksta kūno kultūros ir sporto užsiėmimai, infrastruktūrą per 2015 m. iki 150 000 Eur.
2. Skatinti Vilniaus miesto vaikų, žmonių su negalia bei kitų grupių galimybę žaisti tenisą ir suteikti galimybę išbandyti šią sporto šaką, skirdama papildomų valandų paramą, kurios vertė per 2015 m. bus ne mažesnė nei 130 330 Eur.</t>
  </si>
  <si>
    <r>
      <t xml:space="preserve">Pasirašyta Bendradarbiavimo sutartis, kuria įmonė įsipareigojo per 2015 ir 2016 metus investuoti iki 25 000 Eur į „Lietuvos ryto“ krepšinio arenos infrastruktūros gerinimą:
</t>
    </r>
    <r>
      <rPr>
        <i/>
        <sz val="10"/>
        <color indexed="60"/>
        <rFont val="Times New Roman"/>
        <family val="1"/>
      </rPr>
      <t>2014 m. mokestis: 10 327,85 Eur
2015 m.mokestis: 10 327,85 Eur</t>
    </r>
  </si>
  <si>
    <t>Pasirašyta Bendradarbiavimo sutartis, kuria draugija įsipareigojo renovuoti visas patalpas, kuriose vyksta kūno kultūros ir sporto užsiėmimai ir į pastato infrastruktūrą 2015 metais investuoti 11250 Eur</t>
  </si>
  <si>
    <r>
      <t xml:space="preserve">Pasirašyta Bendradarbiavimo sutartis, kuria Bendrovė įsipareigojo 2015 metais investuoti į pastato infrastruktūra 5752 Eur:
</t>
    </r>
    <r>
      <rPr>
        <i/>
        <sz val="10"/>
        <color indexed="60"/>
        <rFont val="Times New Roman"/>
        <family val="1"/>
      </rPr>
      <t>2014 m. mokestis: 5 752 Eur
2015 m.mokestis: 5 752 Eur</t>
    </r>
  </si>
  <si>
    <t>Pasirašyta Bendradarbiavimo sutartis, kuria bendrovė įsipareigojo per 2015 metus investuoti iki  88 000 Eur į „Siemens“ arenos infrastruktūros gerinimą:</t>
  </si>
  <si>
    <t>Mokesčio suma (Eur)</t>
  </si>
  <si>
    <t>UAB „Domus extra“
(Compensa koncertų salė)</t>
  </si>
  <si>
    <r>
      <t xml:space="preserve">Pasirašyta Bendradarbiavimo sutartis, kuria Bendrovė įsipareigojo per 2015 metus investuoti 43500 Eur į „Compensa“ koncertų salės infrastruktūros gerinimą:
</t>
    </r>
    <r>
      <rPr>
        <i/>
        <sz val="10"/>
        <color indexed="60"/>
        <rFont val="Times New Roman"/>
        <family val="1"/>
      </rPr>
      <t>2014 m. mokestis: 5 092,68 Eur
2015 m. mokestis: 10 185,40 Eur</t>
    </r>
  </si>
  <si>
    <t>2012 m.  tarybos sprendimai dėl nekilnojamojo turto mokesčio lengvatų</t>
  </si>
  <si>
    <t>UAB „Vilniaus vystymo kompanija"</t>
  </si>
  <si>
    <t>Lietuvos sporto draugija  „Žalgiris"</t>
  </si>
  <si>
    <t>UAB Versenta</t>
  </si>
  <si>
    <t>UAB Bernardinų 10</t>
  </si>
  <si>
    <t>UAB Vilniaus parkai</t>
  </si>
  <si>
    <t>UAB  „Iskados" gamybinis ir techninis centras</t>
  </si>
  <si>
    <t>UAB Lazdynų laisvalaikio centras</t>
  </si>
  <si>
    <t>UAB  „Vilniaus viešasis transportas"</t>
  </si>
  <si>
    <t>Fizinis asmuo</t>
  </si>
  <si>
    <t>UAB „Vilniaus vystymo kompanija“</t>
  </si>
  <si>
    <t>Nr. 1-494</t>
  </si>
  <si>
    <t>2011 m.</t>
  </si>
  <si>
    <t>Nr. 1-590</t>
  </si>
  <si>
    <t>Nr. 1-591</t>
  </si>
  <si>
    <t xml:space="preserve"> Nr. 1-622</t>
  </si>
  <si>
    <t>Nr. 1-462</t>
  </si>
  <si>
    <t xml:space="preserve">Nr. 1-660 </t>
  </si>
  <si>
    <t>2009-2010 m.</t>
  </si>
  <si>
    <t>Nr.1-734</t>
  </si>
  <si>
    <t>Nr. 1-953</t>
  </si>
  <si>
    <t>Nr. 1-488</t>
  </si>
  <si>
    <t>1-786</t>
  </si>
  <si>
    <t>Nr. 1-662</t>
  </si>
  <si>
    <t>nuo 2010 m. mokesčio ir pusės 2011 metų mokesčio</t>
  </si>
  <si>
    <t>nuo 2011 metų ir 2012 m. I ir II ketvrčio mokesčio</t>
  </si>
  <si>
    <t>Iš viso juridiniams  ir fiziniams asmenims suteiktų lengvatų 2012 m.:</t>
  </si>
  <si>
    <t>2011 m.  tarybos sprendimai dėl nekilnojamojo turto mokesčio lengvatų</t>
  </si>
  <si>
    <t>Iš viso juridiniams  ir fiziniams asmenims suteiktų lengvatų 2011 m.:</t>
  </si>
  <si>
    <t>Iš viso juridiniams asmenims suteiktų lengvatų 2015 m.:</t>
  </si>
  <si>
    <t>Nr. 1-2016</t>
  </si>
  <si>
    <t>UAB "Rasų ūkis"</t>
  </si>
  <si>
    <t>Nr. 1-1921</t>
  </si>
  <si>
    <t>2010 m.</t>
  </si>
  <si>
    <t>UAB "Lazdynų laisvalaikio centras"</t>
  </si>
  <si>
    <t>UAB "Vilniaus viešasis transportas"</t>
  </si>
  <si>
    <t>Nr. 1-2085</t>
  </si>
  <si>
    <t>Nr. 1-302</t>
  </si>
  <si>
    <t>Nr. 1-336</t>
  </si>
  <si>
    <t>Nr. 1-212</t>
  </si>
  <si>
    <t>Nr. 1-275</t>
  </si>
  <si>
    <t>Nr. 1-337</t>
  </si>
  <si>
    <t>Nr. 1-367</t>
  </si>
  <si>
    <r>
      <t xml:space="preserve">
Pasirašyta bendradarbiavimo sutartis. Bendrovė įsipareigojo 2014 m. investuoti ne mažesnę nei NTM suma į pastato, esančio Ąžuolyno g. 7, Vilniuje, infrastruktūrą iki 700.000 Lt.
</t>
    </r>
    <r>
      <rPr>
        <i/>
        <sz val="10"/>
        <color indexed="10"/>
        <rFont val="Times New Roman"/>
        <family val="1"/>
      </rPr>
      <t>2013 m. mokestis: 232.253,58 Lt
2014 m. mokestis: 385.186,32 Lt</t>
    </r>
  </si>
  <si>
    <t xml:space="preserve">
Pasirašyta bendradarbiavimo sutartis. Bendrovė įsipareigojo 2014 m. investuoti ne mažesnę nei NTM suma  į "Lietuvos ryto" krepšinio arenos infrastruktūros gerinimą: iki 30 000 Lt</t>
  </si>
  <si>
    <t>2010 m.  tarybos sprendimai dėl nekilnojamojo turto mokesčio lengvatų</t>
  </si>
  <si>
    <t>UAB „SEB Lizingas“</t>
  </si>
  <si>
    <t>UAB „Vilniaus kapitalinė statyba“</t>
  </si>
  <si>
    <t>UAB „Vilniaus parkai“</t>
  </si>
  <si>
    <t>UAB "Body &amp; Soul"</t>
  </si>
  <si>
    <t>UAB birža "Būsta"</t>
  </si>
  <si>
    <t>UAB "Avarija"</t>
  </si>
  <si>
    <t>UAB "Žalgirio sporto arena"</t>
  </si>
  <si>
    <t>Lietuvos sporto draugija "Žalgiris"</t>
  </si>
  <si>
    <t>UAB "Versenta"</t>
  </si>
  <si>
    <t>UAB „Vilniaus autobusai“</t>
  </si>
  <si>
    <t>UAB „Vilniaus troleibusai“</t>
  </si>
  <si>
    <t>Nr. 1-1494</t>
  </si>
  <si>
    <t xml:space="preserve"> Nr. 1-1494</t>
  </si>
  <si>
    <t xml:space="preserve"> Nr. 1-1554</t>
  </si>
  <si>
    <t>Nr. 1-1580</t>
  </si>
  <si>
    <t xml:space="preserve"> Nr. 1-1644</t>
  </si>
  <si>
    <t>Nr. 1-1644</t>
  </si>
  <si>
    <t>Nr. 1-1581</t>
  </si>
  <si>
    <t>Nr. 1-1509</t>
  </si>
  <si>
    <t xml:space="preserve"> Nr. 1-1840</t>
  </si>
  <si>
    <t xml:space="preserve"> Nr. 1-1837</t>
  </si>
  <si>
    <t>Nr. 1-1838</t>
  </si>
  <si>
    <t>Nr. 1-1836</t>
  </si>
  <si>
    <t>Nr. 1-1779</t>
  </si>
  <si>
    <t>Nr. 1-1780</t>
  </si>
  <si>
    <t>Nr. 1-1408</t>
  </si>
  <si>
    <t>Nr. 1-1472</t>
  </si>
  <si>
    <t>Nr. 1-1722</t>
  </si>
  <si>
    <t>Iš viso juridiniams  ir fiziniams asmenims suteiktų lengvatų 2010 m.:</t>
  </si>
  <si>
    <t>2010-2011 m.</t>
  </si>
  <si>
    <t>2009 m.</t>
  </si>
  <si>
    <t>2008-2009 m.</t>
  </si>
  <si>
    <t xml:space="preserve">
2013 m. NTM mokestis: 294.022 Lt
2014 m. NTM mokestis: 326.620 Lt
</t>
  </si>
  <si>
    <t>Lt</t>
  </si>
  <si>
    <t>Eur</t>
  </si>
  <si>
    <t>Mokesčio suma</t>
  </si>
  <si>
    <t xml:space="preserve">Mokesčio suma </t>
  </si>
  <si>
    <t>VILNIAUS MIESTO SAVIVALDYBĖS TARYBOS SPRENDIMAIS SUTEIKTOS NEKILNOJAMOJO TURTO MOKESČIO LENGVATOS
2010-2015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</si>
</sst>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L_t_-;\-* #,##0.00\ _L_t_-;_-* &quot;-&quot;??\ _L_t_-;_-@_-"/>
    <numFmt numFmtId="165" formatCode="#,##0.00\ _L_t"/>
  </numFmts>
  <fonts count="20" x14ac:knownFonts="1">
    <font>
      <sz val="11"/>
      <color theme="1"/>
      <name val="Calibri"/>
      <family val="2"/>
      <charset val="186"/>
      <scheme val="minor"/>
    </font>
    <font>
      <sz val="11"/>
      <color theme="1"/>
      <name val="Calibri"/>
      <family val="2"/>
      <charset val="186"/>
      <scheme val="minor"/>
    </font>
    <font>
      <sz val="10"/>
      <name val="Arial"/>
      <charset val="186"/>
    </font>
    <font>
      <b/>
      <sz val="10"/>
      <name val="Times New Roman"/>
      <family val="1"/>
    </font>
    <font>
      <i/>
      <sz val="10"/>
      <name val="Times New Roman"/>
      <family val="1"/>
    </font>
    <font>
      <sz val="10"/>
      <name val="Times New Roman"/>
      <family val="1"/>
    </font>
    <font>
      <sz val="10"/>
      <color theme="1"/>
      <name val="Times New Roman"/>
      <family val="1"/>
    </font>
    <font>
      <i/>
      <sz val="10"/>
      <color rgb="FFFF0000"/>
      <name val="Times New Roman"/>
      <family val="1"/>
    </font>
    <font>
      <i/>
      <sz val="10"/>
      <color indexed="10"/>
      <name val="Times New Roman"/>
      <family val="1"/>
    </font>
    <font>
      <b/>
      <sz val="10"/>
      <color theme="1"/>
      <name val="Times New Roman"/>
      <family val="1"/>
    </font>
    <font>
      <b/>
      <i/>
      <sz val="10"/>
      <name val="Times New Roman"/>
      <family val="1"/>
    </font>
    <font>
      <i/>
      <sz val="10"/>
      <color theme="1"/>
      <name val="Times New Roman"/>
      <family val="1"/>
    </font>
    <font>
      <sz val="10"/>
      <color rgb="FFFF0000"/>
      <name val="Times New Roman"/>
      <family val="1"/>
    </font>
    <font>
      <sz val="10"/>
      <name val="Arial"/>
      <family val="2"/>
    </font>
    <font>
      <sz val="10"/>
      <name val="Times New Roman"/>
      <family val="1"/>
      <charset val="186"/>
    </font>
    <font>
      <i/>
      <sz val="12"/>
      <name val="Times New Roman"/>
      <family val="1"/>
      <charset val="186"/>
    </font>
    <font>
      <i/>
      <sz val="10"/>
      <color indexed="60"/>
      <name val="Times New Roman"/>
      <family val="1"/>
    </font>
    <font>
      <i/>
      <sz val="11"/>
      <color theme="1"/>
      <name val="Times New Roman"/>
      <family val="1"/>
      <charset val="186"/>
    </font>
    <font>
      <i/>
      <sz val="12"/>
      <color theme="1"/>
      <name val="Times New Roman"/>
      <family val="1"/>
      <charset val="186"/>
    </font>
    <font>
      <sz val="10"/>
      <color theme="1"/>
      <name val="Times New Roman"/>
      <family val="1"/>
      <charset val="186"/>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6">
    <xf numFmtId="0" fontId="0" fillId="0" borderId="0"/>
    <xf numFmtId="164" fontId="1" fillId="0" borderId="0" applyFont="0" applyFill="0" applyBorder="0" applyAlignment="0" applyProtection="0"/>
    <xf numFmtId="0" fontId="2" fillId="0" borderId="0"/>
    <xf numFmtId="164" fontId="2" fillId="0" borderId="0" applyFont="0" applyFill="0" applyBorder="0" applyAlignment="0" applyProtection="0"/>
    <xf numFmtId="0" fontId="13" fillId="0" borderId="0"/>
    <xf numFmtId="164" fontId="13" fillId="0" borderId="0" applyFont="0" applyFill="0" applyBorder="0" applyAlignment="0" applyProtection="0"/>
  </cellStyleXfs>
  <cellXfs count="102">
    <xf numFmtId="0" fontId="0" fillId="0" borderId="0" xfId="0"/>
    <xf numFmtId="0" fontId="3" fillId="0" borderId="1" xfId="2" applyFont="1" applyBorder="1" applyAlignment="1">
      <alignment horizontal="center" vertical="center" wrapText="1"/>
    </xf>
    <xf numFmtId="0" fontId="5" fillId="0" borderId="1" xfId="0" applyFont="1" applyBorder="1" applyAlignment="1">
      <alignment horizontal="center" vertical="center"/>
    </xf>
    <xf numFmtId="0" fontId="3" fillId="0" borderId="1" xfId="2" applyFont="1" applyBorder="1" applyAlignment="1">
      <alignment horizontal="center" vertical="center"/>
    </xf>
    <xf numFmtId="0" fontId="5" fillId="0" borderId="1" xfId="2" applyFont="1" applyBorder="1" applyAlignment="1">
      <alignment horizontal="center" vertical="center"/>
    </xf>
    <xf numFmtId="0" fontId="5" fillId="0" borderId="1" xfId="2" applyFont="1" applyBorder="1" applyAlignment="1">
      <alignment horizontal="center" vertical="center" wrapText="1"/>
    </xf>
    <xf numFmtId="0" fontId="7" fillId="0" borderId="1" xfId="2" applyFont="1" applyBorder="1" applyAlignment="1">
      <alignment horizontal="center" vertical="center" wrapText="1"/>
    </xf>
    <xf numFmtId="0" fontId="4" fillId="0" borderId="1" xfId="2" applyFont="1" applyBorder="1" applyAlignment="1">
      <alignment horizontal="center" vertical="center" wrapText="1"/>
    </xf>
    <xf numFmtId="0" fontId="5" fillId="0" borderId="0" xfId="2" applyFont="1" applyAlignment="1">
      <alignment horizontal="center" vertical="center"/>
    </xf>
    <xf numFmtId="4" fontId="5" fillId="0" borderId="0" xfId="2" applyNumberFormat="1" applyFont="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0" xfId="2" applyFont="1" applyFill="1" applyAlignment="1">
      <alignment horizontal="center" vertical="center"/>
    </xf>
    <xf numFmtId="4" fontId="5" fillId="0" borderId="0" xfId="2" applyNumberFormat="1" applyFont="1" applyFill="1" applyAlignment="1">
      <alignment horizontal="center" vertical="center"/>
    </xf>
    <xf numFmtId="3" fontId="5" fillId="0" borderId="0" xfId="2" applyNumberFormat="1" applyFont="1" applyFill="1" applyAlignment="1">
      <alignment horizontal="center" vertical="center"/>
    </xf>
    <xf numFmtId="0" fontId="9" fillId="0" borderId="1" xfId="0" applyFont="1" applyBorder="1" applyAlignment="1">
      <alignment horizontal="center" vertical="center"/>
    </xf>
    <xf numFmtId="0" fontId="12" fillId="0" borderId="1" xfId="0" applyFont="1" applyBorder="1" applyAlignment="1">
      <alignment horizontal="center" vertical="center"/>
    </xf>
    <xf numFmtId="0" fontId="4" fillId="0" borderId="1" xfId="4" applyFont="1" applyFill="1" applyBorder="1" applyAlignment="1">
      <alignment horizontal="center" vertical="center" wrapText="1"/>
    </xf>
    <xf numFmtId="0" fontId="5" fillId="0" borderId="2" xfId="4" applyFont="1" applyFill="1" applyBorder="1" applyAlignment="1">
      <alignment horizontal="center" vertical="center" wrapText="1"/>
    </xf>
    <xf numFmtId="0" fontId="6" fillId="0" borderId="0" xfId="0" applyFont="1"/>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9" fillId="0" borderId="1" xfId="0" applyFont="1" applyBorder="1" applyAlignment="1">
      <alignment horizontal="center" vertical="center"/>
    </xf>
    <xf numFmtId="4" fontId="14" fillId="0" borderId="1" xfId="0" applyNumberFormat="1" applyFont="1" applyBorder="1" applyAlignment="1">
      <alignment horizontal="center"/>
    </xf>
    <xf numFmtId="0" fontId="18" fillId="0" borderId="1" xfId="0" applyFont="1" applyBorder="1" applyAlignment="1">
      <alignment horizontal="center" wrapText="1"/>
    </xf>
    <xf numFmtId="4" fontId="14"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3" fillId="0" borderId="2" xfId="2" applyFont="1" applyBorder="1" applyAlignment="1">
      <alignment horizontal="center" vertical="center" wrapText="1"/>
    </xf>
    <xf numFmtId="0" fontId="3" fillId="0" borderId="5" xfId="2" applyFont="1" applyBorder="1" applyAlignment="1">
      <alignment horizontal="center" vertical="center" wrapText="1"/>
    </xf>
    <xf numFmtId="0" fontId="6" fillId="3" borderId="1" xfId="0" applyFont="1" applyFill="1" applyBorder="1" applyAlignment="1">
      <alignment horizontal="center" vertical="center"/>
    </xf>
    <xf numFmtId="0" fontId="6" fillId="3" borderId="6" xfId="0" applyFont="1" applyFill="1" applyBorder="1"/>
    <xf numFmtId="0" fontId="6" fillId="3" borderId="1" xfId="0" applyFont="1" applyFill="1" applyBorder="1"/>
    <xf numFmtId="0" fontId="11" fillId="3" borderId="5" xfId="0" applyFont="1" applyFill="1" applyBorder="1" applyAlignment="1">
      <alignment horizontal="center" vertical="center" wrapText="1"/>
    </xf>
    <xf numFmtId="0" fontId="11" fillId="3" borderId="5" xfId="0" applyFont="1" applyFill="1" applyBorder="1" applyAlignment="1">
      <alignment horizontal="center" vertical="center"/>
    </xf>
    <xf numFmtId="0" fontId="5" fillId="3" borderId="1" xfId="2" applyFont="1" applyFill="1" applyBorder="1" applyAlignment="1">
      <alignment horizontal="center" vertical="center"/>
    </xf>
    <xf numFmtId="0" fontId="5" fillId="3" borderId="1" xfId="2"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2" borderId="10" xfId="2" applyFont="1" applyFill="1" applyBorder="1" applyAlignment="1">
      <alignment horizontal="center" vertical="center"/>
    </xf>
    <xf numFmtId="0" fontId="3" fillId="2" borderId="9" xfId="2" applyFont="1" applyFill="1" applyBorder="1" applyAlignment="1">
      <alignment horizontal="center" vertical="center"/>
    </xf>
    <xf numFmtId="0" fontId="3" fillId="2" borderId="11" xfId="2" applyFont="1" applyFill="1" applyBorder="1" applyAlignment="1">
      <alignment horizontal="center" vertical="center"/>
    </xf>
    <xf numFmtId="0" fontId="3" fillId="0" borderId="6" xfId="2" applyFont="1" applyBorder="1" applyAlignment="1">
      <alignment horizontal="center" vertical="center" wrapText="1"/>
    </xf>
    <xf numFmtId="0" fontId="5" fillId="0" borderId="1" xfId="2" applyFont="1" applyBorder="1" applyAlignment="1">
      <alignment horizontal="center" vertical="center" wrapText="1"/>
    </xf>
    <xf numFmtId="0" fontId="10" fillId="3" borderId="8"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5" fillId="0" borderId="6" xfId="2" applyFont="1" applyBorder="1" applyAlignment="1">
      <alignment horizontal="center" vertical="center" wrapText="1"/>
    </xf>
    <xf numFmtId="0" fontId="3" fillId="2" borderId="1" xfId="2" applyFont="1" applyFill="1" applyBorder="1" applyAlignment="1">
      <alignment horizontal="center" vertical="center"/>
    </xf>
    <xf numFmtId="0" fontId="3" fillId="3" borderId="2" xfId="2" applyFont="1" applyFill="1" applyBorder="1" applyAlignment="1">
      <alignment horizontal="center" vertical="center" wrapText="1"/>
    </xf>
    <xf numFmtId="0" fontId="3" fillId="3" borderId="3" xfId="2" applyFont="1" applyFill="1" applyBorder="1" applyAlignment="1">
      <alignment horizontal="center" vertical="center" wrapText="1"/>
    </xf>
    <xf numFmtId="4" fontId="3" fillId="0" borderId="19" xfId="2" applyNumberFormat="1" applyFont="1" applyBorder="1" applyAlignment="1">
      <alignment horizontal="center" vertical="center"/>
    </xf>
    <xf numFmtId="4" fontId="3" fillId="0" borderId="12" xfId="2" applyNumberFormat="1" applyFont="1" applyBorder="1" applyAlignment="1">
      <alignment horizontal="center" vertical="center"/>
    </xf>
    <xf numFmtId="0" fontId="3" fillId="0" borderId="6" xfId="2" applyFont="1" applyBorder="1" applyAlignment="1">
      <alignment horizontal="center" vertical="center"/>
    </xf>
    <xf numFmtId="0" fontId="3" fillId="0" borderId="1" xfId="2" applyFont="1" applyBorder="1" applyAlignment="1">
      <alignment horizontal="center" vertical="center"/>
    </xf>
    <xf numFmtId="0" fontId="5" fillId="0" borderId="1" xfId="2" applyFont="1" applyBorder="1" applyAlignment="1">
      <alignment horizontal="center" vertical="center"/>
    </xf>
    <xf numFmtId="0" fontId="3" fillId="0" borderId="1" xfId="2" applyFont="1" applyBorder="1" applyAlignment="1">
      <alignment horizontal="center" vertical="center" wrapText="1"/>
    </xf>
    <xf numFmtId="4" fontId="3" fillId="0" borderId="8" xfId="2" applyNumberFormat="1" applyFont="1" applyBorder="1" applyAlignment="1">
      <alignment horizontal="center" vertical="center"/>
    </xf>
    <xf numFmtId="4" fontId="3" fillId="0" borderId="18" xfId="2" applyNumberFormat="1" applyFont="1" applyBorder="1" applyAlignment="1">
      <alignment horizontal="center" vertical="center"/>
    </xf>
    <xf numFmtId="0" fontId="3" fillId="2" borderId="4"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3" fillId="0" borderId="7" xfId="2" applyFont="1" applyBorder="1" applyAlignment="1">
      <alignment horizontal="center" vertical="center" wrapText="1"/>
    </xf>
    <xf numFmtId="4" fontId="3" fillId="0" borderId="13" xfId="0" applyNumberFormat="1" applyFont="1" applyBorder="1" applyAlignment="1">
      <alignment horizontal="center" vertical="center"/>
    </xf>
    <xf numFmtId="4" fontId="3" fillId="0" borderId="14" xfId="0" applyNumberFormat="1" applyFont="1" applyBorder="1" applyAlignment="1">
      <alignment horizontal="center" vertical="center"/>
    </xf>
    <xf numFmtId="4" fontId="3" fillId="0" borderId="2" xfId="0" applyNumberFormat="1" applyFont="1" applyBorder="1" applyAlignment="1">
      <alignment horizontal="center" vertical="center"/>
    </xf>
    <xf numFmtId="4" fontId="3" fillId="0" borderId="3" xfId="0" applyNumberFormat="1" applyFont="1" applyBorder="1" applyAlignment="1">
      <alignment horizontal="center" vertical="center"/>
    </xf>
    <xf numFmtId="0" fontId="9" fillId="0" borderId="17" xfId="0" applyFont="1" applyBorder="1" applyAlignment="1">
      <alignment horizontal="center" vertical="center" wrapText="1"/>
    </xf>
    <xf numFmtId="0" fontId="9" fillId="0" borderId="17" xfId="0" applyFont="1" applyBorder="1" applyAlignment="1">
      <alignment horizontal="center" vertical="center"/>
    </xf>
    <xf numFmtId="0" fontId="3" fillId="2" borderId="16"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20" xfId="0" applyFont="1" applyFill="1" applyBorder="1" applyAlignment="1">
      <alignment horizontal="center" vertical="center"/>
    </xf>
    <xf numFmtId="0" fontId="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vertical="center"/>
    </xf>
    <xf numFmtId="4" fontId="5" fillId="0" borderId="1" xfId="0" applyNumberFormat="1" applyFont="1" applyBorder="1" applyAlignment="1">
      <alignment horizontal="right" vertical="center" indent="1"/>
    </xf>
    <xf numFmtId="4" fontId="9" fillId="3" borderId="1" xfId="0" applyNumberFormat="1" applyFont="1" applyFill="1" applyBorder="1" applyAlignment="1">
      <alignment horizontal="right" vertical="center" indent="1"/>
    </xf>
    <xf numFmtId="4" fontId="3" fillId="3" borderId="1" xfId="0" applyNumberFormat="1" applyFont="1" applyFill="1" applyBorder="1" applyAlignment="1">
      <alignment horizontal="right" vertical="center" indent="1"/>
    </xf>
    <xf numFmtId="4" fontId="6" fillId="0" borderId="1" xfId="0" applyNumberFormat="1" applyFont="1" applyBorder="1" applyAlignment="1">
      <alignment horizontal="right" vertical="center" indent="1"/>
    </xf>
    <xf numFmtId="4" fontId="5" fillId="0" borderId="1" xfId="0" applyNumberFormat="1" applyFont="1" applyFill="1" applyBorder="1" applyAlignment="1">
      <alignment horizontal="right" vertical="center" indent="1"/>
    </xf>
    <xf numFmtId="4" fontId="9" fillId="3" borderId="6" xfId="0" applyNumberFormat="1" applyFont="1" applyFill="1" applyBorder="1" applyAlignment="1">
      <alignment horizontal="right" vertical="center" indent="1"/>
    </xf>
    <xf numFmtId="0" fontId="6" fillId="0" borderId="1" xfId="0" applyFont="1" applyBorder="1" applyAlignment="1">
      <alignment horizontal="right" vertical="center" indent="1"/>
    </xf>
    <xf numFmtId="165" fontId="6" fillId="0" borderId="1" xfId="1" applyNumberFormat="1" applyFont="1" applyBorder="1" applyAlignment="1">
      <alignment horizontal="right" vertical="center" indent="1"/>
    </xf>
    <xf numFmtId="164" fontId="3" fillId="3" borderId="5" xfId="0" applyNumberFormat="1" applyFont="1" applyFill="1" applyBorder="1" applyAlignment="1">
      <alignment horizontal="right" vertical="center" indent="1"/>
    </xf>
    <xf numFmtId="165" fontId="9" fillId="3" borderId="1" xfId="1" applyNumberFormat="1" applyFont="1" applyFill="1" applyBorder="1" applyAlignment="1">
      <alignment horizontal="right" vertical="center" indent="1"/>
    </xf>
    <xf numFmtId="4" fontId="5" fillId="0" borderId="1" xfId="3" applyNumberFormat="1" applyFont="1" applyBorder="1" applyAlignment="1">
      <alignment horizontal="right" vertical="center" indent="1"/>
    </xf>
    <xf numFmtId="4" fontId="3" fillId="3" borderId="1" xfId="2" applyNumberFormat="1" applyFont="1" applyFill="1" applyBorder="1" applyAlignment="1">
      <alignment horizontal="right" vertical="center" indent="1"/>
    </xf>
    <xf numFmtId="4" fontId="3" fillId="3" borderId="1" xfId="3" applyNumberFormat="1" applyFont="1" applyFill="1" applyBorder="1" applyAlignment="1">
      <alignment horizontal="right" vertical="center" indent="1"/>
    </xf>
    <xf numFmtId="4" fontId="5" fillId="0" borderId="3" xfId="5" applyNumberFormat="1" applyFont="1" applyFill="1" applyBorder="1" applyAlignment="1">
      <alignment horizontal="right" vertical="center" indent="1"/>
    </xf>
    <xf numFmtId="4" fontId="9" fillId="3" borderId="3" xfId="0" applyNumberFormat="1" applyFont="1" applyFill="1" applyBorder="1" applyAlignment="1">
      <alignment horizontal="right" vertical="center" indent="1"/>
    </xf>
    <xf numFmtId="4" fontId="5" fillId="0" borderId="2" xfId="5" applyNumberFormat="1" applyFont="1" applyFill="1" applyBorder="1" applyAlignment="1">
      <alignment vertical="center"/>
    </xf>
    <xf numFmtId="4" fontId="9" fillId="3" borderId="2" xfId="0" applyNumberFormat="1" applyFont="1" applyFill="1" applyBorder="1" applyAlignment="1">
      <alignment vertical="center"/>
    </xf>
    <xf numFmtId="0" fontId="3" fillId="3" borderId="21" xfId="2" applyFont="1" applyFill="1" applyBorder="1" applyAlignment="1">
      <alignment horizontal="center" vertical="center" wrapText="1"/>
    </xf>
    <xf numFmtId="0" fontId="5" fillId="0" borderId="3" xfId="4" applyFont="1" applyFill="1" applyBorder="1" applyAlignment="1">
      <alignment horizontal="center" vertical="center"/>
    </xf>
    <xf numFmtId="0" fontId="6" fillId="3" borderId="3" xfId="0" applyFont="1" applyFill="1" applyBorder="1"/>
  </cellXfs>
  <cellStyles count="6">
    <cellStyle name="Įprastas" xfId="0" builtinId="0"/>
    <cellStyle name="Įprastas 2" xfId="2"/>
    <cellStyle name="Įprastas 3" xfId="4"/>
    <cellStyle name="Kablelis" xfId="1" builtinId="3"/>
    <cellStyle name="Kablelis 2" xfId="3"/>
    <cellStyle name="Kablelis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workbookViewId="0">
      <selection sqref="A1:G1"/>
    </sheetView>
  </sheetViews>
  <sheetFormatPr defaultRowHeight="12.75" x14ac:dyDescent="0.2"/>
  <cols>
    <col min="1" max="1" width="6.5703125" style="20" customWidth="1"/>
    <col min="2" max="2" width="27.42578125" style="20" customWidth="1"/>
    <col min="3" max="3" width="19.28515625" style="20" customWidth="1"/>
    <col min="4" max="4" width="20.7109375" style="20" customWidth="1"/>
    <col min="5" max="5" width="18.85546875" style="20" customWidth="1"/>
    <col min="6" max="6" width="23.140625" style="20" customWidth="1"/>
    <col min="7" max="7" width="74.28515625" style="20" customWidth="1"/>
    <col min="8" max="16384" width="9.140625" style="20"/>
  </cols>
  <sheetData>
    <row r="1" spans="1:7" ht="13.5" thickBot="1" x14ac:dyDescent="0.25">
      <c r="A1" s="73" t="s">
        <v>163</v>
      </c>
      <c r="B1" s="74"/>
      <c r="C1" s="74"/>
      <c r="D1" s="74"/>
      <c r="E1" s="74"/>
      <c r="F1" s="74"/>
      <c r="G1" s="74"/>
    </row>
    <row r="2" spans="1:7" ht="13.5" thickBot="1" x14ac:dyDescent="0.25">
      <c r="A2" s="75" t="s">
        <v>125</v>
      </c>
      <c r="B2" s="76"/>
      <c r="C2" s="76"/>
      <c r="D2" s="76"/>
      <c r="E2" s="76"/>
      <c r="F2" s="76"/>
      <c r="G2" s="77"/>
    </row>
    <row r="3" spans="1:7" x14ac:dyDescent="0.2">
      <c r="A3" s="78" t="s">
        <v>0</v>
      </c>
      <c r="B3" s="79" t="s">
        <v>1</v>
      </c>
      <c r="C3" s="69" t="s">
        <v>161</v>
      </c>
      <c r="D3" s="70"/>
      <c r="E3" s="79" t="s">
        <v>2</v>
      </c>
      <c r="F3" s="80" t="s">
        <v>3</v>
      </c>
      <c r="G3" s="81" t="s">
        <v>4</v>
      </c>
    </row>
    <row r="4" spans="1:7" x14ac:dyDescent="0.2">
      <c r="A4" s="44"/>
      <c r="B4" s="44"/>
      <c r="C4" s="10" t="s">
        <v>159</v>
      </c>
      <c r="D4" s="10" t="s">
        <v>160</v>
      </c>
      <c r="E4" s="44"/>
      <c r="F4" s="41"/>
      <c r="G4" s="42"/>
    </row>
    <row r="5" spans="1:7" x14ac:dyDescent="0.2">
      <c r="A5" s="12">
        <v>1</v>
      </c>
      <c r="B5" s="11" t="s">
        <v>126</v>
      </c>
      <c r="C5" s="82">
        <v>518670</v>
      </c>
      <c r="D5" s="82">
        <f>C5/3.4528</f>
        <v>150217.21501390176</v>
      </c>
      <c r="E5" s="12" t="s">
        <v>113</v>
      </c>
      <c r="F5" s="2" t="s">
        <v>137</v>
      </c>
      <c r="G5" s="12"/>
    </row>
    <row r="6" spans="1:7" x14ac:dyDescent="0.2">
      <c r="A6" s="12">
        <f>A5+1</f>
        <v>2</v>
      </c>
      <c r="B6" s="11" t="s">
        <v>127</v>
      </c>
      <c r="C6" s="82">
        <v>80813</v>
      </c>
      <c r="D6" s="82">
        <f t="shared" ref="D6:D24" si="0">C6/3.4528</f>
        <v>23405.062557924004</v>
      </c>
      <c r="E6" s="12" t="s">
        <v>113</v>
      </c>
      <c r="F6" s="2" t="s">
        <v>138</v>
      </c>
      <c r="G6" s="12"/>
    </row>
    <row r="7" spans="1:7" x14ac:dyDescent="0.2">
      <c r="A7" s="12">
        <f t="shared" ref="A7:A23" si="1">A6+1</f>
        <v>3</v>
      </c>
      <c r="B7" s="11" t="s">
        <v>60</v>
      </c>
      <c r="C7" s="82">
        <v>437058</v>
      </c>
      <c r="D7" s="82">
        <f t="shared" si="0"/>
        <v>126580.74606116775</v>
      </c>
      <c r="E7" s="12" t="s">
        <v>155</v>
      </c>
      <c r="F7" s="2" t="s">
        <v>139</v>
      </c>
      <c r="G7" s="12"/>
    </row>
    <row r="8" spans="1:7" x14ac:dyDescent="0.2">
      <c r="A8" s="12">
        <f t="shared" si="1"/>
        <v>4</v>
      </c>
      <c r="B8" s="11" t="s">
        <v>57</v>
      </c>
      <c r="C8" s="82">
        <v>68067</v>
      </c>
      <c r="D8" s="82">
        <f t="shared" si="0"/>
        <v>19713.565801668214</v>
      </c>
      <c r="E8" s="12" t="s">
        <v>155</v>
      </c>
      <c r="F8" s="2" t="s">
        <v>139</v>
      </c>
      <c r="G8" s="12"/>
    </row>
    <row r="9" spans="1:7" x14ac:dyDescent="0.2">
      <c r="A9" s="12">
        <f t="shared" si="1"/>
        <v>5</v>
      </c>
      <c r="B9" s="11" t="s">
        <v>128</v>
      </c>
      <c r="C9" s="82">
        <v>98549</v>
      </c>
      <c r="D9" s="82">
        <f t="shared" si="0"/>
        <v>28541.763206672847</v>
      </c>
      <c r="E9" s="12" t="s">
        <v>113</v>
      </c>
      <c r="F9" s="2" t="s">
        <v>140</v>
      </c>
      <c r="G9" s="12"/>
    </row>
    <row r="10" spans="1:7" x14ac:dyDescent="0.2">
      <c r="A10" s="12">
        <f t="shared" si="1"/>
        <v>6</v>
      </c>
      <c r="B10" s="11" t="s">
        <v>129</v>
      </c>
      <c r="C10" s="82">
        <v>31702</v>
      </c>
      <c r="D10" s="82">
        <f t="shared" si="0"/>
        <v>9181.5338276181647</v>
      </c>
      <c r="E10" s="12" t="s">
        <v>156</v>
      </c>
      <c r="F10" s="2" t="s">
        <v>141</v>
      </c>
      <c r="G10" s="12"/>
    </row>
    <row r="11" spans="1:7" x14ac:dyDescent="0.2">
      <c r="A11" s="12">
        <f t="shared" si="1"/>
        <v>7</v>
      </c>
      <c r="B11" s="11" t="s">
        <v>130</v>
      </c>
      <c r="C11" s="82">
        <v>15242</v>
      </c>
      <c r="D11" s="82">
        <f t="shared" si="0"/>
        <v>4414.3883225208529</v>
      </c>
      <c r="E11" s="12" t="s">
        <v>156</v>
      </c>
      <c r="F11" s="2" t="s">
        <v>142</v>
      </c>
      <c r="G11" s="12"/>
    </row>
    <row r="12" spans="1:7" x14ac:dyDescent="0.2">
      <c r="A12" s="12">
        <f t="shared" si="1"/>
        <v>8</v>
      </c>
      <c r="B12" s="11" t="s">
        <v>131</v>
      </c>
      <c r="C12" s="82">
        <v>60192</v>
      </c>
      <c r="D12" s="82">
        <f t="shared" si="0"/>
        <v>17432.808155699724</v>
      </c>
      <c r="E12" s="12" t="s">
        <v>157</v>
      </c>
      <c r="F12" s="2" t="s">
        <v>143</v>
      </c>
      <c r="G12" s="12"/>
    </row>
    <row r="13" spans="1:7" x14ac:dyDescent="0.2">
      <c r="A13" s="12">
        <f t="shared" si="1"/>
        <v>9</v>
      </c>
      <c r="B13" s="11" t="s">
        <v>132</v>
      </c>
      <c r="C13" s="82">
        <v>89474</v>
      </c>
      <c r="D13" s="82">
        <f t="shared" si="0"/>
        <v>25913.461538461539</v>
      </c>
      <c r="E13" s="12" t="s">
        <v>113</v>
      </c>
      <c r="F13" s="2" t="s">
        <v>144</v>
      </c>
      <c r="G13" s="12"/>
    </row>
    <row r="14" spans="1:7" x14ac:dyDescent="0.2">
      <c r="A14" s="12">
        <f t="shared" si="1"/>
        <v>10</v>
      </c>
      <c r="B14" s="11" t="s">
        <v>131</v>
      </c>
      <c r="C14" s="82">
        <v>30096</v>
      </c>
      <c r="D14" s="82">
        <f t="shared" si="0"/>
        <v>8716.404077849862</v>
      </c>
      <c r="E14" s="12" t="s">
        <v>113</v>
      </c>
      <c r="F14" s="2" t="s">
        <v>145</v>
      </c>
      <c r="G14" s="12"/>
    </row>
    <row r="15" spans="1:7" ht="25.5" x14ac:dyDescent="0.2">
      <c r="A15" s="12">
        <f t="shared" si="1"/>
        <v>11</v>
      </c>
      <c r="B15" s="11" t="s">
        <v>133</v>
      </c>
      <c r="C15" s="82">
        <v>61645</v>
      </c>
      <c r="D15" s="82">
        <f t="shared" si="0"/>
        <v>17853.626042632066</v>
      </c>
      <c r="E15" s="12" t="s">
        <v>113</v>
      </c>
      <c r="F15" s="2" t="s">
        <v>146</v>
      </c>
      <c r="G15" s="12"/>
    </row>
    <row r="16" spans="1:7" ht="25.5" x14ac:dyDescent="0.2">
      <c r="A16" s="12">
        <f t="shared" si="1"/>
        <v>12</v>
      </c>
      <c r="B16" s="11" t="s">
        <v>61</v>
      </c>
      <c r="C16" s="82">
        <v>311892</v>
      </c>
      <c r="D16" s="82">
        <f t="shared" si="0"/>
        <v>90330.166821130682</v>
      </c>
      <c r="E16" s="12" t="s">
        <v>113</v>
      </c>
      <c r="F16" s="2" t="s">
        <v>147</v>
      </c>
      <c r="G16" s="12"/>
    </row>
    <row r="17" spans="1:7" x14ac:dyDescent="0.2">
      <c r="A17" s="12">
        <f t="shared" si="1"/>
        <v>13</v>
      </c>
      <c r="B17" s="11" t="s">
        <v>134</v>
      </c>
      <c r="C17" s="82">
        <v>56200</v>
      </c>
      <c r="D17" s="82">
        <f t="shared" si="0"/>
        <v>16276.645041705284</v>
      </c>
      <c r="E17" s="12" t="s">
        <v>155</v>
      </c>
      <c r="F17" s="2" t="s">
        <v>148</v>
      </c>
      <c r="G17" s="12"/>
    </row>
    <row r="18" spans="1:7" x14ac:dyDescent="0.2">
      <c r="A18" s="12">
        <f t="shared" si="1"/>
        <v>14</v>
      </c>
      <c r="B18" s="11" t="s">
        <v>135</v>
      </c>
      <c r="C18" s="82">
        <v>126491</v>
      </c>
      <c r="D18" s="82">
        <f t="shared" si="0"/>
        <v>36634.325764596848</v>
      </c>
      <c r="E18" s="12" t="s">
        <v>113</v>
      </c>
      <c r="F18" s="2" t="s">
        <v>149</v>
      </c>
      <c r="G18" s="12"/>
    </row>
    <row r="19" spans="1:7" x14ac:dyDescent="0.2">
      <c r="A19" s="12">
        <f t="shared" si="1"/>
        <v>15</v>
      </c>
      <c r="B19" s="11" t="s">
        <v>136</v>
      </c>
      <c r="C19" s="82">
        <v>365805</v>
      </c>
      <c r="D19" s="82">
        <f t="shared" si="0"/>
        <v>105944.45088044486</v>
      </c>
      <c r="E19" s="12" t="s">
        <v>113</v>
      </c>
      <c r="F19" s="2" t="s">
        <v>149</v>
      </c>
      <c r="G19" s="12"/>
    </row>
    <row r="20" spans="1:7" ht="25.5" x14ac:dyDescent="0.2">
      <c r="A20" s="12">
        <f t="shared" si="1"/>
        <v>16</v>
      </c>
      <c r="B20" s="11" t="s">
        <v>114</v>
      </c>
      <c r="C20" s="82">
        <v>348200</v>
      </c>
      <c r="D20" s="82">
        <f t="shared" si="0"/>
        <v>100845.6904541242</v>
      </c>
      <c r="E20" s="12" t="s">
        <v>157</v>
      </c>
      <c r="F20" s="2" t="s">
        <v>150</v>
      </c>
      <c r="G20" s="12"/>
    </row>
    <row r="21" spans="1:7" x14ac:dyDescent="0.2">
      <c r="A21" s="12">
        <f t="shared" si="1"/>
        <v>17</v>
      </c>
      <c r="B21" s="11" t="s">
        <v>89</v>
      </c>
      <c r="C21" s="82">
        <v>982</v>
      </c>
      <c r="D21" s="82">
        <f t="shared" si="0"/>
        <v>284.40685820203896</v>
      </c>
      <c r="E21" s="12" t="s">
        <v>156</v>
      </c>
      <c r="F21" s="2" t="s">
        <v>151</v>
      </c>
      <c r="G21" s="12"/>
    </row>
    <row r="22" spans="1:7" x14ac:dyDescent="0.2">
      <c r="A22" s="12">
        <f t="shared" si="1"/>
        <v>18</v>
      </c>
      <c r="B22" s="11" t="s">
        <v>89</v>
      </c>
      <c r="C22" s="82">
        <v>2288</v>
      </c>
      <c r="D22" s="82">
        <f t="shared" si="0"/>
        <v>662.65060240963862</v>
      </c>
      <c r="E22" s="12" t="s">
        <v>156</v>
      </c>
      <c r="F22" s="2" t="s">
        <v>152</v>
      </c>
      <c r="G22" s="12"/>
    </row>
    <row r="23" spans="1:7" x14ac:dyDescent="0.2">
      <c r="A23" s="12">
        <f t="shared" si="1"/>
        <v>19</v>
      </c>
      <c r="B23" s="11" t="s">
        <v>89</v>
      </c>
      <c r="C23" s="82">
        <v>1573</v>
      </c>
      <c r="D23" s="82">
        <f t="shared" si="0"/>
        <v>455.57228915662654</v>
      </c>
      <c r="E23" s="12" t="s">
        <v>156</v>
      </c>
      <c r="F23" s="2" t="s">
        <v>153</v>
      </c>
      <c r="G23" s="12"/>
    </row>
    <row r="24" spans="1:7" ht="13.5" x14ac:dyDescent="0.2">
      <c r="A24" s="65" t="s">
        <v>154</v>
      </c>
      <c r="B24" s="67"/>
      <c r="C24" s="83">
        <f>SUM(C5:C23)</f>
        <v>2704939</v>
      </c>
      <c r="D24" s="84">
        <f t="shared" si="0"/>
        <v>783404.48331788694</v>
      </c>
      <c r="E24" s="34"/>
      <c r="F24" s="34"/>
      <c r="G24" s="34"/>
    </row>
    <row r="25" spans="1:7" x14ac:dyDescent="0.2">
      <c r="A25" s="64" t="s">
        <v>107</v>
      </c>
      <c r="B25" s="64"/>
      <c r="C25" s="64"/>
      <c r="D25" s="64"/>
      <c r="E25" s="64"/>
      <c r="F25" s="64"/>
      <c r="G25" s="64"/>
    </row>
    <row r="26" spans="1:7" x14ac:dyDescent="0.2">
      <c r="A26" s="44" t="s">
        <v>0</v>
      </c>
      <c r="B26" s="43" t="s">
        <v>1</v>
      </c>
      <c r="C26" s="71" t="s">
        <v>162</v>
      </c>
      <c r="D26" s="72"/>
      <c r="E26" s="43" t="s">
        <v>2</v>
      </c>
      <c r="F26" s="41" t="s">
        <v>3</v>
      </c>
      <c r="G26" s="42" t="s">
        <v>4</v>
      </c>
    </row>
    <row r="27" spans="1:7" x14ac:dyDescent="0.2">
      <c r="A27" s="44"/>
      <c r="B27" s="44"/>
      <c r="C27" s="10" t="s">
        <v>159</v>
      </c>
      <c r="D27" s="10" t="s">
        <v>160</v>
      </c>
      <c r="E27" s="44"/>
      <c r="F27" s="41"/>
      <c r="G27" s="42"/>
    </row>
    <row r="28" spans="1:7" ht="25.5" x14ac:dyDescent="0.2">
      <c r="A28" s="12">
        <v>1</v>
      </c>
      <c r="B28" s="22" t="s">
        <v>90</v>
      </c>
      <c r="C28" s="85">
        <v>407416</v>
      </c>
      <c r="D28" s="85">
        <f>C28/3.4528</f>
        <v>117995.82947173309</v>
      </c>
      <c r="E28" s="12" t="s">
        <v>92</v>
      </c>
      <c r="F28" s="12" t="s">
        <v>110</v>
      </c>
      <c r="G28" s="12"/>
    </row>
    <row r="29" spans="1:7" x14ac:dyDescent="0.2">
      <c r="A29" s="12">
        <f>A28+1</f>
        <v>2</v>
      </c>
      <c r="B29" s="12" t="s">
        <v>111</v>
      </c>
      <c r="C29" s="85">
        <v>6258</v>
      </c>
      <c r="D29" s="85">
        <f t="shared" ref="D29:D36" si="2">C29/3.4528</f>
        <v>1812.4420759962929</v>
      </c>
      <c r="E29" s="12" t="s">
        <v>113</v>
      </c>
      <c r="F29" s="12" t="s">
        <v>112</v>
      </c>
      <c r="G29" s="12"/>
    </row>
    <row r="30" spans="1:7" ht="25.5" x14ac:dyDescent="0.2">
      <c r="A30" s="12">
        <f t="shared" ref="A30:A36" si="3">A29+1</f>
        <v>3</v>
      </c>
      <c r="B30" s="21" t="s">
        <v>114</v>
      </c>
      <c r="C30" s="82">
        <v>207399</v>
      </c>
      <c r="D30" s="85">
        <f t="shared" si="2"/>
        <v>60066.902224281745</v>
      </c>
      <c r="E30" s="12" t="s">
        <v>113</v>
      </c>
      <c r="F30" s="12" t="s">
        <v>116</v>
      </c>
      <c r="G30" s="30"/>
    </row>
    <row r="31" spans="1:7" ht="25.5" x14ac:dyDescent="0.2">
      <c r="A31" s="12">
        <f t="shared" si="3"/>
        <v>4</v>
      </c>
      <c r="B31" s="21" t="s">
        <v>115</v>
      </c>
      <c r="C31" s="86">
        <v>451616</v>
      </c>
      <c r="D31" s="85">
        <f t="shared" si="2"/>
        <v>130797.0342910102</v>
      </c>
      <c r="E31" s="12" t="s">
        <v>92</v>
      </c>
      <c r="F31" s="12" t="s">
        <v>117</v>
      </c>
      <c r="G31" s="31"/>
    </row>
    <row r="32" spans="1:7" ht="25.5" x14ac:dyDescent="0.2">
      <c r="A32" s="12">
        <f t="shared" si="3"/>
        <v>5</v>
      </c>
      <c r="B32" s="21" t="s">
        <v>61</v>
      </c>
      <c r="C32" s="86">
        <v>430512</v>
      </c>
      <c r="D32" s="85">
        <f t="shared" si="2"/>
        <v>124684.89341983318</v>
      </c>
      <c r="E32" s="22" t="s">
        <v>30</v>
      </c>
      <c r="F32" s="12" t="s">
        <v>118</v>
      </c>
      <c r="G32" s="31"/>
    </row>
    <row r="33" spans="1:7" x14ac:dyDescent="0.2">
      <c r="A33" s="12">
        <f t="shared" si="3"/>
        <v>6</v>
      </c>
      <c r="B33" s="21" t="s">
        <v>89</v>
      </c>
      <c r="C33" s="82">
        <v>1892</v>
      </c>
      <c r="D33" s="85">
        <f t="shared" si="2"/>
        <v>547.96107506950887</v>
      </c>
      <c r="E33" s="12" t="s">
        <v>113</v>
      </c>
      <c r="F33" s="12" t="s">
        <v>119</v>
      </c>
      <c r="G33" s="30"/>
    </row>
    <row r="34" spans="1:7" x14ac:dyDescent="0.2">
      <c r="A34" s="12">
        <f t="shared" si="3"/>
        <v>7</v>
      </c>
      <c r="B34" s="21" t="s">
        <v>89</v>
      </c>
      <c r="C34" s="82">
        <v>278</v>
      </c>
      <c r="D34" s="85">
        <f t="shared" si="2"/>
        <v>80.514365152919368</v>
      </c>
      <c r="E34" s="12">
        <v>2009</v>
      </c>
      <c r="F34" s="12" t="s">
        <v>120</v>
      </c>
      <c r="G34" s="30"/>
    </row>
    <row r="35" spans="1:7" x14ac:dyDescent="0.2">
      <c r="A35" s="12">
        <f t="shared" si="3"/>
        <v>8</v>
      </c>
      <c r="B35" s="21" t="s">
        <v>89</v>
      </c>
      <c r="C35" s="82">
        <v>1108</v>
      </c>
      <c r="D35" s="85">
        <f t="shared" si="2"/>
        <v>320.89898053753478</v>
      </c>
      <c r="E35" s="12" t="s">
        <v>98</v>
      </c>
      <c r="F35" s="12" t="s">
        <v>121</v>
      </c>
      <c r="G35" s="30"/>
    </row>
    <row r="36" spans="1:7" x14ac:dyDescent="0.2">
      <c r="A36" s="12">
        <f t="shared" si="3"/>
        <v>9</v>
      </c>
      <c r="B36" s="21" t="s">
        <v>89</v>
      </c>
      <c r="C36" s="82">
        <v>1312</v>
      </c>
      <c r="D36" s="85">
        <f t="shared" si="2"/>
        <v>379.98146431881372</v>
      </c>
      <c r="E36" s="12" t="s">
        <v>98</v>
      </c>
      <c r="F36" s="12" t="s">
        <v>122</v>
      </c>
      <c r="G36" s="30"/>
    </row>
    <row r="37" spans="1:7" ht="13.5" x14ac:dyDescent="0.2">
      <c r="A37" s="65" t="s">
        <v>108</v>
      </c>
      <c r="B37" s="67"/>
      <c r="C37" s="87">
        <f>SUM(C28:C36)</f>
        <v>1507791</v>
      </c>
      <c r="D37" s="83">
        <f>C37/3.4528</f>
        <v>436686.4573679333</v>
      </c>
      <c r="E37" s="35"/>
      <c r="F37" s="35"/>
      <c r="G37" s="35"/>
    </row>
    <row r="38" spans="1:7" x14ac:dyDescent="0.2">
      <c r="A38" s="64" t="s">
        <v>80</v>
      </c>
      <c r="B38" s="64"/>
      <c r="C38" s="64"/>
      <c r="D38" s="64"/>
      <c r="E38" s="64"/>
      <c r="F38" s="64"/>
      <c r="G38" s="64"/>
    </row>
    <row r="39" spans="1:7" x14ac:dyDescent="0.2">
      <c r="A39" s="44" t="s">
        <v>0</v>
      </c>
      <c r="B39" s="43" t="s">
        <v>1</v>
      </c>
      <c r="C39" s="71" t="s">
        <v>161</v>
      </c>
      <c r="D39" s="72"/>
      <c r="E39" s="43" t="s">
        <v>2</v>
      </c>
      <c r="F39" s="41" t="s">
        <v>3</v>
      </c>
      <c r="G39" s="42" t="s">
        <v>4</v>
      </c>
    </row>
    <row r="40" spans="1:7" x14ac:dyDescent="0.2">
      <c r="A40" s="44"/>
      <c r="B40" s="44"/>
      <c r="C40" s="10" t="s">
        <v>159</v>
      </c>
      <c r="D40" s="10" t="s">
        <v>160</v>
      </c>
      <c r="E40" s="44"/>
      <c r="F40" s="41"/>
      <c r="G40" s="42"/>
    </row>
    <row r="41" spans="1:7" ht="25.5" x14ac:dyDescent="0.2">
      <c r="A41" s="12">
        <v>1</v>
      </c>
      <c r="B41" s="22" t="s">
        <v>81</v>
      </c>
      <c r="C41" s="85">
        <v>407416</v>
      </c>
      <c r="D41" s="85">
        <f>C41/3.4528</f>
        <v>117995.82947173309</v>
      </c>
      <c r="E41" s="12" t="s">
        <v>14</v>
      </c>
      <c r="F41" s="12" t="s">
        <v>91</v>
      </c>
      <c r="G41" s="12"/>
    </row>
    <row r="42" spans="1:7" ht="15.75" x14ac:dyDescent="0.25">
      <c r="A42" s="12">
        <f>A41+1</f>
        <v>2</v>
      </c>
      <c r="B42" s="21" t="s">
        <v>60</v>
      </c>
      <c r="C42" s="82">
        <v>180224</v>
      </c>
      <c r="D42" s="85">
        <f t="shared" ref="D42:D54" si="4">C42/3.4528</f>
        <v>52196.478220574609</v>
      </c>
      <c r="E42" s="24" t="s">
        <v>14</v>
      </c>
      <c r="F42" s="23" t="s">
        <v>93</v>
      </c>
      <c r="G42" s="25"/>
    </row>
    <row r="43" spans="1:7" ht="15.75" x14ac:dyDescent="0.25">
      <c r="A43" s="12">
        <f t="shared" ref="A43:A53" si="5">A42+1</f>
        <v>3</v>
      </c>
      <c r="B43" s="21" t="s">
        <v>59</v>
      </c>
      <c r="C43" s="82">
        <v>42920</v>
      </c>
      <c r="D43" s="85">
        <f t="shared" si="4"/>
        <v>12430.491195551436</v>
      </c>
      <c r="E43" s="24" t="s">
        <v>92</v>
      </c>
      <c r="F43" s="23" t="s">
        <v>93</v>
      </c>
      <c r="G43" s="25"/>
    </row>
    <row r="44" spans="1:7" ht="25.5" x14ac:dyDescent="0.25">
      <c r="A44" s="12">
        <f t="shared" si="5"/>
        <v>4</v>
      </c>
      <c r="B44" s="21" t="s">
        <v>82</v>
      </c>
      <c r="C44" s="82">
        <v>41160</v>
      </c>
      <c r="D44" s="85">
        <f t="shared" si="4"/>
        <v>11920.759962928638</v>
      </c>
      <c r="E44" s="24" t="s">
        <v>92</v>
      </c>
      <c r="F44" s="23" t="s">
        <v>93</v>
      </c>
      <c r="G44" s="25"/>
    </row>
    <row r="45" spans="1:7" ht="15" x14ac:dyDescent="0.2">
      <c r="A45" s="12">
        <f t="shared" si="5"/>
        <v>5</v>
      </c>
      <c r="B45" s="21" t="s">
        <v>83</v>
      </c>
      <c r="C45" s="82">
        <v>15888</v>
      </c>
      <c r="D45" s="85">
        <f t="shared" si="4"/>
        <v>4601.4828544949032</v>
      </c>
      <c r="E45" s="26" t="s">
        <v>92</v>
      </c>
      <c r="F45" s="23" t="s">
        <v>94</v>
      </c>
      <c r="G45" s="27"/>
    </row>
    <row r="46" spans="1:7" ht="15" x14ac:dyDescent="0.2">
      <c r="A46" s="12">
        <f t="shared" si="5"/>
        <v>6</v>
      </c>
      <c r="B46" s="21" t="s">
        <v>84</v>
      </c>
      <c r="C46" s="82">
        <v>6483</v>
      </c>
      <c r="D46" s="85">
        <f t="shared" si="4"/>
        <v>1877.6065801668212</v>
      </c>
      <c r="E46" s="26" t="s">
        <v>92</v>
      </c>
      <c r="F46" s="23" t="s">
        <v>95</v>
      </c>
      <c r="G46" s="27"/>
    </row>
    <row r="47" spans="1:7" ht="15" x14ac:dyDescent="0.2">
      <c r="A47" s="12">
        <f t="shared" si="5"/>
        <v>7</v>
      </c>
      <c r="B47" s="21" t="s">
        <v>85</v>
      </c>
      <c r="C47" s="82">
        <v>44928</v>
      </c>
      <c r="D47" s="85">
        <f t="shared" si="4"/>
        <v>13012.048192771084</v>
      </c>
      <c r="E47" s="26" t="s">
        <v>92</v>
      </c>
      <c r="F47" s="23" t="s">
        <v>96</v>
      </c>
      <c r="G47" s="27"/>
    </row>
    <row r="48" spans="1:7" ht="25.5" x14ac:dyDescent="0.2">
      <c r="A48" s="12">
        <f t="shared" si="5"/>
        <v>8</v>
      </c>
      <c r="B48" s="21" t="s">
        <v>86</v>
      </c>
      <c r="C48" s="88">
        <v>29823</v>
      </c>
      <c r="D48" s="85">
        <f t="shared" si="4"/>
        <v>8637.3378127896212</v>
      </c>
      <c r="E48" s="12" t="s">
        <v>92</v>
      </c>
      <c r="F48" s="12" t="s">
        <v>97</v>
      </c>
      <c r="G48" s="12"/>
    </row>
    <row r="49" spans="1:7" ht="38.25" x14ac:dyDescent="0.2">
      <c r="A49" s="12">
        <f t="shared" si="5"/>
        <v>9</v>
      </c>
      <c r="B49" s="21" t="s">
        <v>87</v>
      </c>
      <c r="C49" s="82">
        <v>98976</v>
      </c>
      <c r="D49" s="85">
        <f t="shared" si="4"/>
        <v>28665.430954587584</v>
      </c>
      <c r="E49" s="22" t="s">
        <v>105</v>
      </c>
      <c r="F49" s="12" t="s">
        <v>99</v>
      </c>
      <c r="G49" s="28"/>
    </row>
    <row r="50" spans="1:7" ht="25.5" x14ac:dyDescent="0.25">
      <c r="A50" s="12">
        <f t="shared" si="5"/>
        <v>10</v>
      </c>
      <c r="B50" s="21" t="s">
        <v>88</v>
      </c>
      <c r="C50" s="82">
        <v>503826</v>
      </c>
      <c r="D50" s="85">
        <f t="shared" si="4"/>
        <v>145918.09545875812</v>
      </c>
      <c r="E50" s="12" t="s">
        <v>14</v>
      </c>
      <c r="F50" s="12" t="s">
        <v>100</v>
      </c>
      <c r="G50" s="25"/>
    </row>
    <row r="51" spans="1:7" ht="15.75" x14ac:dyDescent="0.2">
      <c r="A51" s="12">
        <f t="shared" si="5"/>
        <v>11</v>
      </c>
      <c r="B51" s="21" t="s">
        <v>89</v>
      </c>
      <c r="C51" s="82">
        <v>289</v>
      </c>
      <c r="D51" s="85">
        <f t="shared" si="4"/>
        <v>83.700185356811872</v>
      </c>
      <c r="E51" s="12" t="s">
        <v>98</v>
      </c>
      <c r="F51" s="12" t="s">
        <v>101</v>
      </c>
      <c r="G51" s="28"/>
    </row>
    <row r="52" spans="1:7" ht="38.25" x14ac:dyDescent="0.2">
      <c r="A52" s="12">
        <f t="shared" si="5"/>
        <v>12</v>
      </c>
      <c r="B52" s="21" t="s">
        <v>89</v>
      </c>
      <c r="C52" s="86">
        <v>1072</v>
      </c>
      <c r="D52" s="85">
        <f t="shared" si="4"/>
        <v>310.47265987025025</v>
      </c>
      <c r="E52" s="22" t="s">
        <v>104</v>
      </c>
      <c r="F52" s="12" t="s">
        <v>102</v>
      </c>
      <c r="G52" s="29"/>
    </row>
    <row r="53" spans="1:7" ht="15.75" x14ac:dyDescent="0.2">
      <c r="A53" s="12">
        <f t="shared" si="5"/>
        <v>13</v>
      </c>
      <c r="B53" s="21" t="s">
        <v>89</v>
      </c>
      <c r="C53" s="86">
        <v>554</v>
      </c>
      <c r="D53" s="85">
        <f t="shared" si="4"/>
        <v>160.44949026876739</v>
      </c>
      <c r="E53" s="12" t="s">
        <v>92</v>
      </c>
      <c r="F53" s="12" t="s">
        <v>103</v>
      </c>
      <c r="G53" s="29"/>
    </row>
    <row r="54" spans="1:7" ht="13.5" x14ac:dyDescent="0.2">
      <c r="A54" s="65" t="s">
        <v>106</v>
      </c>
      <c r="B54" s="66"/>
      <c r="C54" s="83">
        <f>SUM(C41:C53)</f>
        <v>1373559</v>
      </c>
      <c r="D54" s="83">
        <f t="shared" si="4"/>
        <v>397810.18303985172</v>
      </c>
      <c r="E54" s="36"/>
      <c r="F54" s="36"/>
      <c r="G54" s="36"/>
    </row>
    <row r="55" spans="1:7" x14ac:dyDescent="0.2">
      <c r="A55" s="64" t="s">
        <v>56</v>
      </c>
      <c r="B55" s="64"/>
      <c r="C55" s="64"/>
      <c r="D55" s="64"/>
      <c r="E55" s="64"/>
      <c r="F55" s="64"/>
      <c r="G55" s="64"/>
    </row>
    <row r="56" spans="1:7" x14ac:dyDescent="0.2">
      <c r="A56" s="44" t="s">
        <v>0</v>
      </c>
      <c r="B56" s="43" t="s">
        <v>1</v>
      </c>
      <c r="C56" s="71" t="s">
        <v>161</v>
      </c>
      <c r="D56" s="72"/>
      <c r="E56" s="43" t="s">
        <v>2</v>
      </c>
      <c r="F56" s="41" t="s">
        <v>3</v>
      </c>
      <c r="G56" s="42" t="s">
        <v>4</v>
      </c>
    </row>
    <row r="57" spans="1:7" x14ac:dyDescent="0.2">
      <c r="A57" s="44"/>
      <c r="B57" s="44"/>
      <c r="C57" s="10" t="s">
        <v>159</v>
      </c>
      <c r="D57" s="10" t="s">
        <v>160</v>
      </c>
      <c r="E57" s="44"/>
      <c r="F57" s="41"/>
      <c r="G57" s="42"/>
    </row>
    <row r="58" spans="1:7" ht="25.5" x14ac:dyDescent="0.2">
      <c r="A58" s="2" t="s">
        <v>5</v>
      </c>
      <c r="B58" s="11" t="s">
        <v>6</v>
      </c>
      <c r="C58" s="89">
        <v>407416</v>
      </c>
      <c r="D58" s="89">
        <f>C58/3.4528</f>
        <v>117995.82947173309</v>
      </c>
      <c r="E58" s="11" t="s">
        <v>7</v>
      </c>
      <c r="F58" s="12" t="s">
        <v>8</v>
      </c>
      <c r="G58" s="16"/>
    </row>
    <row r="59" spans="1:7" x14ac:dyDescent="0.2">
      <c r="A59" s="2" t="s">
        <v>9</v>
      </c>
      <c r="B59" s="11" t="s">
        <v>10</v>
      </c>
      <c r="C59" s="89">
        <v>180244</v>
      </c>
      <c r="D59" s="89">
        <f t="shared" ref="D59:D66" si="6">C59/3.4528</f>
        <v>52202.270620945324</v>
      </c>
      <c r="E59" s="11" t="s">
        <v>7</v>
      </c>
      <c r="F59" s="12" t="s">
        <v>11</v>
      </c>
      <c r="G59" s="12"/>
    </row>
    <row r="60" spans="1:7" x14ac:dyDescent="0.2">
      <c r="A60" s="2" t="s">
        <v>12</v>
      </c>
      <c r="B60" s="11" t="s">
        <v>13</v>
      </c>
      <c r="C60" s="89">
        <v>30870</v>
      </c>
      <c r="D60" s="89">
        <f t="shared" si="6"/>
        <v>8940.5699721964793</v>
      </c>
      <c r="E60" s="11" t="s">
        <v>14</v>
      </c>
      <c r="F60" s="12" t="s">
        <v>15</v>
      </c>
      <c r="G60" s="16"/>
    </row>
    <row r="61" spans="1:7" x14ac:dyDescent="0.2">
      <c r="A61" s="2" t="s">
        <v>16</v>
      </c>
      <c r="B61" s="11" t="s">
        <v>17</v>
      </c>
      <c r="C61" s="89">
        <v>52188</v>
      </c>
      <c r="D61" s="89">
        <f t="shared" si="6"/>
        <v>15114.68952734013</v>
      </c>
      <c r="E61" s="11" t="s">
        <v>14</v>
      </c>
      <c r="F61" s="12" t="s">
        <v>18</v>
      </c>
      <c r="G61" s="12"/>
    </row>
    <row r="62" spans="1:7" ht="25.5" x14ac:dyDescent="0.2">
      <c r="A62" s="2" t="s">
        <v>19</v>
      </c>
      <c r="B62" s="11" t="s">
        <v>20</v>
      </c>
      <c r="C62" s="89">
        <v>31073</v>
      </c>
      <c r="D62" s="89">
        <f t="shared" si="6"/>
        <v>8999.3628359592221</v>
      </c>
      <c r="E62" s="11" t="s">
        <v>14</v>
      </c>
      <c r="F62" s="12" t="s">
        <v>21</v>
      </c>
      <c r="G62" s="12"/>
    </row>
    <row r="63" spans="1:7" x14ac:dyDescent="0.2">
      <c r="A63" s="2" t="s">
        <v>22</v>
      </c>
      <c r="B63" s="11" t="s">
        <v>23</v>
      </c>
      <c r="C63" s="89">
        <v>28528</v>
      </c>
      <c r="D63" s="89">
        <f t="shared" si="6"/>
        <v>8262.2798887859135</v>
      </c>
      <c r="E63" s="11" t="s">
        <v>14</v>
      </c>
      <c r="F63" s="12" t="s">
        <v>24</v>
      </c>
      <c r="G63" s="16"/>
    </row>
    <row r="64" spans="1:7" x14ac:dyDescent="0.2">
      <c r="A64" s="2" t="s">
        <v>25</v>
      </c>
      <c r="B64" s="11" t="s">
        <v>26</v>
      </c>
      <c r="C64" s="89">
        <v>219777</v>
      </c>
      <c r="D64" s="89">
        <f t="shared" si="6"/>
        <v>63651.818813716403</v>
      </c>
      <c r="E64" s="11" t="s">
        <v>14</v>
      </c>
      <c r="F64" s="12" t="s">
        <v>27</v>
      </c>
      <c r="G64" s="16"/>
    </row>
    <row r="65" spans="1:9" x14ac:dyDescent="0.2">
      <c r="A65" s="2" t="s">
        <v>28</v>
      </c>
      <c r="B65" s="11" t="s">
        <v>29</v>
      </c>
      <c r="C65" s="89">
        <v>28810</v>
      </c>
      <c r="D65" s="89">
        <f t="shared" si="6"/>
        <v>8343.9527340129753</v>
      </c>
      <c r="E65" s="11" t="s">
        <v>30</v>
      </c>
      <c r="F65" s="12" t="s">
        <v>31</v>
      </c>
      <c r="G65" s="17" t="s">
        <v>32</v>
      </c>
    </row>
    <row r="66" spans="1:9" ht="14.25" thickBot="1" x14ac:dyDescent="0.25">
      <c r="A66" s="50" t="s">
        <v>53</v>
      </c>
      <c r="B66" s="51"/>
      <c r="C66" s="90">
        <f>SUM(C58:C65)</f>
        <v>978906</v>
      </c>
      <c r="D66" s="91">
        <f t="shared" si="6"/>
        <v>283510.77386468952</v>
      </c>
      <c r="E66" s="37"/>
      <c r="F66" s="38"/>
      <c r="G66" s="38"/>
    </row>
    <row r="67" spans="1:9" ht="13.5" thickBot="1" x14ac:dyDescent="0.25">
      <c r="A67" s="45" t="s">
        <v>55</v>
      </c>
      <c r="B67" s="46"/>
      <c r="C67" s="46"/>
      <c r="D67" s="46"/>
      <c r="E67" s="46"/>
      <c r="F67" s="46"/>
      <c r="G67" s="47"/>
      <c r="H67" s="8"/>
      <c r="I67" s="8"/>
    </row>
    <row r="68" spans="1:9" x14ac:dyDescent="0.2">
      <c r="A68" s="52" t="s">
        <v>0</v>
      </c>
      <c r="B68" s="48" t="s">
        <v>1</v>
      </c>
      <c r="C68" s="56" t="s">
        <v>161</v>
      </c>
      <c r="D68" s="57"/>
      <c r="E68" s="68" t="s">
        <v>2</v>
      </c>
      <c r="F68" s="48" t="s">
        <v>3</v>
      </c>
      <c r="G68" s="58" t="s">
        <v>33</v>
      </c>
      <c r="H68" s="8"/>
      <c r="I68" s="8"/>
    </row>
    <row r="69" spans="1:9" x14ac:dyDescent="0.2">
      <c r="A69" s="49"/>
      <c r="B69" s="49"/>
      <c r="C69" s="32" t="s">
        <v>159</v>
      </c>
      <c r="D69" s="1" t="s">
        <v>160</v>
      </c>
      <c r="E69" s="48"/>
      <c r="F69" s="49"/>
      <c r="G69" s="59"/>
      <c r="H69" s="8"/>
      <c r="I69" s="8"/>
    </row>
    <row r="70" spans="1:9" x14ac:dyDescent="0.2">
      <c r="A70" s="60" t="s">
        <v>5</v>
      </c>
      <c r="B70" s="49" t="s">
        <v>34</v>
      </c>
      <c r="C70" s="92">
        <v>498921</v>
      </c>
      <c r="D70" s="92">
        <f>C70/3.4528</f>
        <v>144497.50926784059</v>
      </c>
      <c r="E70" s="4" t="s">
        <v>7</v>
      </c>
      <c r="F70" s="5" t="s">
        <v>35</v>
      </c>
      <c r="G70" s="61"/>
      <c r="H70" s="8"/>
      <c r="I70" s="8"/>
    </row>
    <row r="71" spans="1:9" x14ac:dyDescent="0.2">
      <c r="A71" s="60"/>
      <c r="B71" s="49"/>
      <c r="C71" s="92">
        <v>599552</v>
      </c>
      <c r="D71" s="92">
        <f t="shared" ref="D71:D80" si="7">C71/3.4528</f>
        <v>173642.26135310472</v>
      </c>
      <c r="E71" s="4" t="s">
        <v>36</v>
      </c>
      <c r="F71" s="5" t="s">
        <v>37</v>
      </c>
      <c r="G71" s="61"/>
      <c r="H71" s="13"/>
      <c r="I71" s="14"/>
    </row>
    <row r="72" spans="1:9" ht="25.5" x14ac:dyDescent="0.2">
      <c r="A72" s="4" t="s">
        <v>9</v>
      </c>
      <c r="B72" s="5" t="s">
        <v>6</v>
      </c>
      <c r="C72" s="92">
        <v>509270</v>
      </c>
      <c r="D72" s="92">
        <f t="shared" si="7"/>
        <v>147494.78683966637</v>
      </c>
      <c r="E72" s="4" t="s">
        <v>36</v>
      </c>
      <c r="F72" s="5" t="s">
        <v>38</v>
      </c>
      <c r="G72" s="1"/>
      <c r="H72" s="13"/>
      <c r="I72" s="15"/>
    </row>
    <row r="73" spans="1:9" ht="51" x14ac:dyDescent="0.2">
      <c r="A73" s="4" t="s">
        <v>12</v>
      </c>
      <c r="B73" s="5" t="s">
        <v>26</v>
      </c>
      <c r="C73" s="92">
        <v>620642</v>
      </c>
      <c r="D73" s="92">
        <f t="shared" si="7"/>
        <v>179750.34754402225</v>
      </c>
      <c r="E73" s="5" t="s">
        <v>39</v>
      </c>
      <c r="F73" s="5" t="s">
        <v>40</v>
      </c>
      <c r="G73" s="6" t="s">
        <v>158</v>
      </c>
      <c r="H73" s="13"/>
      <c r="I73" s="13"/>
    </row>
    <row r="74" spans="1:9" x14ac:dyDescent="0.2">
      <c r="A74" s="4" t="s">
        <v>16</v>
      </c>
      <c r="B74" s="5" t="s">
        <v>13</v>
      </c>
      <c r="C74" s="92">
        <v>30312</v>
      </c>
      <c r="D74" s="92">
        <f t="shared" si="7"/>
        <v>8778.9620018535679</v>
      </c>
      <c r="E74" s="4" t="s">
        <v>7</v>
      </c>
      <c r="F74" s="5" t="s">
        <v>41</v>
      </c>
      <c r="G74" s="1"/>
      <c r="H74" s="13"/>
      <c r="I74" s="15"/>
    </row>
    <row r="75" spans="1:9" ht="63.75" x14ac:dyDescent="0.2">
      <c r="A75" s="4" t="s">
        <v>19</v>
      </c>
      <c r="B75" s="5" t="s">
        <v>20</v>
      </c>
      <c r="C75" s="92">
        <v>69914</v>
      </c>
      <c r="D75" s="92">
        <f t="shared" si="7"/>
        <v>20248.493975903617</v>
      </c>
      <c r="E75" s="4" t="s">
        <v>39</v>
      </c>
      <c r="F75" s="5" t="s">
        <v>42</v>
      </c>
      <c r="G75" s="7" t="s">
        <v>49</v>
      </c>
      <c r="H75" s="13"/>
      <c r="I75" s="13"/>
    </row>
    <row r="76" spans="1:9" ht="25.5" x14ac:dyDescent="0.2">
      <c r="A76" s="4" t="s">
        <v>22</v>
      </c>
      <c r="B76" s="5" t="s">
        <v>17</v>
      </c>
      <c r="C76" s="92">
        <v>58808</v>
      </c>
      <c r="D76" s="92">
        <f t="shared" si="7"/>
        <v>17031.974050046341</v>
      </c>
      <c r="E76" s="4" t="s">
        <v>7</v>
      </c>
      <c r="F76" s="5" t="s">
        <v>43</v>
      </c>
      <c r="G76" s="7" t="s">
        <v>50</v>
      </c>
      <c r="H76" s="13"/>
      <c r="I76" s="14"/>
    </row>
    <row r="77" spans="1:9" ht="25.5" x14ac:dyDescent="0.2">
      <c r="A77" s="4" t="s">
        <v>25</v>
      </c>
      <c r="B77" s="5" t="s">
        <v>10</v>
      </c>
      <c r="C77" s="92">
        <v>225280</v>
      </c>
      <c r="D77" s="92">
        <f t="shared" si="7"/>
        <v>65245.597775718263</v>
      </c>
      <c r="E77" s="4" t="s">
        <v>36</v>
      </c>
      <c r="F77" s="5" t="s">
        <v>44</v>
      </c>
      <c r="G77" s="7" t="s">
        <v>51</v>
      </c>
      <c r="H77" s="13"/>
      <c r="I77" s="14"/>
    </row>
    <row r="78" spans="1:9" ht="76.5" x14ac:dyDescent="0.2">
      <c r="A78" s="4" t="s">
        <v>28</v>
      </c>
      <c r="B78" s="5" t="s">
        <v>45</v>
      </c>
      <c r="C78" s="92">
        <v>617439.9</v>
      </c>
      <c r="D78" s="92">
        <f t="shared" si="7"/>
        <v>178822.95528266917</v>
      </c>
      <c r="E78" s="4" t="s">
        <v>39</v>
      </c>
      <c r="F78" s="5" t="s">
        <v>46</v>
      </c>
      <c r="G78" s="7" t="s">
        <v>123</v>
      </c>
      <c r="H78" s="13"/>
      <c r="I78" s="13"/>
    </row>
    <row r="79" spans="1:9" ht="51" x14ac:dyDescent="0.2">
      <c r="A79" s="4" t="s">
        <v>47</v>
      </c>
      <c r="B79" s="5" t="s">
        <v>23</v>
      </c>
      <c r="C79" s="92">
        <v>28528</v>
      </c>
      <c r="D79" s="92">
        <f t="shared" si="7"/>
        <v>8262.2798887859135</v>
      </c>
      <c r="E79" s="4" t="s">
        <v>7</v>
      </c>
      <c r="F79" s="5" t="s">
        <v>48</v>
      </c>
      <c r="G79" s="7" t="s">
        <v>124</v>
      </c>
      <c r="H79" s="13"/>
      <c r="I79" s="14"/>
    </row>
    <row r="80" spans="1:9" x14ac:dyDescent="0.2">
      <c r="A80" s="54" t="s">
        <v>52</v>
      </c>
      <c r="B80" s="55"/>
      <c r="C80" s="93">
        <f>SUM(C70:C79)</f>
        <v>3258666.9</v>
      </c>
      <c r="D80" s="94">
        <f t="shared" si="7"/>
        <v>943775.16797961073</v>
      </c>
      <c r="E80" s="39"/>
      <c r="F80" s="40"/>
      <c r="G80" s="40"/>
      <c r="H80" s="8"/>
      <c r="I80" s="9"/>
    </row>
    <row r="81" spans="1:7" x14ac:dyDescent="0.2">
      <c r="A81" s="53" t="s">
        <v>54</v>
      </c>
      <c r="B81" s="53"/>
      <c r="C81" s="53"/>
      <c r="D81" s="53"/>
      <c r="E81" s="53"/>
      <c r="F81" s="53"/>
      <c r="G81" s="53"/>
    </row>
    <row r="82" spans="1:7" ht="38.25" x14ac:dyDescent="0.2">
      <c r="A82" s="5" t="s">
        <v>0</v>
      </c>
      <c r="B82" s="1" t="s">
        <v>1</v>
      </c>
      <c r="C82" s="62" t="s">
        <v>77</v>
      </c>
      <c r="D82" s="63"/>
      <c r="E82" s="33" t="s">
        <v>2</v>
      </c>
      <c r="F82" s="1" t="s">
        <v>3</v>
      </c>
      <c r="G82" s="3" t="s">
        <v>33</v>
      </c>
    </row>
    <row r="83" spans="1:7" ht="25.5" x14ac:dyDescent="0.2">
      <c r="A83" s="4" t="s">
        <v>5</v>
      </c>
      <c r="B83" s="19" t="s">
        <v>90</v>
      </c>
      <c r="C83" s="97"/>
      <c r="D83" s="95">
        <v>116947</v>
      </c>
      <c r="E83" s="100" t="s">
        <v>62</v>
      </c>
      <c r="F83" s="19" t="s">
        <v>65</v>
      </c>
      <c r="G83" s="4"/>
    </row>
    <row r="84" spans="1:7" ht="63.75" x14ac:dyDescent="0.2">
      <c r="A84" s="4" t="s">
        <v>9</v>
      </c>
      <c r="B84" s="19" t="s">
        <v>57</v>
      </c>
      <c r="C84" s="97"/>
      <c r="D84" s="95">
        <v>20655.7</v>
      </c>
      <c r="E84" s="100" t="s">
        <v>63</v>
      </c>
      <c r="F84" s="19" t="s">
        <v>66</v>
      </c>
      <c r="G84" s="18" t="s">
        <v>73</v>
      </c>
    </row>
    <row r="85" spans="1:7" ht="38.25" x14ac:dyDescent="0.2">
      <c r="A85" s="4" t="s">
        <v>12</v>
      </c>
      <c r="B85" s="19" t="s">
        <v>58</v>
      </c>
      <c r="C85" s="97"/>
      <c r="D85" s="95">
        <v>11249.15</v>
      </c>
      <c r="E85" s="100" t="s">
        <v>62</v>
      </c>
      <c r="F85" s="19" t="s">
        <v>67</v>
      </c>
      <c r="G85" s="18" t="s">
        <v>74</v>
      </c>
    </row>
    <row r="86" spans="1:7" ht="51" x14ac:dyDescent="0.2">
      <c r="A86" s="4" t="s">
        <v>16</v>
      </c>
      <c r="B86" s="19" t="s">
        <v>59</v>
      </c>
      <c r="C86" s="97"/>
      <c r="D86" s="95">
        <v>11504</v>
      </c>
      <c r="E86" s="100" t="s">
        <v>64</v>
      </c>
      <c r="F86" s="19" t="s">
        <v>68</v>
      </c>
      <c r="G86" s="18" t="s">
        <v>75</v>
      </c>
    </row>
    <row r="87" spans="1:7" ht="25.5" x14ac:dyDescent="0.2">
      <c r="A87" s="4" t="s">
        <v>19</v>
      </c>
      <c r="B87" s="19" t="s">
        <v>60</v>
      </c>
      <c r="C87" s="97"/>
      <c r="D87" s="95">
        <v>65246</v>
      </c>
      <c r="E87" s="100" t="s">
        <v>62</v>
      </c>
      <c r="F87" s="19" t="s">
        <v>69</v>
      </c>
      <c r="G87" s="18" t="s">
        <v>76</v>
      </c>
    </row>
    <row r="88" spans="1:7" ht="89.25" x14ac:dyDescent="0.2">
      <c r="A88" s="4" t="s">
        <v>22</v>
      </c>
      <c r="B88" s="19" t="s">
        <v>61</v>
      </c>
      <c r="C88" s="97"/>
      <c r="D88" s="95">
        <v>122452</v>
      </c>
      <c r="E88" s="100" t="s">
        <v>62</v>
      </c>
      <c r="F88" s="19" t="s">
        <v>70</v>
      </c>
      <c r="G88" s="18" t="s">
        <v>72</v>
      </c>
    </row>
    <row r="89" spans="1:7" ht="63.75" x14ac:dyDescent="0.2">
      <c r="A89" s="12" t="s">
        <v>25</v>
      </c>
      <c r="B89" s="19" t="s">
        <v>78</v>
      </c>
      <c r="C89" s="97"/>
      <c r="D89" s="95">
        <v>15278.08</v>
      </c>
      <c r="E89" s="100" t="s">
        <v>63</v>
      </c>
      <c r="F89" s="19" t="s">
        <v>71</v>
      </c>
      <c r="G89" s="18" t="s">
        <v>79</v>
      </c>
    </row>
    <row r="90" spans="1:7" x14ac:dyDescent="0.2">
      <c r="A90" s="54" t="s">
        <v>109</v>
      </c>
      <c r="B90" s="99"/>
      <c r="C90" s="98"/>
      <c r="D90" s="96">
        <f>SUM(D83:D89)</f>
        <v>363331.93</v>
      </c>
      <c r="E90" s="101"/>
      <c r="F90" s="36"/>
      <c r="G90" s="36"/>
    </row>
  </sheetData>
  <mergeCells count="47">
    <mergeCell ref="A1:G1"/>
    <mergeCell ref="A37:B37"/>
    <mergeCell ref="A90:B90"/>
    <mergeCell ref="A2:G2"/>
    <mergeCell ref="A3:A4"/>
    <mergeCell ref="B3:B4"/>
    <mergeCell ref="E3:E4"/>
    <mergeCell ref="F3:F4"/>
    <mergeCell ref="G3:G4"/>
    <mergeCell ref="C3:D3"/>
    <mergeCell ref="C26:D26"/>
    <mergeCell ref="C39:D39"/>
    <mergeCell ref="C56:D56"/>
    <mergeCell ref="B56:B57"/>
    <mergeCell ref="A54:B54"/>
    <mergeCell ref="A55:G55"/>
    <mergeCell ref="A56:A57"/>
    <mergeCell ref="A24:B24"/>
    <mergeCell ref="E68:E69"/>
    <mergeCell ref="A38:G38"/>
    <mergeCell ref="A39:A40"/>
    <mergeCell ref="B39:B40"/>
    <mergeCell ref="E39:E40"/>
    <mergeCell ref="F39:F40"/>
    <mergeCell ref="G39:G40"/>
    <mergeCell ref="A25:G25"/>
    <mergeCell ref="A26:A27"/>
    <mergeCell ref="B26:B27"/>
    <mergeCell ref="E26:E27"/>
    <mergeCell ref="F26:F27"/>
    <mergeCell ref="G26:G27"/>
    <mergeCell ref="A68:A69"/>
    <mergeCell ref="B68:B69"/>
    <mergeCell ref="A81:G81"/>
    <mergeCell ref="A80:B80"/>
    <mergeCell ref="C68:D68"/>
    <mergeCell ref="G68:G69"/>
    <mergeCell ref="A70:A71"/>
    <mergeCell ref="B70:B71"/>
    <mergeCell ref="G70:G71"/>
    <mergeCell ref="C82:D82"/>
    <mergeCell ref="F56:F57"/>
    <mergeCell ref="G56:G57"/>
    <mergeCell ref="E56:E57"/>
    <mergeCell ref="A67:G67"/>
    <mergeCell ref="F68:F69"/>
    <mergeCell ref="A66:B6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Lapas1</vt:lpstr>
      <vt:lpstr>Lapas2</vt:lpstr>
      <vt:lpstr>Lapas3</vt:lpstr>
    </vt:vector>
  </TitlesOfParts>
  <Company>VMSA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Kuročkina</dc:creator>
  <cp:lastModifiedBy>Vygintas Jakas</cp:lastModifiedBy>
  <dcterms:created xsi:type="dcterms:W3CDTF">2015-07-30T12:12:09Z</dcterms:created>
  <dcterms:modified xsi:type="dcterms:W3CDTF">2015-07-30T13:36:30Z</dcterms:modified>
</cp:coreProperties>
</file>