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avlo_Vilenchyk/Documents/SAS/SAS_Graduation_Work/GraduationWork/"/>
    </mc:Choice>
  </mc:AlternateContent>
  <xr:revisionPtr revIDLastSave="0" documentId="13_ncr:9_{7B06C4A4-AD77-994B-853B-40D7916D6E1B}" xr6:coauthVersionLast="47" xr6:coauthVersionMax="47" xr10:uidLastSave="{00000000-0000-0000-0000-000000000000}"/>
  <bookViews>
    <workbookView xWindow="1640" yWindow="4660" windowWidth="32320" windowHeight="11340" activeTab="1" xr2:uid="{33F55FE6-6FB9-C244-B88D-B1A0597DFF95}"/>
  </bookViews>
  <sheets>
    <sheet name="solution" sheetId="1" r:id="rId1"/>
    <sheet name="Ag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1" i="2" l="1"/>
  <c r="I20" i="2"/>
  <c r="I4" i="2"/>
  <c r="I5" i="2"/>
  <c r="I6" i="2"/>
  <c r="I7" i="2"/>
  <c r="I8" i="2"/>
  <c r="I9" i="2"/>
  <c r="I10" i="2"/>
  <c r="I11" i="2"/>
  <c r="I12" i="2"/>
  <c r="I13" i="2"/>
  <c r="I14" i="2"/>
  <c r="I3" i="2"/>
  <c r="D21" i="2"/>
  <c r="E21" i="2"/>
  <c r="F21" i="2"/>
  <c r="G21" i="2"/>
  <c r="H21" i="2"/>
  <c r="C21" i="2"/>
  <c r="D20" i="2"/>
  <c r="E20" i="2"/>
  <c r="F20" i="2"/>
  <c r="G20" i="2"/>
  <c r="H20" i="2"/>
  <c r="C20" i="2"/>
  <c r="H17" i="2"/>
  <c r="H18" i="2"/>
  <c r="H19" i="2"/>
  <c r="G17" i="2"/>
  <c r="G18" i="2"/>
  <c r="G19" i="2"/>
  <c r="F17" i="2"/>
  <c r="F18" i="2"/>
  <c r="F19" i="2"/>
  <c r="E17" i="2"/>
  <c r="E18" i="2"/>
  <c r="E19" i="2"/>
  <c r="D17" i="2"/>
  <c r="D18" i="2"/>
  <c r="D19" i="2"/>
  <c r="C17" i="2"/>
  <c r="C18" i="2"/>
  <c r="C19" i="2"/>
  <c r="D16" i="2"/>
  <c r="E16" i="2"/>
  <c r="F16" i="2"/>
  <c r="G16" i="2"/>
  <c r="H16" i="2"/>
  <c r="C16" i="2"/>
  <c r="D15" i="2"/>
  <c r="E15" i="2"/>
  <c r="F15" i="2"/>
  <c r="G15" i="2"/>
  <c r="H15" i="2"/>
  <c r="C15" i="2"/>
  <c r="D14" i="2"/>
  <c r="E14" i="2"/>
  <c r="F14" i="2"/>
  <c r="G14" i="2"/>
  <c r="H14" i="2"/>
  <c r="C14" i="2"/>
  <c r="B14" i="2"/>
  <c r="A14" i="2"/>
  <c r="D13" i="2"/>
  <c r="E13" i="2"/>
  <c r="F13" i="2"/>
  <c r="G13" i="2"/>
  <c r="H13" i="2"/>
  <c r="C13" i="2"/>
  <c r="B13" i="2"/>
  <c r="A13" i="2"/>
  <c r="D12" i="2"/>
  <c r="E12" i="2"/>
  <c r="F12" i="2"/>
  <c r="G12" i="2"/>
  <c r="H12" i="2"/>
  <c r="C12" i="2"/>
  <c r="B12" i="2"/>
  <c r="A12" i="2"/>
  <c r="D11" i="2"/>
  <c r="E11" i="2"/>
  <c r="F11" i="2"/>
  <c r="G11" i="2"/>
  <c r="H11" i="2"/>
  <c r="C11" i="2"/>
  <c r="B11" i="2"/>
  <c r="A11" i="2"/>
  <c r="D10" i="2"/>
  <c r="E10" i="2"/>
  <c r="F10" i="2"/>
  <c r="G10" i="2"/>
  <c r="H10" i="2"/>
  <c r="C10" i="2"/>
  <c r="B10" i="2"/>
  <c r="A10" i="2"/>
  <c r="D9" i="2"/>
  <c r="E9" i="2"/>
  <c r="F9" i="2"/>
  <c r="G9" i="2"/>
  <c r="H9" i="2"/>
  <c r="C9" i="2"/>
  <c r="B9" i="2"/>
  <c r="A9" i="2"/>
  <c r="D8" i="2"/>
  <c r="E8" i="2"/>
  <c r="F8" i="2"/>
  <c r="G8" i="2"/>
  <c r="H8" i="2"/>
  <c r="C8" i="2"/>
  <c r="B8" i="2"/>
  <c r="A8" i="2"/>
  <c r="D7" i="2"/>
  <c r="E7" i="2"/>
  <c r="F7" i="2"/>
  <c r="G7" i="2"/>
  <c r="H7" i="2"/>
  <c r="C7" i="2"/>
  <c r="B7" i="2"/>
  <c r="A7" i="2"/>
  <c r="D6" i="2"/>
  <c r="E6" i="2"/>
  <c r="F6" i="2"/>
  <c r="G6" i="2"/>
  <c r="H6" i="2"/>
  <c r="C6" i="2"/>
  <c r="B6" i="2"/>
  <c r="A6" i="2"/>
  <c r="D5" i="2"/>
  <c r="E5" i="2"/>
  <c r="F5" i="2"/>
  <c r="G5" i="2"/>
  <c r="H5" i="2"/>
  <c r="C5" i="2"/>
  <c r="B5" i="2"/>
  <c r="A5" i="2"/>
  <c r="D4" i="2"/>
  <c r="E4" i="2"/>
  <c r="F4" i="2"/>
  <c r="G4" i="2"/>
  <c r="H4" i="2"/>
  <c r="C4" i="2"/>
  <c r="B4" i="2"/>
  <c r="A4" i="2"/>
  <c r="B3" i="2"/>
  <c r="A3" i="2"/>
  <c r="C3" i="2"/>
  <c r="D3" i="2"/>
  <c r="E3" i="2"/>
  <c r="F3" i="2"/>
  <c r="G3" i="2"/>
  <c r="H3" i="2"/>
  <c r="AB151" i="1" a="1"/>
  <c r="AB151" i="1" s="1"/>
  <c r="AB150" i="1" a="1"/>
  <c r="AB150" i="1" s="1"/>
  <c r="AB149" i="1" a="1"/>
  <c r="AB149" i="1" s="1"/>
  <c r="AB148" i="1" a="1"/>
  <c r="AB148" i="1" s="1"/>
  <c r="AB147" i="1" a="1"/>
  <c r="AB147" i="1" s="1"/>
  <c r="AB146" i="1" a="1"/>
  <c r="AB146" i="1" s="1"/>
  <c r="AB145" i="1" a="1"/>
  <c r="AB145" i="1" s="1"/>
  <c r="AB144" i="1" a="1"/>
  <c r="AB144" i="1" s="1"/>
  <c r="AB143" i="1" a="1"/>
  <c r="AB143" i="1" s="1"/>
  <c r="AB142" i="1" a="1"/>
  <c r="AB142" i="1" s="1"/>
  <c r="AB141" i="1" a="1"/>
  <c r="AB141" i="1" s="1"/>
  <c r="AB140" i="1" a="1"/>
  <c r="AB140" i="1" s="1"/>
  <c r="AB139" i="1" a="1"/>
  <c r="AB139" i="1" s="1"/>
  <c r="AB138" i="1" a="1"/>
  <c r="AB138" i="1" s="1"/>
  <c r="AB137" i="1" a="1"/>
  <c r="AB137" i="1" s="1"/>
  <c r="AB136" i="1" a="1"/>
  <c r="AB136" i="1" s="1"/>
  <c r="AB135" i="1" a="1"/>
  <c r="AB135" i="1" s="1"/>
  <c r="AB134" i="1" a="1"/>
  <c r="AB134" i="1" s="1"/>
  <c r="AB131" i="1" a="1"/>
  <c r="AB131" i="1" s="1"/>
  <c r="AB130" i="1" a="1"/>
  <c r="AB130" i="1" s="1"/>
  <c r="AB129" i="1" a="1"/>
  <c r="AB129" i="1" s="1"/>
  <c r="AB128" i="1" a="1"/>
  <c r="AB128" i="1" s="1"/>
  <c r="AB127" i="1" a="1"/>
  <c r="AB127" i="1" s="1"/>
  <c r="AB126" i="1" a="1"/>
  <c r="AB126" i="1" s="1"/>
  <c r="AB125" i="1" a="1"/>
  <c r="AB125" i="1" s="1"/>
  <c r="AB122" i="1" a="1"/>
  <c r="AB122" i="1" s="1"/>
  <c r="AB121" i="1" a="1"/>
  <c r="AB121" i="1" s="1"/>
  <c r="AB120" i="1" a="1"/>
  <c r="AB120" i="1" s="1"/>
  <c r="AB119" i="1" a="1"/>
  <c r="AB119" i="1" s="1"/>
  <c r="AB118" i="1" a="1"/>
  <c r="AB118" i="1" s="1"/>
  <c r="AB117" i="1" a="1"/>
  <c r="AB117" i="1" s="1"/>
  <c r="AB114" i="1" a="1"/>
  <c r="AB114" i="1" s="1"/>
  <c r="AB113" i="1" a="1"/>
  <c r="AB113" i="1" s="1"/>
  <c r="AB112" i="1" a="1"/>
  <c r="AB112" i="1" s="1"/>
  <c r="AB111" i="1" a="1"/>
  <c r="AB111" i="1" s="1"/>
  <c r="AB110" i="1" a="1"/>
  <c r="AB110" i="1" s="1"/>
  <c r="AB109" i="1" a="1"/>
  <c r="AB109" i="1" s="1"/>
  <c r="AB108" i="1" a="1"/>
  <c r="AB108" i="1" s="1"/>
  <c r="AB107" i="1" a="1"/>
  <c r="AB107" i="1" s="1"/>
  <c r="AB106" i="1" a="1"/>
  <c r="AB106" i="1" s="1"/>
  <c r="AB105" i="1" a="1"/>
  <c r="AB105" i="1" s="1"/>
  <c r="AB102" i="1" a="1"/>
  <c r="AB102" i="1" s="1"/>
  <c r="AB101" i="1" a="1"/>
  <c r="AB101" i="1" s="1"/>
  <c r="AB100" i="1" a="1"/>
  <c r="AB100" i="1" s="1"/>
  <c r="AB99" i="1" a="1"/>
  <c r="AB99" i="1" s="1"/>
  <c r="AB98" i="1" a="1"/>
  <c r="AB98" i="1" s="1"/>
  <c r="AB97" i="1" a="1"/>
  <c r="AB97" i="1" s="1"/>
  <c r="AB96" i="1" a="1"/>
  <c r="AB96" i="1" s="1"/>
  <c r="AB95" i="1" a="1"/>
  <c r="AB95" i="1" s="1"/>
  <c r="AB94" i="1" a="1"/>
  <c r="AB94" i="1" s="1"/>
  <c r="AB93" i="1" a="1"/>
  <c r="AB93" i="1" s="1"/>
  <c r="AB92" i="1" a="1"/>
  <c r="AB92" i="1" s="1"/>
  <c r="AB91" i="1" a="1"/>
  <c r="AB91" i="1" s="1"/>
  <c r="AB88" i="1" a="1"/>
  <c r="AB88" i="1" s="1"/>
  <c r="AB87" i="1" a="1"/>
  <c r="AB87" i="1" s="1"/>
  <c r="AB86" i="1" a="1"/>
  <c r="AB86" i="1" s="1"/>
  <c r="AB85" i="1" a="1"/>
  <c r="AB85" i="1" s="1"/>
  <c r="AB84" i="1" a="1"/>
  <c r="AB84" i="1" s="1"/>
  <c r="AB83" i="1" a="1"/>
  <c r="AB83" i="1" s="1"/>
  <c r="AB82" i="1" a="1"/>
  <c r="AB82" i="1" s="1"/>
  <c r="AB81" i="1" a="1"/>
  <c r="AB81" i="1" s="1"/>
  <c r="AB80" i="1" a="1"/>
  <c r="AB80" i="1" s="1"/>
  <c r="AB79" i="1" a="1"/>
  <c r="AB79" i="1" s="1"/>
  <c r="AB78" i="1" a="1"/>
  <c r="AB78" i="1" s="1"/>
  <c r="AB77" i="1" a="1"/>
  <c r="AB77" i="1" s="1"/>
  <c r="AB76" i="1" a="1"/>
  <c r="AB76" i="1" s="1"/>
  <c r="AB75" i="1" a="1"/>
  <c r="AB75" i="1" s="1"/>
  <c r="AB74" i="1" a="1"/>
  <c r="AB74" i="1" s="1"/>
  <c r="AB73" i="1" a="1"/>
  <c r="AB73" i="1" s="1"/>
  <c r="AB72" i="1" a="1"/>
  <c r="AB72" i="1" s="1"/>
  <c r="AB69" i="1" a="1"/>
  <c r="AB69" i="1" s="1"/>
  <c r="AB68" i="1" a="1"/>
  <c r="AB68" i="1" s="1"/>
  <c r="AB67" i="1" a="1"/>
  <c r="AB67" i="1" s="1"/>
  <c r="AB66" i="1" a="1"/>
  <c r="AB66" i="1" s="1"/>
  <c r="AB65" i="1" a="1"/>
  <c r="AB65" i="1" s="1"/>
  <c r="AB62" i="1" a="1"/>
  <c r="AB62" i="1" s="1"/>
  <c r="AB61" i="1" a="1"/>
  <c r="AB61" i="1" s="1"/>
  <c r="AB60" i="1" a="1"/>
  <c r="AB60" i="1" s="1"/>
  <c r="AB59" i="1" a="1"/>
  <c r="AB59" i="1" s="1"/>
  <c r="AB58" i="1" a="1"/>
  <c r="AB58" i="1" s="1"/>
  <c r="AB57" i="1" a="1"/>
  <c r="AB57" i="1" s="1"/>
  <c r="AB56" i="1" a="1"/>
  <c r="AB56" i="1" s="1"/>
  <c r="AB55" i="1" a="1"/>
  <c r="AB55" i="1" s="1"/>
  <c r="AB54" i="1" a="1"/>
  <c r="AB54" i="1" s="1"/>
  <c r="AB51" i="1" a="1"/>
  <c r="AB51" i="1" s="1"/>
  <c r="AB50" i="1" a="1"/>
  <c r="AB50" i="1" s="1"/>
  <c r="AB49" i="1" a="1"/>
  <c r="AB49" i="1" s="1"/>
  <c r="AB48" i="1" a="1"/>
  <c r="AB48" i="1" s="1"/>
  <c r="AB47" i="1" a="1"/>
  <c r="AB47" i="1" s="1"/>
  <c r="AB46" i="1" a="1"/>
  <c r="AB46" i="1" s="1"/>
  <c r="AB45" i="1" a="1"/>
  <c r="AB45" i="1" s="1"/>
  <c r="AB44" i="1" a="1"/>
  <c r="AB44" i="1" s="1"/>
  <c r="AB43" i="1" a="1"/>
  <c r="AB43" i="1" s="1"/>
  <c r="AB42" i="1" a="1"/>
  <c r="AB42" i="1" s="1"/>
  <c r="AB39" i="1" a="1"/>
  <c r="AB39" i="1" s="1"/>
  <c r="AB38" i="1" a="1"/>
  <c r="AB38" i="1" s="1"/>
  <c r="AB37" i="1" a="1"/>
  <c r="AB37" i="1" s="1"/>
  <c r="AB36" i="1" a="1"/>
  <c r="AB36" i="1" s="1"/>
  <c r="AB35" i="1" a="1"/>
  <c r="AB35" i="1" s="1"/>
  <c r="AB34" i="1" a="1"/>
  <c r="AB34" i="1" s="1"/>
  <c r="AB33" i="1" a="1"/>
  <c r="AB33" i="1" s="1"/>
  <c r="AB32" i="1" a="1"/>
  <c r="AB32" i="1" s="1"/>
  <c r="AB31" i="1" a="1"/>
  <c r="AB31" i="1" s="1"/>
  <c r="AB30" i="1" a="1"/>
  <c r="AB30" i="1" s="1"/>
  <c r="AB29" i="1" a="1"/>
  <c r="AB29" i="1" s="1"/>
  <c r="AB26" i="1" a="1"/>
  <c r="AB26" i="1" s="1"/>
  <c r="AB25" i="1" a="1"/>
  <c r="AB25" i="1" s="1"/>
  <c r="AB24" i="1" a="1"/>
  <c r="AB24" i="1" s="1"/>
  <c r="AB23" i="1" a="1"/>
  <c r="AB23" i="1" s="1"/>
  <c r="AB22" i="1" a="1"/>
  <c r="AB22" i="1" s="1"/>
  <c r="AB21" i="1" a="1"/>
  <c r="AB21" i="1" s="1"/>
  <c r="AB20" i="1" a="1"/>
  <c r="AB20" i="1" s="1"/>
  <c r="AB19" i="1" a="1"/>
  <c r="AB19" i="1" s="1"/>
  <c r="AB16" i="1" a="1"/>
  <c r="AB16" i="1" s="1"/>
  <c r="AB15" i="1" a="1"/>
  <c r="AB15" i="1" s="1"/>
  <c r="AB14" i="1" a="1"/>
  <c r="AB14" i="1" s="1"/>
  <c r="AB13" i="1" a="1"/>
  <c r="AB13" i="1" s="1"/>
  <c r="AB12" i="1" a="1"/>
  <c r="AB12" i="1" s="1"/>
  <c r="AB11" i="1" a="1"/>
  <c r="AB11" i="1" s="1"/>
  <c r="AB10" i="1" a="1"/>
  <c r="AB10" i="1" s="1"/>
  <c r="AB9" i="1" a="1"/>
  <c r="AB9" i="1" s="1"/>
  <c r="AB8" i="1" a="1"/>
  <c r="AB8" i="1" s="1"/>
  <c r="AB7" i="1" a="1"/>
  <c r="AB7" i="1" s="1"/>
  <c r="AB6" i="1" a="1"/>
  <c r="AB6" i="1" s="1"/>
  <c r="AB5" i="1" a="1"/>
  <c r="AB5" i="1" s="1"/>
  <c r="AB4" i="1" a="1"/>
  <c r="AB4" i="1" s="1"/>
  <c r="AA151" i="1" a="1"/>
  <c r="AA151" i="1" s="1"/>
  <c r="AA150" i="1" a="1"/>
  <c r="AA150" i="1" s="1"/>
  <c r="AA149" i="1" a="1"/>
  <c r="AA149" i="1" s="1"/>
  <c r="AA148" i="1" a="1"/>
  <c r="AA148" i="1" s="1"/>
  <c r="AA147" i="1" a="1"/>
  <c r="AA147" i="1" s="1"/>
  <c r="AA146" i="1" a="1"/>
  <c r="AA146" i="1" s="1"/>
  <c r="AA145" i="1" a="1"/>
  <c r="AA145" i="1" s="1"/>
  <c r="AA144" i="1" a="1"/>
  <c r="AA144" i="1" s="1"/>
  <c r="AA143" i="1" a="1"/>
  <c r="AA143" i="1" s="1"/>
  <c r="AA142" i="1" a="1"/>
  <c r="AA142" i="1" s="1"/>
  <c r="AA141" i="1" a="1"/>
  <c r="AA141" i="1" s="1"/>
  <c r="AA140" i="1" a="1"/>
  <c r="AA140" i="1" s="1"/>
  <c r="AA139" i="1" a="1"/>
  <c r="AA139" i="1" s="1"/>
  <c r="AA138" i="1" a="1"/>
  <c r="AA138" i="1" s="1"/>
  <c r="AA137" i="1" a="1"/>
  <c r="AA137" i="1" s="1"/>
  <c r="AA136" i="1" a="1"/>
  <c r="AA136" i="1" s="1"/>
  <c r="AA135" i="1" a="1"/>
  <c r="AA135" i="1" s="1"/>
  <c r="AA134" i="1" a="1"/>
  <c r="AA134" i="1" s="1"/>
  <c r="AA131" i="1" a="1"/>
  <c r="AA131" i="1" s="1"/>
  <c r="AA130" i="1" a="1"/>
  <c r="AA130" i="1" s="1"/>
  <c r="AA129" i="1" a="1"/>
  <c r="AA129" i="1" s="1"/>
  <c r="AA128" i="1" a="1"/>
  <c r="AA128" i="1" s="1"/>
  <c r="AA127" i="1" a="1"/>
  <c r="AA127" i="1" s="1"/>
  <c r="AA126" i="1" a="1"/>
  <c r="AA126" i="1" s="1"/>
  <c r="AA125" i="1" a="1"/>
  <c r="AA125" i="1" s="1"/>
  <c r="AA122" i="1" a="1"/>
  <c r="AA122" i="1" s="1"/>
  <c r="AA121" i="1" a="1"/>
  <c r="AA121" i="1" s="1"/>
  <c r="AA120" i="1" a="1"/>
  <c r="AA120" i="1" s="1"/>
  <c r="AA119" i="1" a="1"/>
  <c r="AA119" i="1" s="1"/>
  <c r="AA118" i="1" a="1"/>
  <c r="AA118" i="1" s="1"/>
  <c r="AA117" i="1" a="1"/>
  <c r="AA117" i="1" s="1"/>
  <c r="AA114" i="1" a="1"/>
  <c r="AA114" i="1" s="1"/>
  <c r="AA113" i="1" a="1"/>
  <c r="AA113" i="1" s="1"/>
  <c r="AA112" i="1" a="1"/>
  <c r="AA112" i="1" s="1"/>
  <c r="AA111" i="1" a="1"/>
  <c r="AA111" i="1" s="1"/>
  <c r="AA110" i="1" a="1"/>
  <c r="AA110" i="1" s="1"/>
  <c r="AA109" i="1" a="1"/>
  <c r="AA109" i="1" s="1"/>
  <c r="AA108" i="1" a="1"/>
  <c r="AA108" i="1" s="1"/>
  <c r="AA107" i="1" a="1"/>
  <c r="AA107" i="1" s="1"/>
  <c r="AA106" i="1" a="1"/>
  <c r="AA106" i="1" s="1"/>
  <c r="AA105" i="1" a="1"/>
  <c r="AA105" i="1" s="1"/>
  <c r="AA102" i="1" a="1"/>
  <c r="AA102" i="1" s="1"/>
  <c r="AA101" i="1" a="1"/>
  <c r="AA101" i="1" s="1"/>
  <c r="AA100" i="1" a="1"/>
  <c r="AA100" i="1" s="1"/>
  <c r="AA99" i="1" a="1"/>
  <c r="AA99" i="1" s="1"/>
  <c r="AA98" i="1" a="1"/>
  <c r="AA98" i="1" s="1"/>
  <c r="AA97" i="1" a="1"/>
  <c r="AA97" i="1" s="1"/>
  <c r="AA96" i="1" a="1"/>
  <c r="AA96" i="1" s="1"/>
  <c r="AA95" i="1" a="1"/>
  <c r="AA95" i="1" s="1"/>
  <c r="AA94" i="1" a="1"/>
  <c r="AA94" i="1" s="1"/>
  <c r="AA93" i="1" a="1"/>
  <c r="AA93" i="1" s="1"/>
  <c r="AA92" i="1" a="1"/>
  <c r="AA92" i="1" s="1"/>
  <c r="AA91" i="1" a="1"/>
  <c r="AA91" i="1" s="1"/>
  <c r="AA88" i="1" a="1"/>
  <c r="AA88" i="1" s="1"/>
  <c r="AA87" i="1" a="1"/>
  <c r="AA87" i="1" s="1"/>
  <c r="AA86" i="1" a="1"/>
  <c r="AA86" i="1" s="1"/>
  <c r="AA85" i="1" a="1"/>
  <c r="AA85" i="1" s="1"/>
  <c r="AA84" i="1" a="1"/>
  <c r="AA84" i="1" s="1"/>
  <c r="AA83" i="1" a="1"/>
  <c r="AA83" i="1" s="1"/>
  <c r="AA82" i="1" a="1"/>
  <c r="AA82" i="1" s="1"/>
  <c r="AA81" i="1" a="1"/>
  <c r="AA81" i="1" s="1"/>
  <c r="AA80" i="1" a="1"/>
  <c r="AA80" i="1" s="1"/>
  <c r="AA79" i="1" a="1"/>
  <c r="AA79" i="1" s="1"/>
  <c r="AA78" i="1" a="1"/>
  <c r="AA78" i="1" s="1"/>
  <c r="AA77" i="1" a="1"/>
  <c r="AA77" i="1" s="1"/>
  <c r="AA76" i="1" a="1"/>
  <c r="AA76" i="1" s="1"/>
  <c r="AA75" i="1" a="1"/>
  <c r="AA75" i="1" s="1"/>
  <c r="AA74" i="1" a="1"/>
  <c r="AA74" i="1" s="1"/>
  <c r="AA73" i="1" a="1"/>
  <c r="AA73" i="1" s="1"/>
  <c r="AA72" i="1" a="1"/>
  <c r="AA72" i="1" s="1"/>
  <c r="AA69" i="1" a="1"/>
  <c r="AA69" i="1" s="1"/>
  <c r="AA68" i="1" a="1"/>
  <c r="AA68" i="1" s="1"/>
  <c r="AA67" i="1" a="1"/>
  <c r="AA67" i="1" s="1"/>
  <c r="AA66" i="1" a="1"/>
  <c r="AA66" i="1" s="1"/>
  <c r="AA65" i="1" a="1"/>
  <c r="AA65" i="1" s="1"/>
  <c r="AA62" i="1" a="1"/>
  <c r="AA62" i="1" s="1"/>
  <c r="AA61" i="1" a="1"/>
  <c r="AA61" i="1" s="1"/>
  <c r="AA60" i="1" a="1"/>
  <c r="AA60" i="1" s="1"/>
  <c r="AA59" i="1" a="1"/>
  <c r="AA59" i="1" s="1"/>
  <c r="AA58" i="1" a="1"/>
  <c r="AA58" i="1" s="1"/>
  <c r="AA57" i="1" a="1"/>
  <c r="AA57" i="1" s="1"/>
  <c r="AA56" i="1" a="1"/>
  <c r="AA56" i="1" s="1"/>
  <c r="AA55" i="1" a="1"/>
  <c r="AA55" i="1" s="1"/>
  <c r="AA54" i="1" a="1"/>
  <c r="AA54" i="1" s="1"/>
  <c r="AA51" i="1" a="1"/>
  <c r="AA51" i="1" s="1"/>
  <c r="AA50" i="1" a="1"/>
  <c r="AA50" i="1" s="1"/>
  <c r="AA49" i="1" a="1"/>
  <c r="AA49" i="1" s="1"/>
  <c r="AA48" i="1" a="1"/>
  <c r="AA48" i="1" s="1"/>
  <c r="AA47" i="1" a="1"/>
  <c r="AA47" i="1" s="1"/>
  <c r="AA46" i="1" a="1"/>
  <c r="AA46" i="1" s="1"/>
  <c r="AA45" i="1" a="1"/>
  <c r="AA45" i="1" s="1"/>
  <c r="AA44" i="1" a="1"/>
  <c r="AA44" i="1" s="1"/>
  <c r="AA43" i="1" a="1"/>
  <c r="AA43" i="1" s="1"/>
  <c r="AA42" i="1" a="1"/>
  <c r="AA42" i="1" s="1"/>
  <c r="AA39" i="1" a="1"/>
  <c r="AA39" i="1" s="1"/>
  <c r="AA38" i="1" a="1"/>
  <c r="AA38" i="1" s="1"/>
  <c r="AA37" i="1" a="1"/>
  <c r="AA37" i="1" s="1"/>
  <c r="AA36" i="1" a="1"/>
  <c r="AA36" i="1" s="1"/>
  <c r="AA35" i="1" a="1"/>
  <c r="AA35" i="1" s="1"/>
  <c r="AA34" i="1" a="1"/>
  <c r="AA34" i="1" s="1"/>
  <c r="AA33" i="1" a="1"/>
  <c r="AA33" i="1" s="1"/>
  <c r="AA32" i="1" a="1"/>
  <c r="AA32" i="1" s="1"/>
  <c r="AA31" i="1" a="1"/>
  <c r="AA31" i="1" s="1"/>
  <c r="AA30" i="1" a="1"/>
  <c r="AA30" i="1" s="1"/>
  <c r="AA29" i="1" a="1"/>
  <c r="AA29" i="1" s="1"/>
  <c r="AA26" i="1" a="1"/>
  <c r="AA26" i="1" s="1"/>
  <c r="AA25" i="1" a="1"/>
  <c r="AA25" i="1" s="1"/>
  <c r="AA24" i="1" a="1"/>
  <c r="AA24" i="1" s="1"/>
  <c r="AA23" i="1" a="1"/>
  <c r="AA23" i="1" s="1"/>
  <c r="AA22" i="1" a="1"/>
  <c r="AA22" i="1" s="1"/>
  <c r="AA21" i="1" a="1"/>
  <c r="AA21" i="1" s="1"/>
  <c r="AA20" i="1" a="1"/>
  <c r="AA20" i="1" s="1"/>
  <c r="AA19" i="1" a="1"/>
  <c r="AA19" i="1" s="1"/>
  <c r="AA16" i="1" a="1"/>
  <c r="AA16" i="1" s="1"/>
  <c r="AA15" i="1" a="1"/>
  <c r="AA15" i="1" s="1"/>
  <c r="AA14" i="1" a="1"/>
  <c r="AA14" i="1" s="1"/>
  <c r="AA13" i="1" a="1"/>
  <c r="AA13" i="1" s="1"/>
  <c r="AA12" i="1" a="1"/>
  <c r="AA12" i="1" s="1"/>
  <c r="AA11" i="1" a="1"/>
  <c r="AA11" i="1" s="1"/>
  <c r="AA10" i="1" a="1"/>
  <c r="AA10" i="1" s="1"/>
  <c r="AA9" i="1" a="1"/>
  <c r="AA9" i="1" s="1"/>
  <c r="AA8" i="1" a="1"/>
  <c r="AA8" i="1" s="1"/>
  <c r="AA7" i="1" a="1"/>
  <c r="AA7" i="1" s="1"/>
  <c r="AA6" i="1" a="1"/>
  <c r="AA6" i="1" s="1"/>
  <c r="AA5" i="1" a="1"/>
  <c r="AA5" i="1" s="1"/>
  <c r="AA4" i="1" a="1"/>
  <c r="AA4" i="1" s="1"/>
  <c r="Z151" i="1" a="1"/>
  <c r="Z151" i="1" s="1"/>
  <c r="Z150" i="1" a="1"/>
  <c r="Z150" i="1" s="1"/>
  <c r="Z149" i="1" a="1"/>
  <c r="Z149" i="1" s="1"/>
  <c r="Z148" i="1" a="1"/>
  <c r="Z148" i="1" s="1"/>
  <c r="Z147" i="1"/>
  <c r="Z147" i="1" a="1"/>
  <c r="Z146" i="1" a="1"/>
  <c r="Z146" i="1" s="1"/>
  <c r="Z145" i="1" a="1"/>
  <c r="Z145" i="1" s="1"/>
  <c r="Z144" i="1" a="1"/>
  <c r="Z144" i="1" s="1"/>
  <c r="Z143" i="1" a="1"/>
  <c r="Z143" i="1" s="1"/>
  <c r="Z142" i="1" a="1"/>
  <c r="Z142" i="1" s="1"/>
  <c r="Z141" i="1" a="1"/>
  <c r="Z141" i="1" s="1"/>
  <c r="Z140" i="1" a="1"/>
  <c r="Z140" i="1" s="1"/>
  <c r="Z139" i="1" a="1"/>
  <c r="Z139" i="1" s="1"/>
  <c r="Z138" i="1" a="1"/>
  <c r="Z138" i="1" s="1"/>
  <c r="Z137" i="1" a="1"/>
  <c r="Z137" i="1" s="1"/>
  <c r="Z136" i="1" a="1"/>
  <c r="Z136" i="1" s="1"/>
  <c r="Z135" i="1" a="1"/>
  <c r="Z135" i="1" s="1"/>
  <c r="Z134" i="1" a="1"/>
  <c r="Z134" i="1" s="1"/>
  <c r="Z131" i="1" a="1"/>
  <c r="Z131" i="1" s="1"/>
  <c r="Z130" i="1" a="1"/>
  <c r="Z130" i="1" s="1"/>
  <c r="Z129" i="1" a="1"/>
  <c r="Z129" i="1" s="1"/>
  <c r="Z128" i="1" a="1"/>
  <c r="Z128" i="1" s="1"/>
  <c r="Z127" i="1" a="1"/>
  <c r="Z127" i="1" s="1"/>
  <c r="Z126" i="1" a="1"/>
  <c r="Z126" i="1" s="1"/>
  <c r="Z125" i="1" a="1"/>
  <c r="Z125" i="1" s="1"/>
  <c r="Z122" i="1" a="1"/>
  <c r="Z122" i="1" s="1"/>
  <c r="Z121" i="1" a="1"/>
  <c r="Z121" i="1" s="1"/>
  <c r="Z120" i="1" a="1"/>
  <c r="Z120" i="1" s="1"/>
  <c r="Z119" i="1" a="1"/>
  <c r="Z119" i="1" s="1"/>
  <c r="Z118" i="1" a="1"/>
  <c r="Z118" i="1" s="1"/>
  <c r="Z117" i="1" a="1"/>
  <c r="Z117" i="1" s="1"/>
  <c r="Z114" i="1" a="1"/>
  <c r="Z114" i="1" s="1"/>
  <c r="Z113" i="1" a="1"/>
  <c r="Z113" i="1" s="1"/>
  <c r="Z112" i="1" a="1"/>
  <c r="Z112" i="1" s="1"/>
  <c r="Z111" i="1" a="1"/>
  <c r="Z111" i="1" s="1"/>
  <c r="Z110" i="1" a="1"/>
  <c r="Z110" i="1" s="1"/>
  <c r="Z109" i="1" a="1"/>
  <c r="Z109" i="1" s="1"/>
  <c r="Z108" i="1" a="1"/>
  <c r="Z108" i="1" s="1"/>
  <c r="Z107" i="1" a="1"/>
  <c r="Z107" i="1" s="1"/>
  <c r="Z106" i="1" a="1"/>
  <c r="Z106" i="1" s="1"/>
  <c r="Z105" i="1" a="1"/>
  <c r="Z105" i="1" s="1"/>
  <c r="Z102" i="1" a="1"/>
  <c r="Z102" i="1" s="1"/>
  <c r="Z101" i="1" a="1"/>
  <c r="Z101" i="1" s="1"/>
  <c r="Z100" i="1" a="1"/>
  <c r="Z100" i="1" s="1"/>
  <c r="Z99" i="1" a="1"/>
  <c r="Z99" i="1" s="1"/>
  <c r="Z98" i="1" a="1"/>
  <c r="Z98" i="1" s="1"/>
  <c r="Z97" i="1" a="1"/>
  <c r="Z97" i="1" s="1"/>
  <c r="Z96" i="1" a="1"/>
  <c r="Z96" i="1" s="1"/>
  <c r="Z95" i="1" a="1"/>
  <c r="Z95" i="1" s="1"/>
  <c r="Z94" i="1" a="1"/>
  <c r="Z94" i="1" s="1"/>
  <c r="Z93" i="1" a="1"/>
  <c r="Z93" i="1" s="1"/>
  <c r="Z92" i="1" a="1"/>
  <c r="Z92" i="1" s="1"/>
  <c r="Z91" i="1" a="1"/>
  <c r="Z91" i="1" s="1"/>
  <c r="Z88" i="1" a="1"/>
  <c r="Z88" i="1" s="1"/>
  <c r="Z87" i="1" a="1"/>
  <c r="Z87" i="1" s="1"/>
  <c r="Z86" i="1" a="1"/>
  <c r="Z86" i="1" s="1"/>
  <c r="Z85" i="1" a="1"/>
  <c r="Z85" i="1" s="1"/>
  <c r="Z84" i="1" a="1"/>
  <c r="Z84" i="1" s="1"/>
  <c r="Z83" i="1" a="1"/>
  <c r="Z83" i="1" s="1"/>
  <c r="Z82" i="1" a="1"/>
  <c r="Z82" i="1" s="1"/>
  <c r="Z81" i="1" a="1"/>
  <c r="Z81" i="1" s="1"/>
  <c r="Z80" i="1" a="1"/>
  <c r="Z80" i="1" s="1"/>
  <c r="Z79" i="1" a="1"/>
  <c r="Z79" i="1" s="1"/>
  <c r="Z78" i="1" a="1"/>
  <c r="Z78" i="1" s="1"/>
  <c r="Z77" i="1" a="1"/>
  <c r="Z77" i="1" s="1"/>
  <c r="Z76" i="1" a="1"/>
  <c r="Z76" i="1" s="1"/>
  <c r="Z75" i="1" a="1"/>
  <c r="Z75" i="1" s="1"/>
  <c r="Z74" i="1" a="1"/>
  <c r="Z74" i="1" s="1"/>
  <c r="Z73" i="1" a="1"/>
  <c r="Z73" i="1" s="1"/>
  <c r="Z72" i="1" a="1"/>
  <c r="Z72" i="1" s="1"/>
  <c r="Z69" i="1" a="1"/>
  <c r="Z69" i="1" s="1"/>
  <c r="Z68" i="1" a="1"/>
  <c r="Z68" i="1" s="1"/>
  <c r="Z67" i="1" a="1"/>
  <c r="Z67" i="1" s="1"/>
  <c r="Z66" i="1" a="1"/>
  <c r="Z66" i="1" s="1"/>
  <c r="Z65" i="1" a="1"/>
  <c r="Z65" i="1" s="1"/>
  <c r="Z62" i="1" a="1"/>
  <c r="Z62" i="1" s="1"/>
  <c r="Z61" i="1" a="1"/>
  <c r="Z61" i="1" s="1"/>
  <c r="Z60" i="1" a="1"/>
  <c r="Z60" i="1" s="1"/>
  <c r="Z59" i="1" a="1"/>
  <c r="Z59" i="1" s="1"/>
  <c r="Z58" i="1" a="1"/>
  <c r="Z58" i="1" s="1"/>
  <c r="Z57" i="1" a="1"/>
  <c r="Z57" i="1" s="1"/>
  <c r="Z56" i="1" a="1"/>
  <c r="Z56" i="1" s="1"/>
  <c r="Z55" i="1" a="1"/>
  <c r="Z55" i="1" s="1"/>
  <c r="Z54" i="1" a="1"/>
  <c r="Z54" i="1" s="1"/>
  <c r="Z51" i="1" a="1"/>
  <c r="Z51" i="1" s="1"/>
  <c r="Z50" i="1" a="1"/>
  <c r="Z50" i="1" s="1"/>
  <c r="Z49" i="1" a="1"/>
  <c r="Z49" i="1" s="1"/>
  <c r="Z48" i="1" a="1"/>
  <c r="Z48" i="1" s="1"/>
  <c r="Z47" i="1" a="1"/>
  <c r="Z47" i="1" s="1"/>
  <c r="Z46" i="1" a="1"/>
  <c r="Z46" i="1" s="1"/>
  <c r="Z45" i="1" a="1"/>
  <c r="Z45" i="1" s="1"/>
  <c r="Z44" i="1" a="1"/>
  <c r="Z44" i="1" s="1"/>
  <c r="Z43" i="1" a="1"/>
  <c r="Z43" i="1" s="1"/>
  <c r="Z42" i="1" a="1"/>
  <c r="Z42" i="1" s="1"/>
  <c r="Z39" i="1" a="1"/>
  <c r="Z39" i="1" s="1"/>
  <c r="Z38" i="1" a="1"/>
  <c r="Z38" i="1" s="1"/>
  <c r="Z37" i="1" a="1"/>
  <c r="Z37" i="1" s="1"/>
  <c r="Z36" i="1" a="1"/>
  <c r="Z36" i="1" s="1"/>
  <c r="Z35" i="1" a="1"/>
  <c r="Z35" i="1" s="1"/>
  <c r="Z34" i="1" a="1"/>
  <c r="Z34" i="1" s="1"/>
  <c r="Z33" i="1" a="1"/>
  <c r="Z33" i="1" s="1"/>
  <c r="Z32" i="1" a="1"/>
  <c r="Z32" i="1" s="1"/>
  <c r="Z31" i="1" a="1"/>
  <c r="Z31" i="1" s="1"/>
  <c r="Z30" i="1" a="1"/>
  <c r="Z30" i="1" s="1"/>
  <c r="Z29" i="1" a="1"/>
  <c r="Z29" i="1" s="1"/>
  <c r="Z26" i="1" a="1"/>
  <c r="Z26" i="1" s="1"/>
  <c r="Z25" i="1" a="1"/>
  <c r="Z25" i="1" s="1"/>
  <c r="Z24" i="1" a="1"/>
  <c r="Z24" i="1" s="1"/>
  <c r="Z23" i="1" a="1"/>
  <c r="Z23" i="1" s="1"/>
  <c r="Z22" i="1" a="1"/>
  <c r="Z22" i="1" s="1"/>
  <c r="Z21" i="1" a="1"/>
  <c r="Z21" i="1" s="1"/>
  <c r="Z20" i="1" a="1"/>
  <c r="Z20" i="1" s="1"/>
  <c r="Z19" i="1" a="1"/>
  <c r="Z19" i="1" s="1"/>
  <c r="Z16" i="1" a="1"/>
  <c r="Z16" i="1" s="1"/>
  <c r="Z15" i="1" a="1"/>
  <c r="Z15" i="1" s="1"/>
  <c r="Z14" i="1" a="1"/>
  <c r="Z14" i="1" s="1"/>
  <c r="Z13" i="1" a="1"/>
  <c r="Z13" i="1" s="1"/>
  <c r="Z12" i="1" a="1"/>
  <c r="Z12" i="1" s="1"/>
  <c r="Z11" i="1" a="1"/>
  <c r="Z11" i="1" s="1"/>
  <c r="Z10" i="1" a="1"/>
  <c r="Z10" i="1" s="1"/>
  <c r="Z9" i="1" a="1"/>
  <c r="Z9" i="1" s="1"/>
  <c r="Z8" i="1" a="1"/>
  <c r="Z8" i="1" s="1"/>
  <c r="Z7" i="1" a="1"/>
  <c r="Z7" i="1" s="1"/>
  <c r="Z6" i="1" a="1"/>
  <c r="Z6" i="1" s="1"/>
  <c r="Z5" i="1" a="1"/>
  <c r="Z5" i="1" s="1"/>
  <c r="Z4" i="1" a="1"/>
  <c r="Z4" i="1" s="1"/>
  <c r="Y5" i="1" a="1"/>
  <c r="Y5" i="1" s="1"/>
  <c r="Y6" i="1" a="1"/>
  <c r="Y6" i="1" s="1"/>
  <c r="Y7" i="1" a="1"/>
  <c r="Y7" i="1" s="1"/>
  <c r="Y8" i="1" a="1"/>
  <c r="Y8" i="1" s="1"/>
  <c r="Y9" i="1" a="1"/>
  <c r="Y9" i="1" s="1"/>
  <c r="Y10" i="1" a="1"/>
  <c r="Y10" i="1" s="1"/>
  <c r="Y11" i="1" a="1"/>
  <c r="Y11" i="1" s="1"/>
  <c r="Y12" i="1" a="1"/>
  <c r="Y12" i="1" s="1"/>
  <c r="Y13" i="1" a="1"/>
  <c r="Y13" i="1" s="1"/>
  <c r="Y14" i="1" a="1"/>
  <c r="Y14" i="1" s="1"/>
  <c r="Y15" i="1" a="1"/>
  <c r="Y15" i="1" s="1"/>
  <c r="Y16" i="1" a="1"/>
  <c r="Y16" i="1" s="1"/>
  <c r="Y19" i="1" a="1"/>
  <c r="Y19" i="1" s="1"/>
  <c r="Y20" i="1" a="1"/>
  <c r="Y20" i="1" s="1"/>
  <c r="Y21" i="1" a="1"/>
  <c r="Y21" i="1" s="1"/>
  <c r="Y22" i="1" a="1"/>
  <c r="Y22" i="1" s="1"/>
  <c r="Y23" i="1" a="1"/>
  <c r="Y23" i="1" s="1"/>
  <c r="Y24" i="1" a="1"/>
  <c r="Y24" i="1" s="1"/>
  <c r="Y25" i="1" a="1"/>
  <c r="Y25" i="1" s="1"/>
  <c r="Y26" i="1" a="1"/>
  <c r="Y26" i="1" s="1"/>
  <c r="Y29" i="1" a="1"/>
  <c r="Y29" i="1" s="1"/>
  <c r="Y30" i="1" a="1"/>
  <c r="Y30" i="1" s="1"/>
  <c r="Y31" i="1" a="1"/>
  <c r="Y31" i="1" s="1"/>
  <c r="Y32" i="1" a="1"/>
  <c r="Y32" i="1" s="1"/>
  <c r="Y33" i="1" a="1"/>
  <c r="Y33" i="1" s="1"/>
  <c r="Y34" i="1" a="1"/>
  <c r="Y34" i="1" s="1"/>
  <c r="Y35" i="1" a="1"/>
  <c r="Y35" i="1" s="1"/>
  <c r="Y36" i="1" a="1"/>
  <c r="Y36" i="1" s="1"/>
  <c r="Y37" i="1" a="1"/>
  <c r="Y37" i="1" s="1"/>
  <c r="Y38" i="1" a="1"/>
  <c r="Y38" i="1" s="1"/>
  <c r="Y39" i="1" a="1"/>
  <c r="Y39" i="1" s="1"/>
  <c r="Y42" i="1" a="1"/>
  <c r="Y42" i="1" s="1"/>
  <c r="Y43" i="1" a="1"/>
  <c r="Y43" i="1" s="1"/>
  <c r="Y44" i="1" a="1"/>
  <c r="Y44" i="1" s="1"/>
  <c r="Y45" i="1" a="1"/>
  <c r="Y45" i="1" s="1"/>
  <c r="Y46" i="1" a="1"/>
  <c r="Y46" i="1" s="1"/>
  <c r="Y47" i="1" a="1"/>
  <c r="Y47" i="1" s="1"/>
  <c r="Y48" i="1" a="1"/>
  <c r="Y48" i="1" s="1"/>
  <c r="Y49" i="1" a="1"/>
  <c r="Y49" i="1" s="1"/>
  <c r="Y50" i="1" a="1"/>
  <c r="Y50" i="1" s="1"/>
  <c r="Y51" i="1" a="1"/>
  <c r="Y51" i="1" s="1"/>
  <c r="Y54" i="1" a="1"/>
  <c r="Y54" i="1" s="1"/>
  <c r="Y55" i="1" a="1"/>
  <c r="Y55" i="1" s="1"/>
  <c r="Y56" i="1" a="1"/>
  <c r="Y56" i="1" s="1"/>
  <c r="Y57" i="1" a="1"/>
  <c r="Y57" i="1" s="1"/>
  <c r="Y58" i="1" a="1"/>
  <c r="Y58" i="1" s="1"/>
  <c r="Y59" i="1" a="1"/>
  <c r="Y59" i="1" s="1"/>
  <c r="Y60" i="1" a="1"/>
  <c r="Y60" i="1" s="1"/>
  <c r="Y61" i="1" a="1"/>
  <c r="Y61" i="1" s="1"/>
  <c r="Y62" i="1" a="1"/>
  <c r="Y62" i="1" s="1"/>
  <c r="Y65" i="1" a="1"/>
  <c r="Y65" i="1" s="1"/>
  <c r="Y66" i="1" a="1"/>
  <c r="Y66" i="1" s="1"/>
  <c r="Y67" i="1" a="1"/>
  <c r="Y67" i="1" s="1"/>
  <c r="Y68" i="1" a="1"/>
  <c r="Y68" i="1" s="1"/>
  <c r="Y69" i="1" a="1"/>
  <c r="Y69" i="1" s="1"/>
  <c r="Y72" i="1" a="1"/>
  <c r="Y72" i="1" s="1"/>
  <c r="Y73" i="1" a="1"/>
  <c r="Y73" i="1" s="1"/>
  <c r="Y74" i="1" a="1"/>
  <c r="Y74" i="1" s="1"/>
  <c r="Y75" i="1" a="1"/>
  <c r="Y75" i="1" s="1"/>
  <c r="Y76" i="1" a="1"/>
  <c r="Y76" i="1" s="1"/>
  <c r="Y77" i="1" a="1"/>
  <c r="Y77" i="1" s="1"/>
  <c r="Y78" i="1" a="1"/>
  <c r="Y78" i="1" s="1"/>
  <c r="Y79" i="1" a="1"/>
  <c r="Y79" i="1" s="1"/>
  <c r="Y80" i="1" a="1"/>
  <c r="Y80" i="1" s="1"/>
  <c r="Y81" i="1" a="1"/>
  <c r="Y81" i="1" s="1"/>
  <c r="Y82" i="1" a="1"/>
  <c r="Y82" i="1" s="1"/>
  <c r="Y83" i="1" a="1"/>
  <c r="Y83" i="1" s="1"/>
  <c r="Y84" i="1" a="1"/>
  <c r="Y84" i="1" s="1"/>
  <c r="Y85" i="1" a="1"/>
  <c r="Y85" i="1" s="1"/>
  <c r="Y86" i="1" a="1"/>
  <c r="Y86" i="1" s="1"/>
  <c r="Y87" i="1" a="1"/>
  <c r="Y87" i="1" s="1"/>
  <c r="Y88" i="1" a="1"/>
  <c r="Y88" i="1" s="1"/>
  <c r="Y91" i="1" a="1"/>
  <c r="Y91" i="1" s="1"/>
  <c r="Y92" i="1" a="1"/>
  <c r="Y92" i="1" s="1"/>
  <c r="Y93" i="1" a="1"/>
  <c r="Y93" i="1" s="1"/>
  <c r="Y94" i="1" a="1"/>
  <c r="Y94" i="1" s="1"/>
  <c r="Y95" i="1" a="1"/>
  <c r="Y95" i="1" s="1"/>
  <c r="Y96" i="1" a="1"/>
  <c r="Y96" i="1" s="1"/>
  <c r="Y97" i="1" a="1"/>
  <c r="Y97" i="1" s="1"/>
  <c r="Y98" i="1" a="1"/>
  <c r="Y98" i="1" s="1"/>
  <c r="Y99" i="1" a="1"/>
  <c r="Y99" i="1" s="1"/>
  <c r="Y100" i="1" a="1"/>
  <c r="Y100" i="1" s="1"/>
  <c r="Y101" i="1" a="1"/>
  <c r="Y101" i="1" s="1"/>
  <c r="Y102" i="1" a="1"/>
  <c r="Y102" i="1" s="1"/>
  <c r="Y105" i="1" a="1"/>
  <c r="Y105" i="1" s="1"/>
  <c r="Y106" i="1" a="1"/>
  <c r="Y106" i="1" s="1"/>
  <c r="Y107" i="1" a="1"/>
  <c r="Y107" i="1" s="1"/>
  <c r="Y108" i="1" a="1"/>
  <c r="Y108" i="1" s="1"/>
  <c r="Y109" i="1" a="1"/>
  <c r="Y109" i="1" s="1"/>
  <c r="Y110" i="1" a="1"/>
  <c r="Y110" i="1" s="1"/>
  <c r="Y111" i="1" a="1"/>
  <c r="Y111" i="1" s="1"/>
  <c r="Y112" i="1" a="1"/>
  <c r="Y112" i="1" s="1"/>
  <c r="Y113" i="1" a="1"/>
  <c r="Y113" i="1" s="1"/>
  <c r="Y114" i="1" a="1"/>
  <c r="Y114" i="1" s="1"/>
  <c r="Y117" i="1" a="1"/>
  <c r="Y117" i="1" s="1"/>
  <c r="Y118" i="1" a="1"/>
  <c r="Y118" i="1" s="1"/>
  <c r="Y119" i="1" a="1"/>
  <c r="Y119" i="1" s="1"/>
  <c r="Y120" i="1" a="1"/>
  <c r="Y120" i="1" s="1"/>
  <c r="Y121" i="1" a="1"/>
  <c r="Y121" i="1" s="1"/>
  <c r="Y122" i="1" a="1"/>
  <c r="Y122" i="1" s="1"/>
  <c r="Y125" i="1" a="1"/>
  <c r="Y125" i="1" s="1"/>
  <c r="Y126" i="1" a="1"/>
  <c r="Y126" i="1" s="1"/>
  <c r="Y127" i="1" a="1"/>
  <c r="Y127" i="1" s="1"/>
  <c r="Y128" i="1" a="1"/>
  <c r="Y128" i="1" s="1"/>
  <c r="Y129" i="1" a="1"/>
  <c r="Y129" i="1" s="1"/>
  <c r="Y130" i="1" a="1"/>
  <c r="Y130" i="1" s="1"/>
  <c r="Y131" i="1" a="1"/>
  <c r="Y131" i="1" s="1"/>
  <c r="Y134" i="1" a="1"/>
  <c r="Y134" i="1" s="1"/>
  <c r="Y135" i="1" a="1"/>
  <c r="Y135" i="1" s="1"/>
  <c r="Y136" i="1" a="1"/>
  <c r="Y136" i="1" s="1"/>
  <c r="Y137" i="1" a="1"/>
  <c r="Y137" i="1" s="1"/>
  <c r="Y138" i="1" a="1"/>
  <c r="Y138" i="1" s="1"/>
  <c r="Y139" i="1" a="1"/>
  <c r="Y139" i="1" s="1"/>
  <c r="Y140" i="1" a="1"/>
  <c r="Y140" i="1" s="1"/>
  <c r="Y141" i="1" a="1"/>
  <c r="Y141" i="1" s="1"/>
  <c r="Y142" i="1" a="1"/>
  <c r="Y142" i="1" s="1"/>
  <c r="Y143" i="1" a="1"/>
  <c r="Y143" i="1" s="1"/>
  <c r="Y144" i="1" a="1"/>
  <c r="Y144" i="1" s="1"/>
  <c r="Y145" i="1" a="1"/>
  <c r="Y145" i="1" s="1"/>
  <c r="Y146" i="1" a="1"/>
  <c r="Y146" i="1" s="1"/>
  <c r="Y147" i="1" a="1"/>
  <c r="Y147" i="1" s="1"/>
  <c r="Y148" i="1" a="1"/>
  <c r="Y148" i="1" s="1"/>
  <c r="Y149" i="1" a="1"/>
  <c r="Y149" i="1" s="1"/>
  <c r="Y150" i="1" a="1"/>
  <c r="Y150" i="1" s="1"/>
  <c r="Y151" i="1" a="1"/>
  <c r="Y151" i="1" s="1"/>
  <c r="Y4" i="1" a="1"/>
  <c r="Y4" i="1" s="1"/>
  <c r="X19" i="1" a="1"/>
  <c r="X19" i="1" s="1"/>
  <c r="X20" i="1" a="1"/>
  <c r="X20" i="1" s="1"/>
  <c r="X21" i="1" a="1"/>
  <c r="X21" i="1" s="1"/>
  <c r="X22" i="1" a="1"/>
  <c r="X22" i="1" s="1"/>
  <c r="X23" i="1" a="1"/>
  <c r="X23" i="1" s="1"/>
  <c r="X24" i="1" a="1"/>
  <c r="X24" i="1" s="1"/>
  <c r="X25" i="1" a="1"/>
  <c r="X25" i="1" s="1"/>
  <c r="X26" i="1" a="1"/>
  <c r="X26" i="1" s="1"/>
  <c r="X29" i="1" a="1"/>
  <c r="X29" i="1" s="1"/>
  <c r="X30" i="1" a="1"/>
  <c r="X30" i="1" s="1"/>
  <c r="X31" i="1" a="1"/>
  <c r="X31" i="1" s="1"/>
  <c r="X32" i="1" a="1"/>
  <c r="X32" i="1" s="1"/>
  <c r="X33" i="1" a="1"/>
  <c r="X33" i="1" s="1"/>
  <c r="X34" i="1" a="1"/>
  <c r="X34" i="1" s="1"/>
  <c r="X35" i="1" a="1"/>
  <c r="X35" i="1" s="1"/>
  <c r="X36" i="1" a="1"/>
  <c r="X36" i="1" s="1"/>
  <c r="X37" i="1" a="1"/>
  <c r="X37" i="1" s="1"/>
  <c r="X38" i="1" a="1"/>
  <c r="X38" i="1" s="1"/>
  <c r="X39" i="1" a="1"/>
  <c r="X39" i="1" s="1"/>
  <c r="X42" i="1" a="1"/>
  <c r="X42" i="1" s="1"/>
  <c r="X43" i="1" a="1"/>
  <c r="X43" i="1" s="1"/>
  <c r="X44" i="1" a="1"/>
  <c r="X44" i="1" s="1"/>
  <c r="X45" i="1" a="1"/>
  <c r="X45" i="1" s="1"/>
  <c r="X46" i="1" a="1"/>
  <c r="X46" i="1" s="1"/>
  <c r="X47" i="1" a="1"/>
  <c r="X47" i="1" s="1"/>
  <c r="X48" i="1" a="1"/>
  <c r="X48" i="1" s="1"/>
  <c r="X49" i="1" a="1"/>
  <c r="X49" i="1" s="1"/>
  <c r="X50" i="1" a="1"/>
  <c r="X50" i="1" s="1"/>
  <c r="X51" i="1" a="1"/>
  <c r="X51" i="1" s="1"/>
  <c r="X54" i="1" a="1"/>
  <c r="X54" i="1" s="1"/>
  <c r="X55" i="1" a="1"/>
  <c r="X55" i="1" s="1"/>
  <c r="X56" i="1" a="1"/>
  <c r="X56" i="1" s="1"/>
  <c r="X57" i="1" a="1"/>
  <c r="X57" i="1" s="1"/>
  <c r="X58" i="1" a="1"/>
  <c r="X58" i="1" s="1"/>
  <c r="X59" i="1" a="1"/>
  <c r="X59" i="1" s="1"/>
  <c r="X60" i="1" a="1"/>
  <c r="X60" i="1" s="1"/>
  <c r="X61" i="1" a="1"/>
  <c r="X61" i="1" s="1"/>
  <c r="X62" i="1" a="1"/>
  <c r="X62" i="1" s="1"/>
  <c r="X65" i="1" a="1"/>
  <c r="X65" i="1" s="1"/>
  <c r="X66" i="1" a="1"/>
  <c r="X66" i="1" s="1"/>
  <c r="X67" i="1" a="1"/>
  <c r="X67" i="1" s="1"/>
  <c r="X68" i="1" a="1"/>
  <c r="X68" i="1" s="1"/>
  <c r="X69" i="1" a="1"/>
  <c r="X69" i="1" s="1"/>
  <c r="X72" i="1" a="1"/>
  <c r="X72" i="1" s="1"/>
  <c r="X73" i="1" a="1"/>
  <c r="X73" i="1" s="1"/>
  <c r="X74" i="1" a="1"/>
  <c r="X74" i="1" s="1"/>
  <c r="X75" i="1" a="1"/>
  <c r="X75" i="1" s="1"/>
  <c r="X76" i="1" a="1"/>
  <c r="X76" i="1" s="1"/>
  <c r="X77" i="1" a="1"/>
  <c r="X77" i="1" s="1"/>
  <c r="X78" i="1" a="1"/>
  <c r="X78" i="1" s="1"/>
  <c r="X79" i="1" a="1"/>
  <c r="X79" i="1" s="1"/>
  <c r="X80" i="1" a="1"/>
  <c r="X80" i="1" s="1"/>
  <c r="X81" i="1" a="1"/>
  <c r="X81" i="1" s="1"/>
  <c r="X82" i="1" a="1"/>
  <c r="X82" i="1" s="1"/>
  <c r="X83" i="1" a="1"/>
  <c r="X83" i="1" s="1"/>
  <c r="X84" i="1" a="1"/>
  <c r="X84" i="1" s="1"/>
  <c r="X85" i="1" a="1"/>
  <c r="X85" i="1" s="1"/>
  <c r="X86" i="1" a="1"/>
  <c r="X86" i="1" s="1"/>
  <c r="X87" i="1" a="1"/>
  <c r="X87" i="1" s="1"/>
  <c r="X88" i="1" a="1"/>
  <c r="X88" i="1" s="1"/>
  <c r="X91" i="1" a="1"/>
  <c r="X91" i="1" s="1"/>
  <c r="X92" i="1" a="1"/>
  <c r="X92" i="1" s="1"/>
  <c r="X93" i="1" a="1"/>
  <c r="X93" i="1" s="1"/>
  <c r="X94" i="1" a="1"/>
  <c r="X94" i="1" s="1"/>
  <c r="X95" i="1" a="1"/>
  <c r="X95" i="1" s="1"/>
  <c r="X96" i="1" a="1"/>
  <c r="X96" i="1" s="1"/>
  <c r="X97" i="1" a="1"/>
  <c r="X97" i="1" s="1"/>
  <c r="X98" i="1" a="1"/>
  <c r="X98" i="1" s="1"/>
  <c r="X99" i="1" a="1"/>
  <c r="X99" i="1" s="1"/>
  <c r="X100" i="1" a="1"/>
  <c r="X100" i="1" s="1"/>
  <c r="X101" i="1" a="1"/>
  <c r="X101" i="1" s="1"/>
  <c r="X102" i="1" a="1"/>
  <c r="X102" i="1" s="1"/>
  <c r="X105" i="1" a="1"/>
  <c r="X105" i="1" s="1"/>
  <c r="X106" i="1" a="1"/>
  <c r="X106" i="1" s="1"/>
  <c r="X107" i="1" a="1"/>
  <c r="X107" i="1" s="1"/>
  <c r="X108" i="1" a="1"/>
  <c r="X108" i="1" s="1"/>
  <c r="X109" i="1" a="1"/>
  <c r="X109" i="1" s="1"/>
  <c r="X110" i="1" a="1"/>
  <c r="X110" i="1" s="1"/>
  <c r="X111" i="1" a="1"/>
  <c r="X111" i="1" s="1"/>
  <c r="X112" i="1" a="1"/>
  <c r="X112" i="1" s="1"/>
  <c r="X113" i="1" a="1"/>
  <c r="X113" i="1" s="1"/>
  <c r="X114" i="1" a="1"/>
  <c r="X114" i="1" s="1"/>
  <c r="X117" i="1" a="1"/>
  <c r="X117" i="1" s="1"/>
  <c r="X118" i="1" a="1"/>
  <c r="X118" i="1" s="1"/>
  <c r="X119" i="1" a="1"/>
  <c r="X119" i="1" s="1"/>
  <c r="X120" i="1" a="1"/>
  <c r="X120" i="1" s="1"/>
  <c r="X121" i="1" a="1"/>
  <c r="X121" i="1" s="1"/>
  <c r="X122" i="1" a="1"/>
  <c r="X122" i="1" s="1"/>
  <c r="X125" i="1" a="1"/>
  <c r="X125" i="1" s="1"/>
  <c r="X126" i="1" a="1"/>
  <c r="X126" i="1" s="1"/>
  <c r="X127" i="1" a="1"/>
  <c r="X127" i="1" s="1"/>
  <c r="X128" i="1" a="1"/>
  <c r="X128" i="1" s="1"/>
  <c r="X129" i="1" a="1"/>
  <c r="X129" i="1" s="1"/>
  <c r="X130" i="1" a="1"/>
  <c r="X130" i="1" s="1"/>
  <c r="X131" i="1" a="1"/>
  <c r="X131" i="1" s="1"/>
  <c r="X134" i="1" a="1"/>
  <c r="X134" i="1" s="1"/>
  <c r="X135" i="1" a="1"/>
  <c r="X135" i="1" s="1"/>
  <c r="X136" i="1" a="1"/>
  <c r="X136" i="1" s="1"/>
  <c r="X137" i="1" a="1"/>
  <c r="X137" i="1" s="1"/>
  <c r="X138" i="1" a="1"/>
  <c r="X138" i="1" s="1"/>
  <c r="X139" i="1" a="1"/>
  <c r="X139" i="1" s="1"/>
  <c r="X140" i="1" a="1"/>
  <c r="X140" i="1" s="1"/>
  <c r="X141" i="1" a="1"/>
  <c r="X141" i="1" s="1"/>
  <c r="X142" i="1" a="1"/>
  <c r="X142" i="1" s="1"/>
  <c r="X143" i="1" a="1"/>
  <c r="X143" i="1" s="1"/>
  <c r="X144" i="1" a="1"/>
  <c r="X144" i="1" s="1"/>
  <c r="X145" i="1" a="1"/>
  <c r="X145" i="1" s="1"/>
  <c r="X146" i="1" a="1"/>
  <c r="X146" i="1" s="1"/>
  <c r="X147" i="1" a="1"/>
  <c r="X147" i="1" s="1"/>
  <c r="X148" i="1" a="1"/>
  <c r="X148" i="1" s="1"/>
  <c r="X149" i="1" a="1"/>
  <c r="X149" i="1" s="1"/>
  <c r="X150" i="1" a="1"/>
  <c r="X150" i="1" s="1"/>
  <c r="X151" i="1" a="1"/>
  <c r="X151" i="1" s="1"/>
  <c r="X5" i="1" a="1"/>
  <c r="X5" i="1" s="1"/>
  <c r="X6" i="1" a="1"/>
  <c r="X6" i="1" s="1"/>
  <c r="X7" i="1" a="1"/>
  <c r="X7" i="1" s="1"/>
  <c r="X8" i="1" a="1"/>
  <c r="X8" i="1" s="1"/>
  <c r="X9" i="1" a="1"/>
  <c r="X9" i="1" s="1"/>
  <c r="X10" i="1" a="1"/>
  <c r="X10" i="1" s="1"/>
  <c r="X11" i="1" a="1"/>
  <c r="X11" i="1" s="1"/>
  <c r="X12" i="1" a="1"/>
  <c r="X12" i="1" s="1"/>
  <c r="X13" i="1" a="1"/>
  <c r="X13" i="1" s="1"/>
  <c r="X14" i="1" a="1"/>
  <c r="X14" i="1" s="1"/>
  <c r="X15" i="1" a="1"/>
  <c r="X15" i="1" s="1"/>
  <c r="X16" i="1" a="1"/>
  <c r="X16" i="1" s="1"/>
  <c r="W14" i="1" a="1"/>
  <c r="W14" i="1" s="1"/>
  <c r="W19" i="1" a="1"/>
  <c r="W19" i="1" s="1"/>
  <c r="W20" i="1" a="1"/>
  <c r="W20" i="1" s="1"/>
  <c r="W21" i="1" a="1"/>
  <c r="W21" i="1" s="1"/>
  <c r="W22" i="1" a="1"/>
  <c r="W22" i="1" s="1"/>
  <c r="W23" i="1" a="1"/>
  <c r="W23" i="1" s="1"/>
  <c r="W24" i="1" a="1"/>
  <c r="W24" i="1" s="1"/>
  <c r="W25" i="1" a="1"/>
  <c r="W25" i="1" s="1"/>
  <c r="W26" i="1" a="1"/>
  <c r="W26" i="1" s="1"/>
  <c r="W29" i="1" a="1"/>
  <c r="W29" i="1" s="1"/>
  <c r="W30" i="1" a="1"/>
  <c r="W30" i="1" s="1"/>
  <c r="W31" i="1" a="1"/>
  <c r="W31" i="1" s="1"/>
  <c r="W32" i="1" a="1"/>
  <c r="W32" i="1" s="1"/>
  <c r="W33" i="1" a="1"/>
  <c r="W33" i="1" s="1"/>
  <c r="W34" i="1" a="1"/>
  <c r="W34" i="1" s="1"/>
  <c r="W35" i="1" a="1"/>
  <c r="W35" i="1" s="1"/>
  <c r="W36" i="1" a="1"/>
  <c r="W36" i="1" s="1"/>
  <c r="W37" i="1" a="1"/>
  <c r="W37" i="1" s="1"/>
  <c r="W38" i="1" a="1"/>
  <c r="W38" i="1" s="1"/>
  <c r="W39" i="1" a="1"/>
  <c r="W39" i="1" s="1"/>
  <c r="W42" i="1" a="1"/>
  <c r="W42" i="1" s="1"/>
  <c r="W43" i="1" a="1"/>
  <c r="W43" i="1" s="1"/>
  <c r="W44" i="1" a="1"/>
  <c r="W44" i="1" s="1"/>
  <c r="W45" i="1" a="1"/>
  <c r="W45" i="1" s="1"/>
  <c r="W46" i="1" a="1"/>
  <c r="W46" i="1" s="1"/>
  <c r="W47" i="1" a="1"/>
  <c r="W47" i="1" s="1"/>
  <c r="W48" i="1" a="1"/>
  <c r="W48" i="1" s="1"/>
  <c r="W49" i="1" a="1"/>
  <c r="W49" i="1" s="1"/>
  <c r="W50" i="1" a="1"/>
  <c r="W50" i="1" s="1"/>
  <c r="W51" i="1" a="1"/>
  <c r="W51" i="1" s="1"/>
  <c r="W54" i="1" a="1"/>
  <c r="W54" i="1" s="1"/>
  <c r="W55" i="1" a="1"/>
  <c r="W55" i="1" s="1"/>
  <c r="W56" i="1" a="1"/>
  <c r="W56" i="1" s="1"/>
  <c r="W57" i="1" a="1"/>
  <c r="W57" i="1" s="1"/>
  <c r="W58" i="1" a="1"/>
  <c r="W58" i="1" s="1"/>
  <c r="W59" i="1" a="1"/>
  <c r="W59" i="1" s="1"/>
  <c r="W60" i="1" a="1"/>
  <c r="W60" i="1" s="1"/>
  <c r="W61" i="1" a="1"/>
  <c r="W61" i="1" s="1"/>
  <c r="W62" i="1" a="1"/>
  <c r="W62" i="1" s="1"/>
  <c r="W65" i="1" a="1"/>
  <c r="W65" i="1" s="1"/>
  <c r="W66" i="1" a="1"/>
  <c r="W66" i="1" s="1"/>
  <c r="W67" i="1" a="1"/>
  <c r="W67" i="1" s="1"/>
  <c r="W68" i="1" a="1"/>
  <c r="W68" i="1" s="1"/>
  <c r="W69" i="1" a="1"/>
  <c r="W69" i="1" s="1"/>
  <c r="W72" i="1" a="1"/>
  <c r="W72" i="1" s="1"/>
  <c r="W73" i="1" a="1"/>
  <c r="W73" i="1" s="1"/>
  <c r="W74" i="1" a="1"/>
  <c r="W74" i="1" s="1"/>
  <c r="W75" i="1" a="1"/>
  <c r="W75" i="1" s="1"/>
  <c r="W76" i="1" a="1"/>
  <c r="W76" i="1" s="1"/>
  <c r="W77" i="1" a="1"/>
  <c r="W77" i="1" s="1"/>
  <c r="W78" i="1" a="1"/>
  <c r="W78" i="1" s="1"/>
  <c r="W79" i="1" a="1"/>
  <c r="W79" i="1" s="1"/>
  <c r="W80" i="1" a="1"/>
  <c r="W80" i="1" s="1"/>
  <c r="W81" i="1" a="1"/>
  <c r="W81" i="1" s="1"/>
  <c r="W82" i="1" a="1"/>
  <c r="W82" i="1" s="1"/>
  <c r="W83" i="1" a="1"/>
  <c r="W83" i="1" s="1"/>
  <c r="W84" i="1" a="1"/>
  <c r="W84" i="1" s="1"/>
  <c r="W85" i="1" a="1"/>
  <c r="W85" i="1" s="1"/>
  <c r="W86" i="1" a="1"/>
  <c r="W86" i="1" s="1"/>
  <c r="W87" i="1" a="1"/>
  <c r="W87" i="1" s="1"/>
  <c r="W88" i="1" a="1"/>
  <c r="W88" i="1" s="1"/>
  <c r="W91" i="1" a="1"/>
  <c r="W91" i="1" s="1"/>
  <c r="W92" i="1" a="1"/>
  <c r="W92" i="1" s="1"/>
  <c r="W93" i="1" a="1"/>
  <c r="W93" i="1" s="1"/>
  <c r="W94" i="1" a="1"/>
  <c r="W94" i="1" s="1"/>
  <c r="W95" i="1" a="1"/>
  <c r="W95" i="1" s="1"/>
  <c r="W96" i="1" a="1"/>
  <c r="W96" i="1" s="1"/>
  <c r="W97" i="1" a="1"/>
  <c r="W97" i="1" s="1"/>
  <c r="W98" i="1" a="1"/>
  <c r="W98" i="1" s="1"/>
  <c r="W99" i="1" a="1"/>
  <c r="W99" i="1" s="1"/>
  <c r="W100" i="1" a="1"/>
  <c r="W100" i="1" s="1"/>
  <c r="W101" i="1" a="1"/>
  <c r="W101" i="1" s="1"/>
  <c r="W102" i="1" a="1"/>
  <c r="W102" i="1" s="1"/>
  <c r="W105" i="1" a="1"/>
  <c r="W105" i="1" s="1"/>
  <c r="W106" i="1" a="1"/>
  <c r="W106" i="1" s="1"/>
  <c r="W107" i="1" a="1"/>
  <c r="W107" i="1" s="1"/>
  <c r="W108" i="1" a="1"/>
  <c r="W108" i="1" s="1"/>
  <c r="W109" i="1" a="1"/>
  <c r="W109" i="1" s="1"/>
  <c r="W110" i="1" a="1"/>
  <c r="W110" i="1" s="1"/>
  <c r="W111" i="1" a="1"/>
  <c r="W111" i="1" s="1"/>
  <c r="W112" i="1" a="1"/>
  <c r="W112" i="1" s="1"/>
  <c r="W113" i="1" a="1"/>
  <c r="W113" i="1" s="1"/>
  <c r="W114" i="1" a="1"/>
  <c r="W114" i="1" s="1"/>
  <c r="W117" i="1" a="1"/>
  <c r="W117" i="1" s="1"/>
  <c r="W118" i="1" a="1"/>
  <c r="W118" i="1" s="1"/>
  <c r="W119" i="1" a="1"/>
  <c r="W119" i="1" s="1"/>
  <c r="W120" i="1" a="1"/>
  <c r="W120" i="1" s="1"/>
  <c r="W121" i="1" a="1"/>
  <c r="W121" i="1" s="1"/>
  <c r="W122" i="1" a="1"/>
  <c r="W122" i="1" s="1"/>
  <c r="W125" i="1" a="1"/>
  <c r="W125" i="1" s="1"/>
  <c r="W126" i="1" a="1"/>
  <c r="W126" i="1" s="1"/>
  <c r="W127" i="1" a="1"/>
  <c r="W127" i="1" s="1"/>
  <c r="W128" i="1" a="1"/>
  <c r="W128" i="1" s="1"/>
  <c r="W129" i="1" a="1"/>
  <c r="W129" i="1" s="1"/>
  <c r="W130" i="1" a="1"/>
  <c r="W130" i="1" s="1"/>
  <c r="W131" i="1" a="1"/>
  <c r="W131" i="1" s="1"/>
  <c r="W134" i="1" a="1"/>
  <c r="W134" i="1" s="1"/>
  <c r="W135" i="1" a="1"/>
  <c r="W135" i="1" s="1"/>
  <c r="W136" i="1" a="1"/>
  <c r="W136" i="1" s="1"/>
  <c r="W137" i="1" a="1"/>
  <c r="W137" i="1" s="1"/>
  <c r="W138" i="1" a="1"/>
  <c r="W138" i="1" s="1"/>
  <c r="W139" i="1" a="1"/>
  <c r="W139" i="1" s="1"/>
  <c r="W140" i="1" a="1"/>
  <c r="W140" i="1" s="1"/>
  <c r="W141" i="1" a="1"/>
  <c r="W141" i="1" s="1"/>
  <c r="W142" i="1" a="1"/>
  <c r="W142" i="1" s="1"/>
  <c r="W143" i="1" a="1"/>
  <c r="W143" i="1" s="1"/>
  <c r="W144" i="1" a="1"/>
  <c r="W144" i="1" s="1"/>
  <c r="W145" i="1" a="1"/>
  <c r="W145" i="1" s="1"/>
  <c r="W146" i="1" a="1"/>
  <c r="W146" i="1" s="1"/>
  <c r="W147" i="1" a="1"/>
  <c r="W147" i="1" s="1"/>
  <c r="W148" i="1" a="1"/>
  <c r="W148" i="1" s="1"/>
  <c r="W149" i="1" a="1"/>
  <c r="W149" i="1" s="1"/>
  <c r="W150" i="1" a="1"/>
  <c r="W150" i="1" s="1"/>
  <c r="W151" i="1" a="1"/>
  <c r="W151" i="1" s="1"/>
  <c r="W5" i="1" a="1"/>
  <c r="W5" i="1" s="1"/>
  <c r="W6" i="1" a="1"/>
  <c r="W6" i="1" s="1"/>
  <c r="W7" i="1" a="1"/>
  <c r="W7" i="1" s="1"/>
  <c r="W8" i="1" a="1"/>
  <c r="W8" i="1" s="1"/>
  <c r="W9" i="1" a="1"/>
  <c r="W9" i="1" s="1"/>
  <c r="W10" i="1" a="1"/>
  <c r="W10" i="1" s="1"/>
  <c r="W11" i="1" a="1"/>
  <c r="W11" i="1" s="1"/>
  <c r="W12" i="1" a="1"/>
  <c r="W12" i="1" s="1"/>
  <c r="W13" i="1" a="1"/>
  <c r="W13" i="1" s="1"/>
  <c r="W15" i="1" a="1"/>
  <c r="W15" i="1" s="1"/>
  <c r="W16" i="1" a="1"/>
  <c r="W16" i="1" s="1"/>
  <c r="X4" i="1" a="1"/>
  <c r="X4" i="1" s="1"/>
  <c r="W4" i="1" a="1"/>
  <c r="W4" i="1" s="1"/>
  <c r="V134" i="1" a="1"/>
  <c r="V134" i="1" s="1"/>
  <c r="AH134" i="1" s="1"/>
  <c r="U134" i="1" a="1"/>
  <c r="U134" i="1" s="1"/>
  <c r="T134" i="1" a="1"/>
  <c r="T134" i="1" s="1"/>
  <c r="T5" i="1" a="1"/>
  <c r="T5" i="1" s="1"/>
  <c r="U5" i="1" a="1"/>
  <c r="U5" i="1" s="1"/>
  <c r="V5" i="1" a="1"/>
  <c r="V5" i="1" s="1"/>
  <c r="AH5" i="1" s="1"/>
  <c r="T6" i="1" a="1"/>
  <c r="T6" i="1" s="1"/>
  <c r="U6" i="1" a="1"/>
  <c r="U6" i="1" s="1"/>
  <c r="AG6" i="1" s="1"/>
  <c r="V6" i="1" a="1"/>
  <c r="V6" i="1" s="1"/>
  <c r="AH6" i="1" s="1"/>
  <c r="T7" i="1" a="1"/>
  <c r="T7" i="1" s="1"/>
  <c r="U7" i="1" a="1"/>
  <c r="U7" i="1" s="1"/>
  <c r="V7" i="1" a="1"/>
  <c r="V7" i="1" s="1"/>
  <c r="T8" i="1" a="1"/>
  <c r="T8" i="1" s="1"/>
  <c r="U8" i="1" a="1"/>
  <c r="U8" i="1" s="1"/>
  <c r="V8" i="1" a="1"/>
  <c r="V8" i="1" s="1"/>
  <c r="AH8" i="1" s="1"/>
  <c r="T9" i="1" a="1"/>
  <c r="T9" i="1" s="1"/>
  <c r="U9" i="1" a="1"/>
  <c r="U9" i="1" s="1"/>
  <c r="V9" i="1" a="1"/>
  <c r="V9" i="1" s="1"/>
  <c r="AH9" i="1" s="1"/>
  <c r="T10" i="1" a="1"/>
  <c r="T10" i="1" s="1"/>
  <c r="AF10" i="1" s="1"/>
  <c r="U10" i="1" a="1"/>
  <c r="U10" i="1" s="1"/>
  <c r="V10" i="1" a="1"/>
  <c r="V10" i="1" s="1"/>
  <c r="AH10" i="1" s="1"/>
  <c r="T11" i="1" a="1"/>
  <c r="T11" i="1" s="1"/>
  <c r="U11" i="1" a="1"/>
  <c r="U11" i="1" s="1"/>
  <c r="V11" i="1" a="1"/>
  <c r="V11" i="1" s="1"/>
  <c r="AH11" i="1" s="1"/>
  <c r="T12" i="1" a="1"/>
  <c r="T12" i="1" s="1"/>
  <c r="U12" i="1" a="1"/>
  <c r="U12" i="1" s="1"/>
  <c r="V12" i="1" a="1"/>
  <c r="V12" i="1" s="1"/>
  <c r="AH12" i="1" s="1"/>
  <c r="T13" i="1" a="1"/>
  <c r="T13" i="1" s="1"/>
  <c r="U13" i="1" a="1"/>
  <c r="U13" i="1" s="1"/>
  <c r="AG13" i="1" s="1"/>
  <c r="V13" i="1" a="1"/>
  <c r="V13" i="1" s="1"/>
  <c r="T14" i="1" a="1"/>
  <c r="T14" i="1" s="1"/>
  <c r="AF14" i="1" s="1"/>
  <c r="U14" i="1" a="1"/>
  <c r="U14" i="1" s="1"/>
  <c r="V14" i="1" a="1"/>
  <c r="V14" i="1" s="1"/>
  <c r="T15" i="1" a="1"/>
  <c r="T15" i="1" s="1"/>
  <c r="U15" i="1" a="1"/>
  <c r="U15" i="1" s="1"/>
  <c r="V15" i="1" a="1"/>
  <c r="V15" i="1" s="1"/>
  <c r="AH15" i="1" s="1"/>
  <c r="T16" i="1" a="1"/>
  <c r="T16" i="1" s="1"/>
  <c r="U16" i="1" a="1"/>
  <c r="U16" i="1" s="1"/>
  <c r="V16" i="1" a="1"/>
  <c r="V16" i="1" s="1"/>
  <c r="T19" i="1" a="1"/>
  <c r="T19" i="1" s="1"/>
  <c r="U19" i="1" a="1"/>
  <c r="U19" i="1" s="1"/>
  <c r="V19" i="1" a="1"/>
  <c r="V19" i="1" s="1"/>
  <c r="AH19" i="1" s="1"/>
  <c r="T20" i="1" a="1"/>
  <c r="T20" i="1" s="1"/>
  <c r="U20" i="1" a="1"/>
  <c r="U20" i="1" s="1"/>
  <c r="V20" i="1" a="1"/>
  <c r="V20" i="1" s="1"/>
  <c r="AH20" i="1" s="1"/>
  <c r="T21" i="1" a="1"/>
  <c r="T21" i="1" s="1"/>
  <c r="U21" i="1" a="1"/>
  <c r="U21" i="1" s="1"/>
  <c r="V21" i="1" a="1"/>
  <c r="V21" i="1" s="1"/>
  <c r="AH21" i="1" s="1"/>
  <c r="T22" i="1" a="1"/>
  <c r="T22" i="1" s="1"/>
  <c r="AF22" i="1" s="1"/>
  <c r="U22" i="1" a="1"/>
  <c r="U22" i="1" s="1"/>
  <c r="V22" i="1" a="1"/>
  <c r="V22" i="1" s="1"/>
  <c r="AH22" i="1" s="1"/>
  <c r="T23" i="1" a="1"/>
  <c r="T23" i="1" s="1"/>
  <c r="U23" i="1" a="1"/>
  <c r="U23" i="1" s="1"/>
  <c r="V23" i="1" a="1"/>
  <c r="V23" i="1" s="1"/>
  <c r="AH23" i="1" s="1"/>
  <c r="T24" i="1" a="1"/>
  <c r="T24" i="1" s="1"/>
  <c r="AF24" i="1" s="1"/>
  <c r="U24" i="1" a="1"/>
  <c r="U24" i="1" s="1"/>
  <c r="V24" i="1" a="1"/>
  <c r="V24" i="1" s="1"/>
  <c r="T25" i="1" a="1"/>
  <c r="T25" i="1" s="1"/>
  <c r="U25" i="1" a="1"/>
  <c r="U25" i="1" s="1"/>
  <c r="AG25" i="1" s="1"/>
  <c r="V25" i="1" a="1"/>
  <c r="V25" i="1" s="1"/>
  <c r="T26" i="1" a="1"/>
  <c r="T26" i="1" s="1"/>
  <c r="U26" i="1" a="1"/>
  <c r="U26" i="1" s="1"/>
  <c r="V26" i="1" a="1"/>
  <c r="V26" i="1" s="1"/>
  <c r="T29" i="1" a="1"/>
  <c r="T29" i="1" s="1"/>
  <c r="U29" i="1" a="1"/>
  <c r="U29" i="1" s="1"/>
  <c r="V29" i="1" a="1"/>
  <c r="V29" i="1" s="1"/>
  <c r="AH29" i="1" s="1"/>
  <c r="T30" i="1" a="1"/>
  <c r="T30" i="1" s="1"/>
  <c r="U30" i="1" a="1"/>
  <c r="U30" i="1" s="1"/>
  <c r="V30" i="1" a="1"/>
  <c r="V30" i="1" s="1"/>
  <c r="AH30" i="1" s="1"/>
  <c r="T31" i="1" a="1"/>
  <c r="T31" i="1" s="1"/>
  <c r="U31" i="1" a="1"/>
  <c r="U31" i="1" s="1"/>
  <c r="AG31" i="1" s="1"/>
  <c r="V31" i="1" a="1"/>
  <c r="V31" i="1" s="1"/>
  <c r="AH31" i="1" s="1"/>
  <c r="T32" i="1" a="1"/>
  <c r="T32" i="1" s="1"/>
  <c r="U32" i="1" a="1"/>
  <c r="U32" i="1"/>
  <c r="AG32" i="1" s="1"/>
  <c r="V32" i="1" a="1"/>
  <c r="V32" i="1" s="1"/>
  <c r="AH32" i="1" s="1"/>
  <c r="T33" i="1" a="1"/>
  <c r="T33" i="1" s="1"/>
  <c r="U33" i="1" a="1"/>
  <c r="U33" i="1" s="1"/>
  <c r="AG33" i="1" s="1"/>
  <c r="V33" i="1" a="1"/>
  <c r="V33" i="1" s="1"/>
  <c r="AH33" i="1" s="1"/>
  <c r="T34" i="1" a="1"/>
  <c r="T34" i="1" s="1"/>
  <c r="U34" i="1" a="1"/>
  <c r="U34" i="1" s="1"/>
  <c r="V34" i="1" a="1"/>
  <c r="V34" i="1" s="1"/>
  <c r="AH34" i="1" s="1"/>
  <c r="T35" i="1" a="1"/>
  <c r="T35" i="1" s="1"/>
  <c r="U35" i="1" a="1"/>
  <c r="U35" i="1" s="1"/>
  <c r="V35" i="1" a="1"/>
  <c r="V35" i="1" s="1"/>
  <c r="AH35" i="1" s="1"/>
  <c r="T36" i="1" a="1"/>
  <c r="T36" i="1" s="1"/>
  <c r="AF36" i="1" s="1"/>
  <c r="U36" i="1" a="1"/>
  <c r="U36" i="1" s="1"/>
  <c r="AG36" i="1" s="1"/>
  <c r="V36" i="1" a="1"/>
  <c r="V36" i="1" s="1"/>
  <c r="AH36" i="1" s="1"/>
  <c r="T37" i="1" a="1"/>
  <c r="T37" i="1" s="1"/>
  <c r="U37" i="1" a="1"/>
  <c r="U37" i="1" s="1"/>
  <c r="V37" i="1" a="1"/>
  <c r="V37" i="1" s="1"/>
  <c r="T38" i="1" a="1"/>
  <c r="T38" i="1" s="1"/>
  <c r="AF38" i="1" s="1"/>
  <c r="U38" i="1" a="1"/>
  <c r="U38" i="1" s="1"/>
  <c r="V38" i="1" a="1"/>
  <c r="V38" i="1" s="1"/>
  <c r="AH38" i="1" s="1"/>
  <c r="T39" i="1" a="1"/>
  <c r="T39" i="1" s="1"/>
  <c r="AF39" i="1" s="1"/>
  <c r="U39" i="1" a="1"/>
  <c r="U39" i="1" s="1"/>
  <c r="AG39" i="1" s="1"/>
  <c r="V39" i="1" a="1"/>
  <c r="V39" i="1" s="1"/>
  <c r="AH39" i="1" s="1"/>
  <c r="T42" i="1" a="1"/>
  <c r="T42" i="1" s="1"/>
  <c r="AF42" i="1" s="1"/>
  <c r="U42" i="1" a="1"/>
  <c r="U42" i="1" s="1"/>
  <c r="V42" i="1" a="1"/>
  <c r="V42" i="1" s="1"/>
  <c r="T43" i="1" a="1"/>
  <c r="T43" i="1" s="1"/>
  <c r="U43" i="1" a="1"/>
  <c r="U43" i="1" s="1"/>
  <c r="AG43" i="1" s="1"/>
  <c r="V43" i="1" a="1"/>
  <c r="V43" i="1" s="1"/>
  <c r="AH43" i="1" s="1"/>
  <c r="T44" i="1" a="1"/>
  <c r="T44" i="1" s="1"/>
  <c r="U44" i="1" a="1"/>
  <c r="U44" i="1" s="1"/>
  <c r="AG44" i="1" s="1"/>
  <c r="V44" i="1" a="1"/>
  <c r="V44" i="1" s="1"/>
  <c r="AH44" i="1" s="1"/>
  <c r="T45" i="1" a="1"/>
  <c r="T45" i="1" s="1"/>
  <c r="U45" i="1" a="1"/>
  <c r="U45" i="1" s="1"/>
  <c r="AG45" i="1" s="1"/>
  <c r="V45" i="1" a="1"/>
  <c r="V45" i="1" s="1"/>
  <c r="AH45" i="1" s="1"/>
  <c r="T46" i="1" a="1"/>
  <c r="T46" i="1" s="1"/>
  <c r="U46" i="1" a="1"/>
  <c r="U46" i="1" s="1"/>
  <c r="V46" i="1" a="1"/>
  <c r="V46" i="1" s="1"/>
  <c r="AH46" i="1" s="1"/>
  <c r="T47" i="1" a="1"/>
  <c r="T47" i="1" s="1"/>
  <c r="U47" i="1" a="1"/>
  <c r="U47" i="1" s="1"/>
  <c r="V47" i="1" a="1"/>
  <c r="V47" i="1" s="1"/>
  <c r="AH47" i="1" s="1"/>
  <c r="T48" i="1" a="1"/>
  <c r="T48" i="1" s="1"/>
  <c r="U48" i="1" a="1"/>
  <c r="U48" i="1" s="1"/>
  <c r="AG48" i="1" s="1"/>
  <c r="V48" i="1" a="1"/>
  <c r="V48" i="1" s="1"/>
  <c r="AH48" i="1" s="1"/>
  <c r="T49" i="1" a="1"/>
  <c r="T49" i="1" s="1"/>
  <c r="U49" i="1" a="1"/>
  <c r="U49" i="1" s="1"/>
  <c r="V49" i="1" a="1"/>
  <c r="V49" i="1" s="1"/>
  <c r="T50" i="1" a="1"/>
  <c r="T50" i="1" s="1"/>
  <c r="AF50" i="1" s="1"/>
  <c r="U50" i="1" a="1"/>
  <c r="U50" i="1" s="1"/>
  <c r="V50" i="1" a="1"/>
  <c r="V50" i="1" s="1"/>
  <c r="T51" i="1" a="1"/>
  <c r="T51" i="1" s="1"/>
  <c r="U51" i="1" a="1"/>
  <c r="U51" i="1" s="1"/>
  <c r="AG51" i="1" s="1"/>
  <c r="V51" i="1" a="1"/>
  <c r="V51" i="1" s="1"/>
  <c r="AH51" i="1" s="1"/>
  <c r="T54" i="1" a="1"/>
  <c r="T54" i="1" s="1"/>
  <c r="AF54" i="1" s="1"/>
  <c r="U54" i="1" a="1"/>
  <c r="U54" i="1" s="1"/>
  <c r="AG54" i="1" s="1"/>
  <c r="V54" i="1" a="1"/>
  <c r="V54" i="1" s="1"/>
  <c r="AH54" i="1" s="1"/>
  <c r="T55" i="1" a="1"/>
  <c r="T55" i="1" s="1"/>
  <c r="U55" i="1" a="1"/>
  <c r="U55" i="1" s="1"/>
  <c r="AG55" i="1" s="1"/>
  <c r="V55" i="1" a="1"/>
  <c r="V55" i="1" s="1"/>
  <c r="T56" i="1" a="1"/>
  <c r="T56" i="1" s="1"/>
  <c r="U56" i="1" a="1"/>
  <c r="U56" i="1" s="1"/>
  <c r="AG56" i="1" s="1"/>
  <c r="V56" i="1" a="1"/>
  <c r="V56" i="1" s="1"/>
  <c r="AH56" i="1" s="1"/>
  <c r="T57" i="1" a="1"/>
  <c r="T57" i="1" s="1"/>
  <c r="U57" i="1" a="1"/>
  <c r="U57" i="1" s="1"/>
  <c r="V57" i="1" a="1"/>
  <c r="V57" i="1" s="1"/>
  <c r="AH57" i="1" s="1"/>
  <c r="T58" i="1" a="1"/>
  <c r="T58" i="1" s="1"/>
  <c r="U58" i="1" a="1"/>
  <c r="U58" i="1" s="1"/>
  <c r="V58" i="1" a="1"/>
  <c r="V58" i="1" s="1"/>
  <c r="AH58" i="1" s="1"/>
  <c r="T59" i="1" a="1"/>
  <c r="T59" i="1" s="1"/>
  <c r="U59" i="1" a="1"/>
  <c r="U59" i="1" s="1"/>
  <c r="V59" i="1" a="1"/>
  <c r="V59" i="1" s="1"/>
  <c r="AH59" i="1" s="1"/>
  <c r="T60" i="1" a="1"/>
  <c r="T60" i="1" s="1"/>
  <c r="U60" i="1" a="1"/>
  <c r="U60" i="1" s="1"/>
  <c r="AG60" i="1" s="1"/>
  <c r="V60" i="1" a="1"/>
  <c r="V60" i="1" s="1"/>
  <c r="AH60" i="1" s="1"/>
  <c r="T61" i="1" a="1"/>
  <c r="T61" i="1" s="1"/>
  <c r="AF61" i="1" s="1"/>
  <c r="U61" i="1" a="1"/>
  <c r="U61" i="1" s="1"/>
  <c r="V61" i="1" a="1"/>
  <c r="V61" i="1" s="1"/>
  <c r="T62" i="1" a="1"/>
  <c r="T62" i="1" s="1"/>
  <c r="AF62" i="1" s="1"/>
  <c r="U62" i="1" a="1"/>
  <c r="U62" i="1" s="1"/>
  <c r="V62" i="1" a="1"/>
  <c r="V62" i="1" s="1"/>
  <c r="AH62" i="1" s="1"/>
  <c r="T65" i="1" a="1"/>
  <c r="T65" i="1" s="1"/>
  <c r="AF65" i="1" s="1"/>
  <c r="U65" i="1" a="1"/>
  <c r="U65" i="1" s="1"/>
  <c r="AG65" i="1" s="1"/>
  <c r="V65" i="1" a="1"/>
  <c r="V65" i="1" s="1"/>
  <c r="AH65" i="1" s="1"/>
  <c r="T66" i="1" a="1"/>
  <c r="T66" i="1" s="1"/>
  <c r="U66" i="1" a="1"/>
  <c r="U66" i="1" s="1"/>
  <c r="AG66" i="1" s="1"/>
  <c r="V66" i="1" a="1"/>
  <c r="V66" i="1" s="1"/>
  <c r="T67" i="1" a="1"/>
  <c r="T67" i="1" s="1"/>
  <c r="U67" i="1" a="1"/>
  <c r="U67" i="1" s="1"/>
  <c r="V67" i="1" a="1"/>
  <c r="V67" i="1" s="1"/>
  <c r="AH67" i="1" s="1"/>
  <c r="T68" i="1" a="1"/>
  <c r="T68" i="1" s="1"/>
  <c r="U68" i="1" a="1"/>
  <c r="U68" i="1" s="1"/>
  <c r="AG68" i="1" s="1"/>
  <c r="V68" i="1" a="1"/>
  <c r="V68" i="1" s="1"/>
  <c r="AH68" i="1" s="1"/>
  <c r="T69" i="1" a="1"/>
  <c r="T69" i="1" s="1"/>
  <c r="U69" i="1" a="1"/>
  <c r="U69" i="1" s="1"/>
  <c r="V69" i="1" a="1"/>
  <c r="V69" i="1" s="1"/>
  <c r="AH69" i="1" s="1"/>
  <c r="T72" i="1" a="1"/>
  <c r="T72" i="1" s="1"/>
  <c r="U72" i="1" a="1"/>
  <c r="U72" i="1" s="1"/>
  <c r="V72" i="1" a="1"/>
  <c r="V72" i="1" s="1"/>
  <c r="AH72" i="1" s="1"/>
  <c r="T73" i="1" a="1"/>
  <c r="T73" i="1" s="1"/>
  <c r="U73" i="1" a="1"/>
  <c r="U73" i="1" s="1"/>
  <c r="V73" i="1" a="1"/>
  <c r="V73" i="1" s="1"/>
  <c r="AH73" i="1" s="1"/>
  <c r="T74" i="1" a="1"/>
  <c r="T74" i="1" s="1"/>
  <c r="AF74" i="1" s="1"/>
  <c r="U74" i="1" a="1"/>
  <c r="U74" i="1" s="1"/>
  <c r="AG74" i="1" s="1"/>
  <c r="V74" i="1" a="1"/>
  <c r="V74" i="1" s="1"/>
  <c r="T75" i="1" a="1"/>
  <c r="T75" i="1" s="1"/>
  <c r="AF75" i="1" s="1"/>
  <c r="U75" i="1" a="1"/>
  <c r="U75" i="1" s="1"/>
  <c r="AG75" i="1" s="1"/>
  <c r="V75" i="1" a="1"/>
  <c r="V75" i="1" s="1"/>
  <c r="T76" i="1" a="1"/>
  <c r="T76" i="1" s="1"/>
  <c r="AF76" i="1" s="1"/>
  <c r="U76" i="1" a="1"/>
  <c r="U76" i="1" s="1"/>
  <c r="V76" i="1" a="1"/>
  <c r="V76" i="1" s="1"/>
  <c r="T77" i="1" a="1"/>
  <c r="T77" i="1" s="1"/>
  <c r="U77" i="1" a="1"/>
  <c r="U77" i="1" s="1"/>
  <c r="AG77" i="1" s="1"/>
  <c r="V77" i="1" a="1"/>
  <c r="V77" i="1" s="1"/>
  <c r="AH77" i="1" s="1"/>
  <c r="T78" i="1" a="1"/>
  <c r="T78" i="1" s="1"/>
  <c r="U78" i="1" a="1"/>
  <c r="U78" i="1" s="1"/>
  <c r="AG78" i="1" s="1"/>
  <c r="V78" i="1" a="1"/>
  <c r="V78" i="1" s="1"/>
  <c r="T79" i="1" a="1"/>
  <c r="T79" i="1" s="1"/>
  <c r="U79" i="1" a="1"/>
  <c r="U79" i="1" s="1"/>
  <c r="AG79" i="1" s="1"/>
  <c r="V79" i="1" a="1"/>
  <c r="V79" i="1" s="1"/>
  <c r="AH79" i="1" s="1"/>
  <c r="T80" i="1" a="1"/>
  <c r="T80" i="1" s="1"/>
  <c r="U80" i="1" a="1"/>
  <c r="U80" i="1" s="1"/>
  <c r="AG80" i="1" s="1"/>
  <c r="V80" i="1" a="1"/>
  <c r="V80" i="1" s="1"/>
  <c r="AH80" i="1" s="1"/>
  <c r="T81" i="1" a="1"/>
  <c r="T81" i="1" s="1"/>
  <c r="U81" i="1" a="1"/>
  <c r="U81" i="1" s="1"/>
  <c r="V81" i="1" a="1"/>
  <c r="V81" i="1" s="1"/>
  <c r="AH81" i="1" s="1"/>
  <c r="T82" i="1" a="1"/>
  <c r="T82" i="1" s="1"/>
  <c r="U82" i="1" a="1"/>
  <c r="U82" i="1" s="1"/>
  <c r="V82" i="1" a="1"/>
  <c r="V82" i="1" s="1"/>
  <c r="AH82" i="1" s="1"/>
  <c r="T83" i="1" a="1"/>
  <c r="T83" i="1" s="1"/>
  <c r="U83" i="1" a="1"/>
  <c r="U83" i="1" s="1"/>
  <c r="V83" i="1" a="1"/>
  <c r="V83" i="1" s="1"/>
  <c r="AH83" i="1" s="1"/>
  <c r="T84" i="1" a="1"/>
  <c r="T84" i="1" s="1"/>
  <c r="AF84" i="1" s="1"/>
  <c r="U84" i="1" a="1"/>
  <c r="U84" i="1" s="1"/>
  <c r="AG84" i="1" s="1"/>
  <c r="V84" i="1" a="1"/>
  <c r="V84" i="1" s="1"/>
  <c r="T85" i="1" a="1"/>
  <c r="T85" i="1" s="1"/>
  <c r="AF85" i="1" s="1"/>
  <c r="U85" i="1" a="1"/>
  <c r="U85" i="1" s="1"/>
  <c r="AG85" i="1" s="1"/>
  <c r="V85" i="1" a="1"/>
  <c r="V85" i="1" s="1"/>
  <c r="T86" i="1" a="1"/>
  <c r="T86" i="1" s="1"/>
  <c r="AF86" i="1" s="1"/>
  <c r="U86" i="1" a="1"/>
  <c r="U86" i="1" s="1"/>
  <c r="AG86" i="1" s="1"/>
  <c r="V86" i="1" a="1"/>
  <c r="V86" i="1" s="1"/>
  <c r="AH86" i="1" s="1"/>
  <c r="T87" i="1" a="1"/>
  <c r="T87" i="1" s="1"/>
  <c r="U87" i="1" a="1"/>
  <c r="U87" i="1" s="1"/>
  <c r="V87" i="1" a="1"/>
  <c r="V87" i="1" s="1"/>
  <c r="AH87" i="1" s="1"/>
  <c r="T88" i="1" a="1"/>
  <c r="T88" i="1" s="1"/>
  <c r="U88" i="1" a="1"/>
  <c r="U88" i="1" s="1"/>
  <c r="AG88" i="1" s="1"/>
  <c r="V88" i="1" a="1"/>
  <c r="V88" i="1" s="1"/>
  <c r="T91" i="1" a="1"/>
  <c r="T91" i="1" s="1"/>
  <c r="U91" i="1" a="1"/>
  <c r="U91" i="1" s="1"/>
  <c r="AG91" i="1" s="1"/>
  <c r="V91" i="1" a="1"/>
  <c r="V91" i="1" s="1"/>
  <c r="AH91" i="1" s="1"/>
  <c r="T92" i="1" a="1"/>
  <c r="T92" i="1" s="1"/>
  <c r="U92" i="1" a="1"/>
  <c r="U92" i="1" s="1"/>
  <c r="V92" i="1" a="1"/>
  <c r="V92" i="1" s="1"/>
  <c r="AH92" i="1" s="1"/>
  <c r="T93" i="1" a="1"/>
  <c r="T93" i="1" s="1"/>
  <c r="U93" i="1" a="1"/>
  <c r="U93" i="1" s="1"/>
  <c r="V93" i="1" a="1"/>
  <c r="V93" i="1" s="1"/>
  <c r="AH93" i="1" s="1"/>
  <c r="T94" i="1" a="1"/>
  <c r="T94" i="1" s="1"/>
  <c r="U94" i="1" a="1"/>
  <c r="U94" i="1" s="1"/>
  <c r="V94" i="1" a="1"/>
  <c r="V94" i="1" s="1"/>
  <c r="AH94" i="1" s="1"/>
  <c r="T95" i="1" a="1"/>
  <c r="T95" i="1" s="1"/>
  <c r="U95" i="1" a="1"/>
  <c r="U95" i="1" s="1"/>
  <c r="AG95" i="1" s="1"/>
  <c r="V95" i="1" a="1"/>
  <c r="V95" i="1" s="1"/>
  <c r="AH95" i="1" s="1"/>
  <c r="T96" i="1" a="1"/>
  <c r="T96" i="1" s="1"/>
  <c r="AF96" i="1" s="1"/>
  <c r="U96" i="1" a="1"/>
  <c r="U96" i="1" s="1"/>
  <c r="AG96" i="1" s="1"/>
  <c r="V96" i="1" a="1"/>
  <c r="V96" i="1" s="1"/>
  <c r="AH96" i="1" s="1"/>
  <c r="T97" i="1" a="1"/>
  <c r="T97" i="1" s="1"/>
  <c r="U97" i="1" a="1"/>
  <c r="U97" i="1" s="1"/>
  <c r="AG97" i="1" s="1"/>
  <c r="V97" i="1" a="1"/>
  <c r="V97" i="1" s="1"/>
  <c r="T98" i="1" a="1"/>
  <c r="T98" i="1" s="1"/>
  <c r="AF98" i="1" s="1"/>
  <c r="U98" i="1" a="1"/>
  <c r="U98" i="1" s="1"/>
  <c r="V98" i="1" a="1"/>
  <c r="V98" i="1" s="1"/>
  <c r="T99" i="1" a="1"/>
  <c r="T99" i="1" s="1"/>
  <c r="U99" i="1" a="1"/>
  <c r="U99" i="1" s="1"/>
  <c r="AG99" i="1" s="1"/>
  <c r="V99" i="1" a="1"/>
  <c r="V99" i="1" s="1"/>
  <c r="AH99" i="1" s="1"/>
  <c r="T100" i="1" a="1"/>
  <c r="T100" i="1" s="1"/>
  <c r="U100" i="1" a="1"/>
  <c r="U100" i="1" s="1"/>
  <c r="AG100" i="1" s="1"/>
  <c r="V100" i="1" a="1"/>
  <c r="V100" i="1" s="1"/>
  <c r="T101" i="1" a="1"/>
  <c r="T101" i="1" s="1"/>
  <c r="U101" i="1" a="1"/>
  <c r="U101" i="1" s="1"/>
  <c r="AG101" i="1" s="1"/>
  <c r="V101" i="1" a="1"/>
  <c r="V101" i="1" s="1"/>
  <c r="AH101" i="1" s="1"/>
  <c r="T102" i="1" a="1"/>
  <c r="T102" i="1" s="1"/>
  <c r="U102" i="1" a="1"/>
  <c r="U102" i="1" s="1"/>
  <c r="AG102" i="1" s="1"/>
  <c r="V102" i="1" a="1"/>
  <c r="V102" i="1" s="1"/>
  <c r="AH102" i="1" s="1"/>
  <c r="T105" i="1" a="1"/>
  <c r="T105" i="1" s="1"/>
  <c r="U105" i="1" a="1"/>
  <c r="U105" i="1" s="1"/>
  <c r="V105" i="1" a="1"/>
  <c r="V105" i="1" s="1"/>
  <c r="AH105" i="1" s="1"/>
  <c r="T106" i="1" a="1"/>
  <c r="T106" i="1" s="1"/>
  <c r="AF106" i="1" s="1"/>
  <c r="U106" i="1" a="1"/>
  <c r="U106" i="1" s="1"/>
  <c r="V106" i="1" a="1"/>
  <c r="V106" i="1" s="1"/>
  <c r="AH106" i="1" s="1"/>
  <c r="T107" i="1" a="1"/>
  <c r="T107" i="1" s="1"/>
  <c r="U107" i="1" a="1"/>
  <c r="U107" i="1" s="1"/>
  <c r="V107" i="1" a="1"/>
  <c r="V107" i="1" s="1"/>
  <c r="AH107" i="1" s="1"/>
  <c r="T108" i="1" a="1"/>
  <c r="T108" i="1" s="1"/>
  <c r="AF108" i="1" s="1"/>
  <c r="U108" i="1" a="1"/>
  <c r="U108" i="1" s="1"/>
  <c r="AG108" i="1" s="1"/>
  <c r="V108" i="1" a="1"/>
  <c r="V108" i="1" s="1"/>
  <c r="AH108" i="1" s="1"/>
  <c r="T109" i="1" a="1"/>
  <c r="T109" i="1" s="1"/>
  <c r="AF109" i="1" s="1"/>
  <c r="U109" i="1" a="1"/>
  <c r="U109" i="1" s="1"/>
  <c r="V109" i="1" a="1"/>
  <c r="V109" i="1" s="1"/>
  <c r="T110" i="1" a="1"/>
  <c r="T110" i="1" s="1"/>
  <c r="AF110" i="1" s="1"/>
  <c r="U110" i="1" a="1"/>
  <c r="U110" i="1" s="1"/>
  <c r="AG110" i="1" s="1"/>
  <c r="V110" i="1" a="1"/>
  <c r="V110" i="1" s="1"/>
  <c r="AH110" i="1" s="1"/>
  <c r="T111" i="1" a="1"/>
  <c r="T111" i="1" s="1"/>
  <c r="U111" i="1" a="1"/>
  <c r="U111" i="1" s="1"/>
  <c r="AG111" i="1" s="1"/>
  <c r="V111" i="1" a="1"/>
  <c r="V111" i="1" s="1"/>
  <c r="AH111" i="1" s="1"/>
  <c r="T112" i="1" a="1"/>
  <c r="T112" i="1" s="1"/>
  <c r="U112" i="1" a="1"/>
  <c r="U112" i="1" s="1"/>
  <c r="AG112" i="1" s="1"/>
  <c r="V112" i="1" a="1"/>
  <c r="V112" i="1" s="1"/>
  <c r="T113" i="1" a="1"/>
  <c r="T113" i="1" s="1"/>
  <c r="U113" i="1" a="1"/>
  <c r="U113" i="1" s="1"/>
  <c r="AG113" i="1" s="1"/>
  <c r="V113" i="1" a="1"/>
  <c r="V113" i="1" s="1"/>
  <c r="AH113" i="1" s="1"/>
  <c r="T114" i="1" a="1"/>
  <c r="T114" i="1" s="1"/>
  <c r="U114" i="1" a="1"/>
  <c r="U114" i="1" s="1"/>
  <c r="AG114" i="1" s="1"/>
  <c r="V114" i="1" a="1"/>
  <c r="V114" i="1" s="1"/>
  <c r="AH114" i="1" s="1"/>
  <c r="T117" i="1" a="1"/>
  <c r="T117" i="1" s="1"/>
  <c r="U117" i="1" a="1"/>
  <c r="U117" i="1" s="1"/>
  <c r="V117" i="1" a="1"/>
  <c r="V117" i="1" s="1"/>
  <c r="AH117" i="1" s="1"/>
  <c r="T118" i="1" a="1"/>
  <c r="T118" i="1" s="1"/>
  <c r="AF118" i="1" s="1"/>
  <c r="U118" i="1" a="1"/>
  <c r="U118" i="1" s="1"/>
  <c r="V118" i="1" a="1"/>
  <c r="V118" i="1" s="1"/>
  <c r="AH118" i="1" s="1"/>
  <c r="T119" i="1" a="1"/>
  <c r="T119" i="1" s="1"/>
  <c r="AF119" i="1" s="1"/>
  <c r="U119" i="1" a="1"/>
  <c r="U119" i="1" s="1"/>
  <c r="AG119" i="1" s="1"/>
  <c r="V119" i="1" a="1"/>
  <c r="V119" i="1" s="1"/>
  <c r="AH119" i="1" s="1"/>
  <c r="T120" i="1" a="1"/>
  <c r="T120" i="1" s="1"/>
  <c r="AF120" i="1" s="1"/>
  <c r="U120" i="1" a="1"/>
  <c r="U120" i="1" s="1"/>
  <c r="V120" i="1" a="1"/>
  <c r="V120" i="1" s="1"/>
  <c r="T121" i="1" a="1"/>
  <c r="T121" i="1" s="1"/>
  <c r="AF121" i="1" s="1"/>
  <c r="U121" i="1" a="1"/>
  <c r="U121" i="1" s="1"/>
  <c r="AG121" i="1" s="1"/>
  <c r="V121" i="1" a="1"/>
  <c r="V121" i="1" s="1"/>
  <c r="T122" i="1" a="1"/>
  <c r="T122" i="1" s="1"/>
  <c r="U122" i="1" a="1"/>
  <c r="U122" i="1" s="1"/>
  <c r="V122" i="1" a="1"/>
  <c r="V122" i="1" s="1"/>
  <c r="T125" i="1" a="1"/>
  <c r="T125" i="1" s="1"/>
  <c r="AF125" i="1" s="1"/>
  <c r="U125" i="1" a="1"/>
  <c r="U125" i="1" s="1"/>
  <c r="AG125" i="1" s="1"/>
  <c r="V125" i="1" a="1"/>
  <c r="V125" i="1" s="1"/>
  <c r="AH125" i="1" s="1"/>
  <c r="T126" i="1" a="1"/>
  <c r="T126" i="1" s="1"/>
  <c r="U126" i="1" a="1"/>
  <c r="U126" i="1" s="1"/>
  <c r="AG126" i="1" s="1"/>
  <c r="V126" i="1" a="1"/>
  <c r="V126" i="1" s="1"/>
  <c r="T127" i="1" a="1"/>
  <c r="T127" i="1" s="1"/>
  <c r="U127" i="1" a="1"/>
  <c r="U127" i="1" s="1"/>
  <c r="V127" i="1" a="1"/>
  <c r="V127" i="1" s="1"/>
  <c r="AH127" i="1" s="1"/>
  <c r="T128" i="1" a="1"/>
  <c r="T128" i="1" s="1"/>
  <c r="U128" i="1" a="1"/>
  <c r="U128" i="1" s="1"/>
  <c r="AG128" i="1" s="1"/>
  <c r="V128" i="1" a="1"/>
  <c r="V128" i="1" s="1"/>
  <c r="AH128" i="1" s="1"/>
  <c r="T129" i="1" a="1"/>
  <c r="T129" i="1" s="1"/>
  <c r="U129" i="1" a="1"/>
  <c r="U129" i="1" s="1"/>
  <c r="V129" i="1" a="1"/>
  <c r="V129" i="1" s="1"/>
  <c r="AH129" i="1" s="1"/>
  <c r="T130" i="1" a="1"/>
  <c r="T130" i="1" s="1"/>
  <c r="AF130" i="1" s="1"/>
  <c r="U130" i="1" a="1"/>
  <c r="U130" i="1" s="1"/>
  <c r="V130" i="1" a="1"/>
  <c r="V130" i="1" s="1"/>
  <c r="AH130" i="1" s="1"/>
  <c r="T131" i="1" a="1"/>
  <c r="T131" i="1" s="1"/>
  <c r="U131" i="1" a="1"/>
  <c r="U131" i="1" s="1"/>
  <c r="AG131" i="1" s="1"/>
  <c r="V131" i="1" a="1"/>
  <c r="V131" i="1" s="1"/>
  <c r="AH131" i="1" s="1"/>
  <c r="T135" i="1" a="1"/>
  <c r="T135" i="1" s="1"/>
  <c r="AF135" i="1" s="1"/>
  <c r="U135" i="1" a="1"/>
  <c r="U135" i="1" s="1"/>
  <c r="AG135" i="1" s="1"/>
  <c r="V135" i="1" a="1"/>
  <c r="V135" i="1" s="1"/>
  <c r="T136" i="1" a="1"/>
  <c r="T136" i="1" s="1"/>
  <c r="AF136" i="1" s="1"/>
  <c r="U136" i="1" a="1"/>
  <c r="U136" i="1" s="1"/>
  <c r="AG136" i="1" s="1"/>
  <c r="V136" i="1" a="1"/>
  <c r="V136" i="1" s="1"/>
  <c r="T137" i="1" a="1"/>
  <c r="T137" i="1" s="1"/>
  <c r="U137" i="1" a="1"/>
  <c r="U137" i="1" s="1"/>
  <c r="AG137" i="1" s="1"/>
  <c r="V137" i="1" a="1"/>
  <c r="V137" i="1" s="1"/>
  <c r="AH137" i="1" s="1"/>
  <c r="T138" i="1" a="1"/>
  <c r="T138" i="1" s="1"/>
  <c r="U138" i="1" a="1"/>
  <c r="U138" i="1" s="1"/>
  <c r="V138" i="1" a="1"/>
  <c r="V138" i="1" s="1"/>
  <c r="AH138" i="1" s="1"/>
  <c r="T139" i="1" a="1"/>
  <c r="T139" i="1" s="1"/>
  <c r="AF139" i="1" s="1"/>
  <c r="U139" i="1" a="1"/>
  <c r="U139" i="1" s="1"/>
  <c r="AG139" i="1" s="1"/>
  <c r="V139" i="1" a="1"/>
  <c r="V139" i="1" s="1"/>
  <c r="AH139" i="1" s="1"/>
  <c r="T140" i="1" a="1"/>
  <c r="T140" i="1" s="1"/>
  <c r="U140" i="1" a="1"/>
  <c r="U140" i="1" s="1"/>
  <c r="AG140" i="1" s="1"/>
  <c r="V140" i="1" a="1"/>
  <c r="V140" i="1" s="1"/>
  <c r="AH140" i="1" s="1"/>
  <c r="T141" i="1" a="1"/>
  <c r="T141" i="1" s="1"/>
  <c r="U141" i="1" a="1"/>
  <c r="U141" i="1" s="1"/>
  <c r="AG141" i="1" s="1"/>
  <c r="V141" i="1" a="1"/>
  <c r="V141" i="1" s="1"/>
  <c r="AH141" i="1" s="1"/>
  <c r="T142" i="1" a="1"/>
  <c r="T142" i="1" s="1"/>
  <c r="AF142" i="1" s="1"/>
  <c r="U142" i="1" a="1"/>
  <c r="U142" i="1" s="1"/>
  <c r="V142" i="1" a="1"/>
  <c r="V142" i="1" s="1"/>
  <c r="AH142" i="1" s="1"/>
  <c r="T143" i="1" a="1"/>
  <c r="T143" i="1" s="1"/>
  <c r="AF143" i="1" s="1"/>
  <c r="U143" i="1" a="1"/>
  <c r="U143" i="1" s="1"/>
  <c r="V143" i="1" a="1"/>
  <c r="V143" i="1" s="1"/>
  <c r="AH143" i="1" s="1"/>
  <c r="T144" i="1" a="1"/>
  <c r="T144" i="1" s="1"/>
  <c r="U144" i="1" a="1"/>
  <c r="U144" i="1" s="1"/>
  <c r="AG144" i="1" s="1"/>
  <c r="V144" i="1" a="1"/>
  <c r="V144" i="1" s="1"/>
  <c r="AH144" i="1" s="1"/>
  <c r="T145" i="1" a="1"/>
  <c r="T145" i="1" s="1"/>
  <c r="U145" i="1" a="1"/>
  <c r="U145" i="1" s="1"/>
  <c r="AG145" i="1" s="1"/>
  <c r="V145" i="1" a="1"/>
  <c r="V145" i="1" s="1"/>
  <c r="T146" i="1" a="1"/>
  <c r="T146" i="1" s="1"/>
  <c r="AF146" i="1" s="1"/>
  <c r="U146" i="1" a="1"/>
  <c r="U146" i="1" s="1"/>
  <c r="AG146" i="1" s="1"/>
  <c r="V146" i="1" a="1"/>
  <c r="V146" i="1" s="1"/>
  <c r="T147" i="1" a="1"/>
  <c r="T147" i="1" s="1"/>
  <c r="U147" i="1" a="1"/>
  <c r="U147" i="1" s="1"/>
  <c r="AG147" i="1" s="1"/>
  <c r="V147" i="1" a="1"/>
  <c r="V147" i="1" s="1"/>
  <c r="AH147" i="1" s="1"/>
  <c r="T148" i="1" a="1"/>
  <c r="T148" i="1" s="1"/>
  <c r="U148" i="1" a="1"/>
  <c r="U148" i="1" s="1"/>
  <c r="AG148" i="1" s="1"/>
  <c r="V148" i="1" a="1"/>
  <c r="V148" i="1" s="1"/>
  <c r="AH148" i="1" s="1"/>
  <c r="T149" i="1" a="1"/>
  <c r="T149" i="1" s="1"/>
  <c r="AF149" i="1" s="1"/>
  <c r="U149" i="1" a="1"/>
  <c r="U149" i="1" s="1"/>
  <c r="AG149" i="1" s="1"/>
  <c r="V149" i="1" a="1"/>
  <c r="V149" i="1" s="1"/>
  <c r="AH149" i="1" s="1"/>
  <c r="T150" i="1" a="1"/>
  <c r="T150" i="1" s="1"/>
  <c r="U150" i="1" a="1"/>
  <c r="U150" i="1" s="1"/>
  <c r="AG150" i="1" s="1"/>
  <c r="V150" i="1" a="1"/>
  <c r="V150" i="1" s="1"/>
  <c r="AH150" i="1" s="1"/>
  <c r="T151" i="1" a="1"/>
  <c r="T151" i="1" s="1"/>
  <c r="AF151" i="1" s="1"/>
  <c r="U151" i="1" a="1"/>
  <c r="U151" i="1" s="1"/>
  <c r="V151" i="1" a="1"/>
  <c r="V151" i="1" s="1"/>
  <c r="AH151" i="1" s="1"/>
  <c r="V4" i="1" a="1"/>
  <c r="V4" i="1" s="1"/>
  <c r="AH4" i="1" s="1"/>
  <c r="U4" i="1" a="1"/>
  <c r="U4" i="1" s="1"/>
  <c r="AG4" i="1" s="1"/>
  <c r="T4" i="1" a="1"/>
  <c r="T4" i="1" s="1"/>
  <c r="S4" i="1" a="1"/>
  <c r="S4" i="1" s="1"/>
  <c r="S19" i="1" a="1"/>
  <c r="S19" i="1" s="1"/>
  <c r="S20" i="1" a="1"/>
  <c r="S20" i="1" s="1"/>
  <c r="AE20" i="1" s="1"/>
  <c r="S21" i="1" a="1"/>
  <c r="S21" i="1" s="1"/>
  <c r="S22" i="1" a="1"/>
  <c r="S22" i="1" s="1"/>
  <c r="S23" i="1" a="1"/>
  <c r="S23" i="1" s="1"/>
  <c r="S24" i="1" a="1"/>
  <c r="S24" i="1" s="1"/>
  <c r="S25" i="1" a="1"/>
  <c r="S25" i="1" s="1"/>
  <c r="S26" i="1" a="1"/>
  <c r="S26" i="1" s="1"/>
  <c r="S29" i="1" a="1"/>
  <c r="S29" i="1" s="1"/>
  <c r="S30" i="1" a="1"/>
  <c r="S30" i="1" s="1"/>
  <c r="AE30" i="1" s="1"/>
  <c r="S31" i="1" a="1"/>
  <c r="S31" i="1" s="1"/>
  <c r="S32" i="1" a="1"/>
  <c r="S32" i="1" s="1"/>
  <c r="AE32" i="1" s="1"/>
  <c r="S33" i="1" a="1"/>
  <c r="S33" i="1" s="1"/>
  <c r="S34" i="1" a="1"/>
  <c r="S34" i="1" s="1"/>
  <c r="S35" i="1" a="1"/>
  <c r="S35" i="1" s="1"/>
  <c r="S36" i="1" a="1"/>
  <c r="S36" i="1" s="1"/>
  <c r="S37" i="1" a="1"/>
  <c r="S37" i="1" s="1"/>
  <c r="S38" i="1" a="1"/>
  <c r="S38" i="1" s="1"/>
  <c r="S39" i="1" a="1"/>
  <c r="S39" i="1" s="1"/>
  <c r="AE39" i="1" s="1"/>
  <c r="S42" i="1" a="1"/>
  <c r="S42" i="1" s="1"/>
  <c r="AE42" i="1" s="1"/>
  <c r="S43" i="1" a="1"/>
  <c r="S43" i="1" s="1"/>
  <c r="AE43" i="1" s="1"/>
  <c r="S44" i="1" a="1"/>
  <c r="S44" i="1" s="1"/>
  <c r="AE44" i="1" s="1"/>
  <c r="S45" i="1" a="1"/>
  <c r="S45" i="1" s="1"/>
  <c r="S46" i="1" a="1"/>
  <c r="S46" i="1" s="1"/>
  <c r="S47" i="1" a="1"/>
  <c r="S47" i="1" s="1"/>
  <c r="S48" i="1" a="1"/>
  <c r="S48" i="1" s="1"/>
  <c r="S49" i="1" a="1"/>
  <c r="S49" i="1" s="1"/>
  <c r="AE49" i="1" s="1"/>
  <c r="S50" i="1" a="1"/>
  <c r="S50" i="1" s="1"/>
  <c r="S51" i="1" a="1"/>
  <c r="S51" i="1" s="1"/>
  <c r="S54" i="1" a="1"/>
  <c r="S54" i="1" s="1"/>
  <c r="AE54" i="1" s="1"/>
  <c r="S55" i="1" a="1"/>
  <c r="S55" i="1" s="1"/>
  <c r="AE55" i="1" s="1"/>
  <c r="S56" i="1" a="1"/>
  <c r="S56" i="1" s="1"/>
  <c r="AE56" i="1" s="1"/>
  <c r="S57" i="1" a="1"/>
  <c r="S57" i="1" s="1"/>
  <c r="S58" i="1" a="1"/>
  <c r="S58" i="1" s="1"/>
  <c r="S59" i="1" a="1"/>
  <c r="S59" i="1" s="1"/>
  <c r="S60" i="1" a="1"/>
  <c r="S60" i="1" s="1"/>
  <c r="S61" i="1" a="1"/>
  <c r="S61" i="1" s="1"/>
  <c r="S62" i="1" a="1"/>
  <c r="S62" i="1" s="1"/>
  <c r="S65" i="1" a="1"/>
  <c r="S65" i="1" s="1"/>
  <c r="AE65" i="1" s="1"/>
  <c r="S66" i="1" a="1"/>
  <c r="S66" i="1" s="1"/>
  <c r="AE66" i="1" s="1"/>
  <c r="S67" i="1" a="1"/>
  <c r="S67" i="1" s="1"/>
  <c r="S68" i="1" a="1"/>
  <c r="S68" i="1" s="1"/>
  <c r="S69" i="1" a="1"/>
  <c r="S69" i="1" s="1"/>
  <c r="AE69" i="1" s="1"/>
  <c r="S72" i="1" a="1"/>
  <c r="S72" i="1" s="1"/>
  <c r="S73" i="1" a="1"/>
  <c r="S73" i="1" s="1"/>
  <c r="S74" i="1" a="1"/>
  <c r="S74" i="1" s="1"/>
  <c r="S75" i="1" a="1"/>
  <c r="S75" i="1" s="1"/>
  <c r="AE75" i="1" s="1"/>
  <c r="S76" i="1" a="1"/>
  <c r="S76" i="1" s="1"/>
  <c r="AE76" i="1" s="1"/>
  <c r="S77" i="1" a="1"/>
  <c r="S77" i="1" s="1"/>
  <c r="AE77" i="1" s="1"/>
  <c r="S78" i="1" a="1"/>
  <c r="S78" i="1" s="1"/>
  <c r="AE78" i="1" s="1"/>
  <c r="S79" i="1" a="1"/>
  <c r="S79" i="1" s="1"/>
  <c r="AE79" i="1" s="1"/>
  <c r="S80" i="1" a="1"/>
  <c r="S80" i="1" s="1"/>
  <c r="S81" i="1" a="1"/>
  <c r="S81" i="1" s="1"/>
  <c r="S82" i="1" a="1"/>
  <c r="S82" i="1" s="1"/>
  <c r="S83" i="1" a="1"/>
  <c r="S83" i="1" s="1"/>
  <c r="S84" i="1" a="1"/>
  <c r="S84" i="1" s="1"/>
  <c r="S85" i="1" a="1"/>
  <c r="S85" i="1" s="1"/>
  <c r="S86" i="1" a="1"/>
  <c r="S86" i="1" s="1"/>
  <c r="S87" i="1" a="1"/>
  <c r="S87" i="1" s="1"/>
  <c r="S88" i="1" a="1"/>
  <c r="S88" i="1" s="1"/>
  <c r="AE88" i="1" s="1"/>
  <c r="S91" i="1" a="1"/>
  <c r="S91" i="1" s="1"/>
  <c r="S92" i="1" a="1"/>
  <c r="S92" i="1" s="1"/>
  <c r="S93" i="1" a="1"/>
  <c r="S93" i="1" s="1"/>
  <c r="S94" i="1" a="1"/>
  <c r="S94" i="1" s="1"/>
  <c r="S95" i="1" a="1"/>
  <c r="S95" i="1" s="1"/>
  <c r="S96" i="1" a="1"/>
  <c r="S96" i="1" s="1"/>
  <c r="S97" i="1" a="1"/>
  <c r="S97" i="1" s="1"/>
  <c r="S98" i="1" a="1"/>
  <c r="S98" i="1" s="1"/>
  <c r="AE98" i="1" s="1"/>
  <c r="S99" i="1" a="1"/>
  <c r="S99" i="1" s="1"/>
  <c r="AE99" i="1" s="1"/>
  <c r="S100" i="1" a="1"/>
  <c r="S100" i="1" s="1"/>
  <c r="S101" i="1" a="1"/>
  <c r="S101" i="1" s="1"/>
  <c r="S102" i="1" a="1"/>
  <c r="S102" i="1" s="1"/>
  <c r="S105" i="1" a="1"/>
  <c r="S105" i="1" s="1"/>
  <c r="S106" i="1" a="1"/>
  <c r="S106" i="1" s="1"/>
  <c r="S107" i="1" a="1"/>
  <c r="S107" i="1" s="1"/>
  <c r="S108" i="1" a="1"/>
  <c r="S108" i="1" s="1"/>
  <c r="S109" i="1" a="1"/>
  <c r="S109" i="1" s="1"/>
  <c r="AE109" i="1" s="1"/>
  <c r="S110" i="1" a="1"/>
  <c r="S110" i="1" s="1"/>
  <c r="AE110" i="1" s="1"/>
  <c r="S111" i="1" a="1"/>
  <c r="S111" i="1" s="1"/>
  <c r="S112" i="1" a="1"/>
  <c r="S112" i="1" s="1"/>
  <c r="AE112" i="1" s="1"/>
  <c r="S113" i="1" a="1"/>
  <c r="S113" i="1" s="1"/>
  <c r="S114" i="1" a="1"/>
  <c r="S114" i="1" s="1"/>
  <c r="S117" i="1" a="1"/>
  <c r="S117" i="1" s="1"/>
  <c r="S118" i="1" a="1"/>
  <c r="S118" i="1"/>
  <c r="AE118" i="1" s="1"/>
  <c r="S119" i="1" a="1"/>
  <c r="S119" i="1" s="1"/>
  <c r="S120" i="1" a="1"/>
  <c r="S120" i="1" s="1"/>
  <c r="S121" i="1" a="1"/>
  <c r="S121" i="1" s="1"/>
  <c r="AE121" i="1" s="1"/>
  <c r="S122" i="1" a="1"/>
  <c r="S122" i="1" s="1"/>
  <c r="AE122" i="1" s="1"/>
  <c r="S125" i="1" a="1"/>
  <c r="S125" i="1" s="1"/>
  <c r="S126" i="1" a="1"/>
  <c r="S126" i="1" s="1"/>
  <c r="AE126" i="1" s="1"/>
  <c r="S127" i="1" a="1"/>
  <c r="S127" i="1" s="1"/>
  <c r="AE127" i="1" s="1"/>
  <c r="S128" i="1" a="1"/>
  <c r="S128" i="1" s="1"/>
  <c r="S129" i="1" a="1"/>
  <c r="S129" i="1" s="1"/>
  <c r="AE129" i="1" s="1"/>
  <c r="S130" i="1" a="1"/>
  <c r="S130" i="1" s="1"/>
  <c r="S131" i="1" a="1"/>
  <c r="S131" i="1" s="1"/>
  <c r="AE131" i="1" s="1"/>
  <c r="S134" i="1" a="1"/>
  <c r="S134" i="1" s="1"/>
  <c r="S135" i="1" a="1"/>
  <c r="S135" i="1" s="1"/>
  <c r="AE135" i="1" s="1"/>
  <c r="S136" i="1" a="1"/>
  <c r="S136" i="1" s="1"/>
  <c r="S137" i="1" a="1"/>
  <c r="S137" i="1" s="1"/>
  <c r="S138" i="1" a="1"/>
  <c r="S138" i="1" s="1"/>
  <c r="AE138" i="1" s="1"/>
  <c r="S139" i="1" a="1"/>
  <c r="S139" i="1" s="1"/>
  <c r="AE139" i="1" s="1"/>
  <c r="S140" i="1" a="1"/>
  <c r="S140" i="1" s="1"/>
  <c r="S141" i="1" a="1"/>
  <c r="S141" i="1" s="1"/>
  <c r="S142" i="1" a="1"/>
  <c r="S142" i="1" s="1"/>
  <c r="AE142" i="1" s="1"/>
  <c r="S143" i="1" a="1"/>
  <c r="S143" i="1" s="1"/>
  <c r="AE143" i="1" s="1"/>
  <c r="S144" i="1" a="1"/>
  <c r="S144" i="1" s="1"/>
  <c r="S145" i="1" a="1"/>
  <c r="S145" i="1" s="1"/>
  <c r="S146" i="1" a="1"/>
  <c r="S146" i="1" s="1"/>
  <c r="S147" i="1" a="1"/>
  <c r="S147" i="1" s="1"/>
  <c r="S148" i="1" a="1"/>
  <c r="S148" i="1" s="1"/>
  <c r="S149" i="1" a="1"/>
  <c r="S149" i="1" s="1"/>
  <c r="S150" i="1" a="1"/>
  <c r="S150" i="1" s="1"/>
  <c r="S151" i="1" a="1"/>
  <c r="S151" i="1" s="1"/>
  <c r="S5" i="1" a="1"/>
  <c r="S5" i="1" s="1"/>
  <c r="AE5" i="1" s="1"/>
  <c r="S6" i="1" a="1"/>
  <c r="S6" i="1" s="1"/>
  <c r="AE6" i="1" s="1"/>
  <c r="S7" i="1" a="1"/>
  <c r="S7" i="1" s="1"/>
  <c r="AE7" i="1" s="1"/>
  <c r="S8" i="1" a="1"/>
  <c r="S8" i="1" s="1"/>
  <c r="AE8" i="1" s="1"/>
  <c r="S9" i="1" a="1"/>
  <c r="S9" i="1" s="1"/>
  <c r="S10" i="1" a="1"/>
  <c r="S10" i="1" s="1"/>
  <c r="S11" i="1" a="1"/>
  <c r="S11" i="1" s="1"/>
  <c r="S12" i="1" a="1"/>
  <c r="S12" i="1" s="1"/>
  <c r="AE12" i="1" s="1"/>
  <c r="S13" i="1" a="1"/>
  <c r="S13" i="1" s="1"/>
  <c r="AE13" i="1" s="1"/>
  <c r="S14" i="1" a="1"/>
  <c r="S14" i="1" s="1"/>
  <c r="AE14" i="1" s="1"/>
  <c r="S15" i="1" a="1"/>
  <c r="S15" i="1" s="1"/>
  <c r="AE15" i="1" s="1"/>
  <c r="S16" i="1" a="1"/>
  <c r="S16" i="1" s="1"/>
  <c r="Q5" i="1" a="1"/>
  <c r="Q5" i="1" s="1"/>
  <c r="Q6" i="1" a="1"/>
  <c r="Q6" i="1" s="1"/>
  <c r="Q7" i="1" a="1"/>
  <c r="Q7" i="1" s="1"/>
  <c r="Q8" i="1" a="1"/>
  <c r="Q8" i="1" s="1"/>
  <c r="Q9" i="1" a="1"/>
  <c r="Q9" i="1" s="1"/>
  <c r="Q10" i="1" a="1"/>
  <c r="Q10" i="1" s="1"/>
  <c r="Q11" i="1" a="1"/>
  <c r="Q11" i="1" s="1"/>
  <c r="AC11" i="1" s="1"/>
  <c r="Q12" i="1" a="1"/>
  <c r="Q12" i="1" s="1"/>
  <c r="AC12" i="1" s="1"/>
  <c r="Q13" i="1" a="1"/>
  <c r="Q13" i="1" s="1"/>
  <c r="AC13" i="1" s="1"/>
  <c r="Q14" i="1" a="1"/>
  <c r="Q14" i="1" s="1"/>
  <c r="AC14" i="1" s="1"/>
  <c r="Q15" i="1" a="1"/>
  <c r="Q15" i="1" s="1"/>
  <c r="Q16" i="1" a="1"/>
  <c r="Q16" i="1" s="1"/>
  <c r="Q19" i="1" a="1"/>
  <c r="Q19" i="1" s="1"/>
  <c r="Q20" i="1" a="1"/>
  <c r="Q20" i="1" s="1"/>
  <c r="Q21" i="1" a="1"/>
  <c r="Q21" i="1" s="1"/>
  <c r="Q22" i="1" a="1"/>
  <c r="Q22" i="1" s="1"/>
  <c r="Q23" i="1" a="1"/>
  <c r="Q23" i="1" s="1"/>
  <c r="Q24" i="1" a="1"/>
  <c r="Q24" i="1" s="1"/>
  <c r="Q25" i="1" a="1"/>
  <c r="Q25" i="1" s="1"/>
  <c r="Q26" i="1" a="1"/>
  <c r="Q26" i="1" s="1"/>
  <c r="Q29" i="1" a="1"/>
  <c r="Q29" i="1" s="1"/>
  <c r="AC29" i="1" s="1"/>
  <c r="Q30" i="1" a="1"/>
  <c r="Q30" i="1" s="1"/>
  <c r="Q31" i="1" a="1"/>
  <c r="Q31" i="1" s="1"/>
  <c r="Q32" i="1" a="1"/>
  <c r="Q32" i="1" s="1"/>
  <c r="Q33" i="1" a="1"/>
  <c r="Q33" i="1" s="1"/>
  <c r="Q34" i="1" a="1"/>
  <c r="Q34" i="1" s="1"/>
  <c r="Q35" i="1" a="1"/>
  <c r="Q35" i="1" s="1"/>
  <c r="Q36" i="1" a="1"/>
  <c r="Q36" i="1" s="1"/>
  <c r="Q37" i="1" a="1"/>
  <c r="Q37" i="1" s="1"/>
  <c r="AC37" i="1" s="1"/>
  <c r="Q38" i="1" a="1"/>
  <c r="Q38" i="1" s="1"/>
  <c r="Q39" i="1" a="1"/>
  <c r="Q39" i="1" s="1"/>
  <c r="Q42" i="1" a="1"/>
  <c r="Q42" i="1" s="1"/>
  <c r="Q43" i="1" a="1"/>
  <c r="Q43" i="1" s="1"/>
  <c r="Q44" i="1" a="1"/>
  <c r="Q44" i="1" s="1"/>
  <c r="Q45" i="1" a="1"/>
  <c r="Q45" i="1" s="1"/>
  <c r="Q46" i="1" a="1"/>
  <c r="Q46" i="1" s="1"/>
  <c r="Q47" i="1" a="1"/>
  <c r="Q47" i="1" s="1"/>
  <c r="Q48" i="1" a="1"/>
  <c r="Q48" i="1" s="1"/>
  <c r="Q49" i="1" a="1"/>
  <c r="Q49" i="1" s="1"/>
  <c r="Q50" i="1" a="1"/>
  <c r="Q50" i="1" s="1"/>
  <c r="Q51" i="1" a="1"/>
  <c r="Q51" i="1" s="1"/>
  <c r="Q54" i="1" a="1"/>
  <c r="Q54" i="1" s="1"/>
  <c r="Q55" i="1" a="1"/>
  <c r="Q55" i="1" s="1"/>
  <c r="Q56" i="1" a="1"/>
  <c r="Q56" i="1" s="1"/>
  <c r="Q57" i="1" a="1"/>
  <c r="Q57" i="1" s="1"/>
  <c r="Q58" i="1" a="1"/>
  <c r="Q58" i="1" s="1"/>
  <c r="Q59" i="1" a="1"/>
  <c r="Q59" i="1"/>
  <c r="Q60" i="1" a="1"/>
  <c r="Q60" i="1" s="1"/>
  <c r="Q61" i="1" a="1"/>
  <c r="Q61" i="1" s="1"/>
  <c r="AC61" i="1" s="1"/>
  <c r="Q62" i="1" a="1"/>
  <c r="Q62" i="1" s="1"/>
  <c r="Q65" i="1" a="1"/>
  <c r="Q65" i="1" s="1"/>
  <c r="AC65" i="1" s="1"/>
  <c r="Q66" i="1" a="1"/>
  <c r="Q66" i="1" s="1"/>
  <c r="Q67" i="1" a="1"/>
  <c r="Q67" i="1" s="1"/>
  <c r="Q68" i="1" a="1"/>
  <c r="Q68" i="1" s="1"/>
  <c r="AC68" i="1" s="1"/>
  <c r="Q69" i="1" a="1"/>
  <c r="Q69" i="1" s="1"/>
  <c r="Q72" i="1" a="1"/>
  <c r="Q72" i="1" s="1"/>
  <c r="Q73" i="1" a="1"/>
  <c r="Q73" i="1" s="1"/>
  <c r="Q74" i="1" a="1"/>
  <c r="Q74" i="1" s="1"/>
  <c r="AC74" i="1" s="1"/>
  <c r="Q75" i="1" a="1"/>
  <c r="Q75" i="1" s="1"/>
  <c r="Q76" i="1" a="1"/>
  <c r="Q76" i="1" s="1"/>
  <c r="AC76" i="1" s="1"/>
  <c r="Q77" i="1" a="1"/>
  <c r="Q77" i="1" s="1"/>
  <c r="AC77" i="1" s="1"/>
  <c r="Q78" i="1" a="1"/>
  <c r="Q78" i="1" s="1"/>
  <c r="Q79" i="1" a="1"/>
  <c r="Q79" i="1" s="1"/>
  <c r="Q80" i="1" a="1"/>
  <c r="Q80" i="1" s="1"/>
  <c r="Q81" i="1" a="1"/>
  <c r="Q81" i="1"/>
  <c r="Q82" i="1" a="1"/>
  <c r="Q82" i="1" s="1"/>
  <c r="Q83" i="1" a="1"/>
  <c r="Q83" i="1" s="1"/>
  <c r="Q84" i="1" a="1"/>
  <c r="Q84" i="1" s="1"/>
  <c r="Q85" i="1" a="1"/>
  <c r="Q85" i="1" s="1"/>
  <c r="AC85" i="1" s="1"/>
  <c r="Q86" i="1" a="1"/>
  <c r="Q86" i="1" s="1"/>
  <c r="Q87" i="1" a="1"/>
  <c r="Q87" i="1" s="1"/>
  <c r="Q88" i="1" a="1"/>
  <c r="Q88" i="1" s="1"/>
  <c r="Q91" i="1" a="1"/>
  <c r="Q91" i="1" s="1"/>
  <c r="AC91" i="1" s="1"/>
  <c r="Q92" i="1" a="1"/>
  <c r="Q92" i="1" s="1"/>
  <c r="Q93" i="1" a="1"/>
  <c r="Q93" i="1" s="1"/>
  <c r="Q94" i="1" a="1"/>
  <c r="Q94" i="1" s="1"/>
  <c r="Q95" i="1" a="1"/>
  <c r="Q95" i="1" s="1"/>
  <c r="Q96" i="1" a="1"/>
  <c r="Q96" i="1" s="1"/>
  <c r="Q97" i="1" a="1"/>
  <c r="Q97" i="1" s="1"/>
  <c r="Q98" i="1" a="1"/>
  <c r="Q98" i="1" s="1"/>
  <c r="Q99" i="1" a="1"/>
  <c r="Q99" i="1" s="1"/>
  <c r="AC99" i="1" s="1"/>
  <c r="Q100" i="1" a="1"/>
  <c r="Q100" i="1" s="1"/>
  <c r="Q101" i="1" a="1"/>
  <c r="Q101" i="1" s="1"/>
  <c r="AC101" i="1" s="1"/>
  <c r="Q102" i="1" a="1"/>
  <c r="Q102" i="1" s="1"/>
  <c r="Q105" i="1" a="1"/>
  <c r="Q105" i="1" s="1"/>
  <c r="Q106" i="1" a="1"/>
  <c r="Q106" i="1" s="1"/>
  <c r="Q107" i="1" a="1"/>
  <c r="Q107" i="1" s="1"/>
  <c r="Q108" i="1" a="1"/>
  <c r="Q108" i="1" s="1"/>
  <c r="AC108" i="1" s="1"/>
  <c r="Q109" i="1" a="1"/>
  <c r="Q109" i="1" s="1"/>
  <c r="Q110" i="1" a="1"/>
  <c r="Q110" i="1" s="1"/>
  <c r="Q111" i="1" a="1"/>
  <c r="Q111" i="1" s="1"/>
  <c r="AC111" i="1" s="1"/>
  <c r="Q112" i="1" a="1"/>
  <c r="Q112" i="1" s="1"/>
  <c r="Q113" i="1" a="1"/>
  <c r="Q113" i="1" s="1"/>
  <c r="AC113" i="1" s="1"/>
  <c r="Q114" i="1" a="1"/>
  <c r="Q114" i="1" s="1"/>
  <c r="AC114" i="1" s="1"/>
  <c r="Q117" i="1" a="1"/>
  <c r="Q117" i="1" s="1"/>
  <c r="AC117" i="1" s="1"/>
  <c r="Q118" i="1" a="1"/>
  <c r="Q118" i="1" s="1"/>
  <c r="AC118" i="1" s="1"/>
  <c r="Q119" i="1" a="1"/>
  <c r="Q119" i="1" s="1"/>
  <c r="Q120" i="1" a="1"/>
  <c r="Q120" i="1" s="1"/>
  <c r="AC120" i="1" s="1"/>
  <c r="Q121" i="1" a="1"/>
  <c r="Q121" i="1" s="1"/>
  <c r="AC121" i="1" s="1"/>
  <c r="Q122" i="1" a="1"/>
  <c r="Q122" i="1" s="1"/>
  <c r="Q125" i="1" a="1"/>
  <c r="Q125" i="1" s="1"/>
  <c r="Q126" i="1" a="1"/>
  <c r="Q126" i="1"/>
  <c r="Q127" i="1" a="1"/>
  <c r="Q127" i="1"/>
  <c r="AC127" i="1" s="1"/>
  <c r="Q128" i="1" a="1"/>
  <c r="Q128" i="1" s="1"/>
  <c r="AC128" i="1" s="1"/>
  <c r="Q129" i="1" a="1"/>
  <c r="Q129" i="1" s="1"/>
  <c r="Q130" i="1" a="1"/>
  <c r="Q130" i="1" s="1"/>
  <c r="Q131" i="1" a="1"/>
  <c r="Q131" i="1" s="1"/>
  <c r="Q134" i="1" a="1"/>
  <c r="Q134" i="1" s="1"/>
  <c r="Q135" i="1" a="1"/>
  <c r="Q135" i="1" s="1"/>
  <c r="Q136" i="1" a="1"/>
  <c r="Q136" i="1"/>
  <c r="AC136" i="1" s="1"/>
  <c r="Q137" i="1" a="1"/>
  <c r="Q137" i="1" s="1"/>
  <c r="AC137" i="1" s="1"/>
  <c r="Q138" i="1" a="1"/>
  <c r="Q138" i="1" s="1"/>
  <c r="Q139" i="1" a="1"/>
  <c r="Q139" i="1" s="1"/>
  <c r="AC139" i="1" s="1"/>
  <c r="Q140" i="1" a="1"/>
  <c r="Q140" i="1" s="1"/>
  <c r="Q141" i="1" a="1"/>
  <c r="Q141" i="1"/>
  <c r="Q142" i="1" a="1"/>
  <c r="Q142" i="1" s="1"/>
  <c r="Q143" i="1" a="1"/>
  <c r="Q143" i="1" s="1"/>
  <c r="Q144" i="1" a="1"/>
  <c r="Q144" i="1" s="1"/>
  <c r="Q145" i="1" a="1"/>
  <c r="Q145" i="1" s="1"/>
  <c r="Q146" i="1" a="1"/>
  <c r="Q146" i="1" s="1"/>
  <c r="Q147" i="1" a="1"/>
  <c r="Q147" i="1" s="1"/>
  <c r="Q148" i="1" a="1"/>
  <c r="Q148" i="1" s="1"/>
  <c r="AC148" i="1" s="1"/>
  <c r="Q149" i="1" a="1"/>
  <c r="Q149" i="1" s="1"/>
  <c r="Q150" i="1" a="1"/>
  <c r="Q150" i="1" s="1"/>
  <c r="Q151" i="1" a="1"/>
  <c r="Q151" i="1" s="1"/>
  <c r="Q4" i="1" a="1"/>
  <c r="Q4" i="1" s="1"/>
  <c r="R140" i="1" a="1"/>
  <c r="R140" i="1" s="1"/>
  <c r="AD140" i="1" s="1"/>
  <c r="R19" i="1" a="1"/>
  <c r="R19" i="1" s="1"/>
  <c r="R20" i="1" a="1"/>
  <c r="R20" i="1" s="1"/>
  <c r="R21" i="1" a="1"/>
  <c r="R21" i="1" s="1"/>
  <c r="R22" i="1" a="1"/>
  <c r="R22" i="1" s="1"/>
  <c r="AD22" i="1" s="1"/>
  <c r="R23" i="1" a="1"/>
  <c r="R23" i="1" s="1"/>
  <c r="R24" i="1" a="1"/>
  <c r="R24" i="1" s="1"/>
  <c r="R25" i="1" a="1"/>
  <c r="R25" i="1" s="1"/>
  <c r="R26" i="1" a="1"/>
  <c r="R26" i="1" s="1"/>
  <c r="R29" i="1" a="1"/>
  <c r="R29" i="1"/>
  <c r="R30" i="1" a="1"/>
  <c r="R30" i="1" s="1"/>
  <c r="R31" i="1" a="1"/>
  <c r="R31" i="1" s="1"/>
  <c r="R32" i="1" a="1"/>
  <c r="R32" i="1" s="1"/>
  <c r="R33" i="1" a="1"/>
  <c r="R33" i="1" s="1"/>
  <c r="R34" i="1" a="1"/>
  <c r="R34" i="1" s="1"/>
  <c r="R35" i="1" a="1"/>
  <c r="R35" i="1" s="1"/>
  <c r="AD35" i="1" s="1"/>
  <c r="R36" i="1" a="1"/>
  <c r="R36" i="1" s="1"/>
  <c r="R37" i="1" a="1"/>
  <c r="R37" i="1" s="1"/>
  <c r="R38" i="1" a="1"/>
  <c r="R38" i="1" s="1"/>
  <c r="AD38" i="1" s="1"/>
  <c r="R39" i="1" a="1"/>
  <c r="R39" i="1" s="1"/>
  <c r="R42" i="1" a="1"/>
  <c r="R42" i="1" s="1"/>
  <c r="R43" i="1" a="1"/>
  <c r="R43" i="1" s="1"/>
  <c r="R44" i="1" a="1"/>
  <c r="R44" i="1" s="1"/>
  <c r="R45" i="1" a="1"/>
  <c r="R45" i="1" s="1"/>
  <c r="AD45" i="1" s="1"/>
  <c r="R46" i="1" a="1"/>
  <c r="R46" i="1" s="1"/>
  <c r="AD46" i="1" s="1"/>
  <c r="R47" i="1" a="1"/>
  <c r="R47" i="1" s="1"/>
  <c r="AD47" i="1" s="1"/>
  <c r="R48" i="1" a="1"/>
  <c r="R48" i="1" s="1"/>
  <c r="R49" i="1" a="1"/>
  <c r="R49" i="1" s="1"/>
  <c r="AD49" i="1" s="1"/>
  <c r="R50" i="1" a="1"/>
  <c r="R50" i="1" s="1"/>
  <c r="AD50" i="1" s="1"/>
  <c r="R51" i="1" a="1"/>
  <c r="R51" i="1" s="1"/>
  <c r="AD51" i="1" s="1"/>
  <c r="R54" i="1" a="1"/>
  <c r="R54" i="1" s="1"/>
  <c r="R55" i="1" a="1"/>
  <c r="R55" i="1"/>
  <c r="AD55" i="1" s="1"/>
  <c r="R56" i="1" a="1"/>
  <c r="R56" i="1" s="1"/>
  <c r="R57" i="1" a="1"/>
  <c r="R57" i="1" s="1"/>
  <c r="AD57" i="1" s="1"/>
  <c r="R58" i="1" a="1"/>
  <c r="R58" i="1" s="1"/>
  <c r="R59" i="1" a="1"/>
  <c r="R59" i="1" s="1"/>
  <c r="R60" i="1" a="1"/>
  <c r="R60" i="1" s="1"/>
  <c r="R61" i="1" a="1"/>
  <c r="R61" i="1" s="1"/>
  <c r="R62" i="1" a="1"/>
  <c r="R62" i="1" s="1"/>
  <c r="AD62" i="1" s="1"/>
  <c r="R65" i="1" a="1"/>
  <c r="R65" i="1" s="1"/>
  <c r="R66" i="1" a="1"/>
  <c r="R66" i="1" s="1"/>
  <c r="R67" i="1" a="1"/>
  <c r="R67" i="1" s="1"/>
  <c r="R68" i="1" a="1"/>
  <c r="R68" i="1" s="1"/>
  <c r="R69" i="1" a="1"/>
  <c r="R69" i="1" s="1"/>
  <c r="R72" i="1" a="1"/>
  <c r="R72" i="1" s="1"/>
  <c r="AD72" i="1" s="1"/>
  <c r="R73" i="1" a="1"/>
  <c r="R73" i="1" s="1"/>
  <c r="R74" i="1" a="1"/>
  <c r="R74" i="1" s="1"/>
  <c r="R75" i="1" a="1"/>
  <c r="R75" i="1" s="1"/>
  <c r="R76" i="1" a="1"/>
  <c r="R76" i="1" s="1"/>
  <c r="AD76" i="1" s="1"/>
  <c r="R77" i="1" a="1"/>
  <c r="R77" i="1" s="1"/>
  <c r="AD77" i="1" s="1"/>
  <c r="R78" i="1" a="1"/>
  <c r="R78" i="1" s="1"/>
  <c r="R79" i="1" a="1"/>
  <c r="R79" i="1" s="1"/>
  <c r="R80" i="1" a="1"/>
  <c r="R80" i="1" s="1"/>
  <c r="R81" i="1" a="1"/>
  <c r="R81" i="1" s="1"/>
  <c r="R82" i="1" a="1"/>
  <c r="R82" i="1" s="1"/>
  <c r="R83" i="1" a="1"/>
  <c r="R83" i="1" s="1"/>
  <c r="R84" i="1" a="1"/>
  <c r="R84" i="1"/>
  <c r="R85" i="1" a="1"/>
  <c r="R85" i="1" s="1"/>
  <c r="AD85" i="1" s="1"/>
  <c r="R86" i="1" a="1"/>
  <c r="R86" i="1" s="1"/>
  <c r="R87" i="1" a="1"/>
  <c r="R87" i="1" s="1"/>
  <c r="R88" i="1" a="1"/>
  <c r="R88" i="1" s="1"/>
  <c r="AD88" i="1" s="1"/>
  <c r="R91" i="1" a="1"/>
  <c r="R91" i="1" s="1"/>
  <c r="AD91" i="1" s="1"/>
  <c r="R92" i="1" a="1"/>
  <c r="R92" i="1" s="1"/>
  <c r="R93" i="1" a="1"/>
  <c r="R93" i="1" s="1"/>
  <c r="R94" i="1" a="1"/>
  <c r="R94" i="1" s="1"/>
  <c r="R95" i="1" a="1"/>
  <c r="R95" i="1" s="1"/>
  <c r="R96" i="1" a="1"/>
  <c r="R96" i="1" s="1"/>
  <c r="R97" i="1" a="1"/>
  <c r="R97" i="1" s="1"/>
  <c r="AD97" i="1" s="1"/>
  <c r="R98" i="1" a="1"/>
  <c r="R98" i="1" s="1"/>
  <c r="AD98" i="1" s="1"/>
  <c r="R99" i="1" a="1"/>
  <c r="R99" i="1" s="1"/>
  <c r="AD99" i="1" s="1"/>
  <c r="R100" i="1" a="1"/>
  <c r="R100" i="1" s="1"/>
  <c r="AD100" i="1" s="1"/>
  <c r="R101" i="1" a="1"/>
  <c r="R101" i="1" s="1"/>
  <c r="AD101" i="1" s="1"/>
  <c r="R102" i="1" a="1"/>
  <c r="R102" i="1" s="1"/>
  <c r="R105" i="1" a="1"/>
  <c r="R105" i="1" s="1"/>
  <c r="R106" i="1" a="1"/>
  <c r="R106" i="1" s="1"/>
  <c r="AD106" i="1" s="1"/>
  <c r="R107" i="1" a="1"/>
  <c r="R107" i="1" s="1"/>
  <c r="AD107" i="1" s="1"/>
  <c r="R108" i="1" a="1"/>
  <c r="R108" i="1" s="1"/>
  <c r="R109" i="1" a="1"/>
  <c r="R109" i="1" s="1"/>
  <c r="AD109" i="1" s="1"/>
  <c r="R110" i="1" a="1"/>
  <c r="R110" i="1" s="1"/>
  <c r="AD110" i="1" s="1"/>
  <c r="R111" i="1" a="1"/>
  <c r="R111" i="1" s="1"/>
  <c r="R112" i="1" a="1"/>
  <c r="R112" i="1" s="1"/>
  <c r="AD112" i="1" s="1"/>
  <c r="R113" i="1" a="1"/>
  <c r="R113" i="1" s="1"/>
  <c r="R114" i="1" a="1"/>
  <c r="R114" i="1" s="1"/>
  <c r="R117" i="1" a="1"/>
  <c r="R117" i="1" s="1"/>
  <c r="AD117" i="1" s="1"/>
  <c r="R118" i="1" a="1"/>
  <c r="R118" i="1" s="1"/>
  <c r="R119" i="1" a="1"/>
  <c r="R119" i="1" s="1"/>
  <c r="R120" i="1" a="1"/>
  <c r="R120" i="1" s="1"/>
  <c r="AD120" i="1" s="1"/>
  <c r="R121" i="1" a="1"/>
  <c r="R121" i="1" s="1"/>
  <c r="AD121" i="1" s="1"/>
  <c r="R122" i="1" a="1"/>
  <c r="R122" i="1" s="1"/>
  <c r="AD122" i="1" s="1"/>
  <c r="R125" i="1" a="1"/>
  <c r="R125" i="1" s="1"/>
  <c r="R126" i="1" a="1"/>
  <c r="R126" i="1" s="1"/>
  <c r="AD126" i="1" s="1"/>
  <c r="R127" i="1" a="1"/>
  <c r="R127" i="1" s="1"/>
  <c r="R128" i="1" a="1"/>
  <c r="R128" i="1" s="1"/>
  <c r="R129" i="1" a="1"/>
  <c r="R129" i="1" s="1"/>
  <c r="AD129" i="1" s="1"/>
  <c r="R130" i="1" a="1"/>
  <c r="R130" i="1"/>
  <c r="R131" i="1" a="1"/>
  <c r="R131" i="1" s="1"/>
  <c r="R134" i="1" a="1"/>
  <c r="R134" i="1" s="1"/>
  <c r="AD134" i="1" s="1"/>
  <c r="R135" i="1" a="1"/>
  <c r="R135" i="1" s="1"/>
  <c r="AD135" i="1" s="1"/>
  <c r="R136" i="1" a="1"/>
  <c r="R136" i="1" s="1"/>
  <c r="R137" i="1" a="1"/>
  <c r="R137" i="1" s="1"/>
  <c r="AD137" i="1" s="1"/>
  <c r="R138" i="1" a="1"/>
  <c r="R138" i="1" s="1"/>
  <c r="AD138" i="1" s="1"/>
  <c r="R139" i="1" a="1"/>
  <c r="R139" i="1" s="1"/>
  <c r="R141" i="1" a="1"/>
  <c r="R141" i="1" s="1"/>
  <c r="AD141" i="1" s="1"/>
  <c r="R142" i="1" a="1"/>
  <c r="R142" i="1" s="1"/>
  <c r="R143" i="1" a="1"/>
  <c r="R143" i="1" s="1"/>
  <c r="R144" i="1" a="1"/>
  <c r="R144" i="1" s="1"/>
  <c r="AD144" i="1" s="1"/>
  <c r="R145" i="1" a="1"/>
  <c r="R145" i="1" s="1"/>
  <c r="AD145" i="1" s="1"/>
  <c r="R146" i="1" a="1"/>
  <c r="R146" i="1" s="1"/>
  <c r="AD146" i="1" s="1"/>
  <c r="R147" i="1" a="1"/>
  <c r="R147" i="1" s="1"/>
  <c r="R148" i="1" a="1"/>
  <c r="R148" i="1" s="1"/>
  <c r="AD148" i="1" s="1"/>
  <c r="R149" i="1" a="1"/>
  <c r="R149" i="1" s="1"/>
  <c r="R150" i="1" a="1"/>
  <c r="R150" i="1" s="1"/>
  <c r="R151" i="1" a="1"/>
  <c r="R151" i="1" s="1"/>
  <c r="AD151" i="1" s="1"/>
  <c r="R5" i="1" a="1"/>
  <c r="R5" i="1" s="1"/>
  <c r="R6" i="1" a="1"/>
  <c r="R6" i="1" s="1"/>
  <c r="R7" i="1" a="1"/>
  <c r="R7" i="1" s="1"/>
  <c r="R8" i="1" a="1"/>
  <c r="R8" i="1" s="1"/>
  <c r="AD8" i="1" s="1"/>
  <c r="R9" i="1" a="1"/>
  <c r="R9" i="1" s="1"/>
  <c r="AD9" i="1" s="1"/>
  <c r="R10" i="1" a="1"/>
  <c r="R10" i="1" s="1"/>
  <c r="R11" i="1" a="1"/>
  <c r="R11" i="1" s="1"/>
  <c r="AD11" i="1" s="1"/>
  <c r="R12" i="1" a="1"/>
  <c r="R12" i="1" s="1"/>
  <c r="AD12" i="1" s="1"/>
  <c r="R13" i="1" a="1"/>
  <c r="R13" i="1" s="1"/>
  <c r="AD13" i="1" s="1"/>
  <c r="R14" i="1" a="1"/>
  <c r="R14" i="1" s="1"/>
  <c r="AD14" i="1" s="1"/>
  <c r="R15" i="1" a="1"/>
  <c r="R15" i="1" s="1"/>
  <c r="R16" i="1" a="1"/>
  <c r="R16" i="1" s="1"/>
  <c r="R4" i="1" a="1"/>
  <c r="R4" i="1" s="1"/>
  <c r="AE47" i="1" l="1"/>
  <c r="AD42" i="1"/>
  <c r="AC34" i="1"/>
  <c r="AC45" i="1"/>
  <c r="AC149" i="1"/>
  <c r="AC129" i="1"/>
  <c r="AF58" i="1"/>
  <c r="AG49" i="1"/>
  <c r="AF46" i="1"/>
  <c r="AF52" i="1" s="1"/>
  <c r="AF34" i="1"/>
  <c r="AG10" i="1"/>
  <c r="AF7" i="1"/>
  <c r="AD10" i="1"/>
  <c r="AE83" i="1"/>
  <c r="AD66" i="1"/>
  <c r="AD30" i="1"/>
  <c r="AD113" i="1"/>
  <c r="AC82" i="1"/>
  <c r="AD147" i="1"/>
  <c r="AC72" i="1"/>
  <c r="AE59" i="1"/>
  <c r="AD125" i="1"/>
  <c r="AD78" i="1"/>
  <c r="AD19" i="1"/>
  <c r="AC58" i="1"/>
  <c r="AE35" i="1"/>
  <c r="AC57" i="1"/>
  <c r="AE34" i="1"/>
  <c r="AF92" i="1"/>
  <c r="AC142" i="1"/>
  <c r="AC100" i="1"/>
  <c r="AC88" i="1"/>
  <c r="AC79" i="1"/>
  <c r="AC67" i="1"/>
  <c r="AC56" i="1"/>
  <c r="AC44" i="1"/>
  <c r="AC20" i="1"/>
  <c r="AE11" i="1"/>
  <c r="AE113" i="1"/>
  <c r="AE33" i="1"/>
  <c r="AF95" i="1"/>
  <c r="AF73" i="1"/>
  <c r="AG62" i="1"/>
  <c r="AG50" i="1"/>
  <c r="AF35" i="1"/>
  <c r="AH26" i="1"/>
  <c r="AH14" i="1"/>
  <c r="AC106" i="1"/>
  <c r="AD31" i="1"/>
  <c r="AC81" i="1"/>
  <c r="AC22" i="1"/>
  <c r="AC33" i="1"/>
  <c r="AC66" i="1"/>
  <c r="AC55" i="1"/>
  <c r="AC43" i="1"/>
  <c r="AC31" i="1"/>
  <c r="AC19" i="1"/>
  <c r="AE10" i="1"/>
  <c r="AE101" i="1"/>
  <c r="AG26" i="1"/>
  <c r="AF23" i="1"/>
  <c r="AF11" i="1"/>
  <c r="AG134" i="1"/>
  <c r="AC94" i="1"/>
  <c r="AC105" i="1"/>
  <c r="AC69" i="1"/>
  <c r="AC70" i="1" s="1"/>
  <c r="AC46" i="1"/>
  <c r="AE72" i="1"/>
  <c r="AE23" i="1"/>
  <c r="AC21" i="1"/>
  <c r="AF128" i="1"/>
  <c r="AF132" i="1" s="1"/>
  <c r="AF114" i="1"/>
  <c r="AF68" i="1"/>
  <c r="AC130" i="1"/>
  <c r="AC54" i="1"/>
  <c r="AC42" i="1"/>
  <c r="AC30" i="1"/>
  <c r="AE9" i="1"/>
  <c r="AE31" i="1"/>
  <c r="AE19" i="1"/>
  <c r="AF140" i="1"/>
  <c r="AF127" i="1"/>
  <c r="AG106" i="1"/>
  <c r="AG94" i="1"/>
  <c r="AG82" i="1"/>
  <c r="AF43" i="1"/>
  <c r="AG34" i="1"/>
  <c r="AE134" i="1"/>
  <c r="AD20" i="1"/>
  <c r="AE48" i="1"/>
  <c r="AG129" i="1"/>
  <c r="AF126" i="1"/>
  <c r="AD136" i="1"/>
  <c r="AD152" i="1" s="1"/>
  <c r="AE120" i="1"/>
  <c r="AE81" i="1"/>
  <c r="AG120" i="1"/>
  <c r="AG105" i="1"/>
  <c r="AG115" i="1" s="1"/>
  <c r="AF100" i="1"/>
  <c r="AG57" i="1"/>
  <c r="AG63" i="1" s="1"/>
  <c r="AH42" i="1"/>
  <c r="AH52" i="1" s="1"/>
  <c r="AF31" i="1"/>
  <c r="AC119" i="1"/>
  <c r="AC123" i="1" s="1"/>
  <c r="AE108" i="1"/>
  <c r="AF45" i="1"/>
  <c r="AF33" i="1"/>
  <c r="AF30" i="1"/>
  <c r="AF16" i="1"/>
  <c r="AG9" i="1"/>
  <c r="AF6" i="1"/>
  <c r="AF147" i="1"/>
  <c r="AD39" i="1"/>
  <c r="AC102" i="1"/>
  <c r="AC93" i="1"/>
  <c r="AC83" i="1"/>
  <c r="AE137" i="1"/>
  <c r="AE105" i="1"/>
  <c r="AE84" i="1"/>
  <c r="AF44" i="1"/>
  <c r="AG35" i="1"/>
  <c r="AD29" i="1"/>
  <c r="AD150" i="1"/>
  <c r="AD139" i="1"/>
  <c r="AD114" i="1"/>
  <c r="AC92" i="1"/>
  <c r="AC103" i="1" s="1"/>
  <c r="AC26" i="1"/>
  <c r="AE125" i="1"/>
  <c r="AE94" i="1"/>
  <c r="AE61" i="1"/>
  <c r="AE4" i="1"/>
  <c r="AE17" i="1" s="1"/>
  <c r="AH126" i="1"/>
  <c r="AH132" i="1" s="1"/>
  <c r="AF101" i="1"/>
  <c r="AF91" i="1"/>
  <c r="AH75" i="1"/>
  <c r="AG58" i="1"/>
  <c r="AD149" i="1"/>
  <c r="AD127" i="1"/>
  <c r="AD102" i="1"/>
  <c r="AC151" i="1"/>
  <c r="AC60" i="1"/>
  <c r="AE93" i="1"/>
  <c r="AE60" i="1"/>
  <c r="AH112" i="1"/>
  <c r="AH100" i="1"/>
  <c r="AH88" i="1"/>
  <c r="AH78" i="1"/>
  <c r="AH66" i="1"/>
  <c r="AH70" i="1" s="1"/>
  <c r="AF55" i="1"/>
  <c r="AF63" i="1" s="1"/>
  <c r="AG11" i="1"/>
  <c r="AD80" i="1"/>
  <c r="AD21" i="1"/>
  <c r="AC84" i="1"/>
  <c r="AC23" i="1"/>
  <c r="AE144" i="1"/>
  <c r="AE85" i="1"/>
  <c r="AG69" i="1"/>
  <c r="AF26" i="1"/>
  <c r="AC48" i="1"/>
  <c r="AC96" i="1"/>
  <c r="AC36" i="1"/>
  <c r="AC7" i="1"/>
  <c r="AG20" i="1"/>
  <c r="AC107" i="1"/>
  <c r="AD92" i="1"/>
  <c r="AD103" i="1" s="1"/>
  <c r="AC134" i="1"/>
  <c r="AC35" i="1"/>
  <c r="AC15" i="1"/>
  <c r="AE24" i="1"/>
  <c r="AG93" i="1"/>
  <c r="AF88" i="1"/>
  <c r="AG8" i="1"/>
  <c r="AC144" i="1"/>
  <c r="AC59" i="1"/>
  <c r="AD81" i="1"/>
  <c r="AD32" i="1"/>
  <c r="AC131" i="1"/>
  <c r="AC5" i="1"/>
  <c r="AE145" i="1"/>
  <c r="AE97" i="1"/>
  <c r="AF111" i="1"/>
  <c r="AF99" i="1"/>
  <c r="AG81" i="1"/>
  <c r="AF78" i="1"/>
  <c r="AH145" i="1"/>
  <c r="AD25" i="1"/>
  <c r="AC86" i="1"/>
  <c r="AC10" i="1"/>
  <c r="AF129" i="1"/>
  <c r="AG73" i="1"/>
  <c r="AD118" i="1"/>
  <c r="AD123" i="1" s="1"/>
  <c r="AE102" i="1"/>
  <c r="AG118" i="1"/>
  <c r="AG107" i="1"/>
  <c r="AG59" i="1"/>
  <c r="AE92" i="1"/>
  <c r="AG151" i="1"/>
  <c r="AG142" i="1"/>
  <c r="AH109" i="1"/>
  <c r="AH115" i="1" s="1"/>
  <c r="AF81" i="1"/>
  <c r="AH61" i="1"/>
  <c r="AH13" i="1"/>
  <c r="AH17" i="1" s="1"/>
  <c r="AE128" i="1"/>
  <c r="AH97" i="1"/>
  <c r="AH103" i="1" s="1"/>
  <c r="AG24" i="1"/>
  <c r="AG83" i="1"/>
  <c r="AF21" i="1"/>
  <c r="AD5" i="1"/>
  <c r="AD95" i="1"/>
  <c r="AC98" i="1"/>
  <c r="AD93" i="1"/>
  <c r="AD75" i="1"/>
  <c r="AD37" i="1"/>
  <c r="AC147" i="1"/>
  <c r="AC122" i="1"/>
  <c r="AC50" i="1"/>
  <c r="AE117" i="1"/>
  <c r="AE123" i="1" s="1"/>
  <c r="AF69" i="1"/>
  <c r="AH49" i="1"/>
  <c r="AF32" i="1"/>
  <c r="AC125" i="1"/>
  <c r="AC51" i="1"/>
  <c r="AE80" i="1"/>
  <c r="AG130" i="1"/>
  <c r="AD130" i="1"/>
  <c r="AC146" i="1"/>
  <c r="AC87" i="1"/>
  <c r="AC39" i="1"/>
  <c r="AE114" i="1"/>
  <c r="AE58" i="1"/>
  <c r="AF150" i="1"/>
  <c r="AF141" i="1"/>
  <c r="AH121" i="1"/>
  <c r="AF105" i="1"/>
  <c r="AH85" i="1"/>
  <c r="AF80" i="1"/>
  <c r="AG46" i="1"/>
  <c r="AG23" i="1"/>
  <c r="AG12" i="1"/>
  <c r="AF9" i="1"/>
  <c r="AE21" i="1"/>
  <c r="AD61" i="1"/>
  <c r="AD26" i="1"/>
  <c r="AE68" i="1"/>
  <c r="AH135" i="1"/>
  <c r="AH37" i="1"/>
  <c r="AH40" i="1" s="1"/>
  <c r="AF12" i="1"/>
  <c r="AE95" i="1"/>
  <c r="AD131" i="1"/>
  <c r="AC75" i="1"/>
  <c r="AE149" i="1"/>
  <c r="AD87" i="1"/>
  <c r="AF107" i="1"/>
  <c r="AF77" i="1"/>
  <c r="AD54" i="1"/>
  <c r="AC141" i="1"/>
  <c r="AC110" i="1"/>
  <c r="AD15" i="1"/>
  <c r="AD7" i="1"/>
  <c r="AD111" i="1"/>
  <c r="AD43" i="1"/>
  <c r="AD34" i="1"/>
  <c r="AC140" i="1"/>
  <c r="AE16" i="1"/>
  <c r="AE146" i="1"/>
  <c r="AE73" i="1"/>
  <c r="AE51" i="1"/>
  <c r="AE25" i="1"/>
  <c r="AF4" i="1"/>
  <c r="AH146" i="1"/>
  <c r="AH152" i="1" s="1"/>
  <c r="AF138" i="1"/>
  <c r="AF122" i="1"/>
  <c r="AF117" i="1"/>
  <c r="AG109" i="1"/>
  <c r="AG92" i="1"/>
  <c r="AF87" i="1"/>
  <c r="AH50" i="1"/>
  <c r="AF29" i="1"/>
  <c r="AG21" i="1"/>
  <c r="AG16" i="1"/>
  <c r="AG7" i="1"/>
  <c r="AF134" i="1"/>
  <c r="AF152" i="1" s="1"/>
  <c r="AD68" i="1"/>
  <c r="AE130" i="1"/>
  <c r="AE50" i="1"/>
  <c r="AF112" i="1"/>
  <c r="AF13" i="1"/>
  <c r="AD128" i="1"/>
  <c r="AD23" i="1"/>
  <c r="AC25" i="1"/>
  <c r="AF57" i="1"/>
  <c r="AG15" i="1"/>
  <c r="AD119" i="1"/>
  <c r="AE119" i="1"/>
  <c r="AD67" i="1"/>
  <c r="AE151" i="1"/>
  <c r="AC49" i="1"/>
  <c r="AF60" i="1"/>
  <c r="AD142" i="1"/>
  <c r="AD82" i="1"/>
  <c r="AD74" i="1"/>
  <c r="AD65" i="1"/>
  <c r="AD56" i="1"/>
  <c r="AC150" i="1"/>
  <c r="AC143" i="1"/>
  <c r="AC97" i="1"/>
  <c r="AC24" i="1"/>
  <c r="AC9" i="1"/>
  <c r="AE150" i="1"/>
  <c r="AE100" i="1"/>
  <c r="AE67" i="1"/>
  <c r="AE70" i="1" s="1"/>
  <c r="AE57" i="1"/>
  <c r="AE63" i="1" s="1"/>
  <c r="AE22" i="1"/>
  <c r="AF145" i="1"/>
  <c r="AH136" i="1"/>
  <c r="AF131" i="1"/>
  <c r="AH120" i="1"/>
  <c r="AH123" i="1" s="1"/>
  <c r="AF97" i="1"/>
  <c r="AF94" i="1"/>
  <c r="AF83" i="1"/>
  <c r="AH74" i="1"/>
  <c r="AH89" i="1" s="1"/>
  <c r="AF72" i="1"/>
  <c r="AF89" i="1" s="1"/>
  <c r="AF67" i="1"/>
  <c r="AF49" i="1"/>
  <c r="AG38" i="1"/>
  <c r="AG30" i="1"/>
  <c r="AH25" i="1"/>
  <c r="AF20" i="1"/>
  <c r="AF15" i="1"/>
  <c r="AC145" i="1"/>
  <c r="AD143" i="1"/>
  <c r="AC8" i="1"/>
  <c r="AE141" i="1"/>
  <c r="AG5" i="1"/>
  <c r="AG17" i="1" s="1"/>
  <c r="AC47" i="1"/>
  <c r="AH122" i="1"/>
  <c r="AF113" i="1"/>
  <c r="AF102" i="1"/>
  <c r="AH98" i="1"/>
  <c r="AF93" i="1"/>
  <c r="AH76" i="1"/>
  <c r="AF66" i="1"/>
  <c r="AF70" i="1" s="1"/>
  <c r="AG61" i="1"/>
  <c r="AF59" i="1"/>
  <c r="AF56" i="1"/>
  <c r="AF48" i="1"/>
  <c r="AG42" i="1"/>
  <c r="AG37" i="1"/>
  <c r="AH24" i="1"/>
  <c r="AH27" i="1" s="1"/>
  <c r="AF19" i="1"/>
  <c r="AG14" i="1"/>
  <c r="AF8" i="1"/>
  <c r="AD33" i="1"/>
  <c r="AD58" i="1"/>
  <c r="AE86" i="1"/>
  <c r="AE38" i="1"/>
  <c r="AC95" i="1"/>
  <c r="AG19" i="1"/>
  <c r="AD4" i="1"/>
  <c r="AD105" i="1"/>
  <c r="AD115" i="1" s="1"/>
  <c r="AD86" i="1"/>
  <c r="AD79" i="1"/>
  <c r="AD60" i="1"/>
  <c r="AC135" i="1"/>
  <c r="AC80" i="1"/>
  <c r="AC38" i="1"/>
  <c r="AC32" i="1"/>
  <c r="AC40" i="1" s="1"/>
  <c r="AE148" i="1"/>
  <c r="AE107" i="1"/>
  <c r="AE91" i="1"/>
  <c r="AE74" i="1"/>
  <c r="AE45" i="1"/>
  <c r="AE52" i="1" s="1"/>
  <c r="AE37" i="1"/>
  <c r="AE29" i="1"/>
  <c r="AD16" i="1"/>
  <c r="AD44" i="1"/>
  <c r="AC109" i="1"/>
  <c r="AC73" i="1"/>
  <c r="AC62" i="1"/>
  <c r="AE140" i="1"/>
  <c r="AE82" i="1"/>
  <c r="AE62" i="1"/>
  <c r="AF144" i="1"/>
  <c r="AG138" i="1"/>
  <c r="AG127" i="1"/>
  <c r="AG132" i="1" s="1"/>
  <c r="AG122" i="1"/>
  <c r="AG117" i="1"/>
  <c r="AG98" i="1"/>
  <c r="AH84" i="1"/>
  <c r="AF82" i="1"/>
  <c r="AG76" i="1"/>
  <c r="AH55" i="1"/>
  <c r="AH63" i="1" s="1"/>
  <c r="AF51" i="1"/>
  <c r="AG29" i="1"/>
  <c r="AH16" i="1"/>
  <c r="AH7" i="1"/>
  <c r="AF5" i="1"/>
  <c r="AC6" i="1"/>
  <c r="AE106" i="1"/>
  <c r="AE26" i="1"/>
  <c r="AG87" i="1"/>
  <c r="AD84" i="1"/>
  <c r="AC4" i="1"/>
  <c r="AC17" i="1" s="1"/>
  <c r="AF37" i="1"/>
  <c r="AD108" i="1"/>
  <c r="AE46" i="1"/>
  <c r="AF47" i="1"/>
  <c r="AF137" i="1"/>
  <c r="AD6" i="1"/>
  <c r="AD24" i="1"/>
  <c r="AD83" i="1"/>
  <c r="AF25" i="1"/>
  <c r="AG47" i="1"/>
  <c r="AE111" i="1"/>
  <c r="AE96" i="1"/>
  <c r="AE36" i="1"/>
  <c r="AG72" i="1"/>
  <c r="AD59" i="1"/>
  <c r="AD36" i="1"/>
  <c r="AG22" i="1"/>
  <c r="AD94" i="1"/>
  <c r="AD48" i="1"/>
  <c r="AD69" i="1"/>
  <c r="AE136" i="1"/>
  <c r="AD96" i="1"/>
  <c r="AC138" i="1"/>
  <c r="AC16" i="1"/>
  <c r="AE87" i="1"/>
  <c r="AF79" i="1"/>
  <c r="AD73" i="1"/>
  <c r="AD89" i="1" s="1"/>
  <c r="AC112" i="1"/>
  <c r="AC126" i="1"/>
  <c r="AC78" i="1"/>
  <c r="AE147" i="1"/>
  <c r="AF148" i="1"/>
  <c r="AG143" i="1"/>
  <c r="AG67" i="1"/>
  <c r="AG70" i="1" s="1"/>
  <c r="AF123" i="1" l="1"/>
  <c r="AD40" i="1"/>
  <c r="AE27" i="1"/>
  <c r="AC89" i="1"/>
  <c r="AE152" i="1"/>
  <c r="AE89" i="1"/>
  <c r="AF27" i="1"/>
  <c r="AF17" i="1"/>
  <c r="AC27" i="1"/>
  <c r="AE103" i="1"/>
  <c r="AF40" i="1"/>
  <c r="AE132" i="1"/>
  <c r="AE115" i="1"/>
  <c r="AC52" i="1"/>
  <c r="AC132" i="1"/>
  <c r="AG27" i="1"/>
  <c r="AG52" i="1"/>
  <c r="AC63" i="1"/>
  <c r="AC115" i="1"/>
  <c r="AD17" i="1"/>
  <c r="AC152" i="1"/>
  <c r="AD27" i="1"/>
  <c r="AD70" i="1"/>
  <c r="AG123" i="1"/>
  <c r="AG103" i="1"/>
  <c r="AD63" i="1"/>
  <c r="AG152" i="1"/>
  <c r="AG89" i="1"/>
  <c r="AG40" i="1"/>
  <c r="AE40" i="1"/>
  <c r="AF115" i="1"/>
  <c r="AF103" i="1"/>
  <c r="AD132" i="1"/>
  <c r="AD5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<sst xmlns="http://schemas.openxmlformats.org/spreadsheetml/2006/main" count="453" uniqueCount="314">
  <si>
    <t>SPA Web Application</t>
  </si>
  <si>
    <t>Single Page Application providing end-user UI for all modules</t>
  </si>
  <si>
    <t>Authentication/Authorization</t>
  </si>
  <si>
    <t>Handles SSO, role-based access, and permissions using claims-based auth integrated with external Identity Management (OAuth/SAML)</t>
  </si>
  <si>
    <t>High</t>
  </si>
  <si>
    <t>Prefixes Branch</t>
  </si>
  <si>
    <t>Displays and manages Prefix data, including capacity counters and linking to product/location creation</t>
  </si>
  <si>
    <t>Medium</t>
  </si>
  <si>
    <t>Product Branch</t>
  </si>
  <si>
    <t>Create/manage product records (GINs), images, hierarchies, barcodes, and exports</t>
  </si>
  <si>
    <t>Location Branch</t>
  </si>
  <si>
    <t>Create/manage location records (LNs), hierarchies, verification, and exports</t>
  </si>
  <si>
    <t>Search/Reporting Branch</t>
  </si>
  <si>
    <t>End-user search, filters, saved views, and report launchers</t>
  </si>
  <si>
    <t>Help/Tutorials Branch</t>
  </si>
  <si>
    <t>Contextual help, tutorials, and training links embedded in SPA</t>
  </si>
  <si>
    <t>Low</t>
  </si>
  <si>
    <t>Dashboard/Notifications</t>
  </si>
  <si>
    <t>User start screen with alerts, tasks, counters, and shortcuts</t>
  </si>
  <si>
    <t>Workflow Management</t>
  </si>
  <si>
    <t>Record approval, status tracking, and locking UX</t>
  </si>
  <si>
    <t>Publishing &amp; Subscriptions</t>
  </si>
  <si>
    <t>UI to publish/share data and manage subscriptions</t>
  </si>
  <si>
    <t>Import/Export</t>
  </si>
  <si>
    <t>Bulk import/export UX with progress, validation, and error review</t>
  </si>
  <si>
    <t>Feedback Module</t>
  </si>
  <si>
    <t>Capture user feedback, ratings, and route to admins</t>
  </si>
  <si>
    <t>Audit Trail Viewer</t>
  </si>
  <si>
    <t>Display record history and change logs</t>
  </si>
  <si>
    <t>Sidecar Utility Service (Frontend)</t>
  </si>
  <si>
    <t>Shared client-side utilities (logging hooks, health pings, feature flags)</t>
  </si>
  <si>
    <t>Prefix Management Service</t>
  </si>
  <si>
    <t>Handles prefix licensing, capacity tracking, and lookup for GIN/LN creation</t>
  </si>
  <si>
    <t>Prefix Store</t>
  </si>
  <si>
    <t>CRUD operations for company prefixes and metadata</t>
  </si>
  <si>
    <t>Capacity Tracker</t>
  </si>
  <si>
    <t>Tracks usage and available capacity per prefix</t>
  </si>
  <si>
    <t>Prefix Validator</t>
  </si>
  <si>
    <t>Validates prefix format and compliance rules</t>
  </si>
  <si>
    <t>Prefix Publish &amp; Subscribe Engine</t>
  </si>
  <si>
    <t>Manages visibility and sharing of prefix data</t>
  </si>
  <si>
    <t>Prefix Search Service</t>
  </si>
  <si>
    <t>Advanced search and filtering for prefix data</t>
  </si>
  <si>
    <t>Prefix Import/Export Adapter</t>
  </si>
  <si>
    <t>Bulk import/export of prefix records</t>
  </si>
  <si>
    <t>SQL Database (Prefix)</t>
  </si>
  <si>
    <t>Prefix management schema and persistence</t>
  </si>
  <si>
    <t>Key Vault Reader</t>
  </si>
  <si>
    <t>Secure retrieval of secrets/credentials</t>
  </si>
  <si>
    <t>GIN Management Service</t>
  </si>
  <si>
    <t>Manages creation, editing, hierarchy, sharing of GINs and product metadata</t>
  </si>
  <si>
    <t>GIN Store</t>
  </si>
  <si>
    <t>CRUD for product records and GINs</t>
  </si>
  <si>
    <t>GIN Assignment Engine</t>
  </si>
  <si>
    <t>Auto/manual assignment with check-digit</t>
  </si>
  <si>
    <t>GIN Validator</t>
  </si>
  <si>
    <t>Validates GINs and product attributes</t>
  </si>
  <si>
    <t>Hierarchy Manager (GIN)</t>
  </si>
  <si>
    <t>Build/manage product hierarchies</t>
  </si>
  <si>
    <t>Image Attachment Service</t>
  </si>
  <si>
    <t>Upload and manage product images</t>
  </si>
  <si>
    <t>Export &amp; Sheet Generator</t>
  </si>
  <si>
    <t>Generate product sheets and barcodes</t>
  </si>
  <si>
    <t>Barcode Generator</t>
  </si>
  <si>
    <t>Create standard-compliant barcodes (PNG/SVG/PDF)</t>
  </si>
  <si>
    <t>Publish &amp; Transfer Module</t>
  </si>
  <si>
    <t>Publishing and ownership transfer</t>
  </si>
  <si>
    <t>GIN Import Adapter</t>
  </si>
  <si>
    <t>Import via Excel/CSV/XML with dedupe</t>
  </si>
  <si>
    <t>SQL Database (GIN)</t>
  </si>
  <si>
    <t>Product/Gin schema and persistence</t>
  </si>
  <si>
    <t>Secrets for image/barcode/export services</t>
  </si>
  <si>
    <t>Location Management Service</t>
  </si>
  <si>
    <t>Manages creation, editing, hierarchy, sharing of LNs and location metadata</t>
  </si>
  <si>
    <t>Location Store</t>
  </si>
  <si>
    <t>CRUD for location records and LNs</t>
  </si>
  <si>
    <t>LN Assignment Engine</t>
  </si>
  <si>
    <t>Auto/manual LN assignment with check-digit</t>
  </si>
  <si>
    <t>Location Validator</t>
  </si>
  <si>
    <t>Validates LNs and attributes</t>
  </si>
  <si>
    <t>Hierarchy Manager (Location)</t>
  </si>
  <si>
    <t>Build/manage location hierarchies</t>
  </si>
  <si>
    <t>Location Import Adapter</t>
  </si>
  <si>
    <t>Export &amp; Reporting Module</t>
  </si>
  <si>
    <t>Exports and simple reports for LNs</t>
  </si>
  <si>
    <t>Annual Verification Engine</t>
  </si>
  <si>
    <t>Tracks/enforces annual verification</t>
  </si>
  <si>
    <t>SQL Database (Location)</t>
  </si>
  <si>
    <t>Location/LN schema and persistence</t>
  </si>
  <si>
    <t>Secrets for adapters/exports</t>
  </si>
  <si>
    <t>Access Data Service</t>
  </si>
  <si>
    <t>Provides search, view, subscription, and export functionality for shared Prefix, GIN, and LN data</t>
  </si>
  <si>
    <t>Access Search Engine</t>
  </si>
  <si>
    <t>Performs advanced search and filtering across Prefix, GIN, and LN datasets</t>
  </si>
  <si>
    <t>Record Viewer</t>
  </si>
  <si>
    <t>Displays record details, including basic/full data and hierarchy</t>
  </si>
  <si>
    <t>Subscription Manager</t>
  </si>
  <si>
    <t>Handles subscription requests for accessing full record views</t>
  </si>
  <si>
    <t>Group Access Controller</t>
  </si>
  <si>
    <t>Processes join requests for controlled groups</t>
  </si>
  <si>
    <t>Export Adapter</t>
  </si>
  <si>
    <t>Exports records to CSV/Excel/XML and prints</t>
  </si>
  <si>
    <t>Access Rights Evaluator</t>
  </si>
  <si>
    <t>Determines view level based on roles/subscriptions</t>
  </si>
  <si>
    <t>Ad-hoc Access Info Module</t>
  </si>
  <si>
    <t>Surfaces payment info for ad-hoc access (out of scope payments)</t>
  </si>
  <si>
    <t>Read-Optimized Store (Elasticsearch)</t>
  </si>
  <si>
    <t>Indexed shared data optimized for queries</t>
  </si>
  <si>
    <t>Secrets for export/index access</t>
  </si>
  <si>
    <t>API Gateway (Azure APIM)</t>
  </si>
  <si>
    <t>Central API entry; policies, routing, throttling, analytics; migration from 3Scale</t>
  </si>
  <si>
    <t>3Scale Config Migrator</t>
  </si>
  <si>
    <t>Migrate definitions, plans, policies to APIM</t>
  </si>
  <si>
    <t>API Router</t>
  </si>
  <si>
    <t>Route to internal services by path/version</t>
  </si>
  <si>
    <t>Policy Enforcement Engine</t>
  </si>
  <si>
    <t>JWT, quota, CORS, caching, IP filtering</t>
  </si>
  <si>
    <t>Telemetry &amp; Analytics Module</t>
  </si>
  <si>
    <t>Collect usage metrics and errors</t>
  </si>
  <si>
    <t>Developer Portal</t>
  </si>
  <si>
    <t>Docs, try-it, subscription keys</t>
  </si>
  <si>
    <t>Notification Service</t>
  </si>
  <si>
    <t>Multi-channel notifications (email, SMS, push, in-app) with templates and preferences</t>
  </si>
  <si>
    <t>EventHub Consumer</t>
  </si>
  <si>
    <t>Consumes events and creates notification intents</t>
  </si>
  <si>
    <t>Notification Orchestrator</t>
  </si>
  <si>
    <t>Routing, rules, multi-channel fan-out</t>
  </si>
  <si>
    <t>Template &amp; Localization Engine</t>
  </si>
  <si>
    <t>Render content with variables and i18n</t>
  </si>
  <si>
    <t>Preference &amp; Opt-In Manager</t>
  </si>
  <si>
    <t>User/company preferences and quiet hours</t>
  </si>
  <si>
    <t>Topic &amp; Subscription Router</t>
  </si>
  <si>
    <t>Targeted delivery by topic/group</t>
  </si>
  <si>
    <t>Policy &amp; Rate Limit Engine</t>
  </si>
  <si>
    <t>Throttling, dedupe, suppression</t>
  </si>
  <si>
    <t>Retry &amp; DLQ Processor</t>
  </si>
  <si>
    <t>Retries and dead-letter handling</t>
  </si>
  <si>
    <t>Delivery Status &amp; Bounce Tracker</t>
  </si>
  <si>
    <t>Track sends, opens, bounces</t>
  </si>
  <si>
    <t>In-App Notification Hub</t>
  </si>
  <si>
    <t>WebSocket/WebPush delivery + unread state</t>
  </si>
  <si>
    <t>Email Adapter</t>
  </si>
  <si>
    <t>Send via ACS/SMTP</t>
  </si>
  <si>
    <t>SMS Adapter</t>
  </si>
  <si>
    <t>Send via ACS/Twilio</t>
  </si>
  <si>
    <t>Mobile/Web Push Adapter</t>
  </si>
  <si>
    <t>Push via FCM/APNS/WebPush</t>
  </si>
  <si>
    <t>Webhook/ChatOps Adapter</t>
  </si>
  <si>
    <t>Slack/Teams/webhooks for ops</t>
  </si>
  <si>
    <t>Digest &amp; Scheduling Service</t>
  </si>
  <si>
    <t>Schedules digests/reminders</t>
  </si>
  <si>
    <t>Notification API</t>
  </si>
  <si>
    <t>APIs for intents/templates/preferences</t>
  </si>
  <si>
    <t>Secrets and credentials</t>
  </si>
  <si>
    <t>Audit &amp; Compliance Logger</t>
  </si>
  <si>
    <t>Immutable audit for notifications</t>
  </si>
  <si>
    <t>Help &amp; Feedback Service</t>
  </si>
  <si>
    <t>Help content, tutorials, search, localization, and feedback capture</t>
  </si>
  <si>
    <t>Help Content Manager</t>
  </si>
  <si>
    <t>CRUD for articles, FAQs, tutorials</t>
  </si>
  <si>
    <t>Help Media Storage</t>
  </si>
  <si>
    <t>Store videos, images, docs</t>
  </si>
  <si>
    <t>Help Search Engine</t>
  </si>
  <si>
    <t>Index and query help content</t>
  </si>
  <si>
    <t>Contextual Help Resolver</t>
  </si>
  <si>
    <t>Serve context-aware help items</t>
  </si>
  <si>
    <t>Help Localization Engine</t>
  </si>
  <si>
    <t>Localized content support</t>
  </si>
  <si>
    <t>Feedback Collector</t>
  </si>
  <si>
    <t>Capture comments/ratings/issues</t>
  </si>
  <si>
    <t>Feedback Router</t>
  </si>
  <si>
    <t>Route feedback to admins/teams</t>
  </si>
  <si>
    <t>Feedback Analytics</t>
  </si>
  <si>
    <t>Aggregate and analyze feedback</t>
  </si>
  <si>
    <t>Feedback Notification</t>
  </si>
  <si>
    <t>Notify admins on new/critical items</t>
  </si>
  <si>
    <t>Help &amp; Feedback API</t>
  </si>
  <si>
    <t>REST endpoints for help/feedback</t>
  </si>
  <si>
    <t>Secrets for integrations</t>
  </si>
  <si>
    <t>Audit Logger</t>
  </si>
  <si>
    <t>Record content and admin changes</t>
  </si>
  <si>
    <t>Integration Gateway</t>
  </si>
  <si>
    <t>Adapters and pipelines for SAP and QuickBooks integrations</t>
  </si>
  <si>
    <t>Integration Gateway API</t>
  </si>
  <si>
    <t>Central API for imports/exports</t>
  </si>
  <si>
    <t>SAP Adapter</t>
  </si>
  <si>
    <t>IDoc/XML/JSON via SAP PI/PO or APIs</t>
  </si>
  <si>
    <t>QuickBooks Adapter</t>
  </si>
  <si>
    <t>QBO/QBD API/SDK sync</t>
  </si>
  <si>
    <t>Data Mapping &amp; Transformation Engine</t>
  </si>
  <si>
    <t>Map internal‚Üîexternal schemas</t>
  </si>
  <si>
    <t>Validation &amp; Compliance Engine</t>
  </si>
  <si>
    <t>Validate against standards/rules</t>
  </si>
  <si>
    <t>Integration Scheduler</t>
  </si>
  <si>
    <t>Batch job coordination</t>
  </si>
  <si>
    <t>Change Event Publisher</t>
  </si>
  <si>
    <t>Publish webhooks/queues to externals</t>
  </si>
  <si>
    <t>Error Handling &amp; Retry Manager</t>
  </si>
  <si>
    <t>Retries/backoff and logging</t>
  </si>
  <si>
    <t>Integration Audit Logger</t>
  </si>
  <si>
    <t>Full transaction logging</t>
  </si>
  <si>
    <t>External creds/certs</t>
  </si>
  <si>
    <t>Search Indexing Pipeline</t>
  </si>
  <si>
    <t>Consumes CDC events and indexes denormalized docs into Elasticsearch</t>
  </si>
  <si>
    <t>Event Consumer</t>
  </si>
  <si>
    <t>Subscribe to gin.*, location.*, prefix.\*</t>
  </si>
  <si>
    <t>Denormalizer</t>
  </si>
  <si>
    <t>Flatten graph/hierarchy to search docs</t>
  </si>
  <si>
    <t>Idempotency Store</t>
  </si>
  <si>
    <t>Track processed event versions</t>
  </si>
  <si>
    <t>Elasticsearch Bulk Indexer</t>
  </si>
  <si>
    <t>Batch upserts/deletes with backoff</t>
  </si>
  <si>
    <t>Dead Letter Queue</t>
  </si>
  <si>
    <t>Hold poison messages for replay</t>
  </si>
  <si>
    <t>Elasticsearch Cluster</t>
  </si>
  <si>
    <t>Search indices &amp; aliases</t>
  </si>
  <si>
    <t>Lightweight Reporting (ADX + Power BI)</t>
  </si>
  <si>
    <t>Near real-time API usage analytics via Log Analytics ‚Üí ADX, served in Power BI</t>
  </si>
  <si>
    <t>APIM Diagnostic Settings</t>
  </si>
  <si>
    <t>Emit request logs and metrics</t>
  </si>
  <si>
    <t>Log Analytics Exporter</t>
  </si>
  <si>
    <t>Continuous export to ADX</t>
  </si>
  <si>
    <t>Event Hub Ingest (optional)</t>
  </si>
  <si>
    <t>Stream diagnostics to ADX</t>
  </si>
  <si>
    <t>ADX Database &amp; Tables</t>
  </si>
  <si>
    <t>Kusto tables with policies</t>
  </si>
  <si>
    <t>ADX Update Policies</t>
  </si>
  <si>
    <t>Materialize rollups and parsing</t>
  </si>
  <si>
    <t>Power BI Semantic Model</t>
  </si>
  <si>
    <t>Datasets/measures with RLS</t>
  </si>
  <si>
    <t>Power BI Reports &amp; Dashboards</t>
  </si>
  <si>
    <t>Usage heatmaps, SLAs, errors</t>
  </si>
  <si>
    <t>Resilience &amp; DR</t>
  </si>
  <si>
    <t>Cross-region HA/DR, backups, automation, and chaos validation</t>
  </si>
  <si>
    <t>Azure Front Door (Global)</t>
  </si>
  <si>
    <t>Anycast entry, WAF, health probes</t>
  </si>
  <si>
    <t>Traffic Manager (Optional)</t>
  </si>
  <si>
    <t>DNS failover for non-HTTP endpoints</t>
  </si>
  <si>
    <t>APIM - Region A</t>
  </si>
  <si>
    <t>Primary gateway (Premium)</t>
  </si>
  <si>
    <t>APIM - Region B</t>
  </si>
  <si>
    <t>Secondary gateway (Premium)</t>
  </si>
  <si>
    <t>App Tier - Region A</t>
  </si>
  <si>
    <t>Stateless apps/functions (active)</t>
  </si>
  <si>
    <t>App Tier - Region B</t>
  </si>
  <si>
    <t>Stateless apps/functions (warm/active)</t>
  </si>
  <si>
    <t>Cosmos DB (Multi-Write)</t>
  </si>
  <si>
    <t>Multi-region writes, auto failover</t>
  </si>
  <si>
    <t>Azure SQL (Failover Group)</t>
  </si>
  <si>
    <t>Geo-replicated with listener</t>
  </si>
  <si>
    <t>Event Hubs (Geo-DR Alias)</t>
  </si>
  <si>
    <t>Paired namespaces with alias</t>
  </si>
  <si>
    <t>Service Bus (Geo-DR)</t>
  </si>
  <si>
    <t>Paired namespaces/alias</t>
  </si>
  <si>
    <t>Blob Storage (RA-GZRS)</t>
  </si>
  <si>
    <t>Geo-redundant, read-access</t>
  </si>
  <si>
    <t>Elasticsearch (CCR)</t>
  </si>
  <si>
    <t>Cross-cluster replication</t>
  </si>
  <si>
    <t>ADX (Follower DB)</t>
  </si>
  <si>
    <t>Follower DB for DR</t>
  </si>
  <si>
    <t>Key Vault (Geo)</t>
  </si>
  <si>
    <t>Geo-replicated, purge protection</t>
  </si>
  <si>
    <t>ASR/Backup</t>
  </si>
  <si>
    <t>Backups and runbook ties</t>
  </si>
  <si>
    <t>Log Analytics + App Insights</t>
  </si>
  <si>
    <t>Telemetry and alerts</t>
  </si>
  <si>
    <t>Failover Runbooks (Automation)</t>
  </si>
  <si>
    <t>One-click failover orchestration</t>
  </si>
  <si>
    <t>Chaos Studio</t>
  </si>
  <si>
    <t>Fault injection and game days</t>
  </si>
  <si>
    <t>Activity</t>
  </si>
  <si>
    <t>Description</t>
  </si>
  <si>
    <t>Risk level</t>
  </si>
  <si>
    <t>Back end</t>
  </si>
  <si>
    <t>DB</t>
  </si>
  <si>
    <t>DBA</t>
  </si>
  <si>
    <t>UI/UX Design</t>
  </si>
  <si>
    <t>Front end</t>
  </si>
  <si>
    <t>Dev Ops</t>
  </si>
  <si>
    <t>DB3</t>
  </si>
  <si>
    <t>DBA4</t>
  </si>
  <si>
    <t>UI/UX Design5</t>
  </si>
  <si>
    <t>Front end6</t>
  </si>
  <si>
    <t>Dev Ops7</t>
  </si>
  <si>
    <t>Back end8</t>
  </si>
  <si>
    <t>DB9</t>
  </si>
  <si>
    <t>DBA10</t>
  </si>
  <si>
    <t>UI/UX Design11</t>
  </si>
  <si>
    <t>Front end12</t>
  </si>
  <si>
    <t>Dev Ops13</t>
  </si>
  <si>
    <t>Back end14</t>
  </si>
  <si>
    <t>DB15</t>
  </si>
  <si>
    <t>DBA16</t>
  </si>
  <si>
    <t>UI/UX Design17</t>
  </si>
  <si>
    <t>Front end18</t>
  </si>
  <si>
    <t>Dev Ops19</t>
  </si>
  <si>
    <t>Back end r</t>
  </si>
  <si>
    <t>DB r</t>
  </si>
  <si>
    <t>DBA r</t>
  </si>
  <si>
    <t>UI/UX Design r</t>
  </si>
  <si>
    <t>Front end r</t>
  </si>
  <si>
    <t>Dev Ops r</t>
  </si>
  <si>
    <t>Back end r2</t>
  </si>
  <si>
    <t>No.</t>
  </si>
  <si>
    <t>Service</t>
  </si>
  <si>
    <t>man/day</t>
  </si>
  <si>
    <t>Subtotal by dev</t>
  </si>
  <si>
    <t>VAC&amp;SICK</t>
  </si>
  <si>
    <t>Team Communication</t>
  </si>
  <si>
    <t>Code review/KT</t>
  </si>
  <si>
    <t>Management</t>
  </si>
  <si>
    <t>TOTAL by Dev</t>
  </si>
  <si>
    <t>TOTAL QA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</si>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</sst>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theme="9"/>
      </right>
      <top style="thin">
        <color indexed="64"/>
      </top>
      <bottom style="medium">
        <color theme="9"/>
      </bottom>
      <diagonal/>
    </border>
    <border>
      <left style="thin">
        <color theme="9"/>
      </left>
      <right style="thin">
        <color indexed="64"/>
      </right>
      <top style="thin">
        <color indexed="64"/>
      </top>
      <bottom style="medium">
        <color theme="9"/>
      </bottom>
      <diagonal/>
    </border>
    <border>
      <left style="thin">
        <color theme="9"/>
      </left>
      <right style="thin">
        <color theme="9"/>
      </right>
      <top style="thin">
        <color indexed="64"/>
      </top>
      <bottom style="medium">
        <color theme="9"/>
      </bottom>
      <diagonal/>
    </border>
    <border>
      <left/>
      <right/>
      <top style="medium">
        <color theme="9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textRotation="90"/>
    </xf>
    <xf numFmtId="0" fontId="0" fillId="0" borderId="10" xfId="0" applyBorder="1" applyAlignment="1">
      <alignment textRotation="90"/>
    </xf>
    <xf numFmtId="0" fontId="0" fillId="0" borderId="11" xfId="0" applyBorder="1" applyAlignment="1">
      <alignment textRotation="90"/>
    </xf>
    <xf numFmtId="0" fontId="0" fillId="0" borderId="12" xfId="0" applyBorder="1" applyAlignment="1">
      <alignment textRotation="90"/>
    </xf>
    <xf numFmtId="0" fontId="0" fillId="0" borderId="1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3" xfId="0" applyBorder="1"/>
    <xf numFmtId="0" fontId="0" fillId="0" borderId="0" xfId="0" applyBorder="1"/>
    <xf numFmtId="0" fontId="0" fillId="0" borderId="14" xfId="0" applyBorder="1"/>
    <xf numFmtId="0" fontId="16" fillId="0" borderId="15" xfId="0" applyFont="1" applyBorder="1" applyAlignment="1">
      <alignment textRotation="90"/>
    </xf>
    <xf numFmtId="0" fontId="16" fillId="0" borderId="17" xfId="0" applyFont="1" applyBorder="1" applyAlignment="1">
      <alignment textRotation="90"/>
    </xf>
    <xf numFmtId="0" fontId="16" fillId="0" borderId="16" xfId="0" applyFont="1" applyBorder="1" applyAlignment="1">
      <alignment textRotation="90"/>
    </xf>
    <xf numFmtId="9" fontId="0" fillId="0" borderId="0" xfId="0" applyNumberFormat="1"/>
    <xf numFmtId="0" fontId="0" fillId="0" borderId="18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2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general" vertical="bottom" textRotation="90" wrapText="0" indent="0" justifyLastLine="0" shrinkToFit="0" readingOrder="0"/>
    </dxf>
    <dxf>
      <numFmt numFmtId="13" formatCode="0%"/>
    </dxf>
    <dxf>
      <alignment horizontal="general" vertical="bottom" textRotation="90" wrapText="0" indent="0" justifyLastLine="0" shrinkToFit="0" readingOrder="0"/>
    </dxf>
    <dxf>
      <border diagonalUp="0" diagonalDown="0">
        <left style="thin">
          <color indexed="64"/>
        </left>
        <right/>
        <top/>
        <bottom/>
        <vertical/>
        <horizontal/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/>
        <top/>
        <bottom/>
        <vertical/>
        <horizontal/>
      </border>
    </dxf>
    <dxf>
      <border diagonalUp="0" diagonalDown="0">
        <left style="thin">
          <color indexed="64"/>
        </left>
        <right/>
        <top/>
        <bottom/>
        <vertical/>
        <horizontal/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/>
        <top/>
        <bottom/>
        <vertical/>
        <horizontal/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/>
        <top/>
        <bottom/>
        <vertical/>
        <horizontal/>
      </border>
    </dxf>
    <dxf>
      <border outline="0">
        <right style="thin">
          <color indexed="64"/>
        </right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2E4D1B1-7465-F34F-B7B7-8549D5BCCD24}" name="Table2" displayName="Table2" ref="A1:AH152" totalsRowShown="0" headerRowDxfId="2" tableBorderDxfId="11">
  <autoFilter ref="A1:AH152" xr:uid="{02E4D1B1-7465-F34F-B7B7-8549D5BCCD24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  <filterColumn colId="30" hiddenButton="1"/>
    <filterColumn colId="31" hiddenButton="1"/>
    <filterColumn colId="32" hiddenButton="1"/>
    <filterColumn colId="33" hiddenButton="1"/>
  </autoFilter>
  <tableColumns count="34">
    <tableColumn id="1" xr3:uid="{EEDA50FA-759B-0342-A511-545B021E49F6}" name="No."/>
    <tableColumn id="2" xr3:uid="{96413211-92A2-A044-9D83-9D8FEF60C0D0}" name="Activity"/>
    <tableColumn id="3" xr3:uid="{3C0740D8-7DA1-C74E-B8BE-17201E27EDE0}" name="Description"/>
    <tableColumn id="4" xr3:uid="{02D06091-51EC-B243-8958-1B55AC27796B}" name="Risk level"/>
    <tableColumn id="5" xr3:uid="{6424C9A0-67AC-8449-AAEA-5E25D1317016}" name="Back end r" dataDxfId="10"/>
    <tableColumn id="6" xr3:uid="{46CF9FBB-B4F5-374A-9593-DC1089DCFE15}" name="DB r"/>
    <tableColumn id="7" xr3:uid="{AA3CDDCE-13C2-F246-BF6A-4C513F08C4BE}" name="DBA r"/>
    <tableColumn id="8" xr3:uid="{C0733A35-CFE7-AA42-A37B-E3C2197A9CEB}" name="UI/UX Design r"/>
    <tableColumn id="9" xr3:uid="{9C29CFE0-85B1-5F45-B605-69D47DBC2222}" name="Front end r"/>
    <tableColumn id="10" xr3:uid="{181978AE-FF4E-354B-A303-F42A028B1670}" name="Dev Ops r" dataDxfId="9"/>
    <tableColumn id="11" xr3:uid="{CEC400B2-AD53-B44C-8772-A6C5DF221106}" name="Back end r2" dataDxfId="8"/>
    <tableColumn id="12" xr3:uid="{63616837-F2DA-B749-AC21-B8612E153CF3}" name="DB3"/>
    <tableColumn id="13" xr3:uid="{96627103-74DC-964B-8989-2DE96B988733}" name="DBA4"/>
    <tableColumn id="14" xr3:uid="{246AEB30-D9E7-D54B-B3EB-BCAB27F45F9A}" name="UI/UX Design5"/>
    <tableColumn id="15" xr3:uid="{62A8EFED-7D02-D940-B078-482564801939}" name="Front end6"/>
    <tableColumn id="16" xr3:uid="{C373C828-695C-EA42-975A-82F929F1390A}" name="Dev Ops7" dataDxfId="7"/>
    <tableColumn id="17" xr3:uid="{47026ACC-13AB-8D40-8383-C05A398DFB01}" name="Back end8" dataDxfId="6"/>
    <tableColumn id="18" xr3:uid="{1EAD53B4-70FC-FC44-85A9-21055175D0E3}" name="DB9"/>
    <tableColumn id="19" xr3:uid="{7BCC0552-5549-D34A-BFFB-FD73C023D349}" name="DBA10"/>
    <tableColumn id="20" xr3:uid="{8BD4F2D8-1EF5-3B48-8666-5B7AB1C372C3}" name="UI/UX Design11"/>
    <tableColumn id="21" xr3:uid="{C78D534C-7AE7-6F45-BEE6-F89D8CFEFE87}" name="Front end12"/>
    <tableColumn id="22" xr3:uid="{0EB3C8FA-1CBA-DC4B-8E3D-83CCD1101351}" name="Dev Ops13"/>
    <tableColumn id="23" xr3:uid="{FF544534-4D3A-8044-AEAA-9C6C81A8B8E4}" name="Back end14" dataDxfId="5"/>
    <tableColumn id="24" xr3:uid="{9C63AC33-F264-8E49-B441-B2A9212920F6}" name="DB15"/>
    <tableColumn id="25" xr3:uid="{DDC039EC-76E4-CC42-9B63-D0F688D7C788}" name="DBA16"/>
    <tableColumn id="26" xr3:uid="{34859A78-A7E6-2E4C-A9FC-668B7EE14927}" name="UI/UX Design17"/>
    <tableColumn id="27" xr3:uid="{AF58C33B-BAB3-034B-B379-0A05E7FD240E}" name="Front end18"/>
    <tableColumn id="28" xr3:uid="{9B03E535-5BB9-724A-8584-2BA16C938132}" name="Dev Ops19" dataDxfId="4"/>
    <tableColumn id="29" xr3:uid="{CB2AEE7B-BBDC-FB40-8757-5A2CE68B948B}" name="Back end" dataDxfId="3"/>
    <tableColumn id="30" xr3:uid="{87DA936A-92BD-C34A-983E-A6E2015948AC}" name="DB"/>
    <tableColumn id="31" xr3:uid="{CC5E2F60-4EAD-484C-8479-017C06D94A74}" name="DBA"/>
    <tableColumn id="32" xr3:uid="{88D6E81A-26F4-7D47-BB25-990C527907EF}" name="UI/UX Design"/>
    <tableColumn id="33" xr3:uid="{68636A1C-A9E3-D94B-8922-8086A67942BE}" name="Front end"/>
    <tableColumn id="34" xr3:uid="{0B621E81-3C78-BB48-94BF-CF491B57526D}" name="Dev Ops"/>
  </tableColumns>
  <tableStyleInfo name="TableStyleLight2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844A18E-8220-0948-8645-196D813D6991}" name="Table3" displayName="Table3" ref="A1:I21" totalsRowShown="0" headerRowDxfId="0">
  <autoFilter ref="A1:I21" xr:uid="{9844A18E-8220-0948-8645-196D813D6991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xr3:uid="{DB31C147-1610-554F-A614-099C42F8DED8}" name="No." dataDxfId="1"/>
    <tableColumn id="2" xr3:uid="{FA900712-9EDD-AE41-B459-42B32C7FD35D}" name="Service"/>
    <tableColumn id="3" xr3:uid="{45AED8A4-3231-514D-92D6-4D86EAAC7262}" name="Back end"/>
    <tableColumn id="4" xr3:uid="{0B0C561F-C6D7-2E41-916B-DC5CBC3CA885}" name="DB"/>
    <tableColumn id="5" xr3:uid="{366F2FC6-4170-254B-A1F1-8D051D3EA6EA}" name="DBA"/>
    <tableColumn id="6" xr3:uid="{3D9B78BD-5B1F-E24A-8C19-60B489BF7AED}" name="UI/UX Design"/>
    <tableColumn id="7" xr3:uid="{A1583DF8-462E-5D4A-9BD7-6E2492B7EFA7}" name="Front end"/>
    <tableColumn id="8" xr3:uid="{BABD9970-1A34-DC45-9E28-54C3E9F608EF}" name="Dev Ops"/>
    <tableColumn id="9" xr3:uid="{17B8BE80-E46F-FD43-B253-82BA874D6CCC}" name="Total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CDE56-9663-514F-918A-EC1996B630BF}">
  <dimension ref="A1:AH152"/>
  <sheetViews>
    <sheetView workbookViewId="0">
      <selection activeCell="AC132" sqref="AC132"/>
    </sheetView>
  </sheetViews>
  <sheetFormatPr baseColWidth="10" defaultRowHeight="16" x14ac:dyDescent="0.2"/>
  <cols>
    <col min="1" max="1" width="4.83203125" customWidth="1"/>
    <col min="2" max="2" width="27.6640625" customWidth="1"/>
    <col min="3" max="3" width="53" customWidth="1"/>
    <col min="4" max="4" width="8" customWidth="1"/>
    <col min="5" max="5" width="4.6640625" style="8" hidden="1" customWidth="1"/>
    <col min="6" max="6" width="4.6640625" style="9" hidden="1" customWidth="1"/>
    <col min="7" max="7" width="4.5" style="9" hidden="1" customWidth="1"/>
    <col min="8" max="8" width="4.83203125" style="9" hidden="1" customWidth="1"/>
    <col min="9" max="9" width="4.5" style="9" hidden="1" customWidth="1"/>
    <col min="10" max="10" width="4.1640625" style="10" hidden="1" customWidth="1"/>
    <col min="11" max="11" width="4.6640625" style="8" hidden="1" customWidth="1"/>
    <col min="12" max="12" width="4.6640625" style="9" hidden="1" customWidth="1"/>
    <col min="13" max="13" width="4.5" style="9" hidden="1" customWidth="1"/>
    <col min="14" max="14" width="4.83203125" style="9" hidden="1" customWidth="1"/>
    <col min="15" max="15" width="4.5" style="9" hidden="1" customWidth="1"/>
    <col min="16" max="16" width="4.1640625" style="10" hidden="1" customWidth="1"/>
    <col min="17" max="17" width="5.5" style="8" hidden="1" customWidth="1"/>
    <col min="18" max="18" width="4.6640625" style="9" hidden="1" customWidth="1"/>
    <col min="19" max="19" width="4.5" style="9" hidden="1" customWidth="1"/>
    <col min="20" max="20" width="4.83203125" style="9" hidden="1" customWidth="1"/>
    <col min="21" max="21" width="4.5" style="9" hidden="1" customWidth="1"/>
    <col min="22" max="22" width="4.1640625" style="10" hidden="1" customWidth="1"/>
    <col min="23" max="23" width="4.6640625" style="8" hidden="1" customWidth="1"/>
    <col min="24" max="24" width="4.6640625" style="9" hidden="1" customWidth="1"/>
    <col min="25" max="25" width="4.5" style="9" hidden="1" customWidth="1"/>
    <col min="26" max="26" width="4.83203125" style="9" hidden="1" customWidth="1"/>
    <col min="27" max="27" width="4.5" style="9" hidden="1" customWidth="1"/>
    <col min="28" max="28" width="4.1640625" style="10" hidden="1" customWidth="1"/>
    <col min="29" max="29" width="6.1640625" style="8" customWidth="1"/>
    <col min="30" max="33" width="6.1640625" style="9" customWidth="1"/>
    <col min="34" max="34" width="6.1640625" style="10" customWidth="1"/>
  </cols>
  <sheetData>
    <row r="1" spans="1:34" ht="83" x14ac:dyDescent="0.2">
      <c r="A1" t="s">
        <v>303</v>
      </c>
      <c r="B1" t="s">
        <v>270</v>
      </c>
      <c r="C1" t="s">
        <v>271</v>
      </c>
      <c r="D1" s="1" t="s">
        <v>272</v>
      </c>
      <c r="E1" s="2" t="s">
        <v>296</v>
      </c>
      <c r="F1" s="3" t="s">
        <v>297</v>
      </c>
      <c r="G1" s="3" t="s">
        <v>298</v>
      </c>
      <c r="H1" s="3" t="s">
        <v>299</v>
      </c>
      <c r="I1" s="3" t="s">
        <v>300</v>
      </c>
      <c r="J1" s="4" t="s">
        <v>301</v>
      </c>
      <c r="K1" s="2" t="s">
        <v>302</v>
      </c>
      <c r="L1" s="3" t="s">
        <v>279</v>
      </c>
      <c r="M1" s="3" t="s">
        <v>280</v>
      </c>
      <c r="N1" s="3" t="s">
        <v>281</v>
      </c>
      <c r="O1" s="3" t="s">
        <v>282</v>
      </c>
      <c r="P1" s="4" t="s">
        <v>283</v>
      </c>
      <c r="Q1" s="2" t="s">
        <v>284</v>
      </c>
      <c r="R1" s="3" t="s">
        <v>285</v>
      </c>
      <c r="S1" s="3" t="s">
        <v>286</v>
      </c>
      <c r="T1" s="3" t="s">
        <v>287</v>
      </c>
      <c r="U1" s="3" t="s">
        <v>288</v>
      </c>
      <c r="V1" s="4" t="s">
        <v>289</v>
      </c>
      <c r="W1" s="2" t="s">
        <v>290</v>
      </c>
      <c r="X1" s="3" t="s">
        <v>291</v>
      </c>
      <c r="Y1" s="3" t="s">
        <v>292</v>
      </c>
      <c r="Z1" s="3" t="s">
        <v>293</v>
      </c>
      <c r="AA1" s="3" t="s">
        <v>294</v>
      </c>
      <c r="AB1" s="4" t="s">
        <v>295</v>
      </c>
      <c r="AC1" s="2" t="s">
        <v>273</v>
      </c>
      <c r="AD1" s="3" t="s">
        <v>274</v>
      </c>
      <c r="AE1" s="3" t="s">
        <v>275</v>
      </c>
      <c r="AF1" s="3" t="s">
        <v>276</v>
      </c>
      <c r="AG1" s="3" t="s">
        <v>277</v>
      </c>
      <c r="AH1" s="3" t="s">
        <v>278</v>
      </c>
    </row>
    <row r="2" spans="1:34" ht="54" hidden="1" customHeight="1" x14ac:dyDescent="0.2">
      <c r="E2" s="5"/>
      <c r="F2" s="6"/>
      <c r="G2" s="6"/>
      <c r="H2" s="6"/>
      <c r="I2" s="6"/>
      <c r="J2" s="7"/>
      <c r="K2" s="5">
        <v>1</v>
      </c>
      <c r="L2" s="6">
        <v>1</v>
      </c>
      <c r="M2" s="6">
        <v>1</v>
      </c>
      <c r="N2" s="6"/>
      <c r="O2" s="6"/>
      <c r="P2" s="7"/>
      <c r="Q2" s="5">
        <v>1.2</v>
      </c>
      <c r="R2" s="6">
        <v>1.5</v>
      </c>
      <c r="S2" s="6">
        <v>2</v>
      </c>
      <c r="T2" s="6"/>
      <c r="U2" s="6"/>
      <c r="V2" s="7"/>
      <c r="W2" s="5">
        <v>2</v>
      </c>
      <c r="X2" s="6">
        <v>2.5</v>
      </c>
      <c r="Y2" s="6">
        <v>3</v>
      </c>
      <c r="Z2" s="6"/>
      <c r="AA2" s="6"/>
      <c r="AB2" s="7"/>
      <c r="AH2" s="9"/>
    </row>
    <row r="3" spans="1:34" x14ac:dyDescent="0.2">
      <c r="A3">
        <v>1</v>
      </c>
      <c r="B3" t="s">
        <v>0</v>
      </c>
      <c r="C3" t="s">
        <v>1</v>
      </c>
      <c r="AH3" s="9"/>
    </row>
    <row r="4" spans="1:34" x14ac:dyDescent="0.2">
      <c r="B4" t="s">
        <v>2</v>
      </c>
      <c r="C4" t="s">
        <v>3</v>
      </c>
      <c r="D4" t="s">
        <v>4</v>
      </c>
      <c r="E4" s="8">
        <v>12</v>
      </c>
      <c r="F4" s="9">
        <v>0</v>
      </c>
      <c r="G4" s="9">
        <v>0</v>
      </c>
      <c r="H4" s="9">
        <v>3</v>
      </c>
      <c r="I4" s="9">
        <v>10</v>
      </c>
      <c r="J4" s="10">
        <v>3</v>
      </c>
      <c r="K4" s="8">
        <v>12</v>
      </c>
      <c r="L4" s="9">
        <v>0</v>
      </c>
      <c r="M4" s="9">
        <v>0</v>
      </c>
      <c r="N4" s="9">
        <v>3</v>
      </c>
      <c r="O4" s="9">
        <v>10</v>
      </c>
      <c r="P4" s="10">
        <v>3</v>
      </c>
      <c r="Q4" s="8" cm="1">
        <f t="array" ref="Q4">ROUNDUP(_xlfn.SWITCH($D4, "Low", $Q$2, "Medium", $R$2, "High", $S$2) * K4, 0)</f>
        <v>24</v>
      </c>
      <c r="R4" s="9" cm="1">
        <f t="array" ref="R4">ROUNDUP(_xlfn.SWITCH($D4, "Low", $Q$2, "Medium", $R$2, "High", $S$2) * L4, 0)</f>
        <v>0</v>
      </c>
      <c r="S4" s="9" cm="1">
        <f t="array" ref="S4">ROUNDUP(_xlfn.SWITCH($D4, "Low", $Q$2, "Medium", $R$2, "High", $S$2) * M4, 0)</f>
        <v>0</v>
      </c>
      <c r="T4" s="9" cm="1">
        <f t="array" ref="T4">ROUNDUP(_xlfn.SWITCH($D4, "Low", $Q$2, "Medium", $R$2, "High", $S$2) * N4, 0)</f>
        <v>6</v>
      </c>
      <c r="U4" s="9" cm="1">
        <f t="array" ref="U4">ROUNDUP(_xlfn.SWITCH($D4, "Low", $Q$2, "Medium", $R$2, "High", $S$2) * O4, 0)</f>
        <v>20</v>
      </c>
      <c r="V4" s="9" cm="1">
        <f t="array" ref="V4">ROUNDUP(_xlfn.SWITCH($D4, "Low", $Q$2, "Medium", $R$2, "High", $S$2) * P4, 0)</f>
        <v>6</v>
      </c>
      <c r="W4" s="8" cm="1">
        <f t="array" ref="W4">ROUNDUP(_xlfn.SWITCH($D4, "Low", $W$2, "Medium", $X$2, "High", $Y$2) * K4, 0)</f>
        <v>36</v>
      </c>
      <c r="X4" s="9" cm="1">
        <f t="array" ref="X4">ROUNDUP(_xlfn.SWITCH($D4, "Low", $W$2, "Medium", $X$2, "High", $Y$2) * L4, 0)</f>
        <v>0</v>
      </c>
      <c r="Y4" s="9" cm="1">
        <f t="array" ref="Y4">ROUNDUP(_xlfn.SWITCH($D4, "Low", $W$2, "Medium", $X$2, "High", $Y$2) * M4, 0)</f>
        <v>0</v>
      </c>
      <c r="Z4" s="9" cm="1">
        <f t="array" ref="Z4">ROUNDUP(_xlfn.SWITCH($D4, "Low", $W$2, "Medium", $X$2, "High", $Y$2) * N4, 0)</f>
        <v>9</v>
      </c>
      <c r="AA4" s="9" cm="1">
        <f t="array" ref="AA4">ROUNDUP(_xlfn.SWITCH($D4, "Low", $W$2, "Medium", $X$2, "High", $Y$2) * O4, 0)</f>
        <v>30</v>
      </c>
      <c r="AB4" s="10" cm="1">
        <f t="array" ref="AB4">ROUNDUP(_xlfn.SWITCH($D4, "Low", $W$2, "Medium", $X$2, "High", $Y$2) * P4, 0)</f>
        <v>9</v>
      </c>
      <c r="AC4" s="8">
        <f>ROUNDUP((K4+(4*Q4)+W4)/6, 0)</f>
        <v>24</v>
      </c>
      <c r="AD4" s="9">
        <f t="shared" ref="AD4:AH4" si="0">ROUNDUP((L4+(4*R4)+X4)/6, 0)</f>
        <v>0</v>
      </c>
      <c r="AE4" s="9">
        <f t="shared" si="0"/>
        <v>0</v>
      </c>
      <c r="AF4" s="9">
        <f t="shared" si="0"/>
        <v>6</v>
      </c>
      <c r="AG4" s="9">
        <f t="shared" si="0"/>
        <v>20</v>
      </c>
      <c r="AH4" s="9">
        <f t="shared" si="0"/>
        <v>6</v>
      </c>
    </row>
    <row r="5" spans="1:34" x14ac:dyDescent="0.2">
      <c r="B5" t="s">
        <v>5</v>
      </c>
      <c r="C5" t="s">
        <v>6</v>
      </c>
      <c r="D5" t="s">
        <v>7</v>
      </c>
      <c r="E5" s="8">
        <v>8</v>
      </c>
      <c r="F5" s="9">
        <v>0</v>
      </c>
      <c r="G5" s="9">
        <v>0</v>
      </c>
      <c r="H5" s="9">
        <v>3</v>
      </c>
      <c r="I5" s="9">
        <v>10</v>
      </c>
      <c r="J5" s="10">
        <v>2</v>
      </c>
      <c r="K5" s="8">
        <v>8</v>
      </c>
      <c r="L5" s="9">
        <v>0</v>
      </c>
      <c r="M5" s="9">
        <v>0</v>
      </c>
      <c r="N5" s="9">
        <v>3</v>
      </c>
      <c r="O5" s="9">
        <v>10</v>
      </c>
      <c r="P5" s="10">
        <v>2</v>
      </c>
      <c r="Q5" s="8" cm="1">
        <f t="array" ref="Q5">ROUNDUP(_xlfn.SWITCH($D5, "Low", $Q$2, "Medium", $R$2, "High", $S$2) * K5, 0)</f>
        <v>12</v>
      </c>
      <c r="R5" s="9" cm="1">
        <f t="array" ref="R5">ROUNDUP(_xlfn.SWITCH($D5, "Low", $Q$2, "Medium", $R$2, "High", $S$2) * L5, 0)</f>
        <v>0</v>
      </c>
      <c r="S5" s="9" cm="1">
        <f t="array" ref="S5">ROUNDUP(_xlfn.SWITCH($D5, "Low", $Q$2, "Medium", $R$2, "High", $S$2) * M5, 0)</f>
        <v>0</v>
      </c>
      <c r="T5" s="9" cm="1">
        <f t="array" ref="T5">ROUNDUP(_xlfn.SWITCH($D5, "Low", $Q$2, "Medium", $R$2, "High", $S$2) * N5, 0)</f>
        <v>5</v>
      </c>
      <c r="U5" s="9" cm="1">
        <f t="array" ref="U5">ROUNDUP(_xlfn.SWITCH($D5, "Low", $Q$2, "Medium", $R$2, "High", $S$2) * O5, 0)</f>
        <v>15</v>
      </c>
      <c r="V5" s="9" cm="1">
        <f t="array" ref="V5">ROUNDUP(_xlfn.SWITCH($D5, "Low", $Q$2, "Medium", $R$2, "High", $S$2) * P5, 0)</f>
        <v>3</v>
      </c>
      <c r="W5" s="8" cm="1">
        <f t="array" ref="W5">ROUNDUP(_xlfn.SWITCH($D5, "Low", $W$2, "Medium", $X$2, "High", $Y$2) * K5, 0)</f>
        <v>20</v>
      </c>
      <c r="X5" s="9" cm="1">
        <f t="array" ref="X5">ROUNDUP(_xlfn.SWITCH($D5, "Low", $W$2, "Medium", $X$2, "High", $Y$2) * L5, 0)</f>
        <v>0</v>
      </c>
      <c r="Y5" s="9" cm="1">
        <f t="array" ref="Y5">ROUNDUP(_xlfn.SWITCH($D5, "Low", $W$2, "Medium", $X$2, "High", $Y$2) * M5, 0)</f>
        <v>0</v>
      </c>
      <c r="Z5" s="9" cm="1">
        <f t="array" ref="Z5">ROUNDUP(_xlfn.SWITCH($D5, "Low", $W$2, "Medium", $X$2, "High", $Y$2) * N5, 0)</f>
        <v>8</v>
      </c>
      <c r="AA5" s="9" cm="1">
        <f t="array" ref="AA5">ROUNDUP(_xlfn.SWITCH($D5, "Low", $W$2, "Medium", $X$2, "High", $Y$2) * O5, 0)</f>
        <v>25</v>
      </c>
      <c r="AB5" s="10" cm="1">
        <f t="array" ref="AB5">ROUNDUP(_xlfn.SWITCH($D5, "Low", $W$2, "Medium", $X$2, "High", $Y$2) * P5, 0)</f>
        <v>5</v>
      </c>
      <c r="AC5" s="8">
        <f t="shared" ref="AC5:AC68" si="1">ROUNDUP((K5+(4*Q5)+W5)/6, 0)</f>
        <v>13</v>
      </c>
      <c r="AD5" s="9">
        <f t="shared" ref="AD5:AD68" si="2">ROUNDUP((L5+(4*R5)+X5)/6, 0)</f>
        <v>0</v>
      </c>
      <c r="AE5" s="9">
        <f t="shared" ref="AE5:AE68" si="3">ROUNDUP((M5+(4*S5)+Y5)/6, 0)</f>
        <v>0</v>
      </c>
      <c r="AF5" s="9">
        <f t="shared" ref="AF5:AF68" si="4">ROUNDUP((N5+(4*T5)+Z5)/6, 0)</f>
        <v>6</v>
      </c>
      <c r="AG5" s="9">
        <f t="shared" ref="AG5:AG68" si="5">ROUNDUP((O5+(4*U5)+AA5)/6, 0)</f>
        <v>16</v>
      </c>
      <c r="AH5" s="9">
        <f t="shared" ref="AH5:AH68" si="6">ROUNDUP((P5+(4*V5)+AB5)/6, 0)</f>
        <v>4</v>
      </c>
    </row>
    <row r="6" spans="1:34" x14ac:dyDescent="0.2">
      <c r="B6" t="s">
        <v>8</v>
      </c>
      <c r="C6" t="s">
        <v>9</v>
      </c>
      <c r="D6" t="s">
        <v>4</v>
      </c>
      <c r="E6" s="8">
        <v>15</v>
      </c>
      <c r="F6" s="9">
        <v>0</v>
      </c>
      <c r="G6" s="9">
        <v>0</v>
      </c>
      <c r="H6" s="9">
        <v>4</v>
      </c>
      <c r="I6" s="9">
        <v>14</v>
      </c>
      <c r="J6" s="10">
        <v>3</v>
      </c>
      <c r="K6" s="8">
        <v>15</v>
      </c>
      <c r="L6" s="9">
        <v>0</v>
      </c>
      <c r="M6" s="9">
        <v>0</v>
      </c>
      <c r="N6" s="9">
        <v>4</v>
      </c>
      <c r="O6" s="9">
        <v>14</v>
      </c>
      <c r="P6" s="10">
        <v>3</v>
      </c>
      <c r="Q6" s="8" cm="1">
        <f t="array" ref="Q6">ROUNDUP(_xlfn.SWITCH($D6, "Low", $Q$2, "Medium", $R$2, "High", $S$2) * K6, 0)</f>
        <v>30</v>
      </c>
      <c r="R6" s="9" cm="1">
        <f t="array" ref="R6">ROUNDUP(_xlfn.SWITCH($D6, "Low", $Q$2, "Medium", $R$2, "High", $S$2) * L6, 0)</f>
        <v>0</v>
      </c>
      <c r="S6" s="9" cm="1">
        <f t="array" ref="S6">ROUNDUP(_xlfn.SWITCH($D6, "Low", $Q$2, "Medium", $R$2, "High", $S$2) * M6, 0)</f>
        <v>0</v>
      </c>
      <c r="T6" s="9" cm="1">
        <f t="array" ref="T6">ROUNDUP(_xlfn.SWITCH($D6, "Low", $Q$2, "Medium", $R$2, "High", $S$2) * N6, 0)</f>
        <v>8</v>
      </c>
      <c r="U6" s="9" cm="1">
        <f t="array" ref="U6">ROUNDUP(_xlfn.SWITCH($D6, "Low", $Q$2, "Medium", $R$2, "High", $S$2) * O6, 0)</f>
        <v>28</v>
      </c>
      <c r="V6" s="9" cm="1">
        <f t="array" ref="V6">ROUNDUP(_xlfn.SWITCH($D6, "Low", $Q$2, "Medium", $R$2, "High", $S$2) * P6, 0)</f>
        <v>6</v>
      </c>
      <c r="W6" s="8" cm="1">
        <f t="array" ref="W6">ROUNDUP(_xlfn.SWITCH($D6, "Low", $W$2, "Medium", $X$2, "High", $Y$2) * K6, 0)</f>
        <v>45</v>
      </c>
      <c r="X6" s="9" cm="1">
        <f t="array" ref="X6">ROUNDUP(_xlfn.SWITCH($D6, "Low", $W$2, "Medium", $X$2, "High", $Y$2) * L6, 0)</f>
        <v>0</v>
      </c>
      <c r="Y6" s="9" cm="1">
        <f t="array" ref="Y6">ROUNDUP(_xlfn.SWITCH($D6, "Low", $W$2, "Medium", $X$2, "High", $Y$2) * M6, 0)</f>
        <v>0</v>
      </c>
      <c r="Z6" s="9" cm="1">
        <f t="array" ref="Z6">ROUNDUP(_xlfn.SWITCH($D6, "Low", $W$2, "Medium", $X$2, "High", $Y$2) * N6, 0)</f>
        <v>12</v>
      </c>
      <c r="AA6" s="9" cm="1">
        <f t="array" ref="AA6">ROUNDUP(_xlfn.SWITCH($D6, "Low", $W$2, "Medium", $X$2, "High", $Y$2) * O6, 0)</f>
        <v>42</v>
      </c>
      <c r="AB6" s="10" cm="1">
        <f t="array" ref="AB6">ROUNDUP(_xlfn.SWITCH($D6, "Low", $W$2, "Medium", $X$2, "High", $Y$2) * P6, 0)</f>
        <v>9</v>
      </c>
      <c r="AC6" s="8">
        <f t="shared" si="1"/>
        <v>30</v>
      </c>
      <c r="AD6" s="9">
        <f t="shared" si="2"/>
        <v>0</v>
      </c>
      <c r="AE6" s="9">
        <f t="shared" si="3"/>
        <v>0</v>
      </c>
      <c r="AF6" s="9">
        <f t="shared" si="4"/>
        <v>8</v>
      </c>
      <c r="AG6" s="9">
        <f t="shared" si="5"/>
        <v>28</v>
      </c>
      <c r="AH6" s="9">
        <f t="shared" si="6"/>
        <v>6</v>
      </c>
    </row>
    <row r="7" spans="1:34" x14ac:dyDescent="0.2">
      <c r="B7" t="s">
        <v>10</v>
      </c>
      <c r="C7" t="s">
        <v>11</v>
      </c>
      <c r="D7" t="s">
        <v>4</v>
      </c>
      <c r="E7" s="8">
        <v>15</v>
      </c>
      <c r="F7" s="9">
        <v>0</v>
      </c>
      <c r="G7" s="9">
        <v>0</v>
      </c>
      <c r="H7" s="9">
        <v>4</v>
      </c>
      <c r="I7" s="9">
        <v>14</v>
      </c>
      <c r="J7" s="10">
        <v>3</v>
      </c>
      <c r="K7" s="8">
        <v>15</v>
      </c>
      <c r="L7" s="9">
        <v>0</v>
      </c>
      <c r="M7" s="9">
        <v>0</v>
      </c>
      <c r="N7" s="9">
        <v>4</v>
      </c>
      <c r="O7" s="9">
        <v>14</v>
      </c>
      <c r="P7" s="10">
        <v>3</v>
      </c>
      <c r="Q7" s="8" cm="1">
        <f t="array" ref="Q7">ROUNDUP(_xlfn.SWITCH($D7, "Low", $Q$2, "Medium", $R$2, "High", $S$2) * K7, 0)</f>
        <v>30</v>
      </c>
      <c r="R7" s="9" cm="1">
        <f t="array" ref="R7">ROUNDUP(_xlfn.SWITCH($D7, "Low", $Q$2, "Medium", $R$2, "High", $S$2) * L7, 0)</f>
        <v>0</v>
      </c>
      <c r="S7" s="9" cm="1">
        <f t="array" ref="S7">ROUNDUP(_xlfn.SWITCH($D7, "Low", $Q$2, "Medium", $R$2, "High", $S$2) * M7, 0)</f>
        <v>0</v>
      </c>
      <c r="T7" s="9" cm="1">
        <f t="array" ref="T7">ROUNDUP(_xlfn.SWITCH($D7, "Low", $Q$2, "Medium", $R$2, "High", $S$2) * N7, 0)</f>
        <v>8</v>
      </c>
      <c r="U7" s="9" cm="1">
        <f t="array" ref="U7">ROUNDUP(_xlfn.SWITCH($D7, "Low", $Q$2, "Medium", $R$2, "High", $S$2) * O7, 0)</f>
        <v>28</v>
      </c>
      <c r="V7" s="9" cm="1">
        <f t="array" ref="V7">ROUNDUP(_xlfn.SWITCH($D7, "Low", $Q$2, "Medium", $R$2, "High", $S$2) * P7, 0)</f>
        <v>6</v>
      </c>
      <c r="W7" s="8" cm="1">
        <f t="array" ref="W7">ROUNDUP(_xlfn.SWITCH($D7, "Low", $W$2, "Medium", $X$2, "High", $Y$2) * K7, 0)</f>
        <v>45</v>
      </c>
      <c r="X7" s="9" cm="1">
        <f t="array" ref="X7">ROUNDUP(_xlfn.SWITCH($D7, "Low", $W$2, "Medium", $X$2, "High", $Y$2) * L7, 0)</f>
        <v>0</v>
      </c>
      <c r="Y7" s="9" cm="1">
        <f t="array" ref="Y7">ROUNDUP(_xlfn.SWITCH($D7, "Low", $W$2, "Medium", $X$2, "High", $Y$2) * M7, 0)</f>
        <v>0</v>
      </c>
      <c r="Z7" s="9" cm="1">
        <f t="array" ref="Z7">ROUNDUP(_xlfn.SWITCH($D7, "Low", $W$2, "Medium", $X$2, "High", $Y$2) * N7, 0)</f>
        <v>12</v>
      </c>
      <c r="AA7" s="9" cm="1">
        <f t="array" ref="AA7">ROUNDUP(_xlfn.SWITCH($D7, "Low", $W$2, "Medium", $X$2, "High", $Y$2) * O7, 0)</f>
        <v>42</v>
      </c>
      <c r="AB7" s="10" cm="1">
        <f t="array" ref="AB7">ROUNDUP(_xlfn.SWITCH($D7, "Low", $W$2, "Medium", $X$2, "High", $Y$2) * P7, 0)</f>
        <v>9</v>
      </c>
      <c r="AC7" s="8">
        <f t="shared" si="1"/>
        <v>30</v>
      </c>
      <c r="AD7" s="9">
        <f t="shared" si="2"/>
        <v>0</v>
      </c>
      <c r="AE7" s="9">
        <f t="shared" si="3"/>
        <v>0</v>
      </c>
      <c r="AF7" s="9">
        <f t="shared" si="4"/>
        <v>8</v>
      </c>
      <c r="AG7" s="9">
        <f t="shared" si="5"/>
        <v>28</v>
      </c>
      <c r="AH7" s="9">
        <f t="shared" si="6"/>
        <v>6</v>
      </c>
    </row>
    <row r="8" spans="1:34" x14ac:dyDescent="0.2">
      <c r="B8" t="s">
        <v>12</v>
      </c>
      <c r="C8" t="s">
        <v>13</v>
      </c>
      <c r="D8" t="s">
        <v>7</v>
      </c>
      <c r="E8" s="8">
        <v>8</v>
      </c>
      <c r="F8" s="9">
        <v>0</v>
      </c>
      <c r="G8" s="9">
        <v>0</v>
      </c>
      <c r="H8" s="9">
        <v>3</v>
      </c>
      <c r="I8" s="9">
        <v>10</v>
      </c>
      <c r="J8" s="10">
        <v>2</v>
      </c>
      <c r="K8" s="8">
        <v>8</v>
      </c>
      <c r="L8" s="9">
        <v>0</v>
      </c>
      <c r="M8" s="9">
        <v>0</v>
      </c>
      <c r="N8" s="9">
        <v>3</v>
      </c>
      <c r="O8" s="9">
        <v>10</v>
      </c>
      <c r="P8" s="10">
        <v>2</v>
      </c>
      <c r="Q8" s="8" cm="1">
        <f t="array" ref="Q8">ROUNDUP(_xlfn.SWITCH($D8, "Low", $Q$2, "Medium", $R$2, "High", $S$2) * K8, 0)</f>
        <v>12</v>
      </c>
      <c r="R8" s="9" cm="1">
        <f t="array" ref="R8">ROUNDUP(_xlfn.SWITCH($D8, "Low", $Q$2, "Medium", $R$2, "High", $S$2) * L8, 0)</f>
        <v>0</v>
      </c>
      <c r="S8" s="9" cm="1">
        <f t="array" ref="S8">ROUNDUP(_xlfn.SWITCH($D8, "Low", $Q$2, "Medium", $R$2, "High", $S$2) * M8, 0)</f>
        <v>0</v>
      </c>
      <c r="T8" s="9" cm="1">
        <f t="array" ref="T8">ROUNDUP(_xlfn.SWITCH($D8, "Low", $Q$2, "Medium", $R$2, "High", $S$2) * N8, 0)</f>
        <v>5</v>
      </c>
      <c r="U8" s="9" cm="1">
        <f t="array" ref="U8">ROUNDUP(_xlfn.SWITCH($D8, "Low", $Q$2, "Medium", $R$2, "High", $S$2) * O8, 0)</f>
        <v>15</v>
      </c>
      <c r="V8" s="9" cm="1">
        <f t="array" ref="V8">ROUNDUP(_xlfn.SWITCH($D8, "Low", $Q$2, "Medium", $R$2, "High", $S$2) * P8, 0)</f>
        <v>3</v>
      </c>
      <c r="W8" s="8" cm="1">
        <f t="array" ref="W8">ROUNDUP(_xlfn.SWITCH($D8, "Low", $W$2, "Medium", $X$2, "High", $Y$2) * K8, 0)</f>
        <v>20</v>
      </c>
      <c r="X8" s="9" cm="1">
        <f t="array" ref="X8">ROUNDUP(_xlfn.SWITCH($D8, "Low", $W$2, "Medium", $X$2, "High", $Y$2) * L8, 0)</f>
        <v>0</v>
      </c>
      <c r="Y8" s="9" cm="1">
        <f t="array" ref="Y8">ROUNDUP(_xlfn.SWITCH($D8, "Low", $W$2, "Medium", $X$2, "High", $Y$2) * M8, 0)</f>
        <v>0</v>
      </c>
      <c r="Z8" s="9" cm="1">
        <f t="array" ref="Z8">ROUNDUP(_xlfn.SWITCH($D8, "Low", $W$2, "Medium", $X$2, "High", $Y$2) * N8, 0)</f>
        <v>8</v>
      </c>
      <c r="AA8" s="9" cm="1">
        <f t="array" ref="AA8">ROUNDUP(_xlfn.SWITCH($D8, "Low", $W$2, "Medium", $X$2, "High", $Y$2) * O8, 0)</f>
        <v>25</v>
      </c>
      <c r="AB8" s="10" cm="1">
        <f t="array" ref="AB8">ROUNDUP(_xlfn.SWITCH($D8, "Low", $W$2, "Medium", $X$2, "High", $Y$2) * P8, 0)</f>
        <v>5</v>
      </c>
      <c r="AC8" s="8">
        <f t="shared" si="1"/>
        <v>13</v>
      </c>
      <c r="AD8" s="9">
        <f t="shared" si="2"/>
        <v>0</v>
      </c>
      <c r="AE8" s="9">
        <f t="shared" si="3"/>
        <v>0</v>
      </c>
      <c r="AF8" s="9">
        <f t="shared" si="4"/>
        <v>6</v>
      </c>
      <c r="AG8" s="9">
        <f t="shared" si="5"/>
        <v>16</v>
      </c>
      <c r="AH8" s="9">
        <f t="shared" si="6"/>
        <v>4</v>
      </c>
    </row>
    <row r="9" spans="1:34" x14ac:dyDescent="0.2">
      <c r="B9" t="s">
        <v>14</v>
      </c>
      <c r="C9" t="s">
        <v>15</v>
      </c>
      <c r="D9" t="s">
        <v>16</v>
      </c>
      <c r="E9" s="8">
        <v>4</v>
      </c>
      <c r="F9" s="9">
        <v>0</v>
      </c>
      <c r="G9" s="9">
        <v>0</v>
      </c>
      <c r="H9" s="9">
        <v>4</v>
      </c>
      <c r="I9" s="9">
        <v>8</v>
      </c>
      <c r="J9" s="10">
        <v>1</v>
      </c>
      <c r="K9" s="8">
        <v>4</v>
      </c>
      <c r="L9" s="9">
        <v>0</v>
      </c>
      <c r="M9" s="9">
        <v>0</v>
      </c>
      <c r="N9" s="9">
        <v>4</v>
      </c>
      <c r="O9" s="9">
        <v>8</v>
      </c>
      <c r="P9" s="10">
        <v>1</v>
      </c>
      <c r="Q9" s="8" cm="1">
        <f t="array" ref="Q9">ROUNDUP(_xlfn.SWITCH($D9, "Low", $Q$2, "Medium", $R$2, "High", $S$2) * K9, 0)</f>
        <v>5</v>
      </c>
      <c r="R9" s="9" cm="1">
        <f t="array" ref="R9">ROUNDUP(_xlfn.SWITCH($D9, "Low", $Q$2, "Medium", $R$2, "High", $S$2) * L9, 0)</f>
        <v>0</v>
      </c>
      <c r="S9" s="9" cm="1">
        <f t="array" ref="S9">ROUNDUP(_xlfn.SWITCH($D9, "Low", $Q$2, "Medium", $R$2, "High", $S$2) * M9, 0)</f>
        <v>0</v>
      </c>
      <c r="T9" s="9" cm="1">
        <f t="array" ref="T9">ROUNDUP(_xlfn.SWITCH($D9, "Low", $Q$2, "Medium", $R$2, "High", $S$2) * N9, 0)</f>
        <v>5</v>
      </c>
      <c r="U9" s="9" cm="1">
        <f t="array" ref="U9">ROUNDUP(_xlfn.SWITCH($D9, "Low", $Q$2, "Medium", $R$2, "High", $S$2) * O9, 0)</f>
        <v>10</v>
      </c>
      <c r="V9" s="9" cm="1">
        <f t="array" ref="V9">ROUNDUP(_xlfn.SWITCH($D9, "Low", $Q$2, "Medium", $R$2, "High", $S$2) * P9, 0)</f>
        <v>2</v>
      </c>
      <c r="W9" s="8" cm="1">
        <f t="array" ref="W9">ROUNDUP(_xlfn.SWITCH($D9, "Low", $W$2, "Medium", $X$2, "High", $Y$2) * K9, 0)</f>
        <v>8</v>
      </c>
      <c r="X9" s="9" cm="1">
        <f t="array" ref="X9">ROUNDUP(_xlfn.SWITCH($D9, "Low", $W$2, "Medium", $X$2, "High", $Y$2) * L9, 0)</f>
        <v>0</v>
      </c>
      <c r="Y9" s="9" cm="1">
        <f t="array" ref="Y9">ROUNDUP(_xlfn.SWITCH($D9, "Low", $W$2, "Medium", $X$2, "High", $Y$2) * M9, 0)</f>
        <v>0</v>
      </c>
      <c r="Z9" s="9" cm="1">
        <f t="array" ref="Z9">ROUNDUP(_xlfn.SWITCH($D9, "Low", $W$2, "Medium", $X$2, "High", $Y$2) * N9, 0)</f>
        <v>8</v>
      </c>
      <c r="AA9" s="9" cm="1">
        <f t="array" ref="AA9">ROUNDUP(_xlfn.SWITCH($D9, "Low", $W$2, "Medium", $X$2, "High", $Y$2) * O9, 0)</f>
        <v>16</v>
      </c>
      <c r="AB9" s="10" cm="1">
        <f t="array" ref="AB9">ROUNDUP(_xlfn.SWITCH($D9, "Low", $W$2, "Medium", $X$2, "High", $Y$2) * P9, 0)</f>
        <v>2</v>
      </c>
      <c r="AC9" s="8">
        <f t="shared" si="1"/>
        <v>6</v>
      </c>
      <c r="AD9" s="9">
        <f t="shared" si="2"/>
        <v>0</v>
      </c>
      <c r="AE9" s="9">
        <f t="shared" si="3"/>
        <v>0</v>
      </c>
      <c r="AF9" s="9">
        <f t="shared" si="4"/>
        <v>6</v>
      </c>
      <c r="AG9" s="9">
        <f t="shared" si="5"/>
        <v>11</v>
      </c>
      <c r="AH9" s="9">
        <f t="shared" si="6"/>
        <v>2</v>
      </c>
    </row>
    <row r="10" spans="1:34" x14ac:dyDescent="0.2">
      <c r="B10" t="s">
        <v>17</v>
      </c>
      <c r="C10" t="s">
        <v>18</v>
      </c>
      <c r="D10" t="s">
        <v>7</v>
      </c>
      <c r="E10" s="8">
        <v>8</v>
      </c>
      <c r="F10" s="9">
        <v>0</v>
      </c>
      <c r="G10" s="9">
        <v>0</v>
      </c>
      <c r="H10" s="9">
        <v>4</v>
      </c>
      <c r="I10" s="9">
        <v>12</v>
      </c>
      <c r="J10" s="10">
        <v>2</v>
      </c>
      <c r="K10" s="8">
        <v>8</v>
      </c>
      <c r="L10" s="9">
        <v>0</v>
      </c>
      <c r="M10" s="9">
        <v>0</v>
      </c>
      <c r="N10" s="9">
        <v>4</v>
      </c>
      <c r="O10" s="9">
        <v>12</v>
      </c>
      <c r="P10" s="10">
        <v>2</v>
      </c>
      <c r="Q10" s="8" cm="1">
        <f t="array" ref="Q10">ROUNDUP(_xlfn.SWITCH($D10, "Low", $Q$2, "Medium", $R$2, "High", $S$2) * K10, 0)</f>
        <v>12</v>
      </c>
      <c r="R10" s="9" cm="1">
        <f t="array" ref="R10">ROUNDUP(_xlfn.SWITCH($D10, "Low", $Q$2, "Medium", $R$2, "High", $S$2) * L10, 0)</f>
        <v>0</v>
      </c>
      <c r="S10" s="9" cm="1">
        <f t="array" ref="S10">ROUNDUP(_xlfn.SWITCH($D10, "Low", $Q$2, "Medium", $R$2, "High", $S$2) * M10, 0)</f>
        <v>0</v>
      </c>
      <c r="T10" s="9" cm="1">
        <f t="array" ref="T10">ROUNDUP(_xlfn.SWITCH($D10, "Low", $Q$2, "Medium", $R$2, "High", $S$2) * N10, 0)</f>
        <v>6</v>
      </c>
      <c r="U10" s="9" cm="1">
        <f t="array" ref="U10">ROUNDUP(_xlfn.SWITCH($D10, "Low", $Q$2, "Medium", $R$2, "High", $S$2) * O10, 0)</f>
        <v>18</v>
      </c>
      <c r="V10" s="9" cm="1">
        <f t="array" ref="V10">ROUNDUP(_xlfn.SWITCH($D10, "Low", $Q$2, "Medium", $R$2, "High", $S$2) * P10, 0)</f>
        <v>3</v>
      </c>
      <c r="W10" s="8" cm="1">
        <f t="array" ref="W10">ROUNDUP(_xlfn.SWITCH($D10, "Low", $W$2, "Medium", $X$2, "High", $Y$2) * K10, 0)</f>
        <v>20</v>
      </c>
      <c r="X10" s="9" cm="1">
        <f t="array" ref="X10">ROUNDUP(_xlfn.SWITCH($D10, "Low", $W$2, "Medium", $X$2, "High", $Y$2) * L10, 0)</f>
        <v>0</v>
      </c>
      <c r="Y10" s="9" cm="1">
        <f t="array" ref="Y10">ROUNDUP(_xlfn.SWITCH($D10, "Low", $W$2, "Medium", $X$2, "High", $Y$2) * M10, 0)</f>
        <v>0</v>
      </c>
      <c r="Z10" s="9" cm="1">
        <f t="array" ref="Z10">ROUNDUP(_xlfn.SWITCH($D10, "Low", $W$2, "Medium", $X$2, "High", $Y$2) * N10, 0)</f>
        <v>10</v>
      </c>
      <c r="AA10" s="9" cm="1">
        <f t="array" ref="AA10">ROUNDUP(_xlfn.SWITCH($D10, "Low", $W$2, "Medium", $X$2, "High", $Y$2) * O10, 0)</f>
        <v>30</v>
      </c>
      <c r="AB10" s="10" cm="1">
        <f t="array" ref="AB10">ROUNDUP(_xlfn.SWITCH($D10, "Low", $W$2, "Medium", $X$2, "High", $Y$2) * P10, 0)</f>
        <v>5</v>
      </c>
      <c r="AC10" s="8">
        <f t="shared" si="1"/>
        <v>13</v>
      </c>
      <c r="AD10" s="9">
        <f t="shared" si="2"/>
        <v>0</v>
      </c>
      <c r="AE10" s="9">
        <f t="shared" si="3"/>
        <v>0</v>
      </c>
      <c r="AF10" s="9">
        <f t="shared" si="4"/>
        <v>7</v>
      </c>
      <c r="AG10" s="9">
        <f t="shared" si="5"/>
        <v>19</v>
      </c>
      <c r="AH10" s="9">
        <f t="shared" si="6"/>
        <v>4</v>
      </c>
    </row>
    <row r="11" spans="1:34" x14ac:dyDescent="0.2">
      <c r="B11" t="s">
        <v>19</v>
      </c>
      <c r="C11" t="s">
        <v>20</v>
      </c>
      <c r="D11" t="s">
        <v>4</v>
      </c>
      <c r="E11" s="8">
        <v>12</v>
      </c>
      <c r="F11" s="9">
        <v>0</v>
      </c>
      <c r="G11" s="9">
        <v>0</v>
      </c>
      <c r="H11" s="9">
        <v>4</v>
      </c>
      <c r="I11" s="9">
        <v>12</v>
      </c>
      <c r="J11" s="10">
        <v>2</v>
      </c>
      <c r="K11" s="8">
        <v>12</v>
      </c>
      <c r="L11" s="9">
        <v>0</v>
      </c>
      <c r="M11" s="9">
        <v>0</v>
      </c>
      <c r="N11" s="9">
        <v>4</v>
      </c>
      <c r="O11" s="9">
        <v>12</v>
      </c>
      <c r="P11" s="10">
        <v>2</v>
      </c>
      <c r="Q11" s="8" cm="1">
        <f t="array" ref="Q11">ROUNDUP(_xlfn.SWITCH($D11, "Low", $Q$2, "Medium", $R$2, "High", $S$2) * K11, 0)</f>
        <v>24</v>
      </c>
      <c r="R11" s="9" cm="1">
        <f t="array" ref="R11">ROUNDUP(_xlfn.SWITCH($D11, "Low", $Q$2, "Medium", $R$2, "High", $S$2) * L11, 0)</f>
        <v>0</v>
      </c>
      <c r="S11" s="9" cm="1">
        <f t="array" ref="S11">ROUNDUP(_xlfn.SWITCH($D11, "Low", $Q$2, "Medium", $R$2, "High", $S$2) * M11, 0)</f>
        <v>0</v>
      </c>
      <c r="T11" s="9" cm="1">
        <f t="array" ref="T11">ROUNDUP(_xlfn.SWITCH($D11, "Low", $Q$2, "Medium", $R$2, "High", $S$2) * N11, 0)</f>
        <v>8</v>
      </c>
      <c r="U11" s="9" cm="1">
        <f t="array" ref="U11">ROUNDUP(_xlfn.SWITCH($D11, "Low", $Q$2, "Medium", $R$2, "High", $S$2) * O11, 0)</f>
        <v>24</v>
      </c>
      <c r="V11" s="9" cm="1">
        <f t="array" ref="V11">ROUNDUP(_xlfn.SWITCH($D11, "Low", $Q$2, "Medium", $R$2, "High", $S$2) * P11, 0)</f>
        <v>4</v>
      </c>
      <c r="W11" s="8" cm="1">
        <f t="array" ref="W11">ROUNDUP(_xlfn.SWITCH($D11, "Low", $W$2, "Medium", $X$2, "High", $Y$2) * K11, 0)</f>
        <v>36</v>
      </c>
      <c r="X11" s="9" cm="1">
        <f t="array" ref="X11">ROUNDUP(_xlfn.SWITCH($D11, "Low", $W$2, "Medium", $X$2, "High", $Y$2) * L11, 0)</f>
        <v>0</v>
      </c>
      <c r="Y11" s="9" cm="1">
        <f t="array" ref="Y11">ROUNDUP(_xlfn.SWITCH($D11, "Low", $W$2, "Medium", $X$2, "High", $Y$2) * M11, 0)</f>
        <v>0</v>
      </c>
      <c r="Z11" s="9" cm="1">
        <f t="array" ref="Z11">ROUNDUP(_xlfn.SWITCH($D11, "Low", $W$2, "Medium", $X$2, "High", $Y$2) * N11, 0)</f>
        <v>12</v>
      </c>
      <c r="AA11" s="9" cm="1">
        <f t="array" ref="AA11">ROUNDUP(_xlfn.SWITCH($D11, "Low", $W$2, "Medium", $X$2, "High", $Y$2) * O11, 0)</f>
        <v>36</v>
      </c>
      <c r="AB11" s="10" cm="1">
        <f t="array" ref="AB11">ROUNDUP(_xlfn.SWITCH($D11, "Low", $W$2, "Medium", $X$2, "High", $Y$2) * P11, 0)</f>
        <v>6</v>
      </c>
      <c r="AC11" s="8">
        <f t="shared" si="1"/>
        <v>24</v>
      </c>
      <c r="AD11" s="9">
        <f t="shared" si="2"/>
        <v>0</v>
      </c>
      <c r="AE11" s="9">
        <f t="shared" si="3"/>
        <v>0</v>
      </c>
      <c r="AF11" s="9">
        <f t="shared" si="4"/>
        <v>8</v>
      </c>
      <c r="AG11" s="9">
        <f t="shared" si="5"/>
        <v>24</v>
      </c>
      <c r="AH11" s="9">
        <f t="shared" si="6"/>
        <v>4</v>
      </c>
    </row>
    <row r="12" spans="1:34" x14ac:dyDescent="0.2">
      <c r="B12" t="s">
        <v>21</v>
      </c>
      <c r="C12" t="s">
        <v>22</v>
      </c>
      <c r="D12" t="s">
        <v>7</v>
      </c>
      <c r="E12" s="8">
        <v>10</v>
      </c>
      <c r="F12" s="9">
        <v>0</v>
      </c>
      <c r="G12" s="9">
        <v>0</v>
      </c>
      <c r="H12" s="9">
        <v>3</v>
      </c>
      <c r="I12" s="9">
        <v>10</v>
      </c>
      <c r="J12" s="10">
        <v>2</v>
      </c>
      <c r="K12" s="8">
        <v>10</v>
      </c>
      <c r="L12" s="9">
        <v>0</v>
      </c>
      <c r="M12" s="9">
        <v>0</v>
      </c>
      <c r="N12" s="9">
        <v>3</v>
      </c>
      <c r="O12" s="9">
        <v>10</v>
      </c>
      <c r="P12" s="10">
        <v>2</v>
      </c>
      <c r="Q12" s="8" cm="1">
        <f t="array" ref="Q12">ROUNDUP(_xlfn.SWITCH($D12, "Low", $Q$2, "Medium", $R$2, "High", $S$2) * K12, 0)</f>
        <v>15</v>
      </c>
      <c r="R12" s="9" cm="1">
        <f t="array" ref="R12">ROUNDUP(_xlfn.SWITCH($D12, "Low", $Q$2, "Medium", $R$2, "High", $S$2) * L12, 0)</f>
        <v>0</v>
      </c>
      <c r="S12" s="9" cm="1">
        <f t="array" ref="S12">ROUNDUP(_xlfn.SWITCH($D12, "Low", $Q$2, "Medium", $R$2, "High", $S$2) * M12, 0)</f>
        <v>0</v>
      </c>
      <c r="T12" s="9" cm="1">
        <f t="array" ref="T12">ROUNDUP(_xlfn.SWITCH($D12, "Low", $Q$2, "Medium", $R$2, "High", $S$2) * N12, 0)</f>
        <v>5</v>
      </c>
      <c r="U12" s="9" cm="1">
        <f t="array" ref="U12">ROUNDUP(_xlfn.SWITCH($D12, "Low", $Q$2, "Medium", $R$2, "High", $S$2) * O12, 0)</f>
        <v>15</v>
      </c>
      <c r="V12" s="9" cm="1">
        <f t="array" ref="V12">ROUNDUP(_xlfn.SWITCH($D12, "Low", $Q$2, "Medium", $R$2, "High", $S$2) * P12, 0)</f>
        <v>3</v>
      </c>
      <c r="W12" s="8" cm="1">
        <f t="array" ref="W12">ROUNDUP(_xlfn.SWITCH($D12, "Low", $W$2, "Medium", $X$2, "High", $Y$2) * K12, 0)</f>
        <v>25</v>
      </c>
      <c r="X12" s="9" cm="1">
        <f t="array" ref="X12">ROUNDUP(_xlfn.SWITCH($D12, "Low", $W$2, "Medium", $X$2, "High", $Y$2) * L12, 0)</f>
        <v>0</v>
      </c>
      <c r="Y12" s="9" cm="1">
        <f t="array" ref="Y12">ROUNDUP(_xlfn.SWITCH($D12, "Low", $W$2, "Medium", $X$2, "High", $Y$2) * M12, 0)</f>
        <v>0</v>
      </c>
      <c r="Z12" s="9" cm="1">
        <f t="array" ref="Z12">ROUNDUP(_xlfn.SWITCH($D12, "Low", $W$2, "Medium", $X$2, "High", $Y$2) * N12, 0)</f>
        <v>8</v>
      </c>
      <c r="AA12" s="9" cm="1">
        <f t="array" ref="AA12">ROUNDUP(_xlfn.SWITCH($D12, "Low", $W$2, "Medium", $X$2, "High", $Y$2) * O12, 0)</f>
        <v>25</v>
      </c>
      <c r="AB12" s="10" cm="1">
        <f t="array" ref="AB12">ROUNDUP(_xlfn.SWITCH($D12, "Low", $W$2, "Medium", $X$2, "High", $Y$2) * P12, 0)</f>
        <v>5</v>
      </c>
      <c r="AC12" s="8">
        <f t="shared" si="1"/>
        <v>16</v>
      </c>
      <c r="AD12" s="9">
        <f t="shared" si="2"/>
        <v>0</v>
      </c>
      <c r="AE12" s="9">
        <f t="shared" si="3"/>
        <v>0</v>
      </c>
      <c r="AF12" s="9">
        <f t="shared" si="4"/>
        <v>6</v>
      </c>
      <c r="AG12" s="9">
        <f t="shared" si="5"/>
        <v>16</v>
      </c>
      <c r="AH12" s="9">
        <f t="shared" si="6"/>
        <v>4</v>
      </c>
    </row>
    <row r="13" spans="1:34" x14ac:dyDescent="0.2">
      <c r="B13" t="s">
        <v>23</v>
      </c>
      <c r="C13" t="s">
        <v>24</v>
      </c>
      <c r="D13" t="s">
        <v>7</v>
      </c>
      <c r="E13" s="8">
        <v>10</v>
      </c>
      <c r="F13" s="9">
        <v>0</v>
      </c>
      <c r="G13" s="9">
        <v>0</v>
      </c>
      <c r="H13" s="9">
        <v>3</v>
      </c>
      <c r="I13" s="9">
        <v>10</v>
      </c>
      <c r="J13" s="10">
        <v>2</v>
      </c>
      <c r="K13" s="8">
        <v>10</v>
      </c>
      <c r="L13" s="9">
        <v>0</v>
      </c>
      <c r="M13" s="9">
        <v>0</v>
      </c>
      <c r="N13" s="9">
        <v>3</v>
      </c>
      <c r="O13" s="9">
        <v>10</v>
      </c>
      <c r="P13" s="10">
        <v>2</v>
      </c>
      <c r="Q13" s="8" cm="1">
        <f t="array" ref="Q13">ROUNDUP(_xlfn.SWITCH($D13, "Low", $Q$2, "Medium", $R$2, "High", $S$2) * K13, 0)</f>
        <v>15</v>
      </c>
      <c r="R13" s="9" cm="1">
        <f t="array" ref="R13">ROUNDUP(_xlfn.SWITCH($D13, "Low", $Q$2, "Medium", $R$2, "High", $S$2) * L13, 0)</f>
        <v>0</v>
      </c>
      <c r="S13" s="9" cm="1">
        <f t="array" ref="S13">ROUNDUP(_xlfn.SWITCH($D13, "Low", $Q$2, "Medium", $R$2, "High", $S$2) * M13, 0)</f>
        <v>0</v>
      </c>
      <c r="T13" s="9" cm="1">
        <f t="array" ref="T13">ROUNDUP(_xlfn.SWITCH($D13, "Low", $Q$2, "Medium", $R$2, "High", $S$2) * N13, 0)</f>
        <v>5</v>
      </c>
      <c r="U13" s="9" cm="1">
        <f t="array" ref="U13">ROUNDUP(_xlfn.SWITCH($D13, "Low", $Q$2, "Medium", $R$2, "High", $S$2) * O13, 0)</f>
        <v>15</v>
      </c>
      <c r="V13" s="9" cm="1">
        <f t="array" ref="V13">ROUNDUP(_xlfn.SWITCH($D13, "Low", $Q$2, "Medium", $R$2, "High", $S$2) * P13, 0)</f>
        <v>3</v>
      </c>
      <c r="W13" s="8" cm="1">
        <f t="array" ref="W13">ROUNDUP(_xlfn.SWITCH($D13, "Low", $W$2, "Medium", $X$2, "High", $Y$2) * K13, 0)</f>
        <v>25</v>
      </c>
      <c r="X13" s="9" cm="1">
        <f t="array" ref="X13">ROUNDUP(_xlfn.SWITCH($D13, "Low", $W$2, "Medium", $X$2, "High", $Y$2) * L13, 0)</f>
        <v>0</v>
      </c>
      <c r="Y13" s="9" cm="1">
        <f t="array" ref="Y13">ROUNDUP(_xlfn.SWITCH($D13, "Low", $W$2, "Medium", $X$2, "High", $Y$2) * M13, 0)</f>
        <v>0</v>
      </c>
      <c r="Z13" s="9" cm="1">
        <f t="array" ref="Z13">ROUNDUP(_xlfn.SWITCH($D13, "Low", $W$2, "Medium", $X$2, "High", $Y$2) * N13, 0)</f>
        <v>8</v>
      </c>
      <c r="AA13" s="9" cm="1">
        <f t="array" ref="AA13">ROUNDUP(_xlfn.SWITCH($D13, "Low", $W$2, "Medium", $X$2, "High", $Y$2) * O13, 0)</f>
        <v>25</v>
      </c>
      <c r="AB13" s="10" cm="1">
        <f t="array" ref="AB13">ROUNDUP(_xlfn.SWITCH($D13, "Low", $W$2, "Medium", $X$2, "High", $Y$2) * P13, 0)</f>
        <v>5</v>
      </c>
      <c r="AC13" s="8">
        <f t="shared" si="1"/>
        <v>16</v>
      </c>
      <c r="AD13" s="9">
        <f t="shared" si="2"/>
        <v>0</v>
      </c>
      <c r="AE13" s="9">
        <f t="shared" si="3"/>
        <v>0</v>
      </c>
      <c r="AF13" s="9">
        <f t="shared" si="4"/>
        <v>6</v>
      </c>
      <c r="AG13" s="9">
        <f t="shared" si="5"/>
        <v>16</v>
      </c>
      <c r="AH13" s="9">
        <f t="shared" si="6"/>
        <v>4</v>
      </c>
    </row>
    <row r="14" spans="1:34" x14ac:dyDescent="0.2">
      <c r="B14" t="s">
        <v>25</v>
      </c>
      <c r="C14" t="s">
        <v>26</v>
      </c>
      <c r="D14" t="s">
        <v>16</v>
      </c>
      <c r="E14" s="8">
        <v>6</v>
      </c>
      <c r="F14" s="9">
        <v>0</v>
      </c>
      <c r="G14" s="9">
        <v>0</v>
      </c>
      <c r="H14" s="9">
        <v>2</v>
      </c>
      <c r="I14" s="9">
        <v>8</v>
      </c>
      <c r="J14" s="10">
        <v>1</v>
      </c>
      <c r="K14" s="8">
        <v>6</v>
      </c>
      <c r="L14" s="9">
        <v>0</v>
      </c>
      <c r="M14" s="9">
        <v>0</v>
      </c>
      <c r="N14" s="9">
        <v>2</v>
      </c>
      <c r="O14" s="9">
        <v>8</v>
      </c>
      <c r="P14" s="10">
        <v>1</v>
      </c>
      <c r="Q14" s="8" cm="1">
        <f t="array" ref="Q14">ROUNDUP(_xlfn.SWITCH($D14, "Low", $Q$2, "Medium", $R$2, "High", $S$2) * K14, 0)</f>
        <v>8</v>
      </c>
      <c r="R14" s="9" cm="1">
        <f t="array" ref="R14">ROUNDUP(_xlfn.SWITCH($D14, "Low", $Q$2, "Medium", $R$2, "High", $S$2) * L14, 0)</f>
        <v>0</v>
      </c>
      <c r="S14" s="9" cm="1">
        <f t="array" ref="S14">ROUNDUP(_xlfn.SWITCH($D14, "Low", $Q$2, "Medium", $R$2, "High", $S$2) * M14, 0)</f>
        <v>0</v>
      </c>
      <c r="T14" s="9" cm="1">
        <f t="array" ref="T14">ROUNDUP(_xlfn.SWITCH($D14, "Low", $Q$2, "Medium", $R$2, "High", $S$2) * N14, 0)</f>
        <v>3</v>
      </c>
      <c r="U14" s="9" cm="1">
        <f t="array" ref="U14">ROUNDUP(_xlfn.SWITCH($D14, "Low", $Q$2, "Medium", $R$2, "High", $S$2) * O14, 0)</f>
        <v>10</v>
      </c>
      <c r="V14" s="9" cm="1">
        <f t="array" ref="V14">ROUNDUP(_xlfn.SWITCH($D14, "Low", $Q$2, "Medium", $R$2, "High", $S$2) * P14, 0)</f>
        <v>2</v>
      </c>
      <c r="W14" s="8" cm="1">
        <f t="array" ref="W14">ROUNDUP(_xlfn.SWITCH($D14, "Low", $W$2, "Medium", $X$2, "High", $Y$2) * K14, 0)</f>
        <v>12</v>
      </c>
      <c r="X14" s="9" cm="1">
        <f t="array" ref="X14">ROUNDUP(_xlfn.SWITCH($D14, "Low", $W$2, "Medium", $X$2, "High", $Y$2) * L14, 0)</f>
        <v>0</v>
      </c>
      <c r="Y14" s="9" cm="1">
        <f t="array" ref="Y14">ROUNDUP(_xlfn.SWITCH($D14, "Low", $W$2, "Medium", $X$2, "High", $Y$2) * M14, 0)</f>
        <v>0</v>
      </c>
      <c r="Z14" s="9" cm="1">
        <f t="array" ref="Z14">ROUNDUP(_xlfn.SWITCH($D14, "Low", $W$2, "Medium", $X$2, "High", $Y$2) * N14, 0)</f>
        <v>4</v>
      </c>
      <c r="AA14" s="9" cm="1">
        <f t="array" ref="AA14">ROUNDUP(_xlfn.SWITCH($D14, "Low", $W$2, "Medium", $X$2, "High", $Y$2) * O14, 0)</f>
        <v>16</v>
      </c>
      <c r="AB14" s="10" cm="1">
        <f t="array" ref="AB14">ROUNDUP(_xlfn.SWITCH($D14, "Low", $W$2, "Medium", $X$2, "High", $Y$2) * P14, 0)</f>
        <v>2</v>
      </c>
      <c r="AC14" s="8">
        <f t="shared" si="1"/>
        <v>9</v>
      </c>
      <c r="AD14" s="9">
        <f t="shared" si="2"/>
        <v>0</v>
      </c>
      <c r="AE14" s="9">
        <f t="shared" si="3"/>
        <v>0</v>
      </c>
      <c r="AF14" s="9">
        <f t="shared" si="4"/>
        <v>3</v>
      </c>
      <c r="AG14" s="9">
        <f t="shared" si="5"/>
        <v>11</v>
      </c>
      <c r="AH14" s="9">
        <f t="shared" si="6"/>
        <v>2</v>
      </c>
    </row>
    <row r="15" spans="1:34" x14ac:dyDescent="0.2">
      <c r="B15" t="s">
        <v>27</v>
      </c>
      <c r="C15" t="s">
        <v>28</v>
      </c>
      <c r="D15" t="s">
        <v>7</v>
      </c>
      <c r="E15" s="8">
        <v>8</v>
      </c>
      <c r="F15" s="9">
        <v>0</v>
      </c>
      <c r="G15" s="9">
        <v>0</v>
      </c>
      <c r="H15" s="9">
        <v>2</v>
      </c>
      <c r="I15" s="9">
        <v>8</v>
      </c>
      <c r="J15" s="10">
        <v>1</v>
      </c>
      <c r="K15" s="8">
        <v>8</v>
      </c>
      <c r="L15" s="9">
        <v>0</v>
      </c>
      <c r="M15" s="9">
        <v>0</v>
      </c>
      <c r="N15" s="9">
        <v>2</v>
      </c>
      <c r="O15" s="9">
        <v>8</v>
      </c>
      <c r="P15" s="10">
        <v>1</v>
      </c>
      <c r="Q15" s="8" cm="1">
        <f t="array" ref="Q15">ROUNDUP(_xlfn.SWITCH($D15, "Low", $Q$2, "Medium", $R$2, "High", $S$2) * K15, 0)</f>
        <v>12</v>
      </c>
      <c r="R15" s="9" cm="1">
        <f t="array" ref="R15">ROUNDUP(_xlfn.SWITCH($D15, "Low", $Q$2, "Medium", $R$2, "High", $S$2) * L15, 0)</f>
        <v>0</v>
      </c>
      <c r="S15" s="9" cm="1">
        <f t="array" ref="S15">ROUNDUP(_xlfn.SWITCH($D15, "Low", $Q$2, "Medium", $R$2, "High", $S$2) * M15, 0)</f>
        <v>0</v>
      </c>
      <c r="T15" s="9" cm="1">
        <f t="array" ref="T15">ROUNDUP(_xlfn.SWITCH($D15, "Low", $Q$2, "Medium", $R$2, "High", $S$2) * N15, 0)</f>
        <v>3</v>
      </c>
      <c r="U15" s="9" cm="1">
        <f t="array" ref="U15">ROUNDUP(_xlfn.SWITCH($D15, "Low", $Q$2, "Medium", $R$2, "High", $S$2) * O15, 0)</f>
        <v>12</v>
      </c>
      <c r="V15" s="9" cm="1">
        <f t="array" ref="V15">ROUNDUP(_xlfn.SWITCH($D15, "Low", $Q$2, "Medium", $R$2, "High", $S$2) * P15, 0)</f>
        <v>2</v>
      </c>
      <c r="W15" s="8" cm="1">
        <f t="array" ref="W15">ROUNDUP(_xlfn.SWITCH($D15, "Low", $W$2, "Medium", $X$2, "High", $Y$2) * K15, 0)</f>
        <v>20</v>
      </c>
      <c r="X15" s="9" cm="1">
        <f t="array" ref="X15">ROUNDUP(_xlfn.SWITCH($D15, "Low", $W$2, "Medium", $X$2, "High", $Y$2) * L15, 0)</f>
        <v>0</v>
      </c>
      <c r="Y15" s="9" cm="1">
        <f t="array" ref="Y15">ROUNDUP(_xlfn.SWITCH($D15, "Low", $W$2, "Medium", $X$2, "High", $Y$2) * M15, 0)</f>
        <v>0</v>
      </c>
      <c r="Z15" s="9" cm="1">
        <f t="array" ref="Z15">ROUNDUP(_xlfn.SWITCH($D15, "Low", $W$2, "Medium", $X$2, "High", $Y$2) * N15, 0)</f>
        <v>5</v>
      </c>
      <c r="AA15" s="9" cm="1">
        <f t="array" ref="AA15">ROUNDUP(_xlfn.SWITCH($D15, "Low", $W$2, "Medium", $X$2, "High", $Y$2) * O15, 0)</f>
        <v>20</v>
      </c>
      <c r="AB15" s="10" cm="1">
        <f t="array" ref="AB15">ROUNDUP(_xlfn.SWITCH($D15, "Low", $W$2, "Medium", $X$2, "High", $Y$2) * P15, 0)</f>
        <v>3</v>
      </c>
      <c r="AC15" s="8">
        <f t="shared" si="1"/>
        <v>13</v>
      </c>
      <c r="AD15" s="9">
        <f t="shared" si="2"/>
        <v>0</v>
      </c>
      <c r="AE15" s="9">
        <f t="shared" si="3"/>
        <v>0</v>
      </c>
      <c r="AF15" s="9">
        <f t="shared" si="4"/>
        <v>4</v>
      </c>
      <c r="AG15" s="9">
        <f t="shared" si="5"/>
        <v>13</v>
      </c>
      <c r="AH15" s="9">
        <f t="shared" si="6"/>
        <v>2</v>
      </c>
    </row>
    <row r="16" spans="1:34" x14ac:dyDescent="0.2">
      <c r="B16" t="s">
        <v>29</v>
      </c>
      <c r="C16" t="s">
        <v>30</v>
      </c>
      <c r="D16" t="s">
        <v>16</v>
      </c>
      <c r="E16" s="8">
        <v>4</v>
      </c>
      <c r="F16" s="9">
        <v>0</v>
      </c>
      <c r="G16" s="9">
        <v>0</v>
      </c>
      <c r="H16" s="9">
        <v>1</v>
      </c>
      <c r="I16" s="9">
        <v>6</v>
      </c>
      <c r="J16" s="10">
        <v>1</v>
      </c>
      <c r="K16" s="8">
        <v>4</v>
      </c>
      <c r="L16" s="9">
        <v>0</v>
      </c>
      <c r="M16" s="9">
        <v>0</v>
      </c>
      <c r="N16" s="9">
        <v>1</v>
      </c>
      <c r="O16" s="9">
        <v>6</v>
      </c>
      <c r="P16" s="10">
        <v>1</v>
      </c>
      <c r="Q16" s="8" cm="1">
        <f t="array" ref="Q16">ROUNDUP(_xlfn.SWITCH($D16, "Low", $Q$2, "Medium", $R$2, "High", $S$2) * K16, 0)</f>
        <v>5</v>
      </c>
      <c r="R16" s="9" cm="1">
        <f t="array" ref="R16">ROUNDUP(_xlfn.SWITCH($D16, "Low", $Q$2, "Medium", $R$2, "High", $S$2) * L16, 0)</f>
        <v>0</v>
      </c>
      <c r="S16" s="9" cm="1">
        <f t="array" ref="S16">ROUNDUP(_xlfn.SWITCH($D16, "Low", $Q$2, "Medium", $R$2, "High", $S$2) * M16, 0)</f>
        <v>0</v>
      </c>
      <c r="T16" s="9" cm="1">
        <f t="array" ref="T16">ROUNDUP(_xlfn.SWITCH($D16, "Low", $Q$2, "Medium", $R$2, "High", $S$2) * N16, 0)</f>
        <v>2</v>
      </c>
      <c r="U16" s="9" cm="1">
        <f t="array" ref="U16">ROUNDUP(_xlfn.SWITCH($D16, "Low", $Q$2, "Medium", $R$2, "High", $S$2) * O16, 0)</f>
        <v>8</v>
      </c>
      <c r="V16" s="9" cm="1">
        <f t="array" ref="V16">ROUNDUP(_xlfn.SWITCH($D16, "Low", $Q$2, "Medium", $R$2, "High", $S$2) * P16, 0)</f>
        <v>2</v>
      </c>
      <c r="W16" s="8" cm="1">
        <f t="array" ref="W16">ROUNDUP(_xlfn.SWITCH($D16, "Low", $W$2, "Medium", $X$2, "High", $Y$2) * K16, 0)</f>
        <v>8</v>
      </c>
      <c r="X16" s="9" cm="1">
        <f t="array" ref="X16">ROUNDUP(_xlfn.SWITCH($D16, "Low", $W$2, "Medium", $X$2, "High", $Y$2) * L16, 0)</f>
        <v>0</v>
      </c>
      <c r="Y16" s="9" cm="1">
        <f t="array" ref="Y16">ROUNDUP(_xlfn.SWITCH($D16, "Low", $W$2, "Medium", $X$2, "High", $Y$2) * M16, 0)</f>
        <v>0</v>
      </c>
      <c r="Z16" s="9" cm="1">
        <f t="array" ref="Z16">ROUNDUP(_xlfn.SWITCH($D16, "Low", $W$2, "Medium", $X$2, "High", $Y$2) * N16, 0)</f>
        <v>2</v>
      </c>
      <c r="AA16" s="9" cm="1">
        <f t="array" ref="AA16">ROUNDUP(_xlfn.SWITCH($D16, "Low", $W$2, "Medium", $X$2, "High", $Y$2) * O16, 0)</f>
        <v>12</v>
      </c>
      <c r="AB16" s="10" cm="1">
        <f t="array" ref="AB16">ROUNDUP(_xlfn.SWITCH($D16, "Low", $W$2, "Medium", $X$2, "High", $Y$2) * P16, 0)</f>
        <v>2</v>
      </c>
      <c r="AC16" s="8">
        <f t="shared" si="1"/>
        <v>6</v>
      </c>
      <c r="AD16" s="9">
        <f t="shared" si="2"/>
        <v>0</v>
      </c>
      <c r="AE16" s="9">
        <f t="shared" si="3"/>
        <v>0</v>
      </c>
      <c r="AF16" s="9">
        <f t="shared" si="4"/>
        <v>2</v>
      </c>
      <c r="AG16" s="9">
        <f t="shared" si="5"/>
        <v>9</v>
      </c>
      <c r="AH16" s="9">
        <f t="shared" si="6"/>
        <v>2</v>
      </c>
    </row>
    <row r="17" spans="1:34" x14ac:dyDescent="0.2">
      <c r="V17" s="9"/>
      <c r="AC17" s="8">
        <f>SUM(AC4:AC16)</f>
        <v>213</v>
      </c>
      <c r="AD17" s="8">
        <f t="shared" ref="AD17:AH17" si="7">SUM(AD4:AD16)</f>
        <v>0</v>
      </c>
      <c r="AE17" s="8">
        <f t="shared" si="7"/>
        <v>0</v>
      </c>
      <c r="AF17" s="8">
        <f t="shared" si="7"/>
        <v>76</v>
      </c>
      <c r="AG17" s="8">
        <f t="shared" si="7"/>
        <v>227</v>
      </c>
      <c r="AH17" s="8">
        <f t="shared" si="7"/>
        <v>50</v>
      </c>
    </row>
    <row r="18" spans="1:34" x14ac:dyDescent="0.2">
      <c r="A18">
        <v>2</v>
      </c>
      <c r="B18" t="s">
        <v>31</v>
      </c>
      <c r="C18" t="s">
        <v>32</v>
      </c>
      <c r="V18" s="9"/>
      <c r="AH18" s="9"/>
    </row>
    <row r="19" spans="1:34" x14ac:dyDescent="0.2">
      <c r="B19" t="s">
        <v>33</v>
      </c>
      <c r="C19" t="s">
        <v>34</v>
      </c>
      <c r="D19" t="s">
        <v>7</v>
      </c>
      <c r="E19" s="8">
        <v>12</v>
      </c>
      <c r="F19" s="9">
        <v>6</v>
      </c>
      <c r="G19" s="9">
        <v>3</v>
      </c>
      <c r="H19" s="9">
        <v>0</v>
      </c>
      <c r="I19" s="9">
        <v>0</v>
      </c>
      <c r="J19" s="10">
        <v>2</v>
      </c>
      <c r="K19" s="8">
        <v>12</v>
      </c>
      <c r="L19" s="9">
        <v>6</v>
      </c>
      <c r="M19" s="9">
        <v>3</v>
      </c>
      <c r="N19" s="9">
        <v>0</v>
      </c>
      <c r="O19" s="9">
        <v>0</v>
      </c>
      <c r="P19" s="10">
        <v>2</v>
      </c>
      <c r="Q19" s="8" cm="1">
        <f t="array" ref="Q19">ROUNDUP(_xlfn.SWITCH($D19, "Low", $Q$2, "Medium", $R$2, "High", $S$2) * K19, 0)</f>
        <v>18</v>
      </c>
      <c r="R19" s="9" cm="1">
        <f t="array" ref="R19">ROUNDUP(_xlfn.SWITCH($D19, "Low", $Q$2, "Medium", $R$2, "High", $S$2) * L19, 0)</f>
        <v>9</v>
      </c>
      <c r="S19" s="9" cm="1">
        <f t="array" ref="S19">ROUNDUP(_xlfn.SWITCH($D19, "Low", $Q$2, "Medium", $R$2, "High", $S$2) * M19, 0)</f>
        <v>5</v>
      </c>
      <c r="T19" s="9" cm="1">
        <f t="array" ref="T19">ROUNDUP(_xlfn.SWITCH($D19, "Low", $Q$2, "Medium", $R$2, "High", $S$2) * N19, 0)</f>
        <v>0</v>
      </c>
      <c r="U19" s="9" cm="1">
        <f t="array" ref="U19">ROUNDUP(_xlfn.SWITCH($D19, "Low", $Q$2, "Medium", $R$2, "High", $S$2) * O19, 0)</f>
        <v>0</v>
      </c>
      <c r="V19" s="9" cm="1">
        <f t="array" ref="V19">ROUNDUP(_xlfn.SWITCH($D19, "Low", $Q$2, "Medium", $R$2, "High", $S$2) * P19, 0)</f>
        <v>3</v>
      </c>
      <c r="W19" s="8" cm="1">
        <f t="array" ref="W19">ROUNDUP(_xlfn.SWITCH($D19, "Low", $W$2, "Medium", $X$2, "High", $Y$2) * K19, 0)</f>
        <v>30</v>
      </c>
      <c r="X19" s="9" cm="1">
        <f t="array" ref="X19">ROUNDUP(_xlfn.SWITCH($D19, "Low", $W$2, "Medium", $X$2, "High", $Y$2) * L19, 0)</f>
        <v>15</v>
      </c>
      <c r="Y19" s="9" cm="1">
        <f t="array" ref="Y19">ROUNDUP(_xlfn.SWITCH($D19, "Low", $W$2, "Medium", $X$2, "High", $Y$2) * M19, 0)</f>
        <v>8</v>
      </c>
      <c r="Z19" s="9" cm="1">
        <f t="array" ref="Z19">ROUNDUP(_xlfn.SWITCH($D19, "Low", $W$2, "Medium", $X$2, "High", $Y$2) * N19, 0)</f>
        <v>0</v>
      </c>
      <c r="AA19" s="9" cm="1">
        <f t="array" ref="AA19">ROUNDUP(_xlfn.SWITCH($D19, "Low", $W$2, "Medium", $X$2, "High", $Y$2) * O19, 0)</f>
        <v>0</v>
      </c>
      <c r="AB19" s="10" cm="1">
        <f t="array" ref="AB19">ROUNDUP(_xlfn.SWITCH($D19, "Low", $W$2, "Medium", $X$2, "High", $Y$2) * P19, 0)</f>
        <v>5</v>
      </c>
      <c r="AC19" s="8">
        <f t="shared" si="1"/>
        <v>19</v>
      </c>
      <c r="AD19" s="9">
        <f t="shared" si="2"/>
        <v>10</v>
      </c>
      <c r="AE19" s="9">
        <f t="shared" si="3"/>
        <v>6</v>
      </c>
      <c r="AF19" s="9">
        <f t="shared" si="4"/>
        <v>0</v>
      </c>
      <c r="AG19" s="9">
        <f t="shared" si="5"/>
        <v>0</v>
      </c>
      <c r="AH19" s="9">
        <f t="shared" si="6"/>
        <v>4</v>
      </c>
    </row>
    <row r="20" spans="1:34" x14ac:dyDescent="0.2">
      <c r="B20" t="s">
        <v>35</v>
      </c>
      <c r="C20" t="s">
        <v>36</v>
      </c>
      <c r="D20" t="s">
        <v>7</v>
      </c>
      <c r="E20" s="8">
        <v>10</v>
      </c>
      <c r="F20" s="9">
        <v>4</v>
      </c>
      <c r="G20" s="9">
        <v>2</v>
      </c>
      <c r="H20" s="9">
        <v>0</v>
      </c>
      <c r="I20" s="9">
        <v>0</v>
      </c>
      <c r="J20" s="10">
        <v>2</v>
      </c>
      <c r="K20" s="8">
        <v>10</v>
      </c>
      <c r="L20" s="9">
        <v>4</v>
      </c>
      <c r="M20" s="9">
        <v>2</v>
      </c>
      <c r="N20" s="9">
        <v>0</v>
      </c>
      <c r="O20" s="9">
        <v>0</v>
      </c>
      <c r="P20" s="10">
        <v>2</v>
      </c>
      <c r="Q20" s="8" cm="1">
        <f t="array" ref="Q20">ROUNDUP(_xlfn.SWITCH($D20, "Low", $Q$2, "Medium", $R$2, "High", $S$2) * K20, 0)</f>
        <v>15</v>
      </c>
      <c r="R20" s="9" cm="1">
        <f t="array" ref="R20">ROUNDUP(_xlfn.SWITCH($D20, "Low", $Q$2, "Medium", $R$2, "High", $S$2) * L20, 0)</f>
        <v>6</v>
      </c>
      <c r="S20" s="9" cm="1">
        <f t="array" ref="S20">ROUNDUP(_xlfn.SWITCH($D20, "Low", $Q$2, "Medium", $R$2, "High", $S$2) * M20, 0)</f>
        <v>3</v>
      </c>
      <c r="T20" s="9" cm="1">
        <f t="array" ref="T20">ROUNDUP(_xlfn.SWITCH($D20, "Low", $Q$2, "Medium", $R$2, "High", $S$2) * N20, 0)</f>
        <v>0</v>
      </c>
      <c r="U20" s="9" cm="1">
        <f t="array" ref="U20">ROUNDUP(_xlfn.SWITCH($D20, "Low", $Q$2, "Medium", $R$2, "High", $S$2) * O20, 0)</f>
        <v>0</v>
      </c>
      <c r="V20" s="9" cm="1">
        <f t="array" ref="V20">ROUNDUP(_xlfn.SWITCH($D20, "Low", $Q$2, "Medium", $R$2, "High", $S$2) * P20, 0)</f>
        <v>3</v>
      </c>
      <c r="W20" s="8" cm="1">
        <f t="array" ref="W20">ROUNDUP(_xlfn.SWITCH($D20, "Low", $W$2, "Medium", $X$2, "High", $Y$2) * K20, 0)</f>
        <v>25</v>
      </c>
      <c r="X20" s="9" cm="1">
        <f t="array" ref="X20">ROUNDUP(_xlfn.SWITCH($D20, "Low", $W$2, "Medium", $X$2, "High", $Y$2) * L20, 0)</f>
        <v>10</v>
      </c>
      <c r="Y20" s="9" cm="1">
        <f t="array" ref="Y20">ROUNDUP(_xlfn.SWITCH($D20, "Low", $W$2, "Medium", $X$2, "High", $Y$2) * M20, 0)</f>
        <v>5</v>
      </c>
      <c r="Z20" s="9" cm="1">
        <f t="array" ref="Z20">ROUNDUP(_xlfn.SWITCH($D20, "Low", $W$2, "Medium", $X$2, "High", $Y$2) * N20, 0)</f>
        <v>0</v>
      </c>
      <c r="AA20" s="9" cm="1">
        <f t="array" ref="AA20">ROUNDUP(_xlfn.SWITCH($D20, "Low", $W$2, "Medium", $X$2, "High", $Y$2) * O20, 0)</f>
        <v>0</v>
      </c>
      <c r="AB20" s="10" cm="1">
        <f t="array" ref="AB20">ROUNDUP(_xlfn.SWITCH($D20, "Low", $W$2, "Medium", $X$2, "High", $Y$2) * P20, 0)</f>
        <v>5</v>
      </c>
      <c r="AC20" s="8">
        <f t="shared" si="1"/>
        <v>16</v>
      </c>
      <c r="AD20" s="9">
        <f t="shared" si="2"/>
        <v>7</v>
      </c>
      <c r="AE20" s="9">
        <f t="shared" si="3"/>
        <v>4</v>
      </c>
      <c r="AF20" s="9">
        <f t="shared" si="4"/>
        <v>0</v>
      </c>
      <c r="AG20" s="9">
        <f t="shared" si="5"/>
        <v>0</v>
      </c>
      <c r="AH20" s="9">
        <f t="shared" si="6"/>
        <v>4</v>
      </c>
    </row>
    <row r="21" spans="1:34" x14ac:dyDescent="0.2">
      <c r="B21" t="s">
        <v>37</v>
      </c>
      <c r="C21" t="s">
        <v>38</v>
      </c>
      <c r="D21" t="s">
        <v>7</v>
      </c>
      <c r="E21" s="8">
        <v>8</v>
      </c>
      <c r="F21" s="9">
        <v>2</v>
      </c>
      <c r="G21" s="9">
        <v>0</v>
      </c>
      <c r="H21" s="9">
        <v>0</v>
      </c>
      <c r="I21" s="9">
        <v>0</v>
      </c>
      <c r="J21" s="10">
        <v>1</v>
      </c>
      <c r="K21" s="8">
        <v>8</v>
      </c>
      <c r="L21" s="9">
        <v>2</v>
      </c>
      <c r="M21" s="9">
        <v>0</v>
      </c>
      <c r="N21" s="9">
        <v>0</v>
      </c>
      <c r="O21" s="9">
        <v>0</v>
      </c>
      <c r="P21" s="10">
        <v>1</v>
      </c>
      <c r="Q21" s="8" cm="1">
        <f t="array" ref="Q21">ROUNDUP(_xlfn.SWITCH($D21, "Low", $Q$2, "Medium", $R$2, "High", $S$2) * K21, 0)</f>
        <v>12</v>
      </c>
      <c r="R21" s="9" cm="1">
        <f t="array" ref="R21">ROUNDUP(_xlfn.SWITCH($D21, "Low", $Q$2, "Medium", $R$2, "High", $S$2) * L21, 0)</f>
        <v>3</v>
      </c>
      <c r="S21" s="9" cm="1">
        <f t="array" ref="S21">ROUNDUP(_xlfn.SWITCH($D21, "Low", $Q$2, "Medium", $R$2, "High", $S$2) * M21, 0)</f>
        <v>0</v>
      </c>
      <c r="T21" s="9" cm="1">
        <f t="array" ref="T21">ROUNDUP(_xlfn.SWITCH($D21, "Low", $Q$2, "Medium", $R$2, "High", $S$2) * N21, 0)</f>
        <v>0</v>
      </c>
      <c r="U21" s="9" cm="1">
        <f t="array" ref="U21">ROUNDUP(_xlfn.SWITCH($D21, "Low", $Q$2, "Medium", $R$2, "High", $S$2) * O21, 0)</f>
        <v>0</v>
      </c>
      <c r="V21" s="9" cm="1">
        <f t="array" ref="V21">ROUNDUP(_xlfn.SWITCH($D21, "Low", $Q$2, "Medium", $R$2, "High", $S$2) * P21, 0)</f>
        <v>2</v>
      </c>
      <c r="W21" s="8" cm="1">
        <f t="array" ref="W21">ROUNDUP(_xlfn.SWITCH($D21, "Low", $W$2, "Medium", $X$2, "High", $Y$2) * K21, 0)</f>
        <v>20</v>
      </c>
      <c r="X21" s="9" cm="1">
        <f t="array" ref="X21">ROUNDUP(_xlfn.SWITCH($D21, "Low", $W$2, "Medium", $X$2, "High", $Y$2) * L21, 0)</f>
        <v>5</v>
      </c>
      <c r="Y21" s="9" cm="1">
        <f t="array" ref="Y21">ROUNDUP(_xlfn.SWITCH($D21, "Low", $W$2, "Medium", $X$2, "High", $Y$2) * M21, 0)</f>
        <v>0</v>
      </c>
      <c r="Z21" s="9" cm="1">
        <f t="array" ref="Z21">ROUNDUP(_xlfn.SWITCH($D21, "Low", $W$2, "Medium", $X$2, "High", $Y$2) * N21, 0)</f>
        <v>0</v>
      </c>
      <c r="AA21" s="9" cm="1">
        <f t="array" ref="AA21">ROUNDUP(_xlfn.SWITCH($D21, "Low", $W$2, "Medium", $X$2, "High", $Y$2) * O21, 0)</f>
        <v>0</v>
      </c>
      <c r="AB21" s="10" cm="1">
        <f t="array" ref="AB21">ROUNDUP(_xlfn.SWITCH($D21, "Low", $W$2, "Medium", $X$2, "High", $Y$2) * P21, 0)</f>
        <v>3</v>
      </c>
      <c r="AC21" s="8">
        <f t="shared" si="1"/>
        <v>13</v>
      </c>
      <c r="AD21" s="9">
        <f t="shared" si="2"/>
        <v>4</v>
      </c>
      <c r="AE21" s="9">
        <f t="shared" si="3"/>
        <v>0</v>
      </c>
      <c r="AF21" s="9">
        <f t="shared" si="4"/>
        <v>0</v>
      </c>
      <c r="AG21" s="9">
        <f t="shared" si="5"/>
        <v>0</v>
      </c>
      <c r="AH21" s="9">
        <f t="shared" si="6"/>
        <v>2</v>
      </c>
    </row>
    <row r="22" spans="1:34" x14ac:dyDescent="0.2">
      <c r="B22" t="s">
        <v>39</v>
      </c>
      <c r="C22" t="s">
        <v>40</v>
      </c>
      <c r="D22" t="s">
        <v>7</v>
      </c>
      <c r="E22" s="8">
        <v>10</v>
      </c>
      <c r="F22" s="9">
        <v>2</v>
      </c>
      <c r="G22" s="9">
        <v>0</v>
      </c>
      <c r="H22" s="9">
        <v>0</v>
      </c>
      <c r="I22" s="9">
        <v>0</v>
      </c>
      <c r="J22" s="10">
        <v>2</v>
      </c>
      <c r="K22" s="8">
        <v>10</v>
      </c>
      <c r="L22" s="9">
        <v>2</v>
      </c>
      <c r="M22" s="9">
        <v>0</v>
      </c>
      <c r="N22" s="9">
        <v>0</v>
      </c>
      <c r="O22" s="9">
        <v>0</v>
      </c>
      <c r="P22" s="10">
        <v>2</v>
      </c>
      <c r="Q22" s="8" cm="1">
        <f t="array" ref="Q22">ROUNDUP(_xlfn.SWITCH($D22, "Low", $Q$2, "Medium", $R$2, "High", $S$2) * K22, 0)</f>
        <v>15</v>
      </c>
      <c r="R22" s="9" cm="1">
        <f t="array" ref="R22">ROUNDUP(_xlfn.SWITCH($D22, "Low", $Q$2, "Medium", $R$2, "High", $S$2) * L22, 0)</f>
        <v>3</v>
      </c>
      <c r="S22" s="9" cm="1">
        <f t="array" ref="S22">ROUNDUP(_xlfn.SWITCH($D22, "Low", $Q$2, "Medium", $R$2, "High", $S$2) * M22, 0)</f>
        <v>0</v>
      </c>
      <c r="T22" s="9" cm="1">
        <f t="array" ref="T22">ROUNDUP(_xlfn.SWITCH($D22, "Low", $Q$2, "Medium", $R$2, "High", $S$2) * N22, 0)</f>
        <v>0</v>
      </c>
      <c r="U22" s="9" cm="1">
        <f t="array" ref="U22">ROUNDUP(_xlfn.SWITCH($D22, "Low", $Q$2, "Medium", $R$2, "High", $S$2) * O22, 0)</f>
        <v>0</v>
      </c>
      <c r="V22" s="9" cm="1">
        <f t="array" ref="V22">ROUNDUP(_xlfn.SWITCH($D22, "Low", $Q$2, "Medium", $R$2, "High", $S$2) * P22, 0)</f>
        <v>3</v>
      </c>
      <c r="W22" s="8" cm="1">
        <f t="array" ref="W22">ROUNDUP(_xlfn.SWITCH($D22, "Low", $W$2, "Medium", $X$2, "High", $Y$2) * K22, 0)</f>
        <v>25</v>
      </c>
      <c r="X22" s="9" cm="1">
        <f t="array" ref="X22">ROUNDUP(_xlfn.SWITCH($D22, "Low", $W$2, "Medium", $X$2, "High", $Y$2) * L22, 0)</f>
        <v>5</v>
      </c>
      <c r="Y22" s="9" cm="1">
        <f t="array" ref="Y22">ROUNDUP(_xlfn.SWITCH($D22, "Low", $W$2, "Medium", $X$2, "High", $Y$2) * M22, 0)</f>
        <v>0</v>
      </c>
      <c r="Z22" s="9" cm="1">
        <f t="array" ref="Z22">ROUNDUP(_xlfn.SWITCH($D22, "Low", $W$2, "Medium", $X$2, "High", $Y$2) * N22, 0)</f>
        <v>0</v>
      </c>
      <c r="AA22" s="9" cm="1">
        <f t="array" ref="AA22">ROUNDUP(_xlfn.SWITCH($D22, "Low", $W$2, "Medium", $X$2, "High", $Y$2) * O22, 0)</f>
        <v>0</v>
      </c>
      <c r="AB22" s="10" cm="1">
        <f t="array" ref="AB22">ROUNDUP(_xlfn.SWITCH($D22, "Low", $W$2, "Medium", $X$2, "High", $Y$2) * P22, 0)</f>
        <v>5</v>
      </c>
      <c r="AC22" s="8">
        <f t="shared" si="1"/>
        <v>16</v>
      </c>
      <c r="AD22" s="9">
        <f t="shared" si="2"/>
        <v>4</v>
      </c>
      <c r="AE22" s="9">
        <f t="shared" si="3"/>
        <v>0</v>
      </c>
      <c r="AF22" s="9">
        <f t="shared" si="4"/>
        <v>0</v>
      </c>
      <c r="AG22" s="9">
        <f t="shared" si="5"/>
        <v>0</v>
      </c>
      <c r="AH22" s="9">
        <f t="shared" si="6"/>
        <v>4</v>
      </c>
    </row>
    <row r="23" spans="1:34" x14ac:dyDescent="0.2">
      <c r="B23" t="s">
        <v>41</v>
      </c>
      <c r="C23" t="s">
        <v>42</v>
      </c>
      <c r="D23" t="s">
        <v>7</v>
      </c>
      <c r="E23" s="8">
        <v>8</v>
      </c>
      <c r="F23" s="9">
        <v>2</v>
      </c>
      <c r="G23" s="9">
        <v>0</v>
      </c>
      <c r="H23" s="9">
        <v>0</v>
      </c>
      <c r="I23" s="9">
        <v>0</v>
      </c>
      <c r="J23" s="10">
        <v>1</v>
      </c>
      <c r="K23" s="8">
        <v>8</v>
      </c>
      <c r="L23" s="9">
        <v>2</v>
      </c>
      <c r="M23" s="9">
        <v>0</v>
      </c>
      <c r="N23" s="9">
        <v>0</v>
      </c>
      <c r="O23" s="9">
        <v>0</v>
      </c>
      <c r="P23" s="10">
        <v>1</v>
      </c>
      <c r="Q23" s="8" cm="1">
        <f t="array" ref="Q23">ROUNDUP(_xlfn.SWITCH($D23, "Low", $Q$2, "Medium", $R$2, "High", $S$2) * K23, 0)</f>
        <v>12</v>
      </c>
      <c r="R23" s="9" cm="1">
        <f t="array" ref="R23">ROUNDUP(_xlfn.SWITCH($D23, "Low", $Q$2, "Medium", $R$2, "High", $S$2) * L23, 0)</f>
        <v>3</v>
      </c>
      <c r="S23" s="9" cm="1">
        <f t="array" ref="S23">ROUNDUP(_xlfn.SWITCH($D23, "Low", $Q$2, "Medium", $R$2, "High", $S$2) * M23, 0)</f>
        <v>0</v>
      </c>
      <c r="T23" s="9" cm="1">
        <f t="array" ref="T23">ROUNDUP(_xlfn.SWITCH($D23, "Low", $Q$2, "Medium", $R$2, "High", $S$2) * N23, 0)</f>
        <v>0</v>
      </c>
      <c r="U23" s="9" cm="1">
        <f t="array" ref="U23">ROUNDUP(_xlfn.SWITCH($D23, "Low", $Q$2, "Medium", $R$2, "High", $S$2) * O23, 0)</f>
        <v>0</v>
      </c>
      <c r="V23" s="9" cm="1">
        <f t="array" ref="V23">ROUNDUP(_xlfn.SWITCH($D23, "Low", $Q$2, "Medium", $R$2, "High", $S$2) * P23, 0)</f>
        <v>2</v>
      </c>
      <c r="W23" s="8" cm="1">
        <f t="array" ref="W23">ROUNDUP(_xlfn.SWITCH($D23, "Low", $W$2, "Medium", $X$2, "High", $Y$2) * K23, 0)</f>
        <v>20</v>
      </c>
      <c r="X23" s="9" cm="1">
        <f t="array" ref="X23">ROUNDUP(_xlfn.SWITCH($D23, "Low", $W$2, "Medium", $X$2, "High", $Y$2) * L23, 0)</f>
        <v>5</v>
      </c>
      <c r="Y23" s="9" cm="1">
        <f t="array" ref="Y23">ROUNDUP(_xlfn.SWITCH($D23, "Low", $W$2, "Medium", $X$2, "High", $Y$2) * M23, 0)</f>
        <v>0</v>
      </c>
      <c r="Z23" s="9" cm="1">
        <f t="array" ref="Z23">ROUNDUP(_xlfn.SWITCH($D23, "Low", $W$2, "Medium", $X$2, "High", $Y$2) * N23, 0)</f>
        <v>0</v>
      </c>
      <c r="AA23" s="9" cm="1">
        <f t="array" ref="AA23">ROUNDUP(_xlfn.SWITCH($D23, "Low", $W$2, "Medium", $X$2, "High", $Y$2) * O23, 0)</f>
        <v>0</v>
      </c>
      <c r="AB23" s="10" cm="1">
        <f t="array" ref="AB23">ROUNDUP(_xlfn.SWITCH($D23, "Low", $W$2, "Medium", $X$2, "High", $Y$2) * P23, 0)</f>
        <v>3</v>
      </c>
      <c r="AC23" s="8">
        <f t="shared" si="1"/>
        <v>13</v>
      </c>
      <c r="AD23" s="9">
        <f t="shared" si="2"/>
        <v>4</v>
      </c>
      <c r="AE23" s="9">
        <f t="shared" si="3"/>
        <v>0</v>
      </c>
      <c r="AF23" s="9">
        <f t="shared" si="4"/>
        <v>0</v>
      </c>
      <c r="AG23" s="9">
        <f t="shared" si="5"/>
        <v>0</v>
      </c>
      <c r="AH23" s="9">
        <f t="shared" si="6"/>
        <v>2</v>
      </c>
    </row>
    <row r="24" spans="1:34" x14ac:dyDescent="0.2">
      <c r="B24" t="s">
        <v>43</v>
      </c>
      <c r="C24" t="s">
        <v>44</v>
      </c>
      <c r="D24" t="s">
        <v>7</v>
      </c>
      <c r="E24" s="8">
        <v>8</v>
      </c>
      <c r="F24" s="9">
        <v>2</v>
      </c>
      <c r="G24" s="9">
        <v>0</v>
      </c>
      <c r="H24" s="9">
        <v>0</v>
      </c>
      <c r="I24" s="9">
        <v>0</v>
      </c>
      <c r="J24" s="10">
        <v>2</v>
      </c>
      <c r="K24" s="8">
        <v>8</v>
      </c>
      <c r="L24" s="9">
        <v>2</v>
      </c>
      <c r="M24" s="9">
        <v>0</v>
      </c>
      <c r="N24" s="9">
        <v>0</v>
      </c>
      <c r="O24" s="9">
        <v>0</v>
      </c>
      <c r="P24" s="10">
        <v>2</v>
      </c>
      <c r="Q24" s="8" cm="1">
        <f t="array" ref="Q24">ROUNDUP(_xlfn.SWITCH($D24, "Low", $Q$2, "Medium", $R$2, "High", $S$2) * K24, 0)</f>
        <v>12</v>
      </c>
      <c r="R24" s="9" cm="1">
        <f t="array" ref="R24">ROUNDUP(_xlfn.SWITCH($D24, "Low", $Q$2, "Medium", $R$2, "High", $S$2) * L24, 0)</f>
        <v>3</v>
      </c>
      <c r="S24" s="9" cm="1">
        <f t="array" ref="S24">ROUNDUP(_xlfn.SWITCH($D24, "Low", $Q$2, "Medium", $R$2, "High", $S$2) * M24, 0)</f>
        <v>0</v>
      </c>
      <c r="T24" s="9" cm="1">
        <f t="array" ref="T24">ROUNDUP(_xlfn.SWITCH($D24, "Low", $Q$2, "Medium", $R$2, "High", $S$2) * N24, 0)</f>
        <v>0</v>
      </c>
      <c r="U24" s="9" cm="1">
        <f t="array" ref="U24">ROUNDUP(_xlfn.SWITCH($D24, "Low", $Q$2, "Medium", $R$2, "High", $S$2) * O24, 0)</f>
        <v>0</v>
      </c>
      <c r="V24" s="9" cm="1">
        <f t="array" ref="V24">ROUNDUP(_xlfn.SWITCH($D24, "Low", $Q$2, "Medium", $R$2, "High", $S$2) * P24, 0)</f>
        <v>3</v>
      </c>
      <c r="W24" s="8" cm="1">
        <f t="array" ref="W24">ROUNDUP(_xlfn.SWITCH($D24, "Low", $W$2, "Medium", $X$2, "High", $Y$2) * K24, 0)</f>
        <v>20</v>
      </c>
      <c r="X24" s="9" cm="1">
        <f t="array" ref="X24">ROUNDUP(_xlfn.SWITCH($D24, "Low", $W$2, "Medium", $X$2, "High", $Y$2) * L24, 0)</f>
        <v>5</v>
      </c>
      <c r="Y24" s="9" cm="1">
        <f t="array" ref="Y24">ROUNDUP(_xlfn.SWITCH($D24, "Low", $W$2, "Medium", $X$2, "High", $Y$2) * M24, 0)</f>
        <v>0</v>
      </c>
      <c r="Z24" s="9" cm="1">
        <f t="array" ref="Z24">ROUNDUP(_xlfn.SWITCH($D24, "Low", $W$2, "Medium", $X$2, "High", $Y$2) * N24, 0)</f>
        <v>0</v>
      </c>
      <c r="AA24" s="9" cm="1">
        <f t="array" ref="AA24">ROUNDUP(_xlfn.SWITCH($D24, "Low", $W$2, "Medium", $X$2, "High", $Y$2) * O24, 0)</f>
        <v>0</v>
      </c>
      <c r="AB24" s="10" cm="1">
        <f t="array" ref="AB24">ROUNDUP(_xlfn.SWITCH($D24, "Low", $W$2, "Medium", $X$2, "High", $Y$2) * P24, 0)</f>
        <v>5</v>
      </c>
      <c r="AC24" s="8">
        <f t="shared" si="1"/>
        <v>13</v>
      </c>
      <c r="AD24" s="9">
        <f t="shared" si="2"/>
        <v>4</v>
      </c>
      <c r="AE24" s="9">
        <f t="shared" si="3"/>
        <v>0</v>
      </c>
      <c r="AF24" s="9">
        <f t="shared" si="4"/>
        <v>0</v>
      </c>
      <c r="AG24" s="9">
        <f t="shared" si="5"/>
        <v>0</v>
      </c>
      <c r="AH24" s="9">
        <f t="shared" si="6"/>
        <v>4</v>
      </c>
    </row>
    <row r="25" spans="1:34" x14ac:dyDescent="0.2">
      <c r="B25" t="s">
        <v>45</v>
      </c>
      <c r="C25" t="s">
        <v>46</v>
      </c>
      <c r="D25" t="s">
        <v>7</v>
      </c>
      <c r="E25" s="8">
        <v>4</v>
      </c>
      <c r="F25" s="9">
        <v>8</v>
      </c>
      <c r="G25" s="9">
        <v>6</v>
      </c>
      <c r="H25" s="9">
        <v>0</v>
      </c>
      <c r="I25" s="9">
        <v>0</v>
      </c>
      <c r="J25" s="10">
        <v>3</v>
      </c>
      <c r="K25" s="8">
        <v>4</v>
      </c>
      <c r="L25" s="9">
        <v>8</v>
      </c>
      <c r="M25" s="9">
        <v>6</v>
      </c>
      <c r="N25" s="9">
        <v>0</v>
      </c>
      <c r="O25" s="9">
        <v>0</v>
      </c>
      <c r="P25" s="10">
        <v>3</v>
      </c>
      <c r="Q25" s="8" cm="1">
        <f t="array" ref="Q25">ROUNDUP(_xlfn.SWITCH($D25, "Low", $Q$2, "Medium", $R$2, "High", $S$2) * K25, 0)</f>
        <v>6</v>
      </c>
      <c r="R25" s="9" cm="1">
        <f t="array" ref="R25">ROUNDUP(_xlfn.SWITCH($D25, "Low", $Q$2, "Medium", $R$2, "High", $S$2) * L25, 0)</f>
        <v>12</v>
      </c>
      <c r="S25" s="9" cm="1">
        <f t="array" ref="S25">ROUNDUP(_xlfn.SWITCH($D25, "Low", $Q$2, "Medium", $R$2, "High", $S$2) * M25, 0)</f>
        <v>9</v>
      </c>
      <c r="T25" s="9" cm="1">
        <f t="array" ref="T25">ROUNDUP(_xlfn.SWITCH($D25, "Low", $Q$2, "Medium", $R$2, "High", $S$2) * N25, 0)</f>
        <v>0</v>
      </c>
      <c r="U25" s="9" cm="1">
        <f t="array" ref="U25">ROUNDUP(_xlfn.SWITCH($D25, "Low", $Q$2, "Medium", $R$2, "High", $S$2) * O25, 0)</f>
        <v>0</v>
      </c>
      <c r="V25" s="9" cm="1">
        <f t="array" ref="V25">ROUNDUP(_xlfn.SWITCH($D25, "Low", $Q$2, "Medium", $R$2, "High", $S$2) * P25, 0)</f>
        <v>5</v>
      </c>
      <c r="W25" s="8" cm="1">
        <f t="array" ref="W25">ROUNDUP(_xlfn.SWITCH($D25, "Low", $W$2, "Medium", $X$2, "High", $Y$2) * K25, 0)</f>
        <v>10</v>
      </c>
      <c r="X25" s="9" cm="1">
        <f t="array" ref="X25">ROUNDUP(_xlfn.SWITCH($D25, "Low", $W$2, "Medium", $X$2, "High", $Y$2) * L25, 0)</f>
        <v>20</v>
      </c>
      <c r="Y25" s="9" cm="1">
        <f t="array" ref="Y25">ROUNDUP(_xlfn.SWITCH($D25, "Low", $W$2, "Medium", $X$2, "High", $Y$2) * M25, 0)</f>
        <v>15</v>
      </c>
      <c r="Z25" s="9" cm="1">
        <f t="array" ref="Z25">ROUNDUP(_xlfn.SWITCH($D25, "Low", $W$2, "Medium", $X$2, "High", $Y$2) * N25, 0)</f>
        <v>0</v>
      </c>
      <c r="AA25" s="9" cm="1">
        <f t="array" ref="AA25">ROUNDUP(_xlfn.SWITCH($D25, "Low", $W$2, "Medium", $X$2, "High", $Y$2) * O25, 0)</f>
        <v>0</v>
      </c>
      <c r="AB25" s="10" cm="1">
        <f t="array" ref="AB25">ROUNDUP(_xlfn.SWITCH($D25, "Low", $W$2, "Medium", $X$2, "High", $Y$2) * P25, 0)</f>
        <v>8</v>
      </c>
      <c r="AC25" s="8">
        <f t="shared" si="1"/>
        <v>7</v>
      </c>
      <c r="AD25" s="9">
        <f t="shared" si="2"/>
        <v>13</v>
      </c>
      <c r="AE25" s="9">
        <f t="shared" si="3"/>
        <v>10</v>
      </c>
      <c r="AF25" s="9">
        <f t="shared" si="4"/>
        <v>0</v>
      </c>
      <c r="AG25" s="9">
        <f t="shared" si="5"/>
        <v>0</v>
      </c>
      <c r="AH25" s="9">
        <f t="shared" si="6"/>
        <v>6</v>
      </c>
    </row>
    <row r="26" spans="1:34" x14ac:dyDescent="0.2">
      <c r="B26" t="s">
        <v>47</v>
      </c>
      <c r="C26" t="s">
        <v>48</v>
      </c>
      <c r="D26" t="s">
        <v>16</v>
      </c>
      <c r="E26" s="8">
        <v>3</v>
      </c>
      <c r="F26" s="9">
        <v>0</v>
      </c>
      <c r="G26" s="9">
        <v>0</v>
      </c>
      <c r="H26" s="9">
        <v>0</v>
      </c>
      <c r="I26" s="9">
        <v>0</v>
      </c>
      <c r="J26" s="10">
        <v>1</v>
      </c>
      <c r="K26" s="8">
        <v>3</v>
      </c>
      <c r="L26" s="9">
        <v>0</v>
      </c>
      <c r="M26" s="9">
        <v>0</v>
      </c>
      <c r="N26" s="9">
        <v>0</v>
      </c>
      <c r="O26" s="9">
        <v>0</v>
      </c>
      <c r="P26" s="10">
        <v>1</v>
      </c>
      <c r="Q26" s="8" cm="1">
        <f t="array" ref="Q26">ROUNDUP(_xlfn.SWITCH($D26, "Low", $Q$2, "Medium", $R$2, "High", $S$2) * K26, 0)</f>
        <v>4</v>
      </c>
      <c r="R26" s="9" cm="1">
        <f t="array" ref="R26">ROUNDUP(_xlfn.SWITCH($D26, "Low", $Q$2, "Medium", $R$2, "High", $S$2) * L26, 0)</f>
        <v>0</v>
      </c>
      <c r="S26" s="9" cm="1">
        <f t="array" ref="S26">ROUNDUP(_xlfn.SWITCH($D26, "Low", $Q$2, "Medium", $R$2, "High", $S$2) * M26, 0)</f>
        <v>0</v>
      </c>
      <c r="T26" s="9" cm="1">
        <f t="array" ref="T26">ROUNDUP(_xlfn.SWITCH($D26, "Low", $Q$2, "Medium", $R$2, "High", $S$2) * N26, 0)</f>
        <v>0</v>
      </c>
      <c r="U26" s="9" cm="1">
        <f t="array" ref="U26">ROUNDUP(_xlfn.SWITCH($D26, "Low", $Q$2, "Medium", $R$2, "High", $S$2) * O26, 0)</f>
        <v>0</v>
      </c>
      <c r="V26" s="9" cm="1">
        <f t="array" ref="V26">ROUNDUP(_xlfn.SWITCH($D26, "Low", $Q$2, "Medium", $R$2, "High", $S$2) * P26, 0)</f>
        <v>2</v>
      </c>
      <c r="W26" s="8" cm="1">
        <f t="array" ref="W26">ROUNDUP(_xlfn.SWITCH($D26, "Low", $W$2, "Medium", $X$2, "High", $Y$2) * K26, 0)</f>
        <v>6</v>
      </c>
      <c r="X26" s="9" cm="1">
        <f t="array" ref="X26">ROUNDUP(_xlfn.SWITCH($D26, "Low", $W$2, "Medium", $X$2, "High", $Y$2) * L26, 0)</f>
        <v>0</v>
      </c>
      <c r="Y26" s="9" cm="1">
        <f t="array" ref="Y26">ROUNDUP(_xlfn.SWITCH($D26, "Low", $W$2, "Medium", $X$2, "High", $Y$2) * M26, 0)</f>
        <v>0</v>
      </c>
      <c r="Z26" s="9" cm="1">
        <f t="array" ref="Z26">ROUNDUP(_xlfn.SWITCH($D26, "Low", $W$2, "Medium", $X$2, "High", $Y$2) * N26, 0)</f>
        <v>0</v>
      </c>
      <c r="AA26" s="9" cm="1">
        <f t="array" ref="AA26">ROUNDUP(_xlfn.SWITCH($D26, "Low", $W$2, "Medium", $X$2, "High", $Y$2) * O26, 0)</f>
        <v>0</v>
      </c>
      <c r="AB26" s="10" cm="1">
        <f t="array" ref="AB26">ROUNDUP(_xlfn.SWITCH($D26, "Low", $W$2, "Medium", $X$2, "High", $Y$2) * P26, 0)</f>
        <v>2</v>
      </c>
      <c r="AC26" s="8">
        <f t="shared" si="1"/>
        <v>5</v>
      </c>
      <c r="AD26" s="9">
        <f t="shared" si="2"/>
        <v>0</v>
      </c>
      <c r="AE26" s="9">
        <f t="shared" si="3"/>
        <v>0</v>
      </c>
      <c r="AF26" s="9">
        <f t="shared" si="4"/>
        <v>0</v>
      </c>
      <c r="AG26" s="9">
        <f t="shared" si="5"/>
        <v>0</v>
      </c>
      <c r="AH26" s="9">
        <f t="shared" si="6"/>
        <v>2</v>
      </c>
    </row>
    <row r="27" spans="1:34" x14ac:dyDescent="0.2">
      <c r="V27" s="9"/>
      <c r="AC27" s="8">
        <f>SUM(AC19:AC26)</f>
        <v>102</v>
      </c>
      <c r="AD27" s="8">
        <f t="shared" ref="AD27:AH27" si="8">SUM(AD19:AD26)</f>
        <v>46</v>
      </c>
      <c r="AE27" s="8">
        <f t="shared" si="8"/>
        <v>20</v>
      </c>
      <c r="AF27" s="8">
        <f t="shared" si="8"/>
        <v>0</v>
      </c>
      <c r="AG27" s="8">
        <f t="shared" si="8"/>
        <v>0</v>
      </c>
      <c r="AH27" s="8">
        <f t="shared" si="8"/>
        <v>28</v>
      </c>
    </row>
    <row r="28" spans="1:34" x14ac:dyDescent="0.2">
      <c r="A28">
        <v>3</v>
      </c>
      <c r="B28" t="s">
        <v>49</v>
      </c>
      <c r="C28" t="s">
        <v>50</v>
      </c>
      <c r="V28" s="9"/>
      <c r="AH28" s="9"/>
    </row>
    <row r="29" spans="1:34" x14ac:dyDescent="0.2">
      <c r="B29" t="s">
        <v>51</v>
      </c>
      <c r="C29" t="s">
        <v>52</v>
      </c>
      <c r="D29" t="s">
        <v>4</v>
      </c>
      <c r="E29" s="8">
        <v>14</v>
      </c>
      <c r="F29" s="9">
        <v>6</v>
      </c>
      <c r="G29" s="9">
        <v>3</v>
      </c>
      <c r="H29" s="9">
        <v>0</v>
      </c>
      <c r="I29" s="9">
        <v>0</v>
      </c>
      <c r="J29" s="10">
        <v>2</v>
      </c>
      <c r="K29" s="8">
        <v>14</v>
      </c>
      <c r="L29" s="9">
        <v>6</v>
      </c>
      <c r="M29" s="9">
        <v>3</v>
      </c>
      <c r="N29" s="9">
        <v>0</v>
      </c>
      <c r="O29" s="9">
        <v>0</v>
      </c>
      <c r="P29" s="10">
        <v>2</v>
      </c>
      <c r="Q29" s="8" cm="1">
        <f t="array" ref="Q29">ROUNDUP(_xlfn.SWITCH($D29, "Low", $Q$2, "Medium", $R$2, "High", $S$2) * K29, 0)</f>
        <v>28</v>
      </c>
      <c r="R29" s="9" cm="1">
        <f t="array" ref="R29">ROUNDUP(_xlfn.SWITCH($D29, "Low", $Q$2, "Medium", $R$2, "High", $S$2) * L29, 0)</f>
        <v>12</v>
      </c>
      <c r="S29" s="9" cm="1">
        <f t="array" ref="S29">ROUNDUP(_xlfn.SWITCH($D29, "Low", $Q$2, "Medium", $R$2, "High", $S$2) * M29, 0)</f>
        <v>6</v>
      </c>
      <c r="T29" s="9" cm="1">
        <f t="array" ref="T29">ROUNDUP(_xlfn.SWITCH($D29, "Low", $Q$2, "Medium", $R$2, "High", $S$2) * N29, 0)</f>
        <v>0</v>
      </c>
      <c r="U29" s="9" cm="1">
        <f t="array" ref="U29">ROUNDUP(_xlfn.SWITCH($D29, "Low", $Q$2, "Medium", $R$2, "High", $S$2) * O29, 0)</f>
        <v>0</v>
      </c>
      <c r="V29" s="9" cm="1">
        <f t="array" ref="V29">ROUNDUP(_xlfn.SWITCH($D29, "Low", $Q$2, "Medium", $R$2, "High", $S$2) * P29, 0)</f>
        <v>4</v>
      </c>
      <c r="W29" s="8" cm="1">
        <f t="array" ref="W29">ROUNDUP(_xlfn.SWITCH($D29, "Low", $W$2, "Medium", $X$2, "High", $Y$2) * K29, 0)</f>
        <v>42</v>
      </c>
      <c r="X29" s="9" cm="1">
        <f t="array" ref="X29">ROUNDUP(_xlfn.SWITCH($D29, "Low", $W$2, "Medium", $X$2, "High", $Y$2) * L29, 0)</f>
        <v>18</v>
      </c>
      <c r="Y29" s="9" cm="1">
        <f t="array" ref="Y29">ROUNDUP(_xlfn.SWITCH($D29, "Low", $W$2, "Medium", $X$2, "High", $Y$2) * M29, 0)</f>
        <v>9</v>
      </c>
      <c r="Z29" s="9" cm="1">
        <f t="array" ref="Z29">ROUNDUP(_xlfn.SWITCH($D29, "Low", $W$2, "Medium", $X$2, "High", $Y$2) * N29, 0)</f>
        <v>0</v>
      </c>
      <c r="AA29" s="9" cm="1">
        <f t="array" ref="AA29">ROUNDUP(_xlfn.SWITCH($D29, "Low", $W$2, "Medium", $X$2, "High", $Y$2) * O29, 0)</f>
        <v>0</v>
      </c>
      <c r="AB29" s="10" cm="1">
        <f t="array" ref="AB29">ROUNDUP(_xlfn.SWITCH($D29, "Low", $W$2, "Medium", $X$2, "High", $Y$2) * P29, 0)</f>
        <v>6</v>
      </c>
      <c r="AC29" s="8">
        <f t="shared" si="1"/>
        <v>28</v>
      </c>
      <c r="AD29" s="9">
        <f t="shared" si="2"/>
        <v>12</v>
      </c>
      <c r="AE29" s="9">
        <f t="shared" si="3"/>
        <v>6</v>
      </c>
      <c r="AF29" s="9">
        <f t="shared" si="4"/>
        <v>0</v>
      </c>
      <c r="AG29" s="9">
        <f t="shared" si="5"/>
        <v>0</v>
      </c>
      <c r="AH29" s="9">
        <f t="shared" si="6"/>
        <v>4</v>
      </c>
    </row>
    <row r="30" spans="1:34" x14ac:dyDescent="0.2">
      <c r="B30" t="s">
        <v>53</v>
      </c>
      <c r="C30" t="s">
        <v>54</v>
      </c>
      <c r="D30" t="s">
        <v>4</v>
      </c>
      <c r="E30" s="8">
        <v>12</v>
      </c>
      <c r="F30" s="9">
        <v>4</v>
      </c>
      <c r="G30" s="9">
        <v>2</v>
      </c>
      <c r="H30" s="9">
        <v>0</v>
      </c>
      <c r="I30" s="9">
        <v>0</v>
      </c>
      <c r="J30" s="10">
        <v>2</v>
      </c>
      <c r="K30" s="8">
        <v>12</v>
      </c>
      <c r="L30" s="9">
        <v>4</v>
      </c>
      <c r="M30" s="9">
        <v>2</v>
      </c>
      <c r="N30" s="9">
        <v>0</v>
      </c>
      <c r="O30" s="9">
        <v>0</v>
      </c>
      <c r="P30" s="10">
        <v>2</v>
      </c>
      <c r="Q30" s="8" cm="1">
        <f t="array" ref="Q30">ROUNDUP(_xlfn.SWITCH($D30, "Low", $Q$2, "Medium", $R$2, "High", $S$2) * K30, 0)</f>
        <v>24</v>
      </c>
      <c r="R30" s="9" cm="1">
        <f t="array" ref="R30">ROUNDUP(_xlfn.SWITCH($D30, "Low", $Q$2, "Medium", $R$2, "High", $S$2) * L30, 0)</f>
        <v>8</v>
      </c>
      <c r="S30" s="9" cm="1">
        <f t="array" ref="S30">ROUNDUP(_xlfn.SWITCH($D30, "Low", $Q$2, "Medium", $R$2, "High", $S$2) * M30, 0)</f>
        <v>4</v>
      </c>
      <c r="T30" s="9" cm="1">
        <f t="array" ref="T30">ROUNDUP(_xlfn.SWITCH($D30, "Low", $Q$2, "Medium", $R$2, "High", $S$2) * N30, 0)</f>
        <v>0</v>
      </c>
      <c r="U30" s="9" cm="1">
        <f t="array" ref="U30">ROUNDUP(_xlfn.SWITCH($D30, "Low", $Q$2, "Medium", $R$2, "High", $S$2) * O30, 0)</f>
        <v>0</v>
      </c>
      <c r="V30" s="9" cm="1">
        <f t="array" ref="V30">ROUNDUP(_xlfn.SWITCH($D30, "Low", $Q$2, "Medium", $R$2, "High", $S$2) * P30, 0)</f>
        <v>4</v>
      </c>
      <c r="W30" s="8" cm="1">
        <f t="array" ref="W30">ROUNDUP(_xlfn.SWITCH($D30, "Low", $W$2, "Medium", $X$2, "High", $Y$2) * K30, 0)</f>
        <v>36</v>
      </c>
      <c r="X30" s="9" cm="1">
        <f t="array" ref="X30">ROUNDUP(_xlfn.SWITCH($D30, "Low", $W$2, "Medium", $X$2, "High", $Y$2) * L30, 0)</f>
        <v>12</v>
      </c>
      <c r="Y30" s="9" cm="1">
        <f t="array" ref="Y30">ROUNDUP(_xlfn.SWITCH($D30, "Low", $W$2, "Medium", $X$2, "High", $Y$2) * M30, 0)</f>
        <v>6</v>
      </c>
      <c r="Z30" s="9" cm="1">
        <f t="array" ref="Z30">ROUNDUP(_xlfn.SWITCH($D30, "Low", $W$2, "Medium", $X$2, "High", $Y$2) * N30, 0)</f>
        <v>0</v>
      </c>
      <c r="AA30" s="9" cm="1">
        <f t="array" ref="AA30">ROUNDUP(_xlfn.SWITCH($D30, "Low", $W$2, "Medium", $X$2, "High", $Y$2) * O30, 0)</f>
        <v>0</v>
      </c>
      <c r="AB30" s="10" cm="1">
        <f t="array" ref="AB30">ROUNDUP(_xlfn.SWITCH($D30, "Low", $W$2, "Medium", $X$2, "High", $Y$2) * P30, 0)</f>
        <v>6</v>
      </c>
      <c r="AC30" s="8">
        <f t="shared" si="1"/>
        <v>24</v>
      </c>
      <c r="AD30" s="9">
        <f t="shared" si="2"/>
        <v>8</v>
      </c>
      <c r="AE30" s="9">
        <f t="shared" si="3"/>
        <v>4</v>
      </c>
      <c r="AF30" s="9">
        <f t="shared" si="4"/>
        <v>0</v>
      </c>
      <c r="AG30" s="9">
        <f t="shared" si="5"/>
        <v>0</v>
      </c>
      <c r="AH30" s="9">
        <f t="shared" si="6"/>
        <v>4</v>
      </c>
    </row>
    <row r="31" spans="1:34" x14ac:dyDescent="0.2">
      <c r="B31" t="s">
        <v>55</v>
      </c>
      <c r="C31" t="s">
        <v>56</v>
      </c>
      <c r="D31" t="s">
        <v>7</v>
      </c>
      <c r="E31" s="8">
        <v>8</v>
      </c>
      <c r="F31" s="9">
        <v>3</v>
      </c>
      <c r="G31" s="9">
        <v>0</v>
      </c>
      <c r="H31" s="9">
        <v>0</v>
      </c>
      <c r="I31" s="9">
        <v>0</v>
      </c>
      <c r="J31" s="10">
        <v>1</v>
      </c>
      <c r="K31" s="8">
        <v>8</v>
      </c>
      <c r="L31" s="9">
        <v>3</v>
      </c>
      <c r="M31" s="9">
        <v>0</v>
      </c>
      <c r="N31" s="9">
        <v>0</v>
      </c>
      <c r="O31" s="9">
        <v>0</v>
      </c>
      <c r="P31" s="10">
        <v>1</v>
      </c>
      <c r="Q31" s="8" cm="1">
        <f t="array" ref="Q31">ROUNDUP(_xlfn.SWITCH($D31, "Low", $Q$2, "Medium", $R$2, "High", $S$2) * K31, 0)</f>
        <v>12</v>
      </c>
      <c r="R31" s="9" cm="1">
        <f t="array" ref="R31">ROUNDUP(_xlfn.SWITCH($D31, "Low", $Q$2, "Medium", $R$2, "High", $S$2) * L31, 0)</f>
        <v>5</v>
      </c>
      <c r="S31" s="9" cm="1">
        <f t="array" ref="S31">ROUNDUP(_xlfn.SWITCH($D31, "Low", $Q$2, "Medium", $R$2, "High", $S$2) * M31, 0)</f>
        <v>0</v>
      </c>
      <c r="T31" s="9" cm="1">
        <f t="array" ref="T31">ROUNDUP(_xlfn.SWITCH($D31, "Low", $Q$2, "Medium", $R$2, "High", $S$2) * N31, 0)</f>
        <v>0</v>
      </c>
      <c r="U31" s="9" cm="1">
        <f t="array" ref="U31">ROUNDUP(_xlfn.SWITCH($D31, "Low", $Q$2, "Medium", $R$2, "High", $S$2) * O31, 0)</f>
        <v>0</v>
      </c>
      <c r="V31" s="9" cm="1">
        <f t="array" ref="V31">ROUNDUP(_xlfn.SWITCH($D31, "Low", $Q$2, "Medium", $R$2, "High", $S$2) * P31, 0)</f>
        <v>2</v>
      </c>
      <c r="W31" s="8" cm="1">
        <f t="array" ref="W31">ROUNDUP(_xlfn.SWITCH($D31, "Low", $W$2, "Medium", $X$2, "High", $Y$2) * K31, 0)</f>
        <v>20</v>
      </c>
      <c r="X31" s="9" cm="1">
        <f t="array" ref="X31">ROUNDUP(_xlfn.SWITCH($D31, "Low", $W$2, "Medium", $X$2, "High", $Y$2) * L31, 0)</f>
        <v>8</v>
      </c>
      <c r="Y31" s="9" cm="1">
        <f t="array" ref="Y31">ROUNDUP(_xlfn.SWITCH($D31, "Low", $W$2, "Medium", $X$2, "High", $Y$2) * M31, 0)</f>
        <v>0</v>
      </c>
      <c r="Z31" s="9" cm="1">
        <f t="array" ref="Z31">ROUNDUP(_xlfn.SWITCH($D31, "Low", $W$2, "Medium", $X$2, "High", $Y$2) * N31, 0)</f>
        <v>0</v>
      </c>
      <c r="AA31" s="9" cm="1">
        <f t="array" ref="AA31">ROUNDUP(_xlfn.SWITCH($D31, "Low", $W$2, "Medium", $X$2, "High", $Y$2) * O31, 0)</f>
        <v>0</v>
      </c>
      <c r="AB31" s="10" cm="1">
        <f t="array" ref="AB31">ROUNDUP(_xlfn.SWITCH($D31, "Low", $W$2, "Medium", $X$2, "High", $Y$2) * P31, 0)</f>
        <v>3</v>
      </c>
      <c r="AC31" s="8">
        <f t="shared" si="1"/>
        <v>13</v>
      </c>
      <c r="AD31" s="9">
        <f t="shared" si="2"/>
        <v>6</v>
      </c>
      <c r="AE31" s="9">
        <f t="shared" si="3"/>
        <v>0</v>
      </c>
      <c r="AF31" s="9">
        <f t="shared" si="4"/>
        <v>0</v>
      </c>
      <c r="AG31" s="9">
        <f t="shared" si="5"/>
        <v>0</v>
      </c>
      <c r="AH31" s="9">
        <f t="shared" si="6"/>
        <v>2</v>
      </c>
    </row>
    <row r="32" spans="1:34" x14ac:dyDescent="0.2">
      <c r="B32" t="s">
        <v>57</v>
      </c>
      <c r="C32" t="s">
        <v>58</v>
      </c>
      <c r="D32" t="s">
        <v>4</v>
      </c>
      <c r="E32" s="8">
        <v>12</v>
      </c>
      <c r="F32" s="9">
        <v>4</v>
      </c>
      <c r="G32" s="9">
        <v>0</v>
      </c>
      <c r="H32" s="9">
        <v>0</v>
      </c>
      <c r="I32" s="9">
        <v>0</v>
      </c>
      <c r="J32" s="10">
        <v>2</v>
      </c>
      <c r="K32" s="8">
        <v>12</v>
      </c>
      <c r="L32" s="9">
        <v>4</v>
      </c>
      <c r="M32" s="9">
        <v>0</v>
      </c>
      <c r="N32" s="9">
        <v>0</v>
      </c>
      <c r="O32" s="9">
        <v>0</v>
      </c>
      <c r="P32" s="10">
        <v>2</v>
      </c>
      <c r="Q32" s="8" cm="1">
        <f t="array" ref="Q32">ROUNDUP(_xlfn.SWITCH($D32, "Low", $Q$2, "Medium", $R$2, "High", $S$2) * K32, 0)</f>
        <v>24</v>
      </c>
      <c r="R32" s="9" cm="1">
        <f t="array" ref="R32">ROUNDUP(_xlfn.SWITCH($D32, "Low", $Q$2, "Medium", $R$2, "High", $S$2) * L32, 0)</f>
        <v>8</v>
      </c>
      <c r="S32" s="9" cm="1">
        <f t="array" ref="S32">ROUNDUP(_xlfn.SWITCH($D32, "Low", $Q$2, "Medium", $R$2, "High", $S$2) * M32, 0)</f>
        <v>0</v>
      </c>
      <c r="T32" s="9" cm="1">
        <f t="array" ref="T32">ROUNDUP(_xlfn.SWITCH($D32, "Low", $Q$2, "Medium", $R$2, "High", $S$2) * N32, 0)</f>
        <v>0</v>
      </c>
      <c r="U32" s="9" cm="1">
        <f t="array" ref="U32">ROUNDUP(_xlfn.SWITCH($D32, "Low", $Q$2, "Medium", $R$2, "High", $S$2) * O32, 0)</f>
        <v>0</v>
      </c>
      <c r="V32" s="9" cm="1">
        <f t="array" ref="V32">ROUNDUP(_xlfn.SWITCH($D32, "Low", $Q$2, "Medium", $R$2, "High", $S$2) * P32, 0)</f>
        <v>4</v>
      </c>
      <c r="W32" s="8" cm="1">
        <f t="array" ref="W32">ROUNDUP(_xlfn.SWITCH($D32, "Low", $W$2, "Medium", $X$2, "High", $Y$2) * K32, 0)</f>
        <v>36</v>
      </c>
      <c r="X32" s="9" cm="1">
        <f t="array" ref="X32">ROUNDUP(_xlfn.SWITCH($D32, "Low", $W$2, "Medium", $X$2, "High", $Y$2) * L32, 0)</f>
        <v>12</v>
      </c>
      <c r="Y32" s="9" cm="1">
        <f t="array" ref="Y32">ROUNDUP(_xlfn.SWITCH($D32, "Low", $W$2, "Medium", $X$2, "High", $Y$2) * M32, 0)</f>
        <v>0</v>
      </c>
      <c r="Z32" s="9" cm="1">
        <f t="array" ref="Z32">ROUNDUP(_xlfn.SWITCH($D32, "Low", $W$2, "Medium", $X$2, "High", $Y$2) * N32, 0)</f>
        <v>0</v>
      </c>
      <c r="AA32" s="9" cm="1">
        <f t="array" ref="AA32">ROUNDUP(_xlfn.SWITCH($D32, "Low", $W$2, "Medium", $X$2, "High", $Y$2) * O32, 0)</f>
        <v>0</v>
      </c>
      <c r="AB32" s="10" cm="1">
        <f t="array" ref="AB32">ROUNDUP(_xlfn.SWITCH($D32, "Low", $W$2, "Medium", $X$2, "High", $Y$2) * P32, 0)</f>
        <v>6</v>
      </c>
      <c r="AC32" s="8">
        <f t="shared" si="1"/>
        <v>24</v>
      </c>
      <c r="AD32" s="9">
        <f t="shared" si="2"/>
        <v>8</v>
      </c>
      <c r="AE32" s="9">
        <f t="shared" si="3"/>
        <v>0</v>
      </c>
      <c r="AF32" s="9">
        <f t="shared" si="4"/>
        <v>0</v>
      </c>
      <c r="AG32" s="9">
        <f t="shared" si="5"/>
        <v>0</v>
      </c>
      <c r="AH32" s="9">
        <f t="shared" si="6"/>
        <v>4</v>
      </c>
    </row>
    <row r="33" spans="1:34" x14ac:dyDescent="0.2">
      <c r="B33" t="s">
        <v>59</v>
      </c>
      <c r="C33" t="s">
        <v>60</v>
      </c>
      <c r="D33" t="s">
        <v>7</v>
      </c>
      <c r="E33" s="8">
        <v>8</v>
      </c>
      <c r="F33" s="9">
        <v>2</v>
      </c>
      <c r="G33" s="9">
        <v>0</v>
      </c>
      <c r="H33" s="9">
        <v>0</v>
      </c>
      <c r="I33" s="9">
        <v>0</v>
      </c>
      <c r="J33" s="10">
        <v>1</v>
      </c>
      <c r="K33" s="8">
        <v>8</v>
      </c>
      <c r="L33" s="9">
        <v>2</v>
      </c>
      <c r="M33" s="9">
        <v>0</v>
      </c>
      <c r="N33" s="9">
        <v>0</v>
      </c>
      <c r="O33" s="9">
        <v>0</v>
      </c>
      <c r="P33" s="10">
        <v>1</v>
      </c>
      <c r="Q33" s="8" cm="1">
        <f t="array" ref="Q33">ROUNDUP(_xlfn.SWITCH($D33, "Low", $Q$2, "Medium", $R$2, "High", $S$2) * K33, 0)</f>
        <v>12</v>
      </c>
      <c r="R33" s="9" cm="1">
        <f t="array" ref="R33">ROUNDUP(_xlfn.SWITCH($D33, "Low", $Q$2, "Medium", $R$2, "High", $S$2) * L33, 0)</f>
        <v>3</v>
      </c>
      <c r="S33" s="9" cm="1">
        <f t="array" ref="S33">ROUNDUP(_xlfn.SWITCH($D33, "Low", $Q$2, "Medium", $R$2, "High", $S$2) * M33, 0)</f>
        <v>0</v>
      </c>
      <c r="T33" s="9" cm="1">
        <f t="array" ref="T33">ROUNDUP(_xlfn.SWITCH($D33, "Low", $Q$2, "Medium", $R$2, "High", $S$2) * N33, 0)</f>
        <v>0</v>
      </c>
      <c r="U33" s="9" cm="1">
        <f t="array" ref="U33">ROUNDUP(_xlfn.SWITCH($D33, "Low", $Q$2, "Medium", $R$2, "High", $S$2) * O33, 0)</f>
        <v>0</v>
      </c>
      <c r="V33" s="9" cm="1">
        <f t="array" ref="V33">ROUNDUP(_xlfn.SWITCH($D33, "Low", $Q$2, "Medium", $R$2, "High", $S$2) * P33, 0)</f>
        <v>2</v>
      </c>
      <c r="W33" s="8" cm="1">
        <f t="array" ref="W33">ROUNDUP(_xlfn.SWITCH($D33, "Low", $W$2, "Medium", $X$2, "High", $Y$2) * K33, 0)</f>
        <v>20</v>
      </c>
      <c r="X33" s="9" cm="1">
        <f t="array" ref="X33">ROUNDUP(_xlfn.SWITCH($D33, "Low", $W$2, "Medium", $X$2, "High", $Y$2) * L33, 0)</f>
        <v>5</v>
      </c>
      <c r="Y33" s="9" cm="1">
        <f t="array" ref="Y33">ROUNDUP(_xlfn.SWITCH($D33, "Low", $W$2, "Medium", $X$2, "High", $Y$2) * M33, 0)</f>
        <v>0</v>
      </c>
      <c r="Z33" s="9" cm="1">
        <f t="array" ref="Z33">ROUNDUP(_xlfn.SWITCH($D33, "Low", $W$2, "Medium", $X$2, "High", $Y$2) * N33, 0)</f>
        <v>0</v>
      </c>
      <c r="AA33" s="9" cm="1">
        <f t="array" ref="AA33">ROUNDUP(_xlfn.SWITCH($D33, "Low", $W$2, "Medium", $X$2, "High", $Y$2) * O33, 0)</f>
        <v>0</v>
      </c>
      <c r="AB33" s="10" cm="1">
        <f t="array" ref="AB33">ROUNDUP(_xlfn.SWITCH($D33, "Low", $W$2, "Medium", $X$2, "High", $Y$2) * P33, 0)</f>
        <v>3</v>
      </c>
      <c r="AC33" s="8">
        <f t="shared" si="1"/>
        <v>13</v>
      </c>
      <c r="AD33" s="9">
        <f t="shared" si="2"/>
        <v>4</v>
      </c>
      <c r="AE33" s="9">
        <f t="shared" si="3"/>
        <v>0</v>
      </c>
      <c r="AF33" s="9">
        <f t="shared" si="4"/>
        <v>0</v>
      </c>
      <c r="AG33" s="9">
        <f t="shared" si="5"/>
        <v>0</v>
      </c>
      <c r="AH33" s="9">
        <f t="shared" si="6"/>
        <v>2</v>
      </c>
    </row>
    <row r="34" spans="1:34" x14ac:dyDescent="0.2">
      <c r="B34" t="s">
        <v>61</v>
      </c>
      <c r="C34" t="s">
        <v>62</v>
      </c>
      <c r="D34" t="s">
        <v>7</v>
      </c>
      <c r="E34" s="8">
        <v>10</v>
      </c>
      <c r="F34" s="9">
        <v>2</v>
      </c>
      <c r="G34" s="9">
        <v>0</v>
      </c>
      <c r="H34" s="9">
        <v>0</v>
      </c>
      <c r="I34" s="9">
        <v>0</v>
      </c>
      <c r="J34" s="10">
        <v>2</v>
      </c>
      <c r="K34" s="8">
        <v>10</v>
      </c>
      <c r="L34" s="9">
        <v>2</v>
      </c>
      <c r="M34" s="9">
        <v>0</v>
      </c>
      <c r="N34" s="9">
        <v>0</v>
      </c>
      <c r="O34" s="9">
        <v>0</v>
      </c>
      <c r="P34" s="10">
        <v>2</v>
      </c>
      <c r="Q34" s="8" cm="1">
        <f t="array" ref="Q34">ROUNDUP(_xlfn.SWITCH($D34, "Low", $Q$2, "Medium", $R$2, "High", $S$2) * K34, 0)</f>
        <v>15</v>
      </c>
      <c r="R34" s="9" cm="1">
        <f t="array" ref="R34">ROUNDUP(_xlfn.SWITCH($D34, "Low", $Q$2, "Medium", $R$2, "High", $S$2) * L34, 0)</f>
        <v>3</v>
      </c>
      <c r="S34" s="9" cm="1">
        <f t="array" ref="S34">ROUNDUP(_xlfn.SWITCH($D34, "Low", $Q$2, "Medium", $R$2, "High", $S$2) * M34, 0)</f>
        <v>0</v>
      </c>
      <c r="T34" s="9" cm="1">
        <f t="array" ref="T34">ROUNDUP(_xlfn.SWITCH($D34, "Low", $Q$2, "Medium", $R$2, "High", $S$2) * N34, 0)</f>
        <v>0</v>
      </c>
      <c r="U34" s="9" cm="1">
        <f t="array" ref="U34">ROUNDUP(_xlfn.SWITCH($D34, "Low", $Q$2, "Medium", $R$2, "High", $S$2) * O34, 0)</f>
        <v>0</v>
      </c>
      <c r="V34" s="9" cm="1">
        <f t="array" ref="V34">ROUNDUP(_xlfn.SWITCH($D34, "Low", $Q$2, "Medium", $R$2, "High", $S$2) * P34, 0)</f>
        <v>3</v>
      </c>
      <c r="W34" s="8" cm="1">
        <f t="array" ref="W34">ROUNDUP(_xlfn.SWITCH($D34, "Low", $W$2, "Medium", $X$2, "High", $Y$2) * K34, 0)</f>
        <v>25</v>
      </c>
      <c r="X34" s="9" cm="1">
        <f t="array" ref="X34">ROUNDUP(_xlfn.SWITCH($D34, "Low", $W$2, "Medium", $X$2, "High", $Y$2) * L34, 0)</f>
        <v>5</v>
      </c>
      <c r="Y34" s="9" cm="1">
        <f t="array" ref="Y34">ROUNDUP(_xlfn.SWITCH($D34, "Low", $W$2, "Medium", $X$2, "High", $Y$2) * M34, 0)</f>
        <v>0</v>
      </c>
      <c r="Z34" s="9" cm="1">
        <f t="array" ref="Z34">ROUNDUP(_xlfn.SWITCH($D34, "Low", $W$2, "Medium", $X$2, "High", $Y$2) * N34, 0)</f>
        <v>0</v>
      </c>
      <c r="AA34" s="9" cm="1">
        <f t="array" ref="AA34">ROUNDUP(_xlfn.SWITCH($D34, "Low", $W$2, "Medium", $X$2, "High", $Y$2) * O34, 0)</f>
        <v>0</v>
      </c>
      <c r="AB34" s="10" cm="1">
        <f t="array" ref="AB34">ROUNDUP(_xlfn.SWITCH($D34, "Low", $W$2, "Medium", $X$2, "High", $Y$2) * P34, 0)</f>
        <v>5</v>
      </c>
      <c r="AC34" s="8">
        <f t="shared" si="1"/>
        <v>16</v>
      </c>
      <c r="AD34" s="9">
        <f t="shared" si="2"/>
        <v>4</v>
      </c>
      <c r="AE34" s="9">
        <f t="shared" si="3"/>
        <v>0</v>
      </c>
      <c r="AF34" s="9">
        <f t="shared" si="4"/>
        <v>0</v>
      </c>
      <c r="AG34" s="9">
        <f t="shared" si="5"/>
        <v>0</v>
      </c>
      <c r="AH34" s="9">
        <f t="shared" si="6"/>
        <v>4</v>
      </c>
    </row>
    <row r="35" spans="1:34" x14ac:dyDescent="0.2">
      <c r="B35" t="s">
        <v>63</v>
      </c>
      <c r="C35" t="s">
        <v>64</v>
      </c>
      <c r="D35" t="s">
        <v>7</v>
      </c>
      <c r="E35" s="8">
        <v>8</v>
      </c>
      <c r="F35" s="9">
        <v>0</v>
      </c>
      <c r="G35" s="9">
        <v>0</v>
      </c>
      <c r="H35" s="9">
        <v>0</v>
      </c>
      <c r="I35" s="9">
        <v>0</v>
      </c>
      <c r="J35" s="10">
        <v>1</v>
      </c>
      <c r="K35" s="8">
        <v>8</v>
      </c>
      <c r="L35" s="9">
        <v>0</v>
      </c>
      <c r="M35" s="9">
        <v>0</v>
      </c>
      <c r="N35" s="9">
        <v>0</v>
      </c>
      <c r="O35" s="9">
        <v>0</v>
      </c>
      <c r="P35" s="10">
        <v>1</v>
      </c>
      <c r="Q35" s="8" cm="1">
        <f t="array" ref="Q35">ROUNDUP(_xlfn.SWITCH($D35, "Low", $Q$2, "Medium", $R$2, "High", $S$2) * K35, 0)</f>
        <v>12</v>
      </c>
      <c r="R35" s="9" cm="1">
        <f t="array" ref="R35">ROUNDUP(_xlfn.SWITCH($D35, "Low", $Q$2, "Medium", $R$2, "High", $S$2) * L35, 0)</f>
        <v>0</v>
      </c>
      <c r="S35" s="9" cm="1">
        <f t="array" ref="S35">ROUNDUP(_xlfn.SWITCH($D35, "Low", $Q$2, "Medium", $R$2, "High", $S$2) * M35, 0)</f>
        <v>0</v>
      </c>
      <c r="T35" s="9" cm="1">
        <f t="array" ref="T35">ROUNDUP(_xlfn.SWITCH($D35, "Low", $Q$2, "Medium", $R$2, "High", $S$2) * N35, 0)</f>
        <v>0</v>
      </c>
      <c r="U35" s="9" cm="1">
        <f t="array" ref="U35">ROUNDUP(_xlfn.SWITCH($D35, "Low", $Q$2, "Medium", $R$2, "High", $S$2) * O35, 0)</f>
        <v>0</v>
      </c>
      <c r="V35" s="9" cm="1">
        <f t="array" ref="V35">ROUNDUP(_xlfn.SWITCH($D35, "Low", $Q$2, "Medium", $R$2, "High", $S$2) * P35, 0)</f>
        <v>2</v>
      </c>
      <c r="W35" s="8" cm="1">
        <f t="array" ref="W35">ROUNDUP(_xlfn.SWITCH($D35, "Low", $W$2, "Medium", $X$2, "High", $Y$2) * K35, 0)</f>
        <v>20</v>
      </c>
      <c r="X35" s="9" cm="1">
        <f t="array" ref="X35">ROUNDUP(_xlfn.SWITCH($D35, "Low", $W$2, "Medium", $X$2, "High", $Y$2) * L35, 0)</f>
        <v>0</v>
      </c>
      <c r="Y35" s="9" cm="1">
        <f t="array" ref="Y35">ROUNDUP(_xlfn.SWITCH($D35, "Low", $W$2, "Medium", $X$2, "High", $Y$2) * M35, 0)</f>
        <v>0</v>
      </c>
      <c r="Z35" s="9" cm="1">
        <f t="array" ref="Z35">ROUNDUP(_xlfn.SWITCH($D35, "Low", $W$2, "Medium", $X$2, "High", $Y$2) * N35, 0)</f>
        <v>0</v>
      </c>
      <c r="AA35" s="9" cm="1">
        <f t="array" ref="AA35">ROUNDUP(_xlfn.SWITCH($D35, "Low", $W$2, "Medium", $X$2, "High", $Y$2) * O35, 0)</f>
        <v>0</v>
      </c>
      <c r="AB35" s="10" cm="1">
        <f t="array" ref="AB35">ROUNDUP(_xlfn.SWITCH($D35, "Low", $W$2, "Medium", $X$2, "High", $Y$2) * P35, 0)</f>
        <v>3</v>
      </c>
      <c r="AC35" s="8">
        <f t="shared" si="1"/>
        <v>13</v>
      </c>
      <c r="AD35" s="9">
        <f t="shared" si="2"/>
        <v>0</v>
      </c>
      <c r="AE35" s="9">
        <f t="shared" si="3"/>
        <v>0</v>
      </c>
      <c r="AF35" s="9">
        <f t="shared" si="4"/>
        <v>0</v>
      </c>
      <c r="AG35" s="9">
        <f t="shared" si="5"/>
        <v>0</v>
      </c>
      <c r="AH35" s="9">
        <f t="shared" si="6"/>
        <v>2</v>
      </c>
    </row>
    <row r="36" spans="1:34" x14ac:dyDescent="0.2">
      <c r="B36" t="s">
        <v>65</v>
      </c>
      <c r="C36" t="s">
        <v>66</v>
      </c>
      <c r="D36" t="s">
        <v>7</v>
      </c>
      <c r="E36" s="8">
        <v>8</v>
      </c>
      <c r="F36" s="9">
        <v>2</v>
      </c>
      <c r="G36" s="9">
        <v>0</v>
      </c>
      <c r="H36" s="9">
        <v>0</v>
      </c>
      <c r="I36" s="9">
        <v>0</v>
      </c>
      <c r="J36" s="10">
        <v>2</v>
      </c>
      <c r="K36" s="8">
        <v>8</v>
      </c>
      <c r="L36" s="9">
        <v>2</v>
      </c>
      <c r="M36" s="9">
        <v>0</v>
      </c>
      <c r="N36" s="9">
        <v>0</v>
      </c>
      <c r="O36" s="9">
        <v>0</v>
      </c>
      <c r="P36" s="10">
        <v>2</v>
      </c>
      <c r="Q36" s="8" cm="1">
        <f t="array" ref="Q36">ROUNDUP(_xlfn.SWITCH($D36, "Low", $Q$2, "Medium", $R$2, "High", $S$2) * K36, 0)</f>
        <v>12</v>
      </c>
      <c r="R36" s="9" cm="1">
        <f t="array" ref="R36">ROUNDUP(_xlfn.SWITCH($D36, "Low", $Q$2, "Medium", $R$2, "High", $S$2) * L36, 0)</f>
        <v>3</v>
      </c>
      <c r="S36" s="9" cm="1">
        <f t="array" ref="S36">ROUNDUP(_xlfn.SWITCH($D36, "Low", $Q$2, "Medium", $R$2, "High", $S$2) * M36, 0)</f>
        <v>0</v>
      </c>
      <c r="T36" s="9" cm="1">
        <f t="array" ref="T36">ROUNDUP(_xlfn.SWITCH($D36, "Low", $Q$2, "Medium", $R$2, "High", $S$2) * N36, 0)</f>
        <v>0</v>
      </c>
      <c r="U36" s="9" cm="1">
        <f t="array" ref="U36">ROUNDUP(_xlfn.SWITCH($D36, "Low", $Q$2, "Medium", $R$2, "High", $S$2) * O36, 0)</f>
        <v>0</v>
      </c>
      <c r="V36" s="9" cm="1">
        <f t="array" ref="V36">ROUNDUP(_xlfn.SWITCH($D36, "Low", $Q$2, "Medium", $R$2, "High", $S$2) * P36, 0)</f>
        <v>3</v>
      </c>
      <c r="W36" s="8" cm="1">
        <f t="array" ref="W36">ROUNDUP(_xlfn.SWITCH($D36, "Low", $W$2, "Medium", $X$2, "High", $Y$2) * K36, 0)</f>
        <v>20</v>
      </c>
      <c r="X36" s="9" cm="1">
        <f t="array" ref="X36">ROUNDUP(_xlfn.SWITCH($D36, "Low", $W$2, "Medium", $X$2, "High", $Y$2) * L36, 0)</f>
        <v>5</v>
      </c>
      <c r="Y36" s="9" cm="1">
        <f t="array" ref="Y36">ROUNDUP(_xlfn.SWITCH($D36, "Low", $W$2, "Medium", $X$2, "High", $Y$2) * M36, 0)</f>
        <v>0</v>
      </c>
      <c r="Z36" s="9" cm="1">
        <f t="array" ref="Z36">ROUNDUP(_xlfn.SWITCH($D36, "Low", $W$2, "Medium", $X$2, "High", $Y$2) * N36, 0)</f>
        <v>0</v>
      </c>
      <c r="AA36" s="9" cm="1">
        <f t="array" ref="AA36">ROUNDUP(_xlfn.SWITCH($D36, "Low", $W$2, "Medium", $X$2, "High", $Y$2) * O36, 0)</f>
        <v>0</v>
      </c>
      <c r="AB36" s="10" cm="1">
        <f t="array" ref="AB36">ROUNDUP(_xlfn.SWITCH($D36, "Low", $W$2, "Medium", $X$2, "High", $Y$2) * P36, 0)</f>
        <v>5</v>
      </c>
      <c r="AC36" s="8">
        <f t="shared" si="1"/>
        <v>13</v>
      </c>
      <c r="AD36" s="9">
        <f t="shared" si="2"/>
        <v>4</v>
      </c>
      <c r="AE36" s="9">
        <f t="shared" si="3"/>
        <v>0</v>
      </c>
      <c r="AF36" s="9">
        <f t="shared" si="4"/>
        <v>0</v>
      </c>
      <c r="AG36" s="9">
        <f t="shared" si="5"/>
        <v>0</v>
      </c>
      <c r="AH36" s="9">
        <f t="shared" si="6"/>
        <v>4</v>
      </c>
    </row>
    <row r="37" spans="1:34" x14ac:dyDescent="0.2">
      <c r="B37" t="s">
        <v>67</v>
      </c>
      <c r="C37" t="s">
        <v>68</v>
      </c>
      <c r="D37" t="s">
        <v>7</v>
      </c>
      <c r="E37" s="8">
        <v>8</v>
      </c>
      <c r="F37" s="9">
        <v>2</v>
      </c>
      <c r="G37" s="9">
        <v>0</v>
      </c>
      <c r="H37" s="9">
        <v>0</v>
      </c>
      <c r="I37" s="9">
        <v>0</v>
      </c>
      <c r="J37" s="10">
        <v>2</v>
      </c>
      <c r="K37" s="8">
        <v>8</v>
      </c>
      <c r="L37" s="9">
        <v>2</v>
      </c>
      <c r="M37" s="9">
        <v>0</v>
      </c>
      <c r="N37" s="9">
        <v>0</v>
      </c>
      <c r="O37" s="9">
        <v>0</v>
      </c>
      <c r="P37" s="10">
        <v>2</v>
      </c>
      <c r="Q37" s="8" cm="1">
        <f t="array" ref="Q37">ROUNDUP(_xlfn.SWITCH($D37, "Low", $Q$2, "Medium", $R$2, "High", $S$2) * K37, 0)</f>
        <v>12</v>
      </c>
      <c r="R37" s="9" cm="1">
        <f t="array" ref="R37">ROUNDUP(_xlfn.SWITCH($D37, "Low", $Q$2, "Medium", $R$2, "High", $S$2) * L37, 0)</f>
        <v>3</v>
      </c>
      <c r="S37" s="9" cm="1">
        <f t="array" ref="S37">ROUNDUP(_xlfn.SWITCH($D37, "Low", $Q$2, "Medium", $R$2, "High", $S$2) * M37, 0)</f>
        <v>0</v>
      </c>
      <c r="T37" s="9" cm="1">
        <f t="array" ref="T37">ROUNDUP(_xlfn.SWITCH($D37, "Low", $Q$2, "Medium", $R$2, "High", $S$2) * N37, 0)</f>
        <v>0</v>
      </c>
      <c r="U37" s="9" cm="1">
        <f t="array" ref="U37">ROUNDUP(_xlfn.SWITCH($D37, "Low", $Q$2, "Medium", $R$2, "High", $S$2) * O37, 0)</f>
        <v>0</v>
      </c>
      <c r="V37" s="9" cm="1">
        <f t="array" ref="V37">ROUNDUP(_xlfn.SWITCH($D37, "Low", $Q$2, "Medium", $R$2, "High", $S$2) * P37, 0)</f>
        <v>3</v>
      </c>
      <c r="W37" s="8" cm="1">
        <f t="array" ref="W37">ROUNDUP(_xlfn.SWITCH($D37, "Low", $W$2, "Medium", $X$2, "High", $Y$2) * K37, 0)</f>
        <v>20</v>
      </c>
      <c r="X37" s="9" cm="1">
        <f t="array" ref="X37">ROUNDUP(_xlfn.SWITCH($D37, "Low", $W$2, "Medium", $X$2, "High", $Y$2) * L37, 0)</f>
        <v>5</v>
      </c>
      <c r="Y37" s="9" cm="1">
        <f t="array" ref="Y37">ROUNDUP(_xlfn.SWITCH($D37, "Low", $W$2, "Medium", $X$2, "High", $Y$2) * M37, 0)</f>
        <v>0</v>
      </c>
      <c r="Z37" s="9" cm="1">
        <f t="array" ref="Z37">ROUNDUP(_xlfn.SWITCH($D37, "Low", $W$2, "Medium", $X$2, "High", $Y$2) * N37, 0)</f>
        <v>0</v>
      </c>
      <c r="AA37" s="9" cm="1">
        <f t="array" ref="AA37">ROUNDUP(_xlfn.SWITCH($D37, "Low", $W$2, "Medium", $X$2, "High", $Y$2) * O37, 0)</f>
        <v>0</v>
      </c>
      <c r="AB37" s="10" cm="1">
        <f t="array" ref="AB37">ROUNDUP(_xlfn.SWITCH($D37, "Low", $W$2, "Medium", $X$2, "High", $Y$2) * P37, 0)</f>
        <v>5</v>
      </c>
      <c r="AC37" s="8">
        <f t="shared" si="1"/>
        <v>13</v>
      </c>
      <c r="AD37" s="9">
        <f t="shared" si="2"/>
        <v>4</v>
      </c>
      <c r="AE37" s="9">
        <f t="shared" si="3"/>
        <v>0</v>
      </c>
      <c r="AF37" s="9">
        <f t="shared" si="4"/>
        <v>0</v>
      </c>
      <c r="AG37" s="9">
        <f t="shared" si="5"/>
        <v>0</v>
      </c>
      <c r="AH37" s="9">
        <f t="shared" si="6"/>
        <v>4</v>
      </c>
    </row>
    <row r="38" spans="1:34" x14ac:dyDescent="0.2">
      <c r="B38" t="s">
        <v>69</v>
      </c>
      <c r="C38" t="s">
        <v>70</v>
      </c>
      <c r="D38" t="s">
        <v>7</v>
      </c>
      <c r="E38" s="8">
        <v>4</v>
      </c>
      <c r="F38" s="9">
        <v>8</v>
      </c>
      <c r="G38" s="9">
        <v>6</v>
      </c>
      <c r="H38" s="9">
        <v>0</v>
      </c>
      <c r="I38" s="9">
        <v>0</v>
      </c>
      <c r="J38" s="10">
        <v>3</v>
      </c>
      <c r="K38" s="8">
        <v>4</v>
      </c>
      <c r="L38" s="9">
        <v>8</v>
      </c>
      <c r="M38" s="9">
        <v>6</v>
      </c>
      <c r="N38" s="9">
        <v>0</v>
      </c>
      <c r="O38" s="9">
        <v>0</v>
      </c>
      <c r="P38" s="10">
        <v>3</v>
      </c>
      <c r="Q38" s="8" cm="1">
        <f t="array" ref="Q38">ROUNDUP(_xlfn.SWITCH($D38, "Low", $Q$2, "Medium", $R$2, "High", $S$2) * K38, 0)</f>
        <v>6</v>
      </c>
      <c r="R38" s="9" cm="1">
        <f t="array" ref="R38">ROUNDUP(_xlfn.SWITCH($D38, "Low", $Q$2, "Medium", $R$2, "High", $S$2) * L38, 0)</f>
        <v>12</v>
      </c>
      <c r="S38" s="9" cm="1">
        <f t="array" ref="S38">ROUNDUP(_xlfn.SWITCH($D38, "Low", $Q$2, "Medium", $R$2, "High", $S$2) * M38, 0)</f>
        <v>9</v>
      </c>
      <c r="T38" s="9" cm="1">
        <f t="array" ref="T38">ROUNDUP(_xlfn.SWITCH($D38, "Low", $Q$2, "Medium", $R$2, "High", $S$2) * N38, 0)</f>
        <v>0</v>
      </c>
      <c r="U38" s="9" cm="1">
        <f t="array" ref="U38">ROUNDUP(_xlfn.SWITCH($D38, "Low", $Q$2, "Medium", $R$2, "High", $S$2) * O38, 0)</f>
        <v>0</v>
      </c>
      <c r="V38" s="9" cm="1">
        <f t="array" ref="V38">ROUNDUP(_xlfn.SWITCH($D38, "Low", $Q$2, "Medium", $R$2, "High", $S$2) * P38, 0)</f>
        <v>5</v>
      </c>
      <c r="W38" s="8" cm="1">
        <f t="array" ref="W38">ROUNDUP(_xlfn.SWITCH($D38, "Low", $W$2, "Medium", $X$2, "High", $Y$2) * K38, 0)</f>
        <v>10</v>
      </c>
      <c r="X38" s="9" cm="1">
        <f t="array" ref="X38">ROUNDUP(_xlfn.SWITCH($D38, "Low", $W$2, "Medium", $X$2, "High", $Y$2) * L38, 0)</f>
        <v>20</v>
      </c>
      <c r="Y38" s="9" cm="1">
        <f t="array" ref="Y38">ROUNDUP(_xlfn.SWITCH($D38, "Low", $W$2, "Medium", $X$2, "High", $Y$2) * M38, 0)</f>
        <v>15</v>
      </c>
      <c r="Z38" s="9" cm="1">
        <f t="array" ref="Z38">ROUNDUP(_xlfn.SWITCH($D38, "Low", $W$2, "Medium", $X$2, "High", $Y$2) * N38, 0)</f>
        <v>0</v>
      </c>
      <c r="AA38" s="9" cm="1">
        <f t="array" ref="AA38">ROUNDUP(_xlfn.SWITCH($D38, "Low", $W$2, "Medium", $X$2, "High", $Y$2) * O38, 0)</f>
        <v>0</v>
      </c>
      <c r="AB38" s="10" cm="1">
        <f t="array" ref="AB38">ROUNDUP(_xlfn.SWITCH($D38, "Low", $W$2, "Medium", $X$2, "High", $Y$2) * P38, 0)</f>
        <v>8</v>
      </c>
      <c r="AC38" s="8">
        <f t="shared" si="1"/>
        <v>7</v>
      </c>
      <c r="AD38" s="9">
        <f t="shared" si="2"/>
        <v>13</v>
      </c>
      <c r="AE38" s="9">
        <f t="shared" si="3"/>
        <v>10</v>
      </c>
      <c r="AF38" s="9">
        <f t="shared" si="4"/>
        <v>0</v>
      </c>
      <c r="AG38" s="9">
        <f t="shared" si="5"/>
        <v>0</v>
      </c>
      <c r="AH38" s="9">
        <f t="shared" si="6"/>
        <v>6</v>
      </c>
    </row>
    <row r="39" spans="1:34" x14ac:dyDescent="0.2">
      <c r="B39" t="s">
        <v>47</v>
      </c>
      <c r="C39" t="s">
        <v>71</v>
      </c>
      <c r="D39" t="s">
        <v>16</v>
      </c>
      <c r="E39" s="8">
        <v>3</v>
      </c>
      <c r="F39" s="9">
        <v>0</v>
      </c>
      <c r="G39" s="9">
        <v>0</v>
      </c>
      <c r="H39" s="9">
        <v>0</v>
      </c>
      <c r="I39" s="9">
        <v>0</v>
      </c>
      <c r="J39" s="10">
        <v>1</v>
      </c>
      <c r="K39" s="8">
        <v>3</v>
      </c>
      <c r="L39" s="9">
        <v>0</v>
      </c>
      <c r="M39" s="9">
        <v>0</v>
      </c>
      <c r="N39" s="9">
        <v>0</v>
      </c>
      <c r="O39" s="9">
        <v>0</v>
      </c>
      <c r="P39" s="10">
        <v>1</v>
      </c>
      <c r="Q39" s="8" cm="1">
        <f t="array" ref="Q39">ROUNDUP(_xlfn.SWITCH($D39, "Low", $Q$2, "Medium", $R$2, "High", $S$2) * K39, 0)</f>
        <v>4</v>
      </c>
      <c r="R39" s="9" cm="1">
        <f t="array" ref="R39">ROUNDUP(_xlfn.SWITCH($D39, "Low", $Q$2, "Medium", $R$2, "High", $S$2) * L39, 0)</f>
        <v>0</v>
      </c>
      <c r="S39" s="9" cm="1">
        <f t="array" ref="S39">ROUNDUP(_xlfn.SWITCH($D39, "Low", $Q$2, "Medium", $R$2, "High", $S$2) * M39, 0)</f>
        <v>0</v>
      </c>
      <c r="T39" s="9" cm="1">
        <f t="array" ref="T39">ROUNDUP(_xlfn.SWITCH($D39, "Low", $Q$2, "Medium", $R$2, "High", $S$2) * N39, 0)</f>
        <v>0</v>
      </c>
      <c r="U39" s="9" cm="1">
        <f t="array" ref="U39">ROUNDUP(_xlfn.SWITCH($D39, "Low", $Q$2, "Medium", $R$2, "High", $S$2) * O39, 0)</f>
        <v>0</v>
      </c>
      <c r="V39" s="9" cm="1">
        <f t="array" ref="V39">ROUNDUP(_xlfn.SWITCH($D39, "Low", $Q$2, "Medium", $R$2, "High", $S$2) * P39, 0)</f>
        <v>2</v>
      </c>
      <c r="W39" s="8" cm="1">
        <f t="array" ref="W39">ROUNDUP(_xlfn.SWITCH($D39, "Low", $W$2, "Medium", $X$2, "High", $Y$2) * K39, 0)</f>
        <v>6</v>
      </c>
      <c r="X39" s="9" cm="1">
        <f t="array" ref="X39">ROUNDUP(_xlfn.SWITCH($D39, "Low", $W$2, "Medium", $X$2, "High", $Y$2) * L39, 0)</f>
        <v>0</v>
      </c>
      <c r="Y39" s="9" cm="1">
        <f t="array" ref="Y39">ROUNDUP(_xlfn.SWITCH($D39, "Low", $W$2, "Medium", $X$2, "High", $Y$2) * M39, 0)</f>
        <v>0</v>
      </c>
      <c r="Z39" s="9" cm="1">
        <f t="array" ref="Z39">ROUNDUP(_xlfn.SWITCH($D39, "Low", $W$2, "Medium", $X$2, "High", $Y$2) * N39, 0)</f>
        <v>0</v>
      </c>
      <c r="AA39" s="9" cm="1">
        <f t="array" ref="AA39">ROUNDUP(_xlfn.SWITCH($D39, "Low", $W$2, "Medium", $X$2, "High", $Y$2) * O39, 0)</f>
        <v>0</v>
      </c>
      <c r="AB39" s="10" cm="1">
        <f t="array" ref="AB39">ROUNDUP(_xlfn.SWITCH($D39, "Low", $W$2, "Medium", $X$2, "High", $Y$2) * P39, 0)</f>
        <v>2</v>
      </c>
      <c r="AC39" s="8">
        <f t="shared" si="1"/>
        <v>5</v>
      </c>
      <c r="AD39" s="9">
        <f t="shared" si="2"/>
        <v>0</v>
      </c>
      <c r="AE39" s="9">
        <f t="shared" si="3"/>
        <v>0</v>
      </c>
      <c r="AF39" s="9">
        <f t="shared" si="4"/>
        <v>0</v>
      </c>
      <c r="AG39" s="9">
        <f t="shared" si="5"/>
        <v>0</v>
      </c>
      <c r="AH39" s="9">
        <f t="shared" si="6"/>
        <v>2</v>
      </c>
    </row>
    <row r="40" spans="1:34" x14ac:dyDescent="0.2">
      <c r="V40" s="9"/>
      <c r="AC40" s="8">
        <f>SUM(AC29:AC39)</f>
        <v>169</v>
      </c>
      <c r="AD40" s="8">
        <f t="shared" ref="AD40:AH40" si="9">SUM(AD29:AD39)</f>
        <v>63</v>
      </c>
      <c r="AE40" s="8">
        <f t="shared" si="9"/>
        <v>20</v>
      </c>
      <c r="AF40" s="8">
        <f t="shared" si="9"/>
        <v>0</v>
      </c>
      <c r="AG40" s="8">
        <f t="shared" si="9"/>
        <v>0</v>
      </c>
      <c r="AH40" s="8">
        <f t="shared" si="9"/>
        <v>38</v>
      </c>
    </row>
    <row r="41" spans="1:34" x14ac:dyDescent="0.2">
      <c r="A41">
        <v>4</v>
      </c>
      <c r="B41" t="s">
        <v>72</v>
      </c>
      <c r="C41" t="s">
        <v>73</v>
      </c>
      <c r="V41" s="9"/>
      <c r="AH41" s="9"/>
    </row>
    <row r="42" spans="1:34" x14ac:dyDescent="0.2">
      <c r="B42" t="s">
        <v>74</v>
      </c>
      <c r="C42" t="s">
        <v>75</v>
      </c>
      <c r="D42" t="s">
        <v>4</v>
      </c>
      <c r="E42" s="8">
        <v>14</v>
      </c>
      <c r="F42" s="9">
        <v>6</v>
      </c>
      <c r="G42" s="9">
        <v>3</v>
      </c>
      <c r="H42" s="9">
        <v>0</v>
      </c>
      <c r="I42" s="9">
        <v>0</v>
      </c>
      <c r="J42" s="10">
        <v>2</v>
      </c>
      <c r="K42" s="8">
        <v>14</v>
      </c>
      <c r="L42" s="9">
        <v>6</v>
      </c>
      <c r="M42" s="9">
        <v>3</v>
      </c>
      <c r="N42" s="9">
        <v>0</v>
      </c>
      <c r="O42" s="9">
        <v>0</v>
      </c>
      <c r="P42" s="10">
        <v>2</v>
      </c>
      <c r="Q42" s="8" cm="1">
        <f t="array" ref="Q42">ROUNDUP(_xlfn.SWITCH($D42, "Low", $Q$2, "Medium", $R$2, "High", $S$2) * K42, 0)</f>
        <v>28</v>
      </c>
      <c r="R42" s="9" cm="1">
        <f t="array" ref="R42">ROUNDUP(_xlfn.SWITCH($D42, "Low", $Q$2, "Medium", $R$2, "High", $S$2) * L42, 0)</f>
        <v>12</v>
      </c>
      <c r="S42" s="9" cm="1">
        <f t="array" ref="S42">ROUNDUP(_xlfn.SWITCH($D42, "Low", $Q$2, "Medium", $R$2, "High", $S$2) * M42, 0)</f>
        <v>6</v>
      </c>
      <c r="T42" s="9" cm="1">
        <f t="array" ref="T42">ROUNDUP(_xlfn.SWITCH($D42, "Low", $Q$2, "Medium", $R$2, "High", $S$2) * N42, 0)</f>
        <v>0</v>
      </c>
      <c r="U42" s="9" cm="1">
        <f t="array" ref="U42">ROUNDUP(_xlfn.SWITCH($D42, "Low", $Q$2, "Medium", $R$2, "High", $S$2) * O42, 0)</f>
        <v>0</v>
      </c>
      <c r="V42" s="9" cm="1">
        <f t="array" ref="V42">ROUNDUP(_xlfn.SWITCH($D42, "Low", $Q$2, "Medium", $R$2, "High", $S$2) * P42, 0)</f>
        <v>4</v>
      </c>
      <c r="W42" s="8" cm="1">
        <f t="array" ref="W42">ROUNDUP(_xlfn.SWITCH($D42, "Low", $W$2, "Medium", $X$2, "High", $Y$2) * K42, 0)</f>
        <v>42</v>
      </c>
      <c r="X42" s="9" cm="1">
        <f t="array" ref="X42">ROUNDUP(_xlfn.SWITCH($D42, "Low", $W$2, "Medium", $X$2, "High", $Y$2) * L42, 0)</f>
        <v>18</v>
      </c>
      <c r="Y42" s="9" cm="1">
        <f t="array" ref="Y42">ROUNDUP(_xlfn.SWITCH($D42, "Low", $W$2, "Medium", $X$2, "High", $Y$2) * M42, 0)</f>
        <v>9</v>
      </c>
      <c r="Z42" s="9" cm="1">
        <f t="array" ref="Z42">ROUNDUP(_xlfn.SWITCH($D42, "Low", $W$2, "Medium", $X$2, "High", $Y$2) * N42, 0)</f>
        <v>0</v>
      </c>
      <c r="AA42" s="9" cm="1">
        <f t="array" ref="AA42">ROUNDUP(_xlfn.SWITCH($D42, "Low", $W$2, "Medium", $X$2, "High", $Y$2) * O42, 0)</f>
        <v>0</v>
      </c>
      <c r="AB42" s="10" cm="1">
        <f t="array" ref="AB42">ROUNDUP(_xlfn.SWITCH($D42, "Low", $W$2, "Medium", $X$2, "High", $Y$2) * P42, 0)</f>
        <v>6</v>
      </c>
      <c r="AC42" s="8">
        <f t="shared" si="1"/>
        <v>28</v>
      </c>
      <c r="AD42" s="9">
        <f t="shared" si="2"/>
        <v>12</v>
      </c>
      <c r="AE42" s="9">
        <f t="shared" si="3"/>
        <v>6</v>
      </c>
      <c r="AF42" s="9">
        <f t="shared" si="4"/>
        <v>0</v>
      </c>
      <c r="AG42" s="9">
        <f t="shared" si="5"/>
        <v>0</v>
      </c>
      <c r="AH42" s="9">
        <f t="shared" si="6"/>
        <v>4</v>
      </c>
    </row>
    <row r="43" spans="1:34" x14ac:dyDescent="0.2">
      <c r="B43" t="s">
        <v>76</v>
      </c>
      <c r="C43" t="s">
        <v>77</v>
      </c>
      <c r="D43" t="s">
        <v>4</v>
      </c>
      <c r="E43" s="8">
        <v>12</v>
      </c>
      <c r="F43" s="9">
        <v>4</v>
      </c>
      <c r="G43" s="9">
        <v>2</v>
      </c>
      <c r="H43" s="9">
        <v>0</v>
      </c>
      <c r="I43" s="9">
        <v>0</v>
      </c>
      <c r="J43" s="10">
        <v>2</v>
      </c>
      <c r="K43" s="8">
        <v>12</v>
      </c>
      <c r="L43" s="9">
        <v>4</v>
      </c>
      <c r="M43" s="9">
        <v>2</v>
      </c>
      <c r="N43" s="9">
        <v>0</v>
      </c>
      <c r="O43" s="9">
        <v>0</v>
      </c>
      <c r="P43" s="10">
        <v>2</v>
      </c>
      <c r="Q43" s="8" cm="1">
        <f t="array" ref="Q43">ROUNDUP(_xlfn.SWITCH($D43, "Low", $Q$2, "Medium", $R$2, "High", $S$2) * K43, 0)</f>
        <v>24</v>
      </c>
      <c r="R43" s="9" cm="1">
        <f t="array" ref="R43">ROUNDUP(_xlfn.SWITCH($D43, "Low", $Q$2, "Medium", $R$2, "High", $S$2) * L43, 0)</f>
        <v>8</v>
      </c>
      <c r="S43" s="9" cm="1">
        <f t="array" ref="S43">ROUNDUP(_xlfn.SWITCH($D43, "Low", $Q$2, "Medium", $R$2, "High", $S$2) * M43, 0)</f>
        <v>4</v>
      </c>
      <c r="T43" s="9" cm="1">
        <f t="array" ref="T43">ROUNDUP(_xlfn.SWITCH($D43, "Low", $Q$2, "Medium", $R$2, "High", $S$2) * N43, 0)</f>
        <v>0</v>
      </c>
      <c r="U43" s="9" cm="1">
        <f t="array" ref="U43">ROUNDUP(_xlfn.SWITCH($D43, "Low", $Q$2, "Medium", $R$2, "High", $S$2) * O43, 0)</f>
        <v>0</v>
      </c>
      <c r="V43" s="9" cm="1">
        <f t="array" ref="V43">ROUNDUP(_xlfn.SWITCH($D43, "Low", $Q$2, "Medium", $R$2, "High", $S$2) * P43, 0)</f>
        <v>4</v>
      </c>
      <c r="W43" s="8" cm="1">
        <f t="array" ref="W43">ROUNDUP(_xlfn.SWITCH($D43, "Low", $W$2, "Medium", $X$2, "High", $Y$2) * K43, 0)</f>
        <v>36</v>
      </c>
      <c r="X43" s="9" cm="1">
        <f t="array" ref="X43">ROUNDUP(_xlfn.SWITCH($D43, "Low", $W$2, "Medium", $X$2, "High", $Y$2) * L43, 0)</f>
        <v>12</v>
      </c>
      <c r="Y43" s="9" cm="1">
        <f t="array" ref="Y43">ROUNDUP(_xlfn.SWITCH($D43, "Low", $W$2, "Medium", $X$2, "High", $Y$2) * M43, 0)</f>
        <v>6</v>
      </c>
      <c r="Z43" s="9" cm="1">
        <f t="array" ref="Z43">ROUNDUP(_xlfn.SWITCH($D43, "Low", $W$2, "Medium", $X$2, "High", $Y$2) * N43, 0)</f>
        <v>0</v>
      </c>
      <c r="AA43" s="9" cm="1">
        <f t="array" ref="AA43">ROUNDUP(_xlfn.SWITCH($D43, "Low", $W$2, "Medium", $X$2, "High", $Y$2) * O43, 0)</f>
        <v>0</v>
      </c>
      <c r="AB43" s="10" cm="1">
        <f t="array" ref="AB43">ROUNDUP(_xlfn.SWITCH($D43, "Low", $W$2, "Medium", $X$2, "High", $Y$2) * P43, 0)</f>
        <v>6</v>
      </c>
      <c r="AC43" s="8">
        <f t="shared" si="1"/>
        <v>24</v>
      </c>
      <c r="AD43" s="9">
        <f t="shared" si="2"/>
        <v>8</v>
      </c>
      <c r="AE43" s="9">
        <f t="shared" si="3"/>
        <v>4</v>
      </c>
      <c r="AF43" s="9">
        <f t="shared" si="4"/>
        <v>0</v>
      </c>
      <c r="AG43" s="9">
        <f t="shared" si="5"/>
        <v>0</v>
      </c>
      <c r="AH43" s="9">
        <f t="shared" si="6"/>
        <v>4</v>
      </c>
    </row>
    <row r="44" spans="1:34" x14ac:dyDescent="0.2">
      <c r="B44" t="s">
        <v>78</v>
      </c>
      <c r="C44" t="s">
        <v>79</v>
      </c>
      <c r="D44" t="s">
        <v>7</v>
      </c>
      <c r="E44" s="8">
        <v>8</v>
      </c>
      <c r="F44" s="9">
        <v>3</v>
      </c>
      <c r="G44" s="9">
        <v>0</v>
      </c>
      <c r="H44" s="9">
        <v>0</v>
      </c>
      <c r="I44" s="9">
        <v>0</v>
      </c>
      <c r="J44" s="10">
        <v>1</v>
      </c>
      <c r="K44" s="8">
        <v>8</v>
      </c>
      <c r="L44" s="9">
        <v>3</v>
      </c>
      <c r="M44" s="9">
        <v>0</v>
      </c>
      <c r="N44" s="9">
        <v>0</v>
      </c>
      <c r="O44" s="9">
        <v>0</v>
      </c>
      <c r="P44" s="10">
        <v>1</v>
      </c>
      <c r="Q44" s="8" cm="1">
        <f t="array" ref="Q44">ROUNDUP(_xlfn.SWITCH($D44, "Low", $Q$2, "Medium", $R$2, "High", $S$2) * K44, 0)</f>
        <v>12</v>
      </c>
      <c r="R44" s="9" cm="1">
        <f t="array" ref="R44">ROUNDUP(_xlfn.SWITCH($D44, "Low", $Q$2, "Medium", $R$2, "High", $S$2) * L44, 0)</f>
        <v>5</v>
      </c>
      <c r="S44" s="9" cm="1">
        <f t="array" ref="S44">ROUNDUP(_xlfn.SWITCH($D44, "Low", $Q$2, "Medium", $R$2, "High", $S$2) * M44, 0)</f>
        <v>0</v>
      </c>
      <c r="T44" s="9" cm="1">
        <f t="array" ref="T44">ROUNDUP(_xlfn.SWITCH($D44, "Low", $Q$2, "Medium", $R$2, "High", $S$2) * N44, 0)</f>
        <v>0</v>
      </c>
      <c r="U44" s="9" cm="1">
        <f t="array" ref="U44">ROUNDUP(_xlfn.SWITCH($D44, "Low", $Q$2, "Medium", $R$2, "High", $S$2) * O44, 0)</f>
        <v>0</v>
      </c>
      <c r="V44" s="9" cm="1">
        <f t="array" ref="V44">ROUNDUP(_xlfn.SWITCH($D44, "Low", $Q$2, "Medium", $R$2, "High", $S$2) * P44, 0)</f>
        <v>2</v>
      </c>
      <c r="W44" s="8" cm="1">
        <f t="array" ref="W44">ROUNDUP(_xlfn.SWITCH($D44, "Low", $W$2, "Medium", $X$2, "High", $Y$2) * K44, 0)</f>
        <v>20</v>
      </c>
      <c r="X44" s="9" cm="1">
        <f t="array" ref="X44">ROUNDUP(_xlfn.SWITCH($D44, "Low", $W$2, "Medium", $X$2, "High", $Y$2) * L44, 0)</f>
        <v>8</v>
      </c>
      <c r="Y44" s="9" cm="1">
        <f t="array" ref="Y44">ROUNDUP(_xlfn.SWITCH($D44, "Low", $W$2, "Medium", $X$2, "High", $Y$2) * M44, 0)</f>
        <v>0</v>
      </c>
      <c r="Z44" s="9" cm="1">
        <f t="array" ref="Z44">ROUNDUP(_xlfn.SWITCH($D44, "Low", $W$2, "Medium", $X$2, "High", $Y$2) * N44, 0)</f>
        <v>0</v>
      </c>
      <c r="AA44" s="9" cm="1">
        <f t="array" ref="AA44">ROUNDUP(_xlfn.SWITCH($D44, "Low", $W$2, "Medium", $X$2, "High", $Y$2) * O44, 0)</f>
        <v>0</v>
      </c>
      <c r="AB44" s="10" cm="1">
        <f t="array" ref="AB44">ROUNDUP(_xlfn.SWITCH($D44, "Low", $W$2, "Medium", $X$2, "High", $Y$2) * P44, 0)</f>
        <v>3</v>
      </c>
      <c r="AC44" s="8">
        <f t="shared" si="1"/>
        <v>13</v>
      </c>
      <c r="AD44" s="9">
        <f t="shared" si="2"/>
        <v>6</v>
      </c>
      <c r="AE44" s="9">
        <f t="shared" si="3"/>
        <v>0</v>
      </c>
      <c r="AF44" s="9">
        <f t="shared" si="4"/>
        <v>0</v>
      </c>
      <c r="AG44" s="9">
        <f t="shared" si="5"/>
        <v>0</v>
      </c>
      <c r="AH44" s="9">
        <f t="shared" si="6"/>
        <v>2</v>
      </c>
    </row>
    <row r="45" spans="1:34" x14ac:dyDescent="0.2">
      <c r="B45" t="s">
        <v>80</v>
      </c>
      <c r="C45" t="s">
        <v>81</v>
      </c>
      <c r="D45" t="s">
        <v>4</v>
      </c>
      <c r="E45" s="8">
        <v>12</v>
      </c>
      <c r="F45" s="9">
        <v>4</v>
      </c>
      <c r="G45" s="9">
        <v>0</v>
      </c>
      <c r="H45" s="9">
        <v>0</v>
      </c>
      <c r="I45" s="9">
        <v>0</v>
      </c>
      <c r="J45" s="10">
        <v>2</v>
      </c>
      <c r="K45" s="8">
        <v>12</v>
      </c>
      <c r="L45" s="9">
        <v>4</v>
      </c>
      <c r="M45" s="9">
        <v>0</v>
      </c>
      <c r="N45" s="9">
        <v>0</v>
      </c>
      <c r="O45" s="9">
        <v>0</v>
      </c>
      <c r="P45" s="10">
        <v>2</v>
      </c>
      <c r="Q45" s="8" cm="1">
        <f t="array" ref="Q45">ROUNDUP(_xlfn.SWITCH($D45, "Low", $Q$2, "Medium", $R$2, "High", $S$2) * K45, 0)</f>
        <v>24</v>
      </c>
      <c r="R45" s="9" cm="1">
        <f t="array" ref="R45">ROUNDUP(_xlfn.SWITCH($D45, "Low", $Q$2, "Medium", $R$2, "High", $S$2) * L45, 0)</f>
        <v>8</v>
      </c>
      <c r="S45" s="9" cm="1">
        <f t="array" ref="S45">ROUNDUP(_xlfn.SWITCH($D45, "Low", $Q$2, "Medium", $R$2, "High", $S$2) * M45, 0)</f>
        <v>0</v>
      </c>
      <c r="T45" s="9" cm="1">
        <f t="array" ref="T45">ROUNDUP(_xlfn.SWITCH($D45, "Low", $Q$2, "Medium", $R$2, "High", $S$2) * N45, 0)</f>
        <v>0</v>
      </c>
      <c r="U45" s="9" cm="1">
        <f t="array" ref="U45">ROUNDUP(_xlfn.SWITCH($D45, "Low", $Q$2, "Medium", $R$2, "High", $S$2) * O45, 0)</f>
        <v>0</v>
      </c>
      <c r="V45" s="9" cm="1">
        <f t="array" ref="V45">ROUNDUP(_xlfn.SWITCH($D45, "Low", $Q$2, "Medium", $R$2, "High", $S$2) * P45, 0)</f>
        <v>4</v>
      </c>
      <c r="W45" s="8" cm="1">
        <f t="array" ref="W45">ROUNDUP(_xlfn.SWITCH($D45, "Low", $W$2, "Medium", $X$2, "High", $Y$2) * K45, 0)</f>
        <v>36</v>
      </c>
      <c r="X45" s="9" cm="1">
        <f t="array" ref="X45">ROUNDUP(_xlfn.SWITCH($D45, "Low", $W$2, "Medium", $X$2, "High", $Y$2) * L45, 0)</f>
        <v>12</v>
      </c>
      <c r="Y45" s="9" cm="1">
        <f t="array" ref="Y45">ROUNDUP(_xlfn.SWITCH($D45, "Low", $W$2, "Medium", $X$2, "High", $Y$2) * M45, 0)</f>
        <v>0</v>
      </c>
      <c r="Z45" s="9" cm="1">
        <f t="array" ref="Z45">ROUNDUP(_xlfn.SWITCH($D45, "Low", $W$2, "Medium", $X$2, "High", $Y$2) * N45, 0)</f>
        <v>0</v>
      </c>
      <c r="AA45" s="9" cm="1">
        <f t="array" ref="AA45">ROUNDUP(_xlfn.SWITCH($D45, "Low", $W$2, "Medium", $X$2, "High", $Y$2) * O45, 0)</f>
        <v>0</v>
      </c>
      <c r="AB45" s="10" cm="1">
        <f t="array" ref="AB45">ROUNDUP(_xlfn.SWITCH($D45, "Low", $W$2, "Medium", $X$2, "High", $Y$2) * P45, 0)</f>
        <v>6</v>
      </c>
      <c r="AC45" s="8">
        <f t="shared" si="1"/>
        <v>24</v>
      </c>
      <c r="AD45" s="9">
        <f t="shared" si="2"/>
        <v>8</v>
      </c>
      <c r="AE45" s="9">
        <f t="shared" si="3"/>
        <v>0</v>
      </c>
      <c r="AF45" s="9">
        <f t="shared" si="4"/>
        <v>0</v>
      </c>
      <c r="AG45" s="9">
        <f t="shared" si="5"/>
        <v>0</v>
      </c>
      <c r="AH45" s="9">
        <f t="shared" si="6"/>
        <v>4</v>
      </c>
    </row>
    <row r="46" spans="1:34" x14ac:dyDescent="0.2">
      <c r="B46" t="s">
        <v>82</v>
      </c>
      <c r="C46" t="s">
        <v>68</v>
      </c>
      <c r="D46" t="s">
        <v>7</v>
      </c>
      <c r="E46" s="8">
        <v>8</v>
      </c>
      <c r="F46" s="9">
        <v>2</v>
      </c>
      <c r="G46" s="9">
        <v>0</v>
      </c>
      <c r="H46" s="9">
        <v>0</v>
      </c>
      <c r="I46" s="9">
        <v>0</v>
      </c>
      <c r="J46" s="10">
        <v>2</v>
      </c>
      <c r="K46" s="8">
        <v>8</v>
      </c>
      <c r="L46" s="9">
        <v>2</v>
      </c>
      <c r="M46" s="9">
        <v>0</v>
      </c>
      <c r="N46" s="9">
        <v>0</v>
      </c>
      <c r="O46" s="9">
        <v>0</v>
      </c>
      <c r="P46" s="10">
        <v>2</v>
      </c>
      <c r="Q46" s="8" cm="1">
        <f t="array" ref="Q46">ROUNDUP(_xlfn.SWITCH($D46, "Low", $Q$2, "Medium", $R$2, "High", $S$2) * K46, 0)</f>
        <v>12</v>
      </c>
      <c r="R46" s="9" cm="1">
        <f t="array" ref="R46">ROUNDUP(_xlfn.SWITCH($D46, "Low", $Q$2, "Medium", $R$2, "High", $S$2) * L46, 0)</f>
        <v>3</v>
      </c>
      <c r="S46" s="9" cm="1">
        <f t="array" ref="S46">ROUNDUP(_xlfn.SWITCH($D46, "Low", $Q$2, "Medium", $R$2, "High", $S$2) * M46, 0)</f>
        <v>0</v>
      </c>
      <c r="T46" s="9" cm="1">
        <f t="array" ref="T46">ROUNDUP(_xlfn.SWITCH($D46, "Low", $Q$2, "Medium", $R$2, "High", $S$2) * N46, 0)</f>
        <v>0</v>
      </c>
      <c r="U46" s="9" cm="1">
        <f t="array" ref="U46">ROUNDUP(_xlfn.SWITCH($D46, "Low", $Q$2, "Medium", $R$2, "High", $S$2) * O46, 0)</f>
        <v>0</v>
      </c>
      <c r="V46" s="9" cm="1">
        <f t="array" ref="V46">ROUNDUP(_xlfn.SWITCH($D46, "Low", $Q$2, "Medium", $R$2, "High", $S$2) * P46, 0)</f>
        <v>3</v>
      </c>
      <c r="W46" s="8" cm="1">
        <f t="array" ref="W46">ROUNDUP(_xlfn.SWITCH($D46, "Low", $W$2, "Medium", $X$2, "High", $Y$2) * K46, 0)</f>
        <v>20</v>
      </c>
      <c r="X46" s="9" cm="1">
        <f t="array" ref="X46">ROUNDUP(_xlfn.SWITCH($D46, "Low", $W$2, "Medium", $X$2, "High", $Y$2) * L46, 0)</f>
        <v>5</v>
      </c>
      <c r="Y46" s="9" cm="1">
        <f t="array" ref="Y46">ROUNDUP(_xlfn.SWITCH($D46, "Low", $W$2, "Medium", $X$2, "High", $Y$2) * M46, 0)</f>
        <v>0</v>
      </c>
      <c r="Z46" s="9" cm="1">
        <f t="array" ref="Z46">ROUNDUP(_xlfn.SWITCH($D46, "Low", $W$2, "Medium", $X$2, "High", $Y$2) * N46, 0)</f>
        <v>0</v>
      </c>
      <c r="AA46" s="9" cm="1">
        <f t="array" ref="AA46">ROUNDUP(_xlfn.SWITCH($D46, "Low", $W$2, "Medium", $X$2, "High", $Y$2) * O46, 0)</f>
        <v>0</v>
      </c>
      <c r="AB46" s="10" cm="1">
        <f t="array" ref="AB46">ROUNDUP(_xlfn.SWITCH($D46, "Low", $W$2, "Medium", $X$2, "High", $Y$2) * P46, 0)</f>
        <v>5</v>
      </c>
      <c r="AC46" s="8">
        <f t="shared" si="1"/>
        <v>13</v>
      </c>
      <c r="AD46" s="9">
        <f t="shared" si="2"/>
        <v>4</v>
      </c>
      <c r="AE46" s="9">
        <f t="shared" si="3"/>
        <v>0</v>
      </c>
      <c r="AF46" s="9">
        <f t="shared" si="4"/>
        <v>0</v>
      </c>
      <c r="AG46" s="9">
        <f t="shared" si="5"/>
        <v>0</v>
      </c>
      <c r="AH46" s="9">
        <f t="shared" si="6"/>
        <v>4</v>
      </c>
    </row>
    <row r="47" spans="1:34" x14ac:dyDescent="0.2">
      <c r="B47" t="s">
        <v>83</v>
      </c>
      <c r="C47" t="s">
        <v>84</v>
      </c>
      <c r="D47" t="s">
        <v>7</v>
      </c>
      <c r="E47" s="8">
        <v>8</v>
      </c>
      <c r="F47" s="9">
        <v>2</v>
      </c>
      <c r="G47" s="9">
        <v>0</v>
      </c>
      <c r="H47" s="9">
        <v>0</v>
      </c>
      <c r="I47" s="9">
        <v>0</v>
      </c>
      <c r="J47" s="10">
        <v>2</v>
      </c>
      <c r="K47" s="8">
        <v>8</v>
      </c>
      <c r="L47" s="9">
        <v>2</v>
      </c>
      <c r="M47" s="9">
        <v>0</v>
      </c>
      <c r="N47" s="9">
        <v>0</v>
      </c>
      <c r="O47" s="9">
        <v>0</v>
      </c>
      <c r="P47" s="10">
        <v>2</v>
      </c>
      <c r="Q47" s="8" cm="1">
        <f t="array" ref="Q47">ROUNDUP(_xlfn.SWITCH($D47, "Low", $Q$2, "Medium", $R$2, "High", $S$2) * K47, 0)</f>
        <v>12</v>
      </c>
      <c r="R47" s="9" cm="1">
        <f t="array" ref="R47">ROUNDUP(_xlfn.SWITCH($D47, "Low", $Q$2, "Medium", $R$2, "High", $S$2) * L47, 0)</f>
        <v>3</v>
      </c>
      <c r="S47" s="9" cm="1">
        <f t="array" ref="S47">ROUNDUP(_xlfn.SWITCH($D47, "Low", $Q$2, "Medium", $R$2, "High", $S$2) * M47, 0)</f>
        <v>0</v>
      </c>
      <c r="T47" s="9" cm="1">
        <f t="array" ref="T47">ROUNDUP(_xlfn.SWITCH($D47, "Low", $Q$2, "Medium", $R$2, "High", $S$2) * N47, 0)</f>
        <v>0</v>
      </c>
      <c r="U47" s="9" cm="1">
        <f t="array" ref="U47">ROUNDUP(_xlfn.SWITCH($D47, "Low", $Q$2, "Medium", $R$2, "High", $S$2) * O47, 0)</f>
        <v>0</v>
      </c>
      <c r="V47" s="9" cm="1">
        <f t="array" ref="V47">ROUNDUP(_xlfn.SWITCH($D47, "Low", $Q$2, "Medium", $R$2, "High", $S$2) * P47, 0)</f>
        <v>3</v>
      </c>
      <c r="W47" s="8" cm="1">
        <f t="array" ref="W47">ROUNDUP(_xlfn.SWITCH($D47, "Low", $W$2, "Medium", $X$2, "High", $Y$2) * K47, 0)</f>
        <v>20</v>
      </c>
      <c r="X47" s="9" cm="1">
        <f t="array" ref="X47">ROUNDUP(_xlfn.SWITCH($D47, "Low", $W$2, "Medium", $X$2, "High", $Y$2) * L47, 0)</f>
        <v>5</v>
      </c>
      <c r="Y47" s="9" cm="1">
        <f t="array" ref="Y47">ROUNDUP(_xlfn.SWITCH($D47, "Low", $W$2, "Medium", $X$2, "High", $Y$2) * M47, 0)</f>
        <v>0</v>
      </c>
      <c r="Z47" s="9" cm="1">
        <f t="array" ref="Z47">ROUNDUP(_xlfn.SWITCH($D47, "Low", $W$2, "Medium", $X$2, "High", $Y$2) * N47, 0)</f>
        <v>0</v>
      </c>
      <c r="AA47" s="9" cm="1">
        <f t="array" ref="AA47">ROUNDUP(_xlfn.SWITCH($D47, "Low", $W$2, "Medium", $X$2, "High", $Y$2) * O47, 0)</f>
        <v>0</v>
      </c>
      <c r="AB47" s="10" cm="1">
        <f t="array" ref="AB47">ROUNDUP(_xlfn.SWITCH($D47, "Low", $W$2, "Medium", $X$2, "High", $Y$2) * P47, 0)</f>
        <v>5</v>
      </c>
      <c r="AC47" s="8">
        <f t="shared" si="1"/>
        <v>13</v>
      </c>
      <c r="AD47" s="9">
        <f t="shared" si="2"/>
        <v>4</v>
      </c>
      <c r="AE47" s="9">
        <f t="shared" si="3"/>
        <v>0</v>
      </c>
      <c r="AF47" s="9">
        <f t="shared" si="4"/>
        <v>0</v>
      </c>
      <c r="AG47" s="9">
        <f t="shared" si="5"/>
        <v>0</v>
      </c>
      <c r="AH47" s="9">
        <f t="shared" si="6"/>
        <v>4</v>
      </c>
    </row>
    <row r="48" spans="1:34" x14ac:dyDescent="0.2">
      <c r="B48" t="s">
        <v>65</v>
      </c>
      <c r="C48" t="s">
        <v>66</v>
      </c>
      <c r="D48" t="s">
        <v>7</v>
      </c>
      <c r="E48" s="8">
        <v>8</v>
      </c>
      <c r="F48" s="9">
        <v>2</v>
      </c>
      <c r="G48" s="9">
        <v>0</v>
      </c>
      <c r="H48" s="9">
        <v>0</v>
      </c>
      <c r="I48" s="9">
        <v>0</v>
      </c>
      <c r="J48" s="10">
        <v>2</v>
      </c>
      <c r="K48" s="8">
        <v>8</v>
      </c>
      <c r="L48" s="9">
        <v>2</v>
      </c>
      <c r="M48" s="9">
        <v>0</v>
      </c>
      <c r="N48" s="9">
        <v>0</v>
      </c>
      <c r="O48" s="9">
        <v>0</v>
      </c>
      <c r="P48" s="10">
        <v>2</v>
      </c>
      <c r="Q48" s="8" cm="1">
        <f t="array" ref="Q48">ROUNDUP(_xlfn.SWITCH($D48, "Low", $Q$2, "Medium", $R$2, "High", $S$2) * K48, 0)</f>
        <v>12</v>
      </c>
      <c r="R48" s="9" cm="1">
        <f t="array" ref="R48">ROUNDUP(_xlfn.SWITCH($D48, "Low", $Q$2, "Medium", $R$2, "High", $S$2) * L48, 0)</f>
        <v>3</v>
      </c>
      <c r="S48" s="9" cm="1">
        <f t="array" ref="S48">ROUNDUP(_xlfn.SWITCH($D48, "Low", $Q$2, "Medium", $R$2, "High", $S$2) * M48, 0)</f>
        <v>0</v>
      </c>
      <c r="T48" s="9" cm="1">
        <f t="array" ref="T48">ROUNDUP(_xlfn.SWITCH($D48, "Low", $Q$2, "Medium", $R$2, "High", $S$2) * N48, 0)</f>
        <v>0</v>
      </c>
      <c r="U48" s="9" cm="1">
        <f t="array" ref="U48">ROUNDUP(_xlfn.SWITCH($D48, "Low", $Q$2, "Medium", $R$2, "High", $S$2) * O48, 0)</f>
        <v>0</v>
      </c>
      <c r="V48" s="9" cm="1">
        <f t="array" ref="V48">ROUNDUP(_xlfn.SWITCH($D48, "Low", $Q$2, "Medium", $R$2, "High", $S$2) * P48, 0)</f>
        <v>3</v>
      </c>
      <c r="W48" s="8" cm="1">
        <f t="array" ref="W48">ROUNDUP(_xlfn.SWITCH($D48, "Low", $W$2, "Medium", $X$2, "High", $Y$2) * K48, 0)</f>
        <v>20</v>
      </c>
      <c r="X48" s="9" cm="1">
        <f t="array" ref="X48">ROUNDUP(_xlfn.SWITCH($D48, "Low", $W$2, "Medium", $X$2, "High", $Y$2) * L48, 0)</f>
        <v>5</v>
      </c>
      <c r="Y48" s="9" cm="1">
        <f t="array" ref="Y48">ROUNDUP(_xlfn.SWITCH($D48, "Low", $W$2, "Medium", $X$2, "High", $Y$2) * M48, 0)</f>
        <v>0</v>
      </c>
      <c r="Z48" s="9" cm="1">
        <f t="array" ref="Z48">ROUNDUP(_xlfn.SWITCH($D48, "Low", $W$2, "Medium", $X$2, "High", $Y$2) * N48, 0)</f>
        <v>0</v>
      </c>
      <c r="AA48" s="9" cm="1">
        <f t="array" ref="AA48">ROUNDUP(_xlfn.SWITCH($D48, "Low", $W$2, "Medium", $X$2, "High", $Y$2) * O48, 0)</f>
        <v>0</v>
      </c>
      <c r="AB48" s="10" cm="1">
        <f t="array" ref="AB48">ROUNDUP(_xlfn.SWITCH($D48, "Low", $W$2, "Medium", $X$2, "High", $Y$2) * P48, 0)</f>
        <v>5</v>
      </c>
      <c r="AC48" s="8">
        <f t="shared" si="1"/>
        <v>13</v>
      </c>
      <c r="AD48" s="9">
        <f t="shared" si="2"/>
        <v>4</v>
      </c>
      <c r="AE48" s="9">
        <f t="shared" si="3"/>
        <v>0</v>
      </c>
      <c r="AF48" s="9">
        <f t="shared" si="4"/>
        <v>0</v>
      </c>
      <c r="AG48" s="9">
        <f t="shared" si="5"/>
        <v>0</v>
      </c>
      <c r="AH48" s="9">
        <f t="shared" si="6"/>
        <v>4</v>
      </c>
    </row>
    <row r="49" spans="1:34" x14ac:dyDescent="0.2">
      <c r="B49" t="s">
        <v>85</v>
      </c>
      <c r="C49" t="s">
        <v>86</v>
      </c>
      <c r="D49" t="s">
        <v>7</v>
      </c>
      <c r="E49" s="8">
        <v>8</v>
      </c>
      <c r="F49" s="9">
        <v>2</v>
      </c>
      <c r="G49" s="9">
        <v>0</v>
      </c>
      <c r="H49" s="9">
        <v>0</v>
      </c>
      <c r="I49" s="9">
        <v>0</v>
      </c>
      <c r="J49" s="10">
        <v>2</v>
      </c>
      <c r="K49" s="8">
        <v>8</v>
      </c>
      <c r="L49" s="9">
        <v>2</v>
      </c>
      <c r="M49" s="9">
        <v>0</v>
      </c>
      <c r="N49" s="9">
        <v>0</v>
      </c>
      <c r="O49" s="9">
        <v>0</v>
      </c>
      <c r="P49" s="10">
        <v>2</v>
      </c>
      <c r="Q49" s="8" cm="1">
        <f t="array" ref="Q49">ROUNDUP(_xlfn.SWITCH($D49, "Low", $Q$2, "Medium", $R$2, "High", $S$2) * K49, 0)</f>
        <v>12</v>
      </c>
      <c r="R49" s="9" cm="1">
        <f t="array" ref="R49">ROUNDUP(_xlfn.SWITCH($D49, "Low", $Q$2, "Medium", $R$2, "High", $S$2) * L49, 0)</f>
        <v>3</v>
      </c>
      <c r="S49" s="9" cm="1">
        <f t="array" ref="S49">ROUNDUP(_xlfn.SWITCH($D49, "Low", $Q$2, "Medium", $R$2, "High", $S$2) * M49, 0)</f>
        <v>0</v>
      </c>
      <c r="T49" s="9" cm="1">
        <f t="array" ref="T49">ROUNDUP(_xlfn.SWITCH($D49, "Low", $Q$2, "Medium", $R$2, "High", $S$2) * N49, 0)</f>
        <v>0</v>
      </c>
      <c r="U49" s="9" cm="1">
        <f t="array" ref="U49">ROUNDUP(_xlfn.SWITCH($D49, "Low", $Q$2, "Medium", $R$2, "High", $S$2) * O49, 0)</f>
        <v>0</v>
      </c>
      <c r="V49" s="9" cm="1">
        <f t="array" ref="V49">ROUNDUP(_xlfn.SWITCH($D49, "Low", $Q$2, "Medium", $R$2, "High", $S$2) * P49, 0)</f>
        <v>3</v>
      </c>
      <c r="W49" s="8" cm="1">
        <f t="array" ref="W49">ROUNDUP(_xlfn.SWITCH($D49, "Low", $W$2, "Medium", $X$2, "High", $Y$2) * K49, 0)</f>
        <v>20</v>
      </c>
      <c r="X49" s="9" cm="1">
        <f t="array" ref="X49">ROUNDUP(_xlfn.SWITCH($D49, "Low", $W$2, "Medium", $X$2, "High", $Y$2) * L49, 0)</f>
        <v>5</v>
      </c>
      <c r="Y49" s="9" cm="1">
        <f t="array" ref="Y49">ROUNDUP(_xlfn.SWITCH($D49, "Low", $W$2, "Medium", $X$2, "High", $Y$2) * M49, 0)</f>
        <v>0</v>
      </c>
      <c r="Z49" s="9" cm="1">
        <f t="array" ref="Z49">ROUNDUP(_xlfn.SWITCH($D49, "Low", $W$2, "Medium", $X$2, "High", $Y$2) * N49, 0)</f>
        <v>0</v>
      </c>
      <c r="AA49" s="9" cm="1">
        <f t="array" ref="AA49">ROUNDUP(_xlfn.SWITCH($D49, "Low", $W$2, "Medium", $X$2, "High", $Y$2) * O49, 0)</f>
        <v>0</v>
      </c>
      <c r="AB49" s="10" cm="1">
        <f t="array" ref="AB49">ROUNDUP(_xlfn.SWITCH($D49, "Low", $W$2, "Medium", $X$2, "High", $Y$2) * P49, 0)</f>
        <v>5</v>
      </c>
      <c r="AC49" s="8">
        <f t="shared" si="1"/>
        <v>13</v>
      </c>
      <c r="AD49" s="9">
        <f t="shared" si="2"/>
        <v>4</v>
      </c>
      <c r="AE49" s="9">
        <f t="shared" si="3"/>
        <v>0</v>
      </c>
      <c r="AF49" s="9">
        <f t="shared" si="4"/>
        <v>0</v>
      </c>
      <c r="AG49" s="9">
        <f t="shared" si="5"/>
        <v>0</v>
      </c>
      <c r="AH49" s="9">
        <f t="shared" si="6"/>
        <v>4</v>
      </c>
    </row>
    <row r="50" spans="1:34" x14ac:dyDescent="0.2">
      <c r="B50" t="s">
        <v>87</v>
      </c>
      <c r="C50" t="s">
        <v>88</v>
      </c>
      <c r="D50" t="s">
        <v>7</v>
      </c>
      <c r="E50" s="8">
        <v>4</v>
      </c>
      <c r="F50" s="9">
        <v>8</v>
      </c>
      <c r="G50" s="9">
        <v>6</v>
      </c>
      <c r="H50" s="9">
        <v>0</v>
      </c>
      <c r="I50" s="9">
        <v>0</v>
      </c>
      <c r="J50" s="10">
        <v>3</v>
      </c>
      <c r="K50" s="8">
        <v>4</v>
      </c>
      <c r="L50" s="9">
        <v>8</v>
      </c>
      <c r="M50" s="9">
        <v>6</v>
      </c>
      <c r="N50" s="9">
        <v>0</v>
      </c>
      <c r="O50" s="9">
        <v>0</v>
      </c>
      <c r="P50" s="10">
        <v>3</v>
      </c>
      <c r="Q50" s="8" cm="1">
        <f t="array" ref="Q50">ROUNDUP(_xlfn.SWITCH($D50, "Low", $Q$2, "Medium", $R$2, "High", $S$2) * K50, 0)</f>
        <v>6</v>
      </c>
      <c r="R50" s="9" cm="1">
        <f t="array" ref="R50">ROUNDUP(_xlfn.SWITCH($D50, "Low", $Q$2, "Medium", $R$2, "High", $S$2) * L50, 0)</f>
        <v>12</v>
      </c>
      <c r="S50" s="9" cm="1">
        <f t="array" ref="S50">ROUNDUP(_xlfn.SWITCH($D50, "Low", $Q$2, "Medium", $R$2, "High", $S$2) * M50, 0)</f>
        <v>9</v>
      </c>
      <c r="T50" s="9" cm="1">
        <f t="array" ref="T50">ROUNDUP(_xlfn.SWITCH($D50, "Low", $Q$2, "Medium", $R$2, "High", $S$2) * N50, 0)</f>
        <v>0</v>
      </c>
      <c r="U50" s="9" cm="1">
        <f t="array" ref="U50">ROUNDUP(_xlfn.SWITCH($D50, "Low", $Q$2, "Medium", $R$2, "High", $S$2) * O50, 0)</f>
        <v>0</v>
      </c>
      <c r="V50" s="9" cm="1">
        <f t="array" ref="V50">ROUNDUP(_xlfn.SWITCH($D50, "Low", $Q$2, "Medium", $R$2, "High", $S$2) * P50, 0)</f>
        <v>5</v>
      </c>
      <c r="W50" s="8" cm="1">
        <f t="array" ref="W50">ROUNDUP(_xlfn.SWITCH($D50, "Low", $W$2, "Medium", $X$2, "High", $Y$2) * K50, 0)</f>
        <v>10</v>
      </c>
      <c r="X50" s="9" cm="1">
        <f t="array" ref="X50">ROUNDUP(_xlfn.SWITCH($D50, "Low", $W$2, "Medium", $X$2, "High", $Y$2) * L50, 0)</f>
        <v>20</v>
      </c>
      <c r="Y50" s="9" cm="1">
        <f t="array" ref="Y50">ROUNDUP(_xlfn.SWITCH($D50, "Low", $W$2, "Medium", $X$2, "High", $Y$2) * M50, 0)</f>
        <v>15</v>
      </c>
      <c r="Z50" s="9" cm="1">
        <f t="array" ref="Z50">ROUNDUP(_xlfn.SWITCH($D50, "Low", $W$2, "Medium", $X$2, "High", $Y$2) * N50, 0)</f>
        <v>0</v>
      </c>
      <c r="AA50" s="9" cm="1">
        <f t="array" ref="AA50">ROUNDUP(_xlfn.SWITCH($D50, "Low", $W$2, "Medium", $X$2, "High", $Y$2) * O50, 0)</f>
        <v>0</v>
      </c>
      <c r="AB50" s="10" cm="1">
        <f t="array" ref="AB50">ROUNDUP(_xlfn.SWITCH($D50, "Low", $W$2, "Medium", $X$2, "High", $Y$2) * P50, 0)</f>
        <v>8</v>
      </c>
      <c r="AC50" s="8">
        <f t="shared" si="1"/>
        <v>7</v>
      </c>
      <c r="AD50" s="9">
        <f t="shared" si="2"/>
        <v>13</v>
      </c>
      <c r="AE50" s="9">
        <f t="shared" si="3"/>
        <v>10</v>
      </c>
      <c r="AF50" s="9">
        <f t="shared" si="4"/>
        <v>0</v>
      </c>
      <c r="AG50" s="9">
        <f t="shared" si="5"/>
        <v>0</v>
      </c>
      <c r="AH50" s="9">
        <f t="shared" si="6"/>
        <v>6</v>
      </c>
    </row>
    <row r="51" spans="1:34" x14ac:dyDescent="0.2">
      <c r="B51" t="s">
        <v>47</v>
      </c>
      <c r="C51" t="s">
        <v>89</v>
      </c>
      <c r="D51" t="s">
        <v>16</v>
      </c>
      <c r="E51" s="8">
        <v>3</v>
      </c>
      <c r="F51" s="9">
        <v>0</v>
      </c>
      <c r="G51" s="9">
        <v>0</v>
      </c>
      <c r="H51" s="9">
        <v>0</v>
      </c>
      <c r="I51" s="9">
        <v>0</v>
      </c>
      <c r="J51" s="10">
        <v>1</v>
      </c>
      <c r="K51" s="8">
        <v>3</v>
      </c>
      <c r="L51" s="9">
        <v>0</v>
      </c>
      <c r="M51" s="9">
        <v>0</v>
      </c>
      <c r="N51" s="9">
        <v>0</v>
      </c>
      <c r="O51" s="9">
        <v>0</v>
      </c>
      <c r="P51" s="10">
        <v>1</v>
      </c>
      <c r="Q51" s="8" cm="1">
        <f t="array" ref="Q51">ROUNDUP(_xlfn.SWITCH($D51, "Low", $Q$2, "Medium", $R$2, "High", $S$2) * K51, 0)</f>
        <v>4</v>
      </c>
      <c r="R51" s="9" cm="1">
        <f t="array" ref="R51">ROUNDUP(_xlfn.SWITCH($D51, "Low", $Q$2, "Medium", $R$2, "High", $S$2) * L51, 0)</f>
        <v>0</v>
      </c>
      <c r="S51" s="9" cm="1">
        <f t="array" ref="S51">ROUNDUP(_xlfn.SWITCH($D51, "Low", $Q$2, "Medium", $R$2, "High", $S$2) * M51, 0)</f>
        <v>0</v>
      </c>
      <c r="T51" s="9" cm="1">
        <f t="array" ref="T51">ROUNDUP(_xlfn.SWITCH($D51, "Low", $Q$2, "Medium", $R$2, "High", $S$2) * N51, 0)</f>
        <v>0</v>
      </c>
      <c r="U51" s="9" cm="1">
        <f t="array" ref="U51">ROUNDUP(_xlfn.SWITCH($D51, "Low", $Q$2, "Medium", $R$2, "High", $S$2) * O51, 0)</f>
        <v>0</v>
      </c>
      <c r="V51" s="9" cm="1">
        <f t="array" ref="V51">ROUNDUP(_xlfn.SWITCH($D51, "Low", $Q$2, "Medium", $R$2, "High", $S$2) * P51, 0)</f>
        <v>2</v>
      </c>
      <c r="W51" s="8" cm="1">
        <f t="array" ref="W51">ROUNDUP(_xlfn.SWITCH($D51, "Low", $W$2, "Medium", $X$2, "High", $Y$2) * K51, 0)</f>
        <v>6</v>
      </c>
      <c r="X51" s="9" cm="1">
        <f t="array" ref="X51">ROUNDUP(_xlfn.SWITCH($D51, "Low", $W$2, "Medium", $X$2, "High", $Y$2) * L51, 0)</f>
        <v>0</v>
      </c>
      <c r="Y51" s="9" cm="1">
        <f t="array" ref="Y51">ROUNDUP(_xlfn.SWITCH($D51, "Low", $W$2, "Medium", $X$2, "High", $Y$2) * M51, 0)</f>
        <v>0</v>
      </c>
      <c r="Z51" s="9" cm="1">
        <f t="array" ref="Z51">ROUNDUP(_xlfn.SWITCH($D51, "Low", $W$2, "Medium", $X$2, "High", $Y$2) * N51, 0)</f>
        <v>0</v>
      </c>
      <c r="AA51" s="9" cm="1">
        <f t="array" ref="AA51">ROUNDUP(_xlfn.SWITCH($D51, "Low", $W$2, "Medium", $X$2, "High", $Y$2) * O51, 0)</f>
        <v>0</v>
      </c>
      <c r="AB51" s="10" cm="1">
        <f t="array" ref="AB51">ROUNDUP(_xlfn.SWITCH($D51, "Low", $W$2, "Medium", $X$2, "High", $Y$2) * P51, 0)</f>
        <v>2</v>
      </c>
      <c r="AC51" s="8">
        <f t="shared" si="1"/>
        <v>5</v>
      </c>
      <c r="AD51" s="9">
        <f t="shared" si="2"/>
        <v>0</v>
      </c>
      <c r="AE51" s="9">
        <f t="shared" si="3"/>
        <v>0</v>
      </c>
      <c r="AF51" s="9">
        <f t="shared" si="4"/>
        <v>0</v>
      </c>
      <c r="AG51" s="9">
        <f t="shared" si="5"/>
        <v>0</v>
      </c>
      <c r="AH51" s="9">
        <f t="shared" si="6"/>
        <v>2</v>
      </c>
    </row>
    <row r="52" spans="1:34" x14ac:dyDescent="0.2">
      <c r="V52" s="9"/>
      <c r="AC52" s="8">
        <f>SUM(AC42:AC51)</f>
        <v>153</v>
      </c>
      <c r="AD52" s="8">
        <f t="shared" ref="AD52:AH52" si="10">SUM(AD42:AD51)</f>
        <v>63</v>
      </c>
      <c r="AE52" s="8">
        <f t="shared" si="10"/>
        <v>20</v>
      </c>
      <c r="AF52" s="8">
        <f t="shared" si="10"/>
        <v>0</v>
      </c>
      <c r="AG52" s="8">
        <f t="shared" si="10"/>
        <v>0</v>
      </c>
      <c r="AH52" s="8">
        <f t="shared" si="10"/>
        <v>38</v>
      </c>
    </row>
    <row r="53" spans="1:34" x14ac:dyDescent="0.2">
      <c r="A53">
        <v>5</v>
      </c>
      <c r="B53" t="s">
        <v>90</v>
      </c>
      <c r="C53" t="s">
        <v>91</v>
      </c>
      <c r="V53" s="9"/>
      <c r="AH53" s="9"/>
    </row>
    <row r="54" spans="1:34" x14ac:dyDescent="0.2">
      <c r="B54" t="s">
        <v>92</v>
      </c>
      <c r="C54" t="s">
        <v>93</v>
      </c>
      <c r="D54" t="s">
        <v>7</v>
      </c>
      <c r="E54" s="8">
        <v>10</v>
      </c>
      <c r="F54" s="9">
        <v>0</v>
      </c>
      <c r="G54" s="9">
        <v>0</v>
      </c>
      <c r="H54" s="9">
        <v>0</v>
      </c>
      <c r="I54" s="9">
        <v>0</v>
      </c>
      <c r="J54" s="10">
        <v>2</v>
      </c>
      <c r="K54" s="8">
        <v>10</v>
      </c>
      <c r="L54" s="9">
        <v>0</v>
      </c>
      <c r="M54" s="9">
        <v>0</v>
      </c>
      <c r="N54" s="9">
        <v>0</v>
      </c>
      <c r="O54" s="9">
        <v>0</v>
      </c>
      <c r="P54" s="10">
        <v>2</v>
      </c>
      <c r="Q54" s="8" cm="1">
        <f t="array" ref="Q54">ROUNDUP(_xlfn.SWITCH($D54, "Low", $Q$2, "Medium", $R$2, "High", $S$2) * K54, 0)</f>
        <v>15</v>
      </c>
      <c r="R54" s="9" cm="1">
        <f t="array" ref="R54">ROUNDUP(_xlfn.SWITCH($D54, "Low", $Q$2, "Medium", $R$2, "High", $S$2) * L54, 0)</f>
        <v>0</v>
      </c>
      <c r="S54" s="9" cm="1">
        <f t="array" ref="S54">ROUNDUP(_xlfn.SWITCH($D54, "Low", $Q$2, "Medium", $R$2, "High", $S$2) * M54, 0)</f>
        <v>0</v>
      </c>
      <c r="T54" s="9" cm="1">
        <f t="array" ref="T54">ROUNDUP(_xlfn.SWITCH($D54, "Low", $Q$2, "Medium", $R$2, "High", $S$2) * N54, 0)</f>
        <v>0</v>
      </c>
      <c r="U54" s="9" cm="1">
        <f t="array" ref="U54">ROUNDUP(_xlfn.SWITCH($D54, "Low", $Q$2, "Medium", $R$2, "High", $S$2) * O54, 0)</f>
        <v>0</v>
      </c>
      <c r="V54" s="9" cm="1">
        <f t="array" ref="V54">ROUNDUP(_xlfn.SWITCH($D54, "Low", $Q$2, "Medium", $R$2, "High", $S$2) * P54, 0)</f>
        <v>3</v>
      </c>
      <c r="W54" s="8" cm="1">
        <f t="array" ref="W54">ROUNDUP(_xlfn.SWITCH($D54, "Low", $W$2, "Medium", $X$2, "High", $Y$2) * K54, 0)</f>
        <v>25</v>
      </c>
      <c r="X54" s="9" cm="1">
        <f t="array" ref="X54">ROUNDUP(_xlfn.SWITCH($D54, "Low", $W$2, "Medium", $X$2, "High", $Y$2) * L54, 0)</f>
        <v>0</v>
      </c>
      <c r="Y54" s="9" cm="1">
        <f t="array" ref="Y54">ROUNDUP(_xlfn.SWITCH($D54, "Low", $W$2, "Medium", $X$2, "High", $Y$2) * M54, 0)</f>
        <v>0</v>
      </c>
      <c r="Z54" s="9" cm="1">
        <f t="array" ref="Z54">ROUNDUP(_xlfn.SWITCH($D54, "Low", $W$2, "Medium", $X$2, "High", $Y$2) * N54, 0)</f>
        <v>0</v>
      </c>
      <c r="AA54" s="9" cm="1">
        <f t="array" ref="AA54">ROUNDUP(_xlfn.SWITCH($D54, "Low", $W$2, "Medium", $X$2, "High", $Y$2) * O54, 0)</f>
        <v>0</v>
      </c>
      <c r="AB54" s="10" cm="1">
        <f t="array" ref="AB54">ROUNDUP(_xlfn.SWITCH($D54, "Low", $W$2, "Medium", $X$2, "High", $Y$2) * P54, 0)</f>
        <v>5</v>
      </c>
      <c r="AC54" s="8">
        <f t="shared" si="1"/>
        <v>16</v>
      </c>
      <c r="AD54" s="9">
        <f t="shared" si="2"/>
        <v>0</v>
      </c>
      <c r="AE54" s="9">
        <f t="shared" si="3"/>
        <v>0</v>
      </c>
      <c r="AF54" s="9">
        <f t="shared" si="4"/>
        <v>0</v>
      </c>
      <c r="AG54" s="9">
        <f t="shared" si="5"/>
        <v>0</v>
      </c>
      <c r="AH54" s="9">
        <f t="shared" si="6"/>
        <v>4</v>
      </c>
    </row>
    <row r="55" spans="1:34" x14ac:dyDescent="0.2">
      <c r="B55" t="s">
        <v>94</v>
      </c>
      <c r="C55" t="s">
        <v>95</v>
      </c>
      <c r="D55" t="s">
        <v>7</v>
      </c>
      <c r="E55" s="8">
        <v>8</v>
      </c>
      <c r="F55" s="9">
        <v>0</v>
      </c>
      <c r="G55" s="9">
        <v>0</v>
      </c>
      <c r="H55" s="9">
        <v>0</v>
      </c>
      <c r="I55" s="9">
        <v>0</v>
      </c>
      <c r="J55" s="10">
        <v>2</v>
      </c>
      <c r="K55" s="8">
        <v>8</v>
      </c>
      <c r="L55" s="9">
        <v>0</v>
      </c>
      <c r="M55" s="9">
        <v>0</v>
      </c>
      <c r="N55" s="9">
        <v>0</v>
      </c>
      <c r="O55" s="9">
        <v>0</v>
      </c>
      <c r="P55" s="10">
        <v>2</v>
      </c>
      <c r="Q55" s="8" cm="1">
        <f t="array" ref="Q55">ROUNDUP(_xlfn.SWITCH($D55, "Low", $Q$2, "Medium", $R$2, "High", $S$2) * K55, 0)</f>
        <v>12</v>
      </c>
      <c r="R55" s="9" cm="1">
        <f t="array" ref="R55">ROUNDUP(_xlfn.SWITCH($D55, "Low", $Q$2, "Medium", $R$2, "High", $S$2) * L55, 0)</f>
        <v>0</v>
      </c>
      <c r="S55" s="9" cm="1">
        <f t="array" ref="S55">ROUNDUP(_xlfn.SWITCH($D55, "Low", $Q$2, "Medium", $R$2, "High", $S$2) * M55, 0)</f>
        <v>0</v>
      </c>
      <c r="T55" s="9" cm="1">
        <f t="array" ref="T55">ROUNDUP(_xlfn.SWITCH($D55, "Low", $Q$2, "Medium", $R$2, "High", $S$2) * N55, 0)</f>
        <v>0</v>
      </c>
      <c r="U55" s="9" cm="1">
        <f t="array" ref="U55">ROUNDUP(_xlfn.SWITCH($D55, "Low", $Q$2, "Medium", $R$2, "High", $S$2) * O55, 0)</f>
        <v>0</v>
      </c>
      <c r="V55" s="9" cm="1">
        <f t="array" ref="V55">ROUNDUP(_xlfn.SWITCH($D55, "Low", $Q$2, "Medium", $R$2, "High", $S$2) * P55, 0)</f>
        <v>3</v>
      </c>
      <c r="W55" s="8" cm="1">
        <f t="array" ref="W55">ROUNDUP(_xlfn.SWITCH($D55, "Low", $W$2, "Medium", $X$2, "High", $Y$2) * K55, 0)</f>
        <v>20</v>
      </c>
      <c r="X55" s="9" cm="1">
        <f t="array" ref="X55">ROUNDUP(_xlfn.SWITCH($D55, "Low", $W$2, "Medium", $X$2, "High", $Y$2) * L55, 0)</f>
        <v>0</v>
      </c>
      <c r="Y55" s="9" cm="1">
        <f t="array" ref="Y55">ROUNDUP(_xlfn.SWITCH($D55, "Low", $W$2, "Medium", $X$2, "High", $Y$2) * M55, 0)</f>
        <v>0</v>
      </c>
      <c r="Z55" s="9" cm="1">
        <f t="array" ref="Z55">ROUNDUP(_xlfn.SWITCH($D55, "Low", $W$2, "Medium", $X$2, "High", $Y$2) * N55, 0)</f>
        <v>0</v>
      </c>
      <c r="AA55" s="9" cm="1">
        <f t="array" ref="AA55">ROUNDUP(_xlfn.SWITCH($D55, "Low", $W$2, "Medium", $X$2, "High", $Y$2) * O55, 0)</f>
        <v>0</v>
      </c>
      <c r="AB55" s="10" cm="1">
        <f t="array" ref="AB55">ROUNDUP(_xlfn.SWITCH($D55, "Low", $W$2, "Medium", $X$2, "High", $Y$2) * P55, 0)</f>
        <v>5</v>
      </c>
      <c r="AC55" s="8">
        <f t="shared" si="1"/>
        <v>13</v>
      </c>
      <c r="AD55" s="9">
        <f t="shared" si="2"/>
        <v>0</v>
      </c>
      <c r="AE55" s="9">
        <f t="shared" si="3"/>
        <v>0</v>
      </c>
      <c r="AF55" s="9">
        <f t="shared" si="4"/>
        <v>0</v>
      </c>
      <c r="AG55" s="9">
        <f t="shared" si="5"/>
        <v>0</v>
      </c>
      <c r="AH55" s="9">
        <f t="shared" si="6"/>
        <v>4</v>
      </c>
    </row>
    <row r="56" spans="1:34" x14ac:dyDescent="0.2">
      <c r="B56" t="s">
        <v>96</v>
      </c>
      <c r="C56" t="s">
        <v>97</v>
      </c>
      <c r="D56" t="s">
        <v>4</v>
      </c>
      <c r="E56" s="8">
        <v>15</v>
      </c>
      <c r="F56" s="9">
        <v>0</v>
      </c>
      <c r="G56" s="9">
        <v>0</v>
      </c>
      <c r="H56" s="9">
        <v>0</v>
      </c>
      <c r="I56" s="9">
        <v>0</v>
      </c>
      <c r="J56" s="10">
        <v>3</v>
      </c>
      <c r="K56" s="8">
        <v>15</v>
      </c>
      <c r="L56" s="9">
        <v>0</v>
      </c>
      <c r="M56" s="9">
        <v>0</v>
      </c>
      <c r="N56" s="9">
        <v>0</v>
      </c>
      <c r="O56" s="9">
        <v>0</v>
      </c>
      <c r="P56" s="10">
        <v>3</v>
      </c>
      <c r="Q56" s="8" cm="1">
        <f t="array" ref="Q56">ROUNDUP(_xlfn.SWITCH($D56, "Low", $Q$2, "Medium", $R$2, "High", $S$2) * K56, 0)</f>
        <v>30</v>
      </c>
      <c r="R56" s="9" cm="1">
        <f t="array" ref="R56">ROUNDUP(_xlfn.SWITCH($D56, "Low", $Q$2, "Medium", $R$2, "High", $S$2) * L56, 0)</f>
        <v>0</v>
      </c>
      <c r="S56" s="9" cm="1">
        <f t="array" ref="S56">ROUNDUP(_xlfn.SWITCH($D56, "Low", $Q$2, "Medium", $R$2, "High", $S$2) * M56, 0)</f>
        <v>0</v>
      </c>
      <c r="T56" s="9" cm="1">
        <f t="array" ref="T56">ROUNDUP(_xlfn.SWITCH($D56, "Low", $Q$2, "Medium", $R$2, "High", $S$2) * N56, 0)</f>
        <v>0</v>
      </c>
      <c r="U56" s="9" cm="1">
        <f t="array" ref="U56">ROUNDUP(_xlfn.SWITCH($D56, "Low", $Q$2, "Medium", $R$2, "High", $S$2) * O56, 0)</f>
        <v>0</v>
      </c>
      <c r="V56" s="9" cm="1">
        <f t="array" ref="V56">ROUNDUP(_xlfn.SWITCH($D56, "Low", $Q$2, "Medium", $R$2, "High", $S$2) * P56, 0)</f>
        <v>6</v>
      </c>
      <c r="W56" s="8" cm="1">
        <f t="array" ref="W56">ROUNDUP(_xlfn.SWITCH($D56, "Low", $W$2, "Medium", $X$2, "High", $Y$2) * K56, 0)</f>
        <v>45</v>
      </c>
      <c r="X56" s="9" cm="1">
        <f t="array" ref="X56">ROUNDUP(_xlfn.SWITCH($D56, "Low", $W$2, "Medium", $X$2, "High", $Y$2) * L56, 0)</f>
        <v>0</v>
      </c>
      <c r="Y56" s="9" cm="1">
        <f t="array" ref="Y56">ROUNDUP(_xlfn.SWITCH($D56, "Low", $W$2, "Medium", $X$2, "High", $Y$2) * M56, 0)</f>
        <v>0</v>
      </c>
      <c r="Z56" s="9" cm="1">
        <f t="array" ref="Z56">ROUNDUP(_xlfn.SWITCH($D56, "Low", $W$2, "Medium", $X$2, "High", $Y$2) * N56, 0)</f>
        <v>0</v>
      </c>
      <c r="AA56" s="9" cm="1">
        <f t="array" ref="AA56">ROUNDUP(_xlfn.SWITCH($D56, "Low", $W$2, "Medium", $X$2, "High", $Y$2) * O56, 0)</f>
        <v>0</v>
      </c>
      <c r="AB56" s="10" cm="1">
        <f t="array" ref="AB56">ROUNDUP(_xlfn.SWITCH($D56, "Low", $W$2, "Medium", $X$2, "High", $Y$2) * P56, 0)</f>
        <v>9</v>
      </c>
      <c r="AC56" s="8">
        <f t="shared" si="1"/>
        <v>30</v>
      </c>
      <c r="AD56" s="9">
        <f t="shared" si="2"/>
        <v>0</v>
      </c>
      <c r="AE56" s="9">
        <f t="shared" si="3"/>
        <v>0</v>
      </c>
      <c r="AF56" s="9">
        <f t="shared" si="4"/>
        <v>0</v>
      </c>
      <c r="AG56" s="9">
        <f t="shared" si="5"/>
        <v>0</v>
      </c>
      <c r="AH56" s="9">
        <f t="shared" si="6"/>
        <v>6</v>
      </c>
    </row>
    <row r="57" spans="1:34" x14ac:dyDescent="0.2">
      <c r="B57" t="s">
        <v>98</v>
      </c>
      <c r="C57" t="s">
        <v>99</v>
      </c>
      <c r="D57" t="s">
        <v>7</v>
      </c>
      <c r="E57" s="8">
        <v>8</v>
      </c>
      <c r="F57" s="9">
        <v>0</v>
      </c>
      <c r="G57" s="9">
        <v>0</v>
      </c>
      <c r="H57" s="9">
        <v>0</v>
      </c>
      <c r="I57" s="9">
        <v>0</v>
      </c>
      <c r="J57" s="10">
        <v>2</v>
      </c>
      <c r="K57" s="8">
        <v>8</v>
      </c>
      <c r="L57" s="9">
        <v>0</v>
      </c>
      <c r="M57" s="9">
        <v>0</v>
      </c>
      <c r="N57" s="9">
        <v>0</v>
      </c>
      <c r="O57" s="9">
        <v>0</v>
      </c>
      <c r="P57" s="10">
        <v>2</v>
      </c>
      <c r="Q57" s="8" cm="1">
        <f t="array" ref="Q57">ROUNDUP(_xlfn.SWITCH($D57, "Low", $Q$2, "Medium", $R$2, "High", $S$2) * K57, 0)</f>
        <v>12</v>
      </c>
      <c r="R57" s="9" cm="1">
        <f t="array" ref="R57">ROUNDUP(_xlfn.SWITCH($D57, "Low", $Q$2, "Medium", $R$2, "High", $S$2) * L57, 0)</f>
        <v>0</v>
      </c>
      <c r="S57" s="9" cm="1">
        <f t="array" ref="S57">ROUNDUP(_xlfn.SWITCH($D57, "Low", $Q$2, "Medium", $R$2, "High", $S$2) * M57, 0)</f>
        <v>0</v>
      </c>
      <c r="T57" s="9" cm="1">
        <f t="array" ref="T57">ROUNDUP(_xlfn.SWITCH($D57, "Low", $Q$2, "Medium", $R$2, "High", $S$2) * N57, 0)</f>
        <v>0</v>
      </c>
      <c r="U57" s="9" cm="1">
        <f t="array" ref="U57">ROUNDUP(_xlfn.SWITCH($D57, "Low", $Q$2, "Medium", $R$2, "High", $S$2) * O57, 0)</f>
        <v>0</v>
      </c>
      <c r="V57" s="9" cm="1">
        <f t="array" ref="V57">ROUNDUP(_xlfn.SWITCH($D57, "Low", $Q$2, "Medium", $R$2, "High", $S$2) * P57, 0)</f>
        <v>3</v>
      </c>
      <c r="W57" s="8" cm="1">
        <f t="array" ref="W57">ROUNDUP(_xlfn.SWITCH($D57, "Low", $W$2, "Medium", $X$2, "High", $Y$2) * K57, 0)</f>
        <v>20</v>
      </c>
      <c r="X57" s="9" cm="1">
        <f t="array" ref="X57">ROUNDUP(_xlfn.SWITCH($D57, "Low", $W$2, "Medium", $X$2, "High", $Y$2) * L57, 0)</f>
        <v>0</v>
      </c>
      <c r="Y57" s="9" cm="1">
        <f t="array" ref="Y57">ROUNDUP(_xlfn.SWITCH($D57, "Low", $W$2, "Medium", $X$2, "High", $Y$2) * M57, 0)</f>
        <v>0</v>
      </c>
      <c r="Z57" s="9" cm="1">
        <f t="array" ref="Z57">ROUNDUP(_xlfn.SWITCH($D57, "Low", $W$2, "Medium", $X$2, "High", $Y$2) * N57, 0)</f>
        <v>0</v>
      </c>
      <c r="AA57" s="9" cm="1">
        <f t="array" ref="AA57">ROUNDUP(_xlfn.SWITCH($D57, "Low", $W$2, "Medium", $X$2, "High", $Y$2) * O57, 0)</f>
        <v>0</v>
      </c>
      <c r="AB57" s="10" cm="1">
        <f t="array" ref="AB57">ROUNDUP(_xlfn.SWITCH($D57, "Low", $W$2, "Medium", $X$2, "High", $Y$2) * P57, 0)</f>
        <v>5</v>
      </c>
      <c r="AC57" s="8">
        <f t="shared" si="1"/>
        <v>13</v>
      </c>
      <c r="AD57" s="9">
        <f t="shared" si="2"/>
        <v>0</v>
      </c>
      <c r="AE57" s="9">
        <f t="shared" si="3"/>
        <v>0</v>
      </c>
      <c r="AF57" s="9">
        <f t="shared" si="4"/>
        <v>0</v>
      </c>
      <c r="AG57" s="9">
        <f t="shared" si="5"/>
        <v>0</v>
      </c>
      <c r="AH57" s="9">
        <f t="shared" si="6"/>
        <v>4</v>
      </c>
    </row>
    <row r="58" spans="1:34" x14ac:dyDescent="0.2">
      <c r="B58" t="s">
        <v>100</v>
      </c>
      <c r="C58" t="s">
        <v>101</v>
      </c>
      <c r="D58" t="s">
        <v>7</v>
      </c>
      <c r="E58" s="8">
        <v>8</v>
      </c>
      <c r="F58" s="9">
        <v>0</v>
      </c>
      <c r="G58" s="9">
        <v>0</v>
      </c>
      <c r="H58" s="9">
        <v>0</v>
      </c>
      <c r="I58" s="9">
        <v>0</v>
      </c>
      <c r="J58" s="10">
        <v>2</v>
      </c>
      <c r="K58" s="8">
        <v>8</v>
      </c>
      <c r="L58" s="9">
        <v>0</v>
      </c>
      <c r="M58" s="9">
        <v>0</v>
      </c>
      <c r="N58" s="9">
        <v>0</v>
      </c>
      <c r="O58" s="9">
        <v>0</v>
      </c>
      <c r="P58" s="10">
        <v>2</v>
      </c>
      <c r="Q58" s="8" cm="1">
        <f t="array" ref="Q58">ROUNDUP(_xlfn.SWITCH($D58, "Low", $Q$2, "Medium", $R$2, "High", $S$2) * K58, 0)</f>
        <v>12</v>
      </c>
      <c r="R58" s="9" cm="1">
        <f t="array" ref="R58">ROUNDUP(_xlfn.SWITCH($D58, "Low", $Q$2, "Medium", $R$2, "High", $S$2) * L58, 0)</f>
        <v>0</v>
      </c>
      <c r="S58" s="9" cm="1">
        <f t="array" ref="S58">ROUNDUP(_xlfn.SWITCH($D58, "Low", $Q$2, "Medium", $R$2, "High", $S$2) * M58, 0)</f>
        <v>0</v>
      </c>
      <c r="T58" s="9" cm="1">
        <f t="array" ref="T58">ROUNDUP(_xlfn.SWITCH($D58, "Low", $Q$2, "Medium", $R$2, "High", $S$2) * N58, 0)</f>
        <v>0</v>
      </c>
      <c r="U58" s="9" cm="1">
        <f t="array" ref="U58">ROUNDUP(_xlfn.SWITCH($D58, "Low", $Q$2, "Medium", $R$2, "High", $S$2) * O58, 0)</f>
        <v>0</v>
      </c>
      <c r="V58" s="9" cm="1">
        <f t="array" ref="V58">ROUNDUP(_xlfn.SWITCH($D58, "Low", $Q$2, "Medium", $R$2, "High", $S$2) * P58, 0)</f>
        <v>3</v>
      </c>
      <c r="W58" s="8" cm="1">
        <f t="array" ref="W58">ROUNDUP(_xlfn.SWITCH($D58, "Low", $W$2, "Medium", $X$2, "High", $Y$2) * K58, 0)</f>
        <v>20</v>
      </c>
      <c r="X58" s="9" cm="1">
        <f t="array" ref="X58">ROUNDUP(_xlfn.SWITCH($D58, "Low", $W$2, "Medium", $X$2, "High", $Y$2) * L58, 0)</f>
        <v>0</v>
      </c>
      <c r="Y58" s="9" cm="1">
        <f t="array" ref="Y58">ROUNDUP(_xlfn.SWITCH($D58, "Low", $W$2, "Medium", $X$2, "High", $Y$2) * M58, 0)</f>
        <v>0</v>
      </c>
      <c r="Z58" s="9" cm="1">
        <f t="array" ref="Z58">ROUNDUP(_xlfn.SWITCH($D58, "Low", $W$2, "Medium", $X$2, "High", $Y$2) * N58, 0)</f>
        <v>0</v>
      </c>
      <c r="AA58" s="9" cm="1">
        <f t="array" ref="AA58">ROUNDUP(_xlfn.SWITCH($D58, "Low", $W$2, "Medium", $X$2, "High", $Y$2) * O58, 0)</f>
        <v>0</v>
      </c>
      <c r="AB58" s="10" cm="1">
        <f t="array" ref="AB58">ROUNDUP(_xlfn.SWITCH($D58, "Low", $W$2, "Medium", $X$2, "High", $Y$2) * P58, 0)</f>
        <v>5</v>
      </c>
      <c r="AC58" s="8">
        <f t="shared" si="1"/>
        <v>13</v>
      </c>
      <c r="AD58" s="9">
        <f t="shared" si="2"/>
        <v>0</v>
      </c>
      <c r="AE58" s="9">
        <f t="shared" si="3"/>
        <v>0</v>
      </c>
      <c r="AF58" s="9">
        <f t="shared" si="4"/>
        <v>0</v>
      </c>
      <c r="AG58" s="9">
        <f t="shared" si="5"/>
        <v>0</v>
      </c>
      <c r="AH58" s="9">
        <f t="shared" si="6"/>
        <v>4</v>
      </c>
    </row>
    <row r="59" spans="1:34" x14ac:dyDescent="0.2">
      <c r="B59" t="s">
        <v>102</v>
      </c>
      <c r="C59" t="s">
        <v>103</v>
      </c>
      <c r="D59" t="s">
        <v>4</v>
      </c>
      <c r="E59" s="8">
        <v>12</v>
      </c>
      <c r="F59" s="9">
        <v>0</v>
      </c>
      <c r="G59" s="9">
        <v>0</v>
      </c>
      <c r="H59" s="9">
        <v>0</v>
      </c>
      <c r="I59" s="9">
        <v>0</v>
      </c>
      <c r="J59" s="10">
        <v>3</v>
      </c>
      <c r="K59" s="8">
        <v>12</v>
      </c>
      <c r="L59" s="9">
        <v>0</v>
      </c>
      <c r="M59" s="9">
        <v>0</v>
      </c>
      <c r="N59" s="9">
        <v>0</v>
      </c>
      <c r="O59" s="9">
        <v>0</v>
      </c>
      <c r="P59" s="10">
        <v>3</v>
      </c>
      <c r="Q59" s="8" cm="1">
        <f t="array" ref="Q59">ROUNDUP(_xlfn.SWITCH($D59, "Low", $Q$2, "Medium", $R$2, "High", $S$2) * K59, 0)</f>
        <v>24</v>
      </c>
      <c r="R59" s="9" cm="1">
        <f t="array" ref="R59">ROUNDUP(_xlfn.SWITCH($D59, "Low", $Q$2, "Medium", $R$2, "High", $S$2) * L59, 0)</f>
        <v>0</v>
      </c>
      <c r="S59" s="9" cm="1">
        <f t="array" ref="S59">ROUNDUP(_xlfn.SWITCH($D59, "Low", $Q$2, "Medium", $R$2, "High", $S$2) * M59, 0)</f>
        <v>0</v>
      </c>
      <c r="T59" s="9" cm="1">
        <f t="array" ref="T59">ROUNDUP(_xlfn.SWITCH($D59, "Low", $Q$2, "Medium", $R$2, "High", $S$2) * N59, 0)</f>
        <v>0</v>
      </c>
      <c r="U59" s="9" cm="1">
        <f t="array" ref="U59">ROUNDUP(_xlfn.SWITCH($D59, "Low", $Q$2, "Medium", $R$2, "High", $S$2) * O59, 0)</f>
        <v>0</v>
      </c>
      <c r="V59" s="9" cm="1">
        <f t="array" ref="V59">ROUNDUP(_xlfn.SWITCH($D59, "Low", $Q$2, "Medium", $R$2, "High", $S$2) * P59, 0)</f>
        <v>6</v>
      </c>
      <c r="W59" s="8" cm="1">
        <f t="array" ref="W59">ROUNDUP(_xlfn.SWITCH($D59, "Low", $W$2, "Medium", $X$2, "High", $Y$2) * K59, 0)</f>
        <v>36</v>
      </c>
      <c r="X59" s="9" cm="1">
        <f t="array" ref="X59">ROUNDUP(_xlfn.SWITCH($D59, "Low", $W$2, "Medium", $X$2, "High", $Y$2) * L59, 0)</f>
        <v>0</v>
      </c>
      <c r="Y59" s="9" cm="1">
        <f t="array" ref="Y59">ROUNDUP(_xlfn.SWITCH($D59, "Low", $W$2, "Medium", $X$2, "High", $Y$2) * M59, 0)</f>
        <v>0</v>
      </c>
      <c r="Z59" s="9" cm="1">
        <f t="array" ref="Z59">ROUNDUP(_xlfn.SWITCH($D59, "Low", $W$2, "Medium", $X$2, "High", $Y$2) * N59, 0)</f>
        <v>0</v>
      </c>
      <c r="AA59" s="9" cm="1">
        <f t="array" ref="AA59">ROUNDUP(_xlfn.SWITCH($D59, "Low", $W$2, "Medium", $X$2, "High", $Y$2) * O59, 0)</f>
        <v>0</v>
      </c>
      <c r="AB59" s="10" cm="1">
        <f t="array" ref="AB59">ROUNDUP(_xlfn.SWITCH($D59, "Low", $W$2, "Medium", $X$2, "High", $Y$2) * P59, 0)</f>
        <v>9</v>
      </c>
      <c r="AC59" s="8">
        <f t="shared" si="1"/>
        <v>24</v>
      </c>
      <c r="AD59" s="9">
        <f t="shared" si="2"/>
        <v>0</v>
      </c>
      <c r="AE59" s="9">
        <f t="shared" si="3"/>
        <v>0</v>
      </c>
      <c r="AF59" s="9">
        <f t="shared" si="4"/>
        <v>0</v>
      </c>
      <c r="AG59" s="9">
        <f t="shared" si="5"/>
        <v>0</v>
      </c>
      <c r="AH59" s="9">
        <f t="shared" si="6"/>
        <v>6</v>
      </c>
    </row>
    <row r="60" spans="1:34" x14ac:dyDescent="0.2">
      <c r="B60" t="s">
        <v>104</v>
      </c>
      <c r="C60" t="s">
        <v>105</v>
      </c>
      <c r="D60" t="s">
        <v>16</v>
      </c>
      <c r="E60" s="8">
        <v>4</v>
      </c>
      <c r="F60" s="9">
        <v>0</v>
      </c>
      <c r="G60" s="9">
        <v>0</v>
      </c>
      <c r="H60" s="9">
        <v>0</v>
      </c>
      <c r="I60" s="9">
        <v>0</v>
      </c>
      <c r="J60" s="10">
        <v>1</v>
      </c>
      <c r="K60" s="8">
        <v>4</v>
      </c>
      <c r="L60" s="9">
        <v>0</v>
      </c>
      <c r="M60" s="9">
        <v>0</v>
      </c>
      <c r="N60" s="9">
        <v>0</v>
      </c>
      <c r="O60" s="9">
        <v>0</v>
      </c>
      <c r="P60" s="10">
        <v>1</v>
      </c>
      <c r="Q60" s="8" cm="1">
        <f t="array" ref="Q60">ROUNDUP(_xlfn.SWITCH($D60, "Low", $Q$2, "Medium", $R$2, "High", $S$2) * K60, 0)</f>
        <v>5</v>
      </c>
      <c r="R60" s="9" cm="1">
        <f t="array" ref="R60">ROUNDUP(_xlfn.SWITCH($D60, "Low", $Q$2, "Medium", $R$2, "High", $S$2) * L60, 0)</f>
        <v>0</v>
      </c>
      <c r="S60" s="9" cm="1">
        <f t="array" ref="S60">ROUNDUP(_xlfn.SWITCH($D60, "Low", $Q$2, "Medium", $R$2, "High", $S$2) * M60, 0)</f>
        <v>0</v>
      </c>
      <c r="T60" s="9" cm="1">
        <f t="array" ref="T60">ROUNDUP(_xlfn.SWITCH($D60, "Low", $Q$2, "Medium", $R$2, "High", $S$2) * N60, 0)</f>
        <v>0</v>
      </c>
      <c r="U60" s="9" cm="1">
        <f t="array" ref="U60">ROUNDUP(_xlfn.SWITCH($D60, "Low", $Q$2, "Medium", $R$2, "High", $S$2) * O60, 0)</f>
        <v>0</v>
      </c>
      <c r="V60" s="9" cm="1">
        <f t="array" ref="V60">ROUNDUP(_xlfn.SWITCH($D60, "Low", $Q$2, "Medium", $R$2, "High", $S$2) * P60, 0)</f>
        <v>2</v>
      </c>
      <c r="W60" s="8" cm="1">
        <f t="array" ref="W60">ROUNDUP(_xlfn.SWITCH($D60, "Low", $W$2, "Medium", $X$2, "High", $Y$2) * K60, 0)</f>
        <v>8</v>
      </c>
      <c r="X60" s="9" cm="1">
        <f t="array" ref="X60">ROUNDUP(_xlfn.SWITCH($D60, "Low", $W$2, "Medium", $X$2, "High", $Y$2) * L60, 0)</f>
        <v>0</v>
      </c>
      <c r="Y60" s="9" cm="1">
        <f t="array" ref="Y60">ROUNDUP(_xlfn.SWITCH($D60, "Low", $W$2, "Medium", $X$2, "High", $Y$2) * M60, 0)</f>
        <v>0</v>
      </c>
      <c r="Z60" s="9" cm="1">
        <f t="array" ref="Z60">ROUNDUP(_xlfn.SWITCH($D60, "Low", $W$2, "Medium", $X$2, "High", $Y$2) * N60, 0)</f>
        <v>0</v>
      </c>
      <c r="AA60" s="9" cm="1">
        <f t="array" ref="AA60">ROUNDUP(_xlfn.SWITCH($D60, "Low", $W$2, "Medium", $X$2, "High", $Y$2) * O60, 0)</f>
        <v>0</v>
      </c>
      <c r="AB60" s="10" cm="1">
        <f t="array" ref="AB60">ROUNDUP(_xlfn.SWITCH($D60, "Low", $W$2, "Medium", $X$2, "High", $Y$2) * P60, 0)</f>
        <v>2</v>
      </c>
      <c r="AC60" s="8">
        <f t="shared" si="1"/>
        <v>6</v>
      </c>
      <c r="AD60" s="9">
        <f t="shared" si="2"/>
        <v>0</v>
      </c>
      <c r="AE60" s="9">
        <f t="shared" si="3"/>
        <v>0</v>
      </c>
      <c r="AF60" s="9">
        <f t="shared" si="4"/>
        <v>0</v>
      </c>
      <c r="AG60" s="9">
        <f t="shared" si="5"/>
        <v>0</v>
      </c>
      <c r="AH60" s="9">
        <f t="shared" si="6"/>
        <v>2</v>
      </c>
    </row>
    <row r="61" spans="1:34" x14ac:dyDescent="0.2">
      <c r="B61" t="s">
        <v>106</v>
      </c>
      <c r="C61" t="s">
        <v>107</v>
      </c>
      <c r="D61" t="s">
        <v>7</v>
      </c>
      <c r="E61" s="8">
        <v>6</v>
      </c>
      <c r="F61" s="9">
        <v>6</v>
      </c>
      <c r="G61" s="9">
        <v>4</v>
      </c>
      <c r="H61" s="9">
        <v>0</v>
      </c>
      <c r="I61" s="9">
        <v>0</v>
      </c>
      <c r="J61" s="10">
        <v>4</v>
      </c>
      <c r="K61" s="8">
        <v>6</v>
      </c>
      <c r="L61" s="9">
        <v>6</v>
      </c>
      <c r="M61" s="9">
        <v>4</v>
      </c>
      <c r="N61" s="9">
        <v>0</v>
      </c>
      <c r="O61" s="9">
        <v>0</v>
      </c>
      <c r="P61" s="10">
        <v>4</v>
      </c>
      <c r="Q61" s="8" cm="1">
        <f t="array" ref="Q61">ROUNDUP(_xlfn.SWITCH($D61, "Low", $Q$2, "Medium", $R$2, "High", $S$2) * K61, 0)</f>
        <v>9</v>
      </c>
      <c r="R61" s="9" cm="1">
        <f t="array" ref="R61">ROUNDUP(_xlfn.SWITCH($D61, "Low", $Q$2, "Medium", $R$2, "High", $S$2) * L61, 0)</f>
        <v>9</v>
      </c>
      <c r="S61" s="9" cm="1">
        <f t="array" ref="S61">ROUNDUP(_xlfn.SWITCH($D61, "Low", $Q$2, "Medium", $R$2, "High", $S$2) * M61, 0)</f>
        <v>6</v>
      </c>
      <c r="T61" s="9" cm="1">
        <f t="array" ref="T61">ROUNDUP(_xlfn.SWITCH($D61, "Low", $Q$2, "Medium", $R$2, "High", $S$2) * N61, 0)</f>
        <v>0</v>
      </c>
      <c r="U61" s="9" cm="1">
        <f t="array" ref="U61">ROUNDUP(_xlfn.SWITCH($D61, "Low", $Q$2, "Medium", $R$2, "High", $S$2) * O61, 0)</f>
        <v>0</v>
      </c>
      <c r="V61" s="9" cm="1">
        <f t="array" ref="V61">ROUNDUP(_xlfn.SWITCH($D61, "Low", $Q$2, "Medium", $R$2, "High", $S$2) * P61, 0)</f>
        <v>6</v>
      </c>
      <c r="W61" s="8" cm="1">
        <f t="array" ref="W61">ROUNDUP(_xlfn.SWITCH($D61, "Low", $W$2, "Medium", $X$2, "High", $Y$2) * K61, 0)</f>
        <v>15</v>
      </c>
      <c r="X61" s="9" cm="1">
        <f t="array" ref="X61">ROUNDUP(_xlfn.SWITCH($D61, "Low", $W$2, "Medium", $X$2, "High", $Y$2) * L61, 0)</f>
        <v>15</v>
      </c>
      <c r="Y61" s="9" cm="1">
        <f t="array" ref="Y61">ROUNDUP(_xlfn.SWITCH($D61, "Low", $W$2, "Medium", $X$2, "High", $Y$2) * M61, 0)</f>
        <v>10</v>
      </c>
      <c r="Z61" s="9" cm="1">
        <f t="array" ref="Z61">ROUNDUP(_xlfn.SWITCH($D61, "Low", $W$2, "Medium", $X$2, "High", $Y$2) * N61, 0)</f>
        <v>0</v>
      </c>
      <c r="AA61" s="9" cm="1">
        <f t="array" ref="AA61">ROUNDUP(_xlfn.SWITCH($D61, "Low", $W$2, "Medium", $X$2, "High", $Y$2) * O61, 0)</f>
        <v>0</v>
      </c>
      <c r="AB61" s="10" cm="1">
        <f t="array" ref="AB61">ROUNDUP(_xlfn.SWITCH($D61, "Low", $W$2, "Medium", $X$2, "High", $Y$2) * P61, 0)</f>
        <v>10</v>
      </c>
      <c r="AC61" s="8">
        <f t="shared" si="1"/>
        <v>10</v>
      </c>
      <c r="AD61" s="9">
        <f t="shared" si="2"/>
        <v>10</v>
      </c>
      <c r="AE61" s="9">
        <f t="shared" si="3"/>
        <v>7</v>
      </c>
      <c r="AF61" s="9">
        <f t="shared" si="4"/>
        <v>0</v>
      </c>
      <c r="AG61" s="9">
        <f t="shared" si="5"/>
        <v>0</v>
      </c>
      <c r="AH61" s="9">
        <f t="shared" si="6"/>
        <v>7</v>
      </c>
    </row>
    <row r="62" spans="1:34" x14ac:dyDescent="0.2">
      <c r="B62" t="s">
        <v>47</v>
      </c>
      <c r="C62" t="s">
        <v>108</v>
      </c>
      <c r="D62" t="s">
        <v>16</v>
      </c>
      <c r="E62" s="8">
        <v>3</v>
      </c>
      <c r="F62" s="9">
        <v>0</v>
      </c>
      <c r="G62" s="9">
        <v>0</v>
      </c>
      <c r="H62" s="9">
        <v>0</v>
      </c>
      <c r="I62" s="9">
        <v>0</v>
      </c>
      <c r="J62" s="10">
        <v>1</v>
      </c>
      <c r="K62" s="8">
        <v>3</v>
      </c>
      <c r="L62" s="9">
        <v>0</v>
      </c>
      <c r="M62" s="9">
        <v>0</v>
      </c>
      <c r="N62" s="9">
        <v>0</v>
      </c>
      <c r="O62" s="9">
        <v>0</v>
      </c>
      <c r="P62" s="10">
        <v>1</v>
      </c>
      <c r="Q62" s="8" cm="1">
        <f t="array" ref="Q62">ROUNDUP(_xlfn.SWITCH($D62, "Low", $Q$2, "Medium", $R$2, "High", $S$2) * K62, 0)</f>
        <v>4</v>
      </c>
      <c r="R62" s="9" cm="1">
        <f t="array" ref="R62">ROUNDUP(_xlfn.SWITCH($D62, "Low", $Q$2, "Medium", $R$2, "High", $S$2) * L62, 0)</f>
        <v>0</v>
      </c>
      <c r="S62" s="9" cm="1">
        <f t="array" ref="S62">ROUNDUP(_xlfn.SWITCH($D62, "Low", $Q$2, "Medium", $R$2, "High", $S$2) * M62, 0)</f>
        <v>0</v>
      </c>
      <c r="T62" s="9" cm="1">
        <f t="array" ref="T62">ROUNDUP(_xlfn.SWITCH($D62, "Low", $Q$2, "Medium", $R$2, "High", $S$2) * N62, 0)</f>
        <v>0</v>
      </c>
      <c r="U62" s="9" cm="1">
        <f t="array" ref="U62">ROUNDUP(_xlfn.SWITCH($D62, "Low", $Q$2, "Medium", $R$2, "High", $S$2) * O62, 0)</f>
        <v>0</v>
      </c>
      <c r="V62" s="9" cm="1">
        <f t="array" ref="V62">ROUNDUP(_xlfn.SWITCH($D62, "Low", $Q$2, "Medium", $R$2, "High", $S$2) * P62, 0)</f>
        <v>2</v>
      </c>
      <c r="W62" s="8" cm="1">
        <f t="array" ref="W62">ROUNDUP(_xlfn.SWITCH($D62, "Low", $W$2, "Medium", $X$2, "High", $Y$2) * K62, 0)</f>
        <v>6</v>
      </c>
      <c r="X62" s="9" cm="1">
        <f t="array" ref="X62">ROUNDUP(_xlfn.SWITCH($D62, "Low", $W$2, "Medium", $X$2, "High", $Y$2) * L62, 0)</f>
        <v>0</v>
      </c>
      <c r="Y62" s="9" cm="1">
        <f t="array" ref="Y62">ROUNDUP(_xlfn.SWITCH($D62, "Low", $W$2, "Medium", $X$2, "High", $Y$2) * M62, 0)</f>
        <v>0</v>
      </c>
      <c r="Z62" s="9" cm="1">
        <f t="array" ref="Z62">ROUNDUP(_xlfn.SWITCH($D62, "Low", $W$2, "Medium", $X$2, "High", $Y$2) * N62, 0)</f>
        <v>0</v>
      </c>
      <c r="AA62" s="9" cm="1">
        <f t="array" ref="AA62">ROUNDUP(_xlfn.SWITCH($D62, "Low", $W$2, "Medium", $X$2, "High", $Y$2) * O62, 0)</f>
        <v>0</v>
      </c>
      <c r="AB62" s="10" cm="1">
        <f t="array" ref="AB62">ROUNDUP(_xlfn.SWITCH($D62, "Low", $W$2, "Medium", $X$2, "High", $Y$2) * P62, 0)</f>
        <v>2</v>
      </c>
      <c r="AC62" s="8">
        <f t="shared" si="1"/>
        <v>5</v>
      </c>
      <c r="AD62" s="9">
        <f t="shared" si="2"/>
        <v>0</v>
      </c>
      <c r="AE62" s="9">
        <f t="shared" si="3"/>
        <v>0</v>
      </c>
      <c r="AF62" s="9">
        <f t="shared" si="4"/>
        <v>0</v>
      </c>
      <c r="AG62" s="9">
        <f t="shared" si="5"/>
        <v>0</v>
      </c>
      <c r="AH62" s="9">
        <f t="shared" si="6"/>
        <v>2</v>
      </c>
    </row>
    <row r="63" spans="1:34" x14ac:dyDescent="0.2">
      <c r="V63" s="9"/>
      <c r="AC63" s="8">
        <f>SUM(AC54:AC62)</f>
        <v>130</v>
      </c>
      <c r="AD63" s="8">
        <f t="shared" ref="AD63:AH63" si="11">SUM(AD54:AD62)</f>
        <v>10</v>
      </c>
      <c r="AE63" s="8">
        <f t="shared" si="11"/>
        <v>7</v>
      </c>
      <c r="AF63" s="8">
        <f t="shared" si="11"/>
        <v>0</v>
      </c>
      <c r="AG63" s="8">
        <f t="shared" si="11"/>
        <v>0</v>
      </c>
      <c r="AH63" s="8">
        <f t="shared" si="11"/>
        <v>39</v>
      </c>
    </row>
    <row r="64" spans="1:34" x14ac:dyDescent="0.2">
      <c r="A64">
        <v>6</v>
      </c>
      <c r="B64" t="s">
        <v>109</v>
      </c>
      <c r="C64" t="s">
        <v>110</v>
      </c>
      <c r="V64" s="9"/>
      <c r="AH64" s="9"/>
    </row>
    <row r="65" spans="1:34" x14ac:dyDescent="0.2">
      <c r="B65" t="s">
        <v>111</v>
      </c>
      <c r="C65" t="s">
        <v>112</v>
      </c>
      <c r="D65" t="s">
        <v>4</v>
      </c>
      <c r="E65" s="8">
        <v>12</v>
      </c>
      <c r="F65" s="9">
        <v>0</v>
      </c>
      <c r="G65" s="9">
        <v>0</v>
      </c>
      <c r="H65" s="9">
        <v>0</v>
      </c>
      <c r="I65" s="9">
        <v>0</v>
      </c>
      <c r="J65" s="10">
        <v>8</v>
      </c>
      <c r="K65" s="8">
        <v>12</v>
      </c>
      <c r="L65" s="9">
        <v>0</v>
      </c>
      <c r="M65" s="9">
        <v>0</v>
      </c>
      <c r="N65" s="9">
        <v>0</v>
      </c>
      <c r="O65" s="9">
        <v>0</v>
      </c>
      <c r="P65" s="10">
        <v>8</v>
      </c>
      <c r="Q65" s="8" cm="1">
        <f t="array" ref="Q65">ROUNDUP(_xlfn.SWITCH($D65, "Low", $Q$2, "Medium", $R$2, "High", $S$2) * K65, 0)</f>
        <v>24</v>
      </c>
      <c r="R65" s="9" cm="1">
        <f t="array" ref="R65">ROUNDUP(_xlfn.SWITCH($D65, "Low", $Q$2, "Medium", $R$2, "High", $S$2) * L65, 0)</f>
        <v>0</v>
      </c>
      <c r="S65" s="9" cm="1">
        <f t="array" ref="S65">ROUNDUP(_xlfn.SWITCH($D65, "Low", $Q$2, "Medium", $R$2, "High", $S$2) * M65, 0)</f>
        <v>0</v>
      </c>
      <c r="T65" s="9" cm="1">
        <f t="array" ref="T65">ROUNDUP(_xlfn.SWITCH($D65, "Low", $Q$2, "Medium", $R$2, "High", $S$2) * N65, 0)</f>
        <v>0</v>
      </c>
      <c r="U65" s="9" cm="1">
        <f t="array" ref="U65">ROUNDUP(_xlfn.SWITCH($D65, "Low", $Q$2, "Medium", $R$2, "High", $S$2) * O65, 0)</f>
        <v>0</v>
      </c>
      <c r="V65" s="9" cm="1">
        <f t="array" ref="V65">ROUNDUP(_xlfn.SWITCH($D65, "Low", $Q$2, "Medium", $R$2, "High", $S$2) * P65, 0)</f>
        <v>16</v>
      </c>
      <c r="W65" s="8" cm="1">
        <f t="array" ref="W65">ROUNDUP(_xlfn.SWITCH($D65, "Low", $W$2, "Medium", $X$2, "High", $Y$2) * K65, 0)</f>
        <v>36</v>
      </c>
      <c r="X65" s="9" cm="1">
        <f t="array" ref="X65">ROUNDUP(_xlfn.SWITCH($D65, "Low", $W$2, "Medium", $X$2, "High", $Y$2) * L65, 0)</f>
        <v>0</v>
      </c>
      <c r="Y65" s="9" cm="1">
        <f t="array" ref="Y65">ROUNDUP(_xlfn.SWITCH($D65, "Low", $W$2, "Medium", $X$2, "High", $Y$2) * M65, 0)</f>
        <v>0</v>
      </c>
      <c r="Z65" s="9" cm="1">
        <f t="array" ref="Z65">ROUNDUP(_xlfn.SWITCH($D65, "Low", $W$2, "Medium", $X$2, "High", $Y$2) * N65, 0)</f>
        <v>0</v>
      </c>
      <c r="AA65" s="9" cm="1">
        <f t="array" ref="AA65">ROUNDUP(_xlfn.SWITCH($D65, "Low", $W$2, "Medium", $X$2, "High", $Y$2) * O65, 0)</f>
        <v>0</v>
      </c>
      <c r="AB65" s="10" cm="1">
        <f t="array" ref="AB65">ROUNDUP(_xlfn.SWITCH($D65, "Low", $W$2, "Medium", $X$2, "High", $Y$2) * P65, 0)</f>
        <v>24</v>
      </c>
      <c r="AC65" s="8">
        <f t="shared" si="1"/>
        <v>24</v>
      </c>
      <c r="AD65" s="9">
        <f t="shared" si="2"/>
        <v>0</v>
      </c>
      <c r="AE65" s="9">
        <f t="shared" si="3"/>
        <v>0</v>
      </c>
      <c r="AF65" s="9">
        <f t="shared" si="4"/>
        <v>0</v>
      </c>
      <c r="AG65" s="9">
        <f t="shared" si="5"/>
        <v>0</v>
      </c>
      <c r="AH65" s="9">
        <f t="shared" si="6"/>
        <v>16</v>
      </c>
    </row>
    <row r="66" spans="1:34" x14ac:dyDescent="0.2">
      <c r="B66" t="s">
        <v>113</v>
      </c>
      <c r="C66" t="s">
        <v>114</v>
      </c>
      <c r="D66" t="s">
        <v>7</v>
      </c>
      <c r="E66" s="8">
        <v>8</v>
      </c>
      <c r="F66" s="9">
        <v>0</v>
      </c>
      <c r="G66" s="9">
        <v>0</v>
      </c>
      <c r="H66" s="9">
        <v>0</v>
      </c>
      <c r="I66" s="9">
        <v>0</v>
      </c>
      <c r="J66" s="10">
        <v>5</v>
      </c>
      <c r="K66" s="8">
        <v>8</v>
      </c>
      <c r="L66" s="9">
        <v>0</v>
      </c>
      <c r="M66" s="9">
        <v>0</v>
      </c>
      <c r="N66" s="9">
        <v>0</v>
      </c>
      <c r="O66" s="9">
        <v>0</v>
      </c>
      <c r="P66" s="10">
        <v>5</v>
      </c>
      <c r="Q66" s="8" cm="1">
        <f t="array" ref="Q66">ROUNDUP(_xlfn.SWITCH($D66, "Low", $Q$2, "Medium", $R$2, "High", $S$2) * K66, 0)</f>
        <v>12</v>
      </c>
      <c r="R66" s="9" cm="1">
        <f t="array" ref="R66">ROUNDUP(_xlfn.SWITCH($D66, "Low", $Q$2, "Medium", $R$2, "High", $S$2) * L66, 0)</f>
        <v>0</v>
      </c>
      <c r="S66" s="9" cm="1">
        <f t="array" ref="S66">ROUNDUP(_xlfn.SWITCH($D66, "Low", $Q$2, "Medium", $R$2, "High", $S$2) * M66, 0)</f>
        <v>0</v>
      </c>
      <c r="T66" s="9" cm="1">
        <f t="array" ref="T66">ROUNDUP(_xlfn.SWITCH($D66, "Low", $Q$2, "Medium", $R$2, "High", $S$2) * N66, 0)</f>
        <v>0</v>
      </c>
      <c r="U66" s="9" cm="1">
        <f t="array" ref="U66">ROUNDUP(_xlfn.SWITCH($D66, "Low", $Q$2, "Medium", $R$2, "High", $S$2) * O66, 0)</f>
        <v>0</v>
      </c>
      <c r="V66" s="9" cm="1">
        <f t="array" ref="V66">ROUNDUP(_xlfn.SWITCH($D66, "Low", $Q$2, "Medium", $R$2, "High", $S$2) * P66, 0)</f>
        <v>8</v>
      </c>
      <c r="W66" s="8" cm="1">
        <f t="array" ref="W66">ROUNDUP(_xlfn.SWITCH($D66, "Low", $W$2, "Medium", $X$2, "High", $Y$2) * K66, 0)</f>
        <v>20</v>
      </c>
      <c r="X66" s="9" cm="1">
        <f t="array" ref="X66">ROUNDUP(_xlfn.SWITCH($D66, "Low", $W$2, "Medium", $X$2, "High", $Y$2) * L66, 0)</f>
        <v>0</v>
      </c>
      <c r="Y66" s="9" cm="1">
        <f t="array" ref="Y66">ROUNDUP(_xlfn.SWITCH($D66, "Low", $W$2, "Medium", $X$2, "High", $Y$2) * M66, 0)</f>
        <v>0</v>
      </c>
      <c r="Z66" s="9" cm="1">
        <f t="array" ref="Z66">ROUNDUP(_xlfn.SWITCH($D66, "Low", $W$2, "Medium", $X$2, "High", $Y$2) * N66, 0)</f>
        <v>0</v>
      </c>
      <c r="AA66" s="9" cm="1">
        <f t="array" ref="AA66">ROUNDUP(_xlfn.SWITCH($D66, "Low", $W$2, "Medium", $X$2, "High", $Y$2) * O66, 0)</f>
        <v>0</v>
      </c>
      <c r="AB66" s="10" cm="1">
        <f t="array" ref="AB66">ROUNDUP(_xlfn.SWITCH($D66, "Low", $W$2, "Medium", $X$2, "High", $Y$2) * P66, 0)</f>
        <v>13</v>
      </c>
      <c r="AC66" s="8">
        <f t="shared" si="1"/>
        <v>13</v>
      </c>
      <c r="AD66" s="9">
        <f t="shared" si="2"/>
        <v>0</v>
      </c>
      <c r="AE66" s="9">
        <f t="shared" si="3"/>
        <v>0</v>
      </c>
      <c r="AF66" s="9">
        <f t="shared" si="4"/>
        <v>0</v>
      </c>
      <c r="AG66" s="9">
        <f t="shared" si="5"/>
        <v>0</v>
      </c>
      <c r="AH66" s="9">
        <f t="shared" si="6"/>
        <v>9</v>
      </c>
    </row>
    <row r="67" spans="1:34" x14ac:dyDescent="0.2">
      <c r="B67" t="s">
        <v>115</v>
      </c>
      <c r="C67" t="s">
        <v>116</v>
      </c>
      <c r="D67" t="s">
        <v>4</v>
      </c>
      <c r="E67" s="8">
        <v>12</v>
      </c>
      <c r="F67" s="9">
        <v>0</v>
      </c>
      <c r="G67" s="9">
        <v>0</v>
      </c>
      <c r="H67" s="9">
        <v>0</v>
      </c>
      <c r="I67" s="9">
        <v>0</v>
      </c>
      <c r="J67" s="10">
        <v>8</v>
      </c>
      <c r="K67" s="8">
        <v>12</v>
      </c>
      <c r="L67" s="9">
        <v>0</v>
      </c>
      <c r="M67" s="9">
        <v>0</v>
      </c>
      <c r="N67" s="9">
        <v>0</v>
      </c>
      <c r="O67" s="9">
        <v>0</v>
      </c>
      <c r="P67" s="10">
        <v>8</v>
      </c>
      <c r="Q67" s="8" cm="1">
        <f t="array" ref="Q67">ROUNDUP(_xlfn.SWITCH($D67, "Low", $Q$2, "Medium", $R$2, "High", $S$2) * K67, 0)</f>
        <v>24</v>
      </c>
      <c r="R67" s="9" cm="1">
        <f t="array" ref="R67">ROUNDUP(_xlfn.SWITCH($D67, "Low", $Q$2, "Medium", $R$2, "High", $S$2) * L67, 0)</f>
        <v>0</v>
      </c>
      <c r="S67" s="9" cm="1">
        <f t="array" ref="S67">ROUNDUP(_xlfn.SWITCH($D67, "Low", $Q$2, "Medium", $R$2, "High", $S$2) * M67, 0)</f>
        <v>0</v>
      </c>
      <c r="T67" s="9" cm="1">
        <f t="array" ref="T67">ROUNDUP(_xlfn.SWITCH($D67, "Low", $Q$2, "Medium", $R$2, "High", $S$2) * N67, 0)</f>
        <v>0</v>
      </c>
      <c r="U67" s="9" cm="1">
        <f t="array" ref="U67">ROUNDUP(_xlfn.SWITCH($D67, "Low", $Q$2, "Medium", $R$2, "High", $S$2) * O67, 0)</f>
        <v>0</v>
      </c>
      <c r="V67" s="9" cm="1">
        <f t="array" ref="V67">ROUNDUP(_xlfn.SWITCH($D67, "Low", $Q$2, "Medium", $R$2, "High", $S$2) * P67, 0)</f>
        <v>16</v>
      </c>
      <c r="W67" s="8" cm="1">
        <f t="array" ref="W67">ROUNDUP(_xlfn.SWITCH($D67, "Low", $W$2, "Medium", $X$2, "High", $Y$2) * K67, 0)</f>
        <v>36</v>
      </c>
      <c r="X67" s="9" cm="1">
        <f t="array" ref="X67">ROUNDUP(_xlfn.SWITCH($D67, "Low", $W$2, "Medium", $X$2, "High", $Y$2) * L67, 0)</f>
        <v>0</v>
      </c>
      <c r="Y67" s="9" cm="1">
        <f t="array" ref="Y67">ROUNDUP(_xlfn.SWITCH($D67, "Low", $W$2, "Medium", $X$2, "High", $Y$2) * M67, 0)</f>
        <v>0</v>
      </c>
      <c r="Z67" s="9" cm="1">
        <f t="array" ref="Z67">ROUNDUP(_xlfn.SWITCH($D67, "Low", $W$2, "Medium", $X$2, "High", $Y$2) * N67, 0)</f>
        <v>0</v>
      </c>
      <c r="AA67" s="9" cm="1">
        <f t="array" ref="AA67">ROUNDUP(_xlfn.SWITCH($D67, "Low", $W$2, "Medium", $X$2, "High", $Y$2) * O67, 0)</f>
        <v>0</v>
      </c>
      <c r="AB67" s="10" cm="1">
        <f t="array" ref="AB67">ROUNDUP(_xlfn.SWITCH($D67, "Low", $W$2, "Medium", $X$2, "High", $Y$2) * P67, 0)</f>
        <v>24</v>
      </c>
      <c r="AC67" s="8">
        <f t="shared" si="1"/>
        <v>24</v>
      </c>
      <c r="AD67" s="9">
        <f t="shared" si="2"/>
        <v>0</v>
      </c>
      <c r="AE67" s="9">
        <f t="shared" si="3"/>
        <v>0</v>
      </c>
      <c r="AF67" s="9">
        <f t="shared" si="4"/>
        <v>0</v>
      </c>
      <c r="AG67" s="9">
        <f t="shared" si="5"/>
        <v>0</v>
      </c>
      <c r="AH67" s="9">
        <f t="shared" si="6"/>
        <v>16</v>
      </c>
    </row>
    <row r="68" spans="1:34" x14ac:dyDescent="0.2">
      <c r="B68" t="s">
        <v>117</v>
      </c>
      <c r="C68" t="s">
        <v>118</v>
      </c>
      <c r="D68" t="s">
        <v>7</v>
      </c>
      <c r="E68" s="8">
        <v>6</v>
      </c>
      <c r="F68" s="9">
        <v>0</v>
      </c>
      <c r="G68" s="9">
        <v>0</v>
      </c>
      <c r="H68" s="9">
        <v>0</v>
      </c>
      <c r="I68" s="9">
        <v>0</v>
      </c>
      <c r="J68" s="10">
        <v>5</v>
      </c>
      <c r="K68" s="8">
        <v>6</v>
      </c>
      <c r="L68" s="9">
        <v>0</v>
      </c>
      <c r="M68" s="9">
        <v>0</v>
      </c>
      <c r="N68" s="9">
        <v>0</v>
      </c>
      <c r="O68" s="9">
        <v>0</v>
      </c>
      <c r="P68" s="10">
        <v>5</v>
      </c>
      <c r="Q68" s="8" cm="1">
        <f t="array" ref="Q68">ROUNDUP(_xlfn.SWITCH($D68, "Low", $Q$2, "Medium", $R$2, "High", $S$2) * K68, 0)</f>
        <v>9</v>
      </c>
      <c r="R68" s="9" cm="1">
        <f t="array" ref="R68">ROUNDUP(_xlfn.SWITCH($D68, "Low", $Q$2, "Medium", $R$2, "High", $S$2) * L68, 0)</f>
        <v>0</v>
      </c>
      <c r="S68" s="9" cm="1">
        <f t="array" ref="S68">ROUNDUP(_xlfn.SWITCH($D68, "Low", $Q$2, "Medium", $R$2, "High", $S$2) * M68, 0)</f>
        <v>0</v>
      </c>
      <c r="T68" s="9" cm="1">
        <f t="array" ref="T68">ROUNDUP(_xlfn.SWITCH($D68, "Low", $Q$2, "Medium", $R$2, "High", $S$2) * N68, 0)</f>
        <v>0</v>
      </c>
      <c r="U68" s="9" cm="1">
        <f t="array" ref="U68">ROUNDUP(_xlfn.SWITCH($D68, "Low", $Q$2, "Medium", $R$2, "High", $S$2) * O68, 0)</f>
        <v>0</v>
      </c>
      <c r="V68" s="9" cm="1">
        <f t="array" ref="V68">ROUNDUP(_xlfn.SWITCH($D68, "Low", $Q$2, "Medium", $R$2, "High", $S$2) * P68, 0)</f>
        <v>8</v>
      </c>
      <c r="W68" s="8" cm="1">
        <f t="array" ref="W68">ROUNDUP(_xlfn.SWITCH($D68, "Low", $W$2, "Medium", $X$2, "High", $Y$2) * K68, 0)</f>
        <v>15</v>
      </c>
      <c r="X68" s="9" cm="1">
        <f t="array" ref="X68">ROUNDUP(_xlfn.SWITCH($D68, "Low", $W$2, "Medium", $X$2, "High", $Y$2) * L68, 0)</f>
        <v>0</v>
      </c>
      <c r="Y68" s="9" cm="1">
        <f t="array" ref="Y68">ROUNDUP(_xlfn.SWITCH($D68, "Low", $W$2, "Medium", $X$2, "High", $Y$2) * M68, 0)</f>
        <v>0</v>
      </c>
      <c r="Z68" s="9" cm="1">
        <f t="array" ref="Z68">ROUNDUP(_xlfn.SWITCH($D68, "Low", $W$2, "Medium", $X$2, "High", $Y$2) * N68, 0)</f>
        <v>0</v>
      </c>
      <c r="AA68" s="9" cm="1">
        <f t="array" ref="AA68">ROUNDUP(_xlfn.SWITCH($D68, "Low", $W$2, "Medium", $X$2, "High", $Y$2) * O68, 0)</f>
        <v>0</v>
      </c>
      <c r="AB68" s="10" cm="1">
        <f t="array" ref="AB68">ROUNDUP(_xlfn.SWITCH($D68, "Low", $W$2, "Medium", $X$2, "High", $Y$2) * P68, 0)</f>
        <v>13</v>
      </c>
      <c r="AC68" s="8">
        <f t="shared" si="1"/>
        <v>10</v>
      </c>
      <c r="AD68" s="9">
        <f t="shared" si="2"/>
        <v>0</v>
      </c>
      <c r="AE68" s="9">
        <f t="shared" si="3"/>
        <v>0</v>
      </c>
      <c r="AF68" s="9">
        <f t="shared" si="4"/>
        <v>0</v>
      </c>
      <c r="AG68" s="9">
        <f t="shared" si="5"/>
        <v>0</v>
      </c>
      <c r="AH68" s="9">
        <f t="shared" si="6"/>
        <v>9</v>
      </c>
    </row>
    <row r="69" spans="1:34" x14ac:dyDescent="0.2">
      <c r="B69" t="s">
        <v>119</v>
      </c>
      <c r="C69" t="s">
        <v>120</v>
      </c>
      <c r="D69" t="s">
        <v>7</v>
      </c>
      <c r="E69" s="8">
        <v>8</v>
      </c>
      <c r="F69" s="9">
        <v>0</v>
      </c>
      <c r="G69" s="9">
        <v>0</v>
      </c>
      <c r="H69" s="9">
        <v>4</v>
      </c>
      <c r="I69" s="9">
        <v>0</v>
      </c>
      <c r="J69" s="10">
        <v>4</v>
      </c>
      <c r="K69" s="8">
        <v>8</v>
      </c>
      <c r="L69" s="9">
        <v>0</v>
      </c>
      <c r="M69" s="9">
        <v>0</v>
      </c>
      <c r="N69" s="9">
        <v>4</v>
      </c>
      <c r="O69" s="9">
        <v>0</v>
      </c>
      <c r="P69" s="10">
        <v>4</v>
      </c>
      <c r="Q69" s="8" cm="1">
        <f t="array" ref="Q69">ROUNDUP(_xlfn.SWITCH($D69, "Low", $Q$2, "Medium", $R$2, "High", $S$2) * K69, 0)</f>
        <v>12</v>
      </c>
      <c r="R69" s="9" cm="1">
        <f t="array" ref="R69">ROUNDUP(_xlfn.SWITCH($D69, "Low", $Q$2, "Medium", $R$2, "High", $S$2) * L69, 0)</f>
        <v>0</v>
      </c>
      <c r="S69" s="9" cm="1">
        <f t="array" ref="S69">ROUNDUP(_xlfn.SWITCH($D69, "Low", $Q$2, "Medium", $R$2, "High", $S$2) * M69, 0)</f>
        <v>0</v>
      </c>
      <c r="T69" s="9" cm="1">
        <f t="array" ref="T69">ROUNDUP(_xlfn.SWITCH($D69, "Low", $Q$2, "Medium", $R$2, "High", $S$2) * N69, 0)</f>
        <v>6</v>
      </c>
      <c r="U69" s="9" cm="1">
        <f t="array" ref="U69">ROUNDUP(_xlfn.SWITCH($D69, "Low", $Q$2, "Medium", $R$2, "High", $S$2) * O69, 0)</f>
        <v>0</v>
      </c>
      <c r="V69" s="9" cm="1">
        <f t="array" ref="V69">ROUNDUP(_xlfn.SWITCH($D69, "Low", $Q$2, "Medium", $R$2, "High", $S$2) * P69, 0)</f>
        <v>6</v>
      </c>
      <c r="W69" s="8" cm="1">
        <f t="array" ref="W69">ROUNDUP(_xlfn.SWITCH($D69, "Low", $W$2, "Medium", $X$2, "High", $Y$2) * K69, 0)</f>
        <v>20</v>
      </c>
      <c r="X69" s="9" cm="1">
        <f t="array" ref="X69">ROUNDUP(_xlfn.SWITCH($D69, "Low", $W$2, "Medium", $X$2, "High", $Y$2) * L69, 0)</f>
        <v>0</v>
      </c>
      <c r="Y69" s="9" cm="1">
        <f t="array" ref="Y69">ROUNDUP(_xlfn.SWITCH($D69, "Low", $W$2, "Medium", $X$2, "High", $Y$2) * M69, 0)</f>
        <v>0</v>
      </c>
      <c r="Z69" s="9" cm="1">
        <f t="array" ref="Z69">ROUNDUP(_xlfn.SWITCH($D69, "Low", $W$2, "Medium", $X$2, "High", $Y$2) * N69, 0)</f>
        <v>10</v>
      </c>
      <c r="AA69" s="9" cm="1">
        <f t="array" ref="AA69">ROUNDUP(_xlfn.SWITCH($D69, "Low", $W$2, "Medium", $X$2, "High", $Y$2) * O69, 0)</f>
        <v>0</v>
      </c>
      <c r="AB69" s="10" cm="1">
        <f t="array" ref="AB69">ROUNDUP(_xlfn.SWITCH($D69, "Low", $W$2, "Medium", $X$2, "High", $Y$2) * P69, 0)</f>
        <v>10</v>
      </c>
      <c r="AC69" s="8">
        <f t="shared" ref="AC69:AF131" si="12">ROUNDUP((K69+(4*Q69)+W69)/6, 0)</f>
        <v>13</v>
      </c>
      <c r="AD69" s="9">
        <f t="shared" si="12"/>
        <v>0</v>
      </c>
      <c r="AE69" s="9">
        <f t="shared" si="12"/>
        <v>0</v>
      </c>
      <c r="AF69" s="9">
        <f t="shared" si="12"/>
        <v>7</v>
      </c>
      <c r="AG69" s="9">
        <f t="shared" ref="AG69:AH131" si="13">ROUNDUP((O69+(4*U69)+AA69)/6, 0)</f>
        <v>0</v>
      </c>
      <c r="AH69" s="9">
        <f t="shared" si="13"/>
        <v>7</v>
      </c>
    </row>
    <row r="70" spans="1:34" x14ac:dyDescent="0.2">
      <c r="V70" s="9"/>
      <c r="AC70" s="8">
        <f>SUM(AC65:AC69)</f>
        <v>84</v>
      </c>
      <c r="AD70" s="8">
        <f t="shared" ref="AD70:AH70" si="14">SUM(AD65:AD69)</f>
        <v>0</v>
      </c>
      <c r="AE70" s="8">
        <f t="shared" si="14"/>
        <v>0</v>
      </c>
      <c r="AF70" s="8">
        <f t="shared" si="14"/>
        <v>7</v>
      </c>
      <c r="AG70" s="8">
        <f t="shared" si="14"/>
        <v>0</v>
      </c>
      <c r="AH70" s="8">
        <f t="shared" si="14"/>
        <v>57</v>
      </c>
    </row>
    <row r="71" spans="1:34" x14ac:dyDescent="0.2">
      <c r="A71">
        <v>7</v>
      </c>
      <c r="B71" t="s">
        <v>121</v>
      </c>
      <c r="C71" t="s">
        <v>122</v>
      </c>
      <c r="V71" s="9"/>
      <c r="AH71" s="9"/>
    </row>
    <row r="72" spans="1:34" x14ac:dyDescent="0.2">
      <c r="B72" t="s">
        <v>123</v>
      </c>
      <c r="C72" t="s">
        <v>124</v>
      </c>
      <c r="D72" t="s">
        <v>7</v>
      </c>
      <c r="E72" s="8">
        <v>8</v>
      </c>
      <c r="F72" s="9">
        <v>0</v>
      </c>
      <c r="G72" s="9">
        <v>0</v>
      </c>
      <c r="H72" s="9">
        <v>0</v>
      </c>
      <c r="I72" s="9">
        <v>0</v>
      </c>
      <c r="J72" s="10">
        <v>3</v>
      </c>
      <c r="K72" s="8">
        <v>8</v>
      </c>
      <c r="L72" s="9">
        <v>0</v>
      </c>
      <c r="M72" s="9">
        <v>0</v>
      </c>
      <c r="N72" s="9">
        <v>0</v>
      </c>
      <c r="O72" s="9">
        <v>0</v>
      </c>
      <c r="P72" s="10">
        <v>3</v>
      </c>
      <c r="Q72" s="8" cm="1">
        <f t="array" ref="Q72">ROUNDUP(_xlfn.SWITCH($D72, "Low", $Q$2, "Medium", $R$2, "High", $S$2) * K72, 0)</f>
        <v>12</v>
      </c>
      <c r="R72" s="9" cm="1">
        <f t="array" ref="R72">ROUNDUP(_xlfn.SWITCH($D72, "Low", $Q$2, "Medium", $R$2, "High", $S$2) * L72, 0)</f>
        <v>0</v>
      </c>
      <c r="S72" s="9" cm="1">
        <f t="array" ref="S72">ROUNDUP(_xlfn.SWITCH($D72, "Low", $Q$2, "Medium", $R$2, "High", $S$2) * M72, 0)</f>
        <v>0</v>
      </c>
      <c r="T72" s="9" cm="1">
        <f t="array" ref="T72">ROUNDUP(_xlfn.SWITCH($D72, "Low", $Q$2, "Medium", $R$2, "High", $S$2) * N72, 0)</f>
        <v>0</v>
      </c>
      <c r="U72" s="9" cm="1">
        <f t="array" ref="U72">ROUNDUP(_xlfn.SWITCH($D72, "Low", $Q$2, "Medium", $R$2, "High", $S$2) * O72, 0)</f>
        <v>0</v>
      </c>
      <c r="V72" s="9" cm="1">
        <f t="array" ref="V72">ROUNDUP(_xlfn.SWITCH($D72, "Low", $Q$2, "Medium", $R$2, "High", $S$2) * P72, 0)</f>
        <v>5</v>
      </c>
      <c r="W72" s="8" cm="1">
        <f t="array" ref="W72">ROUNDUP(_xlfn.SWITCH($D72, "Low", $W$2, "Medium", $X$2, "High", $Y$2) * K72, 0)</f>
        <v>20</v>
      </c>
      <c r="X72" s="9" cm="1">
        <f t="array" ref="X72">ROUNDUP(_xlfn.SWITCH($D72, "Low", $W$2, "Medium", $X$2, "High", $Y$2) * L72, 0)</f>
        <v>0</v>
      </c>
      <c r="Y72" s="9" cm="1">
        <f t="array" ref="Y72">ROUNDUP(_xlfn.SWITCH($D72, "Low", $W$2, "Medium", $X$2, "High", $Y$2) * M72, 0)</f>
        <v>0</v>
      </c>
      <c r="Z72" s="9" cm="1">
        <f t="array" ref="Z72">ROUNDUP(_xlfn.SWITCH($D72, "Low", $W$2, "Medium", $X$2, "High", $Y$2) * N72, 0)</f>
        <v>0</v>
      </c>
      <c r="AA72" s="9" cm="1">
        <f t="array" ref="AA72">ROUNDUP(_xlfn.SWITCH($D72, "Low", $W$2, "Medium", $X$2, "High", $Y$2) * O72, 0)</f>
        <v>0</v>
      </c>
      <c r="AB72" s="10" cm="1">
        <f t="array" ref="AB72">ROUNDUP(_xlfn.SWITCH($D72, "Low", $W$2, "Medium", $X$2, "High", $Y$2) * P72, 0)</f>
        <v>8</v>
      </c>
      <c r="AC72" s="8">
        <f t="shared" si="12"/>
        <v>13</v>
      </c>
      <c r="AD72" s="9">
        <f t="shared" si="12"/>
        <v>0</v>
      </c>
      <c r="AE72" s="9">
        <f t="shared" si="12"/>
        <v>0</v>
      </c>
      <c r="AF72" s="9">
        <f t="shared" si="12"/>
        <v>0</v>
      </c>
      <c r="AG72" s="9">
        <f t="shared" si="13"/>
        <v>0</v>
      </c>
      <c r="AH72" s="9">
        <f t="shared" si="13"/>
        <v>6</v>
      </c>
    </row>
    <row r="73" spans="1:34" x14ac:dyDescent="0.2">
      <c r="B73" t="s">
        <v>125</v>
      </c>
      <c r="C73" t="s">
        <v>126</v>
      </c>
      <c r="D73" t="s">
        <v>4</v>
      </c>
      <c r="E73" s="8">
        <v>12</v>
      </c>
      <c r="F73" s="9">
        <v>0</v>
      </c>
      <c r="G73" s="9">
        <v>0</v>
      </c>
      <c r="H73" s="9">
        <v>0</v>
      </c>
      <c r="I73" s="9">
        <v>0</v>
      </c>
      <c r="J73" s="10">
        <v>4</v>
      </c>
      <c r="K73" s="8">
        <v>12</v>
      </c>
      <c r="L73" s="9">
        <v>0</v>
      </c>
      <c r="M73" s="9">
        <v>0</v>
      </c>
      <c r="N73" s="9">
        <v>0</v>
      </c>
      <c r="O73" s="9">
        <v>0</v>
      </c>
      <c r="P73" s="10">
        <v>4</v>
      </c>
      <c r="Q73" s="8" cm="1">
        <f t="array" ref="Q73">ROUNDUP(_xlfn.SWITCH($D73, "Low", $Q$2, "Medium", $R$2, "High", $S$2) * K73, 0)</f>
        <v>24</v>
      </c>
      <c r="R73" s="9" cm="1">
        <f t="array" ref="R73">ROUNDUP(_xlfn.SWITCH($D73, "Low", $Q$2, "Medium", $R$2, "High", $S$2) * L73, 0)</f>
        <v>0</v>
      </c>
      <c r="S73" s="9" cm="1">
        <f t="array" ref="S73">ROUNDUP(_xlfn.SWITCH($D73, "Low", $Q$2, "Medium", $R$2, "High", $S$2) * M73, 0)</f>
        <v>0</v>
      </c>
      <c r="T73" s="9" cm="1">
        <f t="array" ref="T73">ROUNDUP(_xlfn.SWITCH($D73, "Low", $Q$2, "Medium", $R$2, "High", $S$2) * N73, 0)</f>
        <v>0</v>
      </c>
      <c r="U73" s="9" cm="1">
        <f t="array" ref="U73">ROUNDUP(_xlfn.SWITCH($D73, "Low", $Q$2, "Medium", $R$2, "High", $S$2) * O73, 0)</f>
        <v>0</v>
      </c>
      <c r="V73" s="9" cm="1">
        <f t="array" ref="V73">ROUNDUP(_xlfn.SWITCH($D73, "Low", $Q$2, "Medium", $R$2, "High", $S$2) * P73, 0)</f>
        <v>8</v>
      </c>
      <c r="W73" s="8" cm="1">
        <f t="array" ref="W73">ROUNDUP(_xlfn.SWITCH($D73, "Low", $W$2, "Medium", $X$2, "High", $Y$2) * K73, 0)</f>
        <v>36</v>
      </c>
      <c r="X73" s="9" cm="1">
        <f t="array" ref="X73">ROUNDUP(_xlfn.SWITCH($D73, "Low", $W$2, "Medium", $X$2, "High", $Y$2) * L73, 0)</f>
        <v>0</v>
      </c>
      <c r="Y73" s="9" cm="1">
        <f t="array" ref="Y73">ROUNDUP(_xlfn.SWITCH($D73, "Low", $W$2, "Medium", $X$2, "High", $Y$2) * M73, 0)</f>
        <v>0</v>
      </c>
      <c r="Z73" s="9" cm="1">
        <f t="array" ref="Z73">ROUNDUP(_xlfn.SWITCH($D73, "Low", $W$2, "Medium", $X$2, "High", $Y$2) * N73, 0)</f>
        <v>0</v>
      </c>
      <c r="AA73" s="9" cm="1">
        <f t="array" ref="AA73">ROUNDUP(_xlfn.SWITCH($D73, "Low", $W$2, "Medium", $X$2, "High", $Y$2) * O73, 0)</f>
        <v>0</v>
      </c>
      <c r="AB73" s="10" cm="1">
        <f t="array" ref="AB73">ROUNDUP(_xlfn.SWITCH($D73, "Low", $W$2, "Medium", $X$2, "High", $Y$2) * P73, 0)</f>
        <v>12</v>
      </c>
      <c r="AC73" s="8">
        <f t="shared" si="12"/>
        <v>24</v>
      </c>
      <c r="AD73" s="9">
        <f t="shared" si="12"/>
        <v>0</v>
      </c>
      <c r="AE73" s="9">
        <f t="shared" si="12"/>
        <v>0</v>
      </c>
      <c r="AF73" s="9">
        <f t="shared" si="12"/>
        <v>0</v>
      </c>
      <c r="AG73" s="9">
        <f t="shared" si="13"/>
        <v>0</v>
      </c>
      <c r="AH73" s="9">
        <f t="shared" si="13"/>
        <v>8</v>
      </c>
    </row>
    <row r="74" spans="1:34" x14ac:dyDescent="0.2">
      <c r="B74" t="s">
        <v>127</v>
      </c>
      <c r="C74" t="s">
        <v>128</v>
      </c>
      <c r="D74" t="s">
        <v>7</v>
      </c>
      <c r="E74" s="8">
        <v>8</v>
      </c>
      <c r="F74" s="9">
        <v>0</v>
      </c>
      <c r="G74" s="9">
        <v>0</v>
      </c>
      <c r="H74" s="9">
        <v>2</v>
      </c>
      <c r="I74" s="9">
        <v>0</v>
      </c>
      <c r="J74" s="10">
        <v>2</v>
      </c>
      <c r="K74" s="8">
        <v>8</v>
      </c>
      <c r="L74" s="9">
        <v>0</v>
      </c>
      <c r="M74" s="9">
        <v>0</v>
      </c>
      <c r="N74" s="9">
        <v>2</v>
      </c>
      <c r="O74" s="9">
        <v>0</v>
      </c>
      <c r="P74" s="10">
        <v>2</v>
      </c>
      <c r="Q74" s="8" cm="1">
        <f t="array" ref="Q74">ROUNDUP(_xlfn.SWITCH($D74, "Low", $Q$2, "Medium", $R$2, "High", $S$2) * K74, 0)</f>
        <v>12</v>
      </c>
      <c r="R74" s="9" cm="1">
        <f t="array" ref="R74">ROUNDUP(_xlfn.SWITCH($D74, "Low", $Q$2, "Medium", $R$2, "High", $S$2) * L74, 0)</f>
        <v>0</v>
      </c>
      <c r="S74" s="9" cm="1">
        <f t="array" ref="S74">ROUNDUP(_xlfn.SWITCH($D74, "Low", $Q$2, "Medium", $R$2, "High", $S$2) * M74, 0)</f>
        <v>0</v>
      </c>
      <c r="T74" s="9" cm="1">
        <f t="array" ref="T74">ROUNDUP(_xlfn.SWITCH($D74, "Low", $Q$2, "Medium", $R$2, "High", $S$2) * N74, 0)</f>
        <v>3</v>
      </c>
      <c r="U74" s="9" cm="1">
        <f t="array" ref="U74">ROUNDUP(_xlfn.SWITCH($D74, "Low", $Q$2, "Medium", $R$2, "High", $S$2) * O74, 0)</f>
        <v>0</v>
      </c>
      <c r="V74" s="9" cm="1">
        <f t="array" ref="V74">ROUNDUP(_xlfn.SWITCH($D74, "Low", $Q$2, "Medium", $R$2, "High", $S$2) * P74, 0)</f>
        <v>3</v>
      </c>
      <c r="W74" s="8" cm="1">
        <f t="array" ref="W74">ROUNDUP(_xlfn.SWITCH($D74, "Low", $W$2, "Medium", $X$2, "High", $Y$2) * K74, 0)</f>
        <v>20</v>
      </c>
      <c r="X74" s="9" cm="1">
        <f t="array" ref="X74">ROUNDUP(_xlfn.SWITCH($D74, "Low", $W$2, "Medium", $X$2, "High", $Y$2) * L74, 0)</f>
        <v>0</v>
      </c>
      <c r="Y74" s="9" cm="1">
        <f t="array" ref="Y74">ROUNDUP(_xlfn.SWITCH($D74, "Low", $W$2, "Medium", $X$2, "High", $Y$2) * M74, 0)</f>
        <v>0</v>
      </c>
      <c r="Z74" s="9" cm="1">
        <f t="array" ref="Z74">ROUNDUP(_xlfn.SWITCH($D74, "Low", $W$2, "Medium", $X$2, "High", $Y$2) * N74, 0)</f>
        <v>5</v>
      </c>
      <c r="AA74" s="9" cm="1">
        <f t="array" ref="AA74">ROUNDUP(_xlfn.SWITCH($D74, "Low", $W$2, "Medium", $X$2, "High", $Y$2) * O74, 0)</f>
        <v>0</v>
      </c>
      <c r="AB74" s="10" cm="1">
        <f t="array" ref="AB74">ROUNDUP(_xlfn.SWITCH($D74, "Low", $W$2, "Medium", $X$2, "High", $Y$2) * P74, 0)</f>
        <v>5</v>
      </c>
      <c r="AC74" s="8">
        <f t="shared" si="12"/>
        <v>13</v>
      </c>
      <c r="AD74" s="9">
        <f t="shared" si="12"/>
        <v>0</v>
      </c>
      <c r="AE74" s="9">
        <f t="shared" si="12"/>
        <v>0</v>
      </c>
      <c r="AF74" s="9">
        <f t="shared" si="12"/>
        <v>4</v>
      </c>
      <c r="AG74" s="9">
        <f t="shared" si="13"/>
        <v>0</v>
      </c>
      <c r="AH74" s="9">
        <f t="shared" si="13"/>
        <v>4</v>
      </c>
    </row>
    <row r="75" spans="1:34" x14ac:dyDescent="0.2">
      <c r="B75" t="s">
        <v>129</v>
      </c>
      <c r="C75" t="s">
        <v>130</v>
      </c>
      <c r="D75" t="s">
        <v>7</v>
      </c>
      <c r="E75" s="8">
        <v>8</v>
      </c>
      <c r="F75" s="9">
        <v>2</v>
      </c>
      <c r="G75" s="9">
        <v>0</v>
      </c>
      <c r="H75" s="9">
        <v>0</v>
      </c>
      <c r="I75" s="9">
        <v>0</v>
      </c>
      <c r="J75" s="10">
        <v>2</v>
      </c>
      <c r="K75" s="8">
        <v>8</v>
      </c>
      <c r="L75" s="9">
        <v>2</v>
      </c>
      <c r="M75" s="9">
        <v>0</v>
      </c>
      <c r="N75" s="9">
        <v>0</v>
      </c>
      <c r="O75" s="9">
        <v>0</v>
      </c>
      <c r="P75" s="10">
        <v>2</v>
      </c>
      <c r="Q75" s="8" cm="1">
        <f t="array" ref="Q75">ROUNDUP(_xlfn.SWITCH($D75, "Low", $Q$2, "Medium", $R$2, "High", $S$2) * K75, 0)</f>
        <v>12</v>
      </c>
      <c r="R75" s="9" cm="1">
        <f t="array" ref="R75">ROUNDUP(_xlfn.SWITCH($D75, "Low", $Q$2, "Medium", $R$2, "High", $S$2) * L75, 0)</f>
        <v>3</v>
      </c>
      <c r="S75" s="9" cm="1">
        <f t="array" ref="S75">ROUNDUP(_xlfn.SWITCH($D75, "Low", $Q$2, "Medium", $R$2, "High", $S$2) * M75, 0)</f>
        <v>0</v>
      </c>
      <c r="T75" s="9" cm="1">
        <f t="array" ref="T75">ROUNDUP(_xlfn.SWITCH($D75, "Low", $Q$2, "Medium", $R$2, "High", $S$2) * N75, 0)</f>
        <v>0</v>
      </c>
      <c r="U75" s="9" cm="1">
        <f t="array" ref="U75">ROUNDUP(_xlfn.SWITCH($D75, "Low", $Q$2, "Medium", $R$2, "High", $S$2) * O75, 0)</f>
        <v>0</v>
      </c>
      <c r="V75" s="9" cm="1">
        <f t="array" ref="V75">ROUNDUP(_xlfn.SWITCH($D75, "Low", $Q$2, "Medium", $R$2, "High", $S$2) * P75, 0)</f>
        <v>3</v>
      </c>
      <c r="W75" s="8" cm="1">
        <f t="array" ref="W75">ROUNDUP(_xlfn.SWITCH($D75, "Low", $W$2, "Medium", $X$2, "High", $Y$2) * K75, 0)</f>
        <v>20</v>
      </c>
      <c r="X75" s="9" cm="1">
        <f t="array" ref="X75">ROUNDUP(_xlfn.SWITCH($D75, "Low", $W$2, "Medium", $X$2, "High", $Y$2) * L75, 0)</f>
        <v>5</v>
      </c>
      <c r="Y75" s="9" cm="1">
        <f t="array" ref="Y75">ROUNDUP(_xlfn.SWITCH($D75, "Low", $W$2, "Medium", $X$2, "High", $Y$2) * M75, 0)</f>
        <v>0</v>
      </c>
      <c r="Z75" s="9" cm="1">
        <f t="array" ref="Z75">ROUNDUP(_xlfn.SWITCH($D75, "Low", $W$2, "Medium", $X$2, "High", $Y$2) * N75, 0)</f>
        <v>0</v>
      </c>
      <c r="AA75" s="9" cm="1">
        <f t="array" ref="AA75">ROUNDUP(_xlfn.SWITCH($D75, "Low", $W$2, "Medium", $X$2, "High", $Y$2) * O75, 0)</f>
        <v>0</v>
      </c>
      <c r="AB75" s="10" cm="1">
        <f t="array" ref="AB75">ROUNDUP(_xlfn.SWITCH($D75, "Low", $W$2, "Medium", $X$2, "High", $Y$2) * P75, 0)</f>
        <v>5</v>
      </c>
      <c r="AC75" s="8">
        <f t="shared" si="12"/>
        <v>13</v>
      </c>
      <c r="AD75" s="9">
        <f t="shared" si="12"/>
        <v>4</v>
      </c>
      <c r="AE75" s="9">
        <f t="shared" si="12"/>
        <v>0</v>
      </c>
      <c r="AF75" s="9">
        <f t="shared" si="12"/>
        <v>0</v>
      </c>
      <c r="AG75" s="9">
        <f t="shared" si="13"/>
        <v>0</v>
      </c>
      <c r="AH75" s="9">
        <f t="shared" si="13"/>
        <v>4</v>
      </c>
    </row>
    <row r="76" spans="1:34" x14ac:dyDescent="0.2">
      <c r="B76" t="s">
        <v>131</v>
      </c>
      <c r="C76" t="s">
        <v>132</v>
      </c>
      <c r="D76" t="s">
        <v>7</v>
      </c>
      <c r="E76" s="8">
        <v>8</v>
      </c>
      <c r="F76" s="9">
        <v>0</v>
      </c>
      <c r="G76" s="9">
        <v>0</v>
      </c>
      <c r="H76" s="9">
        <v>0</v>
      </c>
      <c r="I76" s="9">
        <v>0</v>
      </c>
      <c r="J76" s="10">
        <v>2</v>
      </c>
      <c r="K76" s="8">
        <v>8</v>
      </c>
      <c r="L76" s="9">
        <v>0</v>
      </c>
      <c r="M76" s="9">
        <v>0</v>
      </c>
      <c r="N76" s="9">
        <v>0</v>
      </c>
      <c r="O76" s="9">
        <v>0</v>
      </c>
      <c r="P76" s="10">
        <v>2</v>
      </c>
      <c r="Q76" s="8" cm="1">
        <f t="array" ref="Q76">ROUNDUP(_xlfn.SWITCH($D76, "Low", $Q$2, "Medium", $R$2, "High", $S$2) * K76, 0)</f>
        <v>12</v>
      </c>
      <c r="R76" s="9" cm="1">
        <f t="array" ref="R76">ROUNDUP(_xlfn.SWITCH($D76, "Low", $Q$2, "Medium", $R$2, "High", $S$2) * L76, 0)</f>
        <v>0</v>
      </c>
      <c r="S76" s="9" cm="1">
        <f t="array" ref="S76">ROUNDUP(_xlfn.SWITCH($D76, "Low", $Q$2, "Medium", $R$2, "High", $S$2) * M76, 0)</f>
        <v>0</v>
      </c>
      <c r="T76" s="9" cm="1">
        <f t="array" ref="T76">ROUNDUP(_xlfn.SWITCH($D76, "Low", $Q$2, "Medium", $R$2, "High", $S$2) * N76, 0)</f>
        <v>0</v>
      </c>
      <c r="U76" s="9" cm="1">
        <f t="array" ref="U76">ROUNDUP(_xlfn.SWITCH($D76, "Low", $Q$2, "Medium", $R$2, "High", $S$2) * O76, 0)</f>
        <v>0</v>
      </c>
      <c r="V76" s="9" cm="1">
        <f t="array" ref="V76">ROUNDUP(_xlfn.SWITCH($D76, "Low", $Q$2, "Medium", $R$2, "High", $S$2) * P76, 0)</f>
        <v>3</v>
      </c>
      <c r="W76" s="8" cm="1">
        <f t="array" ref="W76">ROUNDUP(_xlfn.SWITCH($D76, "Low", $W$2, "Medium", $X$2, "High", $Y$2) * K76, 0)</f>
        <v>20</v>
      </c>
      <c r="X76" s="9" cm="1">
        <f t="array" ref="X76">ROUNDUP(_xlfn.SWITCH($D76, "Low", $W$2, "Medium", $X$2, "High", $Y$2) * L76, 0)</f>
        <v>0</v>
      </c>
      <c r="Y76" s="9" cm="1">
        <f t="array" ref="Y76">ROUNDUP(_xlfn.SWITCH($D76, "Low", $W$2, "Medium", $X$2, "High", $Y$2) * M76, 0)</f>
        <v>0</v>
      </c>
      <c r="Z76" s="9" cm="1">
        <f t="array" ref="Z76">ROUNDUP(_xlfn.SWITCH($D76, "Low", $W$2, "Medium", $X$2, "High", $Y$2) * N76, 0)</f>
        <v>0</v>
      </c>
      <c r="AA76" s="9" cm="1">
        <f t="array" ref="AA76">ROUNDUP(_xlfn.SWITCH($D76, "Low", $W$2, "Medium", $X$2, "High", $Y$2) * O76, 0)</f>
        <v>0</v>
      </c>
      <c r="AB76" s="10" cm="1">
        <f t="array" ref="AB76">ROUNDUP(_xlfn.SWITCH($D76, "Low", $W$2, "Medium", $X$2, "High", $Y$2) * P76, 0)</f>
        <v>5</v>
      </c>
      <c r="AC76" s="8">
        <f t="shared" si="12"/>
        <v>13</v>
      </c>
      <c r="AD76" s="9">
        <f t="shared" si="12"/>
        <v>0</v>
      </c>
      <c r="AE76" s="9">
        <f t="shared" si="12"/>
        <v>0</v>
      </c>
      <c r="AF76" s="9">
        <f t="shared" si="12"/>
        <v>0</v>
      </c>
      <c r="AG76" s="9">
        <f t="shared" si="13"/>
        <v>0</v>
      </c>
      <c r="AH76" s="9">
        <f t="shared" si="13"/>
        <v>4</v>
      </c>
    </row>
    <row r="77" spans="1:34" x14ac:dyDescent="0.2">
      <c r="B77" t="s">
        <v>133</v>
      </c>
      <c r="C77" t="s">
        <v>134</v>
      </c>
      <c r="D77" t="s">
        <v>7</v>
      </c>
      <c r="E77" s="8">
        <v>8</v>
      </c>
      <c r="F77" s="9">
        <v>0</v>
      </c>
      <c r="G77" s="9">
        <v>0</v>
      </c>
      <c r="H77" s="9">
        <v>0</v>
      </c>
      <c r="I77" s="9">
        <v>0</v>
      </c>
      <c r="J77" s="10">
        <v>2</v>
      </c>
      <c r="K77" s="8">
        <v>8</v>
      </c>
      <c r="L77" s="9">
        <v>0</v>
      </c>
      <c r="M77" s="9">
        <v>0</v>
      </c>
      <c r="N77" s="9">
        <v>0</v>
      </c>
      <c r="O77" s="9">
        <v>0</v>
      </c>
      <c r="P77" s="10">
        <v>2</v>
      </c>
      <c r="Q77" s="8" cm="1">
        <f t="array" ref="Q77">ROUNDUP(_xlfn.SWITCH($D77, "Low", $Q$2, "Medium", $R$2, "High", $S$2) * K77, 0)</f>
        <v>12</v>
      </c>
      <c r="R77" s="9" cm="1">
        <f t="array" ref="R77">ROUNDUP(_xlfn.SWITCH($D77, "Low", $Q$2, "Medium", $R$2, "High", $S$2) * L77, 0)</f>
        <v>0</v>
      </c>
      <c r="S77" s="9" cm="1">
        <f t="array" ref="S77">ROUNDUP(_xlfn.SWITCH($D77, "Low", $Q$2, "Medium", $R$2, "High", $S$2) * M77, 0)</f>
        <v>0</v>
      </c>
      <c r="T77" s="9" cm="1">
        <f t="array" ref="T77">ROUNDUP(_xlfn.SWITCH($D77, "Low", $Q$2, "Medium", $R$2, "High", $S$2) * N77, 0)</f>
        <v>0</v>
      </c>
      <c r="U77" s="9" cm="1">
        <f t="array" ref="U77">ROUNDUP(_xlfn.SWITCH($D77, "Low", $Q$2, "Medium", $R$2, "High", $S$2) * O77, 0)</f>
        <v>0</v>
      </c>
      <c r="V77" s="9" cm="1">
        <f t="array" ref="V77">ROUNDUP(_xlfn.SWITCH($D77, "Low", $Q$2, "Medium", $R$2, "High", $S$2) * P77, 0)</f>
        <v>3</v>
      </c>
      <c r="W77" s="8" cm="1">
        <f t="array" ref="W77">ROUNDUP(_xlfn.SWITCH($D77, "Low", $W$2, "Medium", $X$2, "High", $Y$2) * K77, 0)</f>
        <v>20</v>
      </c>
      <c r="X77" s="9" cm="1">
        <f t="array" ref="X77">ROUNDUP(_xlfn.SWITCH($D77, "Low", $W$2, "Medium", $X$2, "High", $Y$2) * L77, 0)</f>
        <v>0</v>
      </c>
      <c r="Y77" s="9" cm="1">
        <f t="array" ref="Y77">ROUNDUP(_xlfn.SWITCH($D77, "Low", $W$2, "Medium", $X$2, "High", $Y$2) * M77, 0)</f>
        <v>0</v>
      </c>
      <c r="Z77" s="9" cm="1">
        <f t="array" ref="Z77">ROUNDUP(_xlfn.SWITCH($D77, "Low", $W$2, "Medium", $X$2, "High", $Y$2) * N77, 0)</f>
        <v>0</v>
      </c>
      <c r="AA77" s="9" cm="1">
        <f t="array" ref="AA77">ROUNDUP(_xlfn.SWITCH($D77, "Low", $W$2, "Medium", $X$2, "High", $Y$2) * O77, 0)</f>
        <v>0</v>
      </c>
      <c r="AB77" s="10" cm="1">
        <f t="array" ref="AB77">ROUNDUP(_xlfn.SWITCH($D77, "Low", $W$2, "Medium", $X$2, "High", $Y$2) * P77, 0)</f>
        <v>5</v>
      </c>
      <c r="AC77" s="8">
        <f t="shared" si="12"/>
        <v>13</v>
      </c>
      <c r="AD77" s="9">
        <f t="shared" si="12"/>
        <v>0</v>
      </c>
      <c r="AE77" s="9">
        <f t="shared" si="12"/>
        <v>0</v>
      </c>
      <c r="AF77" s="9">
        <f t="shared" si="12"/>
        <v>0</v>
      </c>
      <c r="AG77" s="9">
        <f t="shared" si="13"/>
        <v>0</v>
      </c>
      <c r="AH77" s="9">
        <f t="shared" si="13"/>
        <v>4</v>
      </c>
    </row>
    <row r="78" spans="1:34" x14ac:dyDescent="0.2">
      <c r="B78" t="s">
        <v>135</v>
      </c>
      <c r="C78" t="s">
        <v>136</v>
      </c>
      <c r="D78" t="s">
        <v>7</v>
      </c>
      <c r="E78" s="8">
        <v>6</v>
      </c>
      <c r="F78" s="9">
        <v>0</v>
      </c>
      <c r="G78" s="9">
        <v>0</v>
      </c>
      <c r="H78" s="9">
        <v>0</v>
      </c>
      <c r="I78" s="9">
        <v>0</v>
      </c>
      <c r="J78" s="10">
        <v>2</v>
      </c>
      <c r="K78" s="8">
        <v>6</v>
      </c>
      <c r="L78" s="9">
        <v>0</v>
      </c>
      <c r="M78" s="9">
        <v>0</v>
      </c>
      <c r="N78" s="9">
        <v>0</v>
      </c>
      <c r="O78" s="9">
        <v>0</v>
      </c>
      <c r="P78" s="10">
        <v>2</v>
      </c>
      <c r="Q78" s="8" cm="1">
        <f t="array" ref="Q78">ROUNDUP(_xlfn.SWITCH($D78, "Low", $Q$2, "Medium", $R$2, "High", $S$2) * K78, 0)</f>
        <v>9</v>
      </c>
      <c r="R78" s="9" cm="1">
        <f t="array" ref="R78">ROUNDUP(_xlfn.SWITCH($D78, "Low", $Q$2, "Medium", $R$2, "High", $S$2) * L78, 0)</f>
        <v>0</v>
      </c>
      <c r="S78" s="9" cm="1">
        <f t="array" ref="S78">ROUNDUP(_xlfn.SWITCH($D78, "Low", $Q$2, "Medium", $R$2, "High", $S$2) * M78, 0)</f>
        <v>0</v>
      </c>
      <c r="T78" s="9" cm="1">
        <f t="array" ref="T78">ROUNDUP(_xlfn.SWITCH($D78, "Low", $Q$2, "Medium", $R$2, "High", $S$2) * N78, 0)</f>
        <v>0</v>
      </c>
      <c r="U78" s="9" cm="1">
        <f t="array" ref="U78">ROUNDUP(_xlfn.SWITCH($D78, "Low", $Q$2, "Medium", $R$2, "High", $S$2) * O78, 0)</f>
        <v>0</v>
      </c>
      <c r="V78" s="9" cm="1">
        <f t="array" ref="V78">ROUNDUP(_xlfn.SWITCH($D78, "Low", $Q$2, "Medium", $R$2, "High", $S$2) * P78, 0)</f>
        <v>3</v>
      </c>
      <c r="W78" s="8" cm="1">
        <f t="array" ref="W78">ROUNDUP(_xlfn.SWITCH($D78, "Low", $W$2, "Medium", $X$2, "High", $Y$2) * K78, 0)</f>
        <v>15</v>
      </c>
      <c r="X78" s="9" cm="1">
        <f t="array" ref="X78">ROUNDUP(_xlfn.SWITCH($D78, "Low", $W$2, "Medium", $X$2, "High", $Y$2) * L78, 0)</f>
        <v>0</v>
      </c>
      <c r="Y78" s="9" cm="1">
        <f t="array" ref="Y78">ROUNDUP(_xlfn.SWITCH($D78, "Low", $W$2, "Medium", $X$2, "High", $Y$2) * M78, 0)</f>
        <v>0</v>
      </c>
      <c r="Z78" s="9" cm="1">
        <f t="array" ref="Z78">ROUNDUP(_xlfn.SWITCH($D78, "Low", $W$2, "Medium", $X$2, "High", $Y$2) * N78, 0)</f>
        <v>0</v>
      </c>
      <c r="AA78" s="9" cm="1">
        <f t="array" ref="AA78">ROUNDUP(_xlfn.SWITCH($D78, "Low", $W$2, "Medium", $X$2, "High", $Y$2) * O78, 0)</f>
        <v>0</v>
      </c>
      <c r="AB78" s="10" cm="1">
        <f t="array" ref="AB78">ROUNDUP(_xlfn.SWITCH($D78, "Low", $W$2, "Medium", $X$2, "High", $Y$2) * P78, 0)</f>
        <v>5</v>
      </c>
      <c r="AC78" s="8">
        <f t="shared" si="12"/>
        <v>10</v>
      </c>
      <c r="AD78" s="9">
        <f t="shared" si="12"/>
        <v>0</v>
      </c>
      <c r="AE78" s="9">
        <f t="shared" si="12"/>
        <v>0</v>
      </c>
      <c r="AF78" s="9">
        <f t="shared" si="12"/>
        <v>0</v>
      </c>
      <c r="AG78" s="9">
        <f t="shared" si="13"/>
        <v>0</v>
      </c>
      <c r="AH78" s="9">
        <f t="shared" si="13"/>
        <v>4</v>
      </c>
    </row>
    <row r="79" spans="1:34" x14ac:dyDescent="0.2">
      <c r="B79" t="s">
        <v>137</v>
      </c>
      <c r="C79" t="s">
        <v>138</v>
      </c>
      <c r="D79" t="s">
        <v>7</v>
      </c>
      <c r="E79" s="8">
        <v>6</v>
      </c>
      <c r="F79" s="9">
        <v>0</v>
      </c>
      <c r="G79" s="9">
        <v>0</v>
      </c>
      <c r="H79" s="9">
        <v>0</v>
      </c>
      <c r="I79" s="9">
        <v>0</v>
      </c>
      <c r="J79" s="10">
        <v>2</v>
      </c>
      <c r="K79" s="8">
        <v>6</v>
      </c>
      <c r="L79" s="9">
        <v>0</v>
      </c>
      <c r="M79" s="9">
        <v>0</v>
      </c>
      <c r="N79" s="9">
        <v>0</v>
      </c>
      <c r="O79" s="9">
        <v>0</v>
      </c>
      <c r="P79" s="10">
        <v>2</v>
      </c>
      <c r="Q79" s="8" cm="1">
        <f t="array" ref="Q79">ROUNDUP(_xlfn.SWITCH($D79, "Low", $Q$2, "Medium", $R$2, "High", $S$2) * K79, 0)</f>
        <v>9</v>
      </c>
      <c r="R79" s="9" cm="1">
        <f t="array" ref="R79">ROUNDUP(_xlfn.SWITCH($D79, "Low", $Q$2, "Medium", $R$2, "High", $S$2) * L79, 0)</f>
        <v>0</v>
      </c>
      <c r="S79" s="9" cm="1">
        <f t="array" ref="S79">ROUNDUP(_xlfn.SWITCH($D79, "Low", $Q$2, "Medium", $R$2, "High", $S$2) * M79, 0)</f>
        <v>0</v>
      </c>
      <c r="T79" s="9" cm="1">
        <f t="array" ref="T79">ROUNDUP(_xlfn.SWITCH($D79, "Low", $Q$2, "Medium", $R$2, "High", $S$2) * N79, 0)</f>
        <v>0</v>
      </c>
      <c r="U79" s="9" cm="1">
        <f t="array" ref="U79">ROUNDUP(_xlfn.SWITCH($D79, "Low", $Q$2, "Medium", $R$2, "High", $S$2) * O79, 0)</f>
        <v>0</v>
      </c>
      <c r="V79" s="9" cm="1">
        <f t="array" ref="V79">ROUNDUP(_xlfn.SWITCH($D79, "Low", $Q$2, "Medium", $R$2, "High", $S$2) * P79, 0)</f>
        <v>3</v>
      </c>
      <c r="W79" s="8" cm="1">
        <f t="array" ref="W79">ROUNDUP(_xlfn.SWITCH($D79, "Low", $W$2, "Medium", $X$2, "High", $Y$2) * K79, 0)</f>
        <v>15</v>
      </c>
      <c r="X79" s="9" cm="1">
        <f t="array" ref="X79">ROUNDUP(_xlfn.SWITCH($D79, "Low", $W$2, "Medium", $X$2, "High", $Y$2) * L79, 0)</f>
        <v>0</v>
      </c>
      <c r="Y79" s="9" cm="1">
        <f t="array" ref="Y79">ROUNDUP(_xlfn.SWITCH($D79, "Low", $W$2, "Medium", $X$2, "High", $Y$2) * M79, 0)</f>
        <v>0</v>
      </c>
      <c r="Z79" s="9" cm="1">
        <f t="array" ref="Z79">ROUNDUP(_xlfn.SWITCH($D79, "Low", $W$2, "Medium", $X$2, "High", $Y$2) * N79, 0)</f>
        <v>0</v>
      </c>
      <c r="AA79" s="9" cm="1">
        <f t="array" ref="AA79">ROUNDUP(_xlfn.SWITCH($D79, "Low", $W$2, "Medium", $X$2, "High", $Y$2) * O79, 0)</f>
        <v>0</v>
      </c>
      <c r="AB79" s="10" cm="1">
        <f t="array" ref="AB79">ROUNDUP(_xlfn.SWITCH($D79, "Low", $W$2, "Medium", $X$2, "High", $Y$2) * P79, 0)</f>
        <v>5</v>
      </c>
      <c r="AC79" s="8">
        <f t="shared" si="12"/>
        <v>10</v>
      </c>
      <c r="AD79" s="9">
        <f t="shared" si="12"/>
        <v>0</v>
      </c>
      <c r="AE79" s="9">
        <f t="shared" si="12"/>
        <v>0</v>
      </c>
      <c r="AF79" s="9">
        <f t="shared" si="12"/>
        <v>0</v>
      </c>
      <c r="AG79" s="9">
        <f t="shared" si="13"/>
        <v>0</v>
      </c>
      <c r="AH79" s="9">
        <f t="shared" si="13"/>
        <v>4</v>
      </c>
    </row>
    <row r="80" spans="1:34" x14ac:dyDescent="0.2">
      <c r="B80" t="s">
        <v>139</v>
      </c>
      <c r="C80" t="s">
        <v>140</v>
      </c>
      <c r="D80" t="s">
        <v>7</v>
      </c>
      <c r="E80" s="8">
        <v>8</v>
      </c>
      <c r="F80" s="9">
        <v>0</v>
      </c>
      <c r="G80" s="9">
        <v>0</v>
      </c>
      <c r="H80" s="9">
        <v>2</v>
      </c>
      <c r="I80" s="9">
        <v>6</v>
      </c>
      <c r="J80" s="10">
        <v>3</v>
      </c>
      <c r="K80" s="8">
        <v>8</v>
      </c>
      <c r="L80" s="9">
        <v>0</v>
      </c>
      <c r="M80" s="9">
        <v>0</v>
      </c>
      <c r="N80" s="9">
        <v>2</v>
      </c>
      <c r="O80" s="9">
        <v>6</v>
      </c>
      <c r="P80" s="10">
        <v>3</v>
      </c>
      <c r="Q80" s="8" cm="1">
        <f t="array" ref="Q80">ROUNDUP(_xlfn.SWITCH($D80, "Low", $Q$2, "Medium", $R$2, "High", $S$2) * K80, 0)</f>
        <v>12</v>
      </c>
      <c r="R80" s="9" cm="1">
        <f t="array" ref="R80">ROUNDUP(_xlfn.SWITCH($D80, "Low", $Q$2, "Medium", $R$2, "High", $S$2) * L80, 0)</f>
        <v>0</v>
      </c>
      <c r="S80" s="9" cm="1">
        <f t="array" ref="S80">ROUNDUP(_xlfn.SWITCH($D80, "Low", $Q$2, "Medium", $R$2, "High", $S$2) * M80, 0)</f>
        <v>0</v>
      </c>
      <c r="T80" s="9" cm="1">
        <f t="array" ref="T80">ROUNDUP(_xlfn.SWITCH($D80, "Low", $Q$2, "Medium", $R$2, "High", $S$2) * N80, 0)</f>
        <v>3</v>
      </c>
      <c r="U80" s="9" cm="1">
        <f t="array" ref="U80">ROUNDUP(_xlfn.SWITCH($D80, "Low", $Q$2, "Medium", $R$2, "High", $S$2) * O80, 0)</f>
        <v>9</v>
      </c>
      <c r="V80" s="9" cm="1">
        <f t="array" ref="V80">ROUNDUP(_xlfn.SWITCH($D80, "Low", $Q$2, "Medium", $R$2, "High", $S$2) * P80, 0)</f>
        <v>5</v>
      </c>
      <c r="W80" s="8" cm="1">
        <f t="array" ref="W80">ROUNDUP(_xlfn.SWITCH($D80, "Low", $W$2, "Medium", $X$2, "High", $Y$2) * K80, 0)</f>
        <v>20</v>
      </c>
      <c r="X80" s="9" cm="1">
        <f t="array" ref="X80">ROUNDUP(_xlfn.SWITCH($D80, "Low", $W$2, "Medium", $X$2, "High", $Y$2) * L80, 0)</f>
        <v>0</v>
      </c>
      <c r="Y80" s="9" cm="1">
        <f t="array" ref="Y80">ROUNDUP(_xlfn.SWITCH($D80, "Low", $W$2, "Medium", $X$2, "High", $Y$2) * M80, 0)</f>
        <v>0</v>
      </c>
      <c r="Z80" s="9" cm="1">
        <f t="array" ref="Z80">ROUNDUP(_xlfn.SWITCH($D80, "Low", $W$2, "Medium", $X$2, "High", $Y$2) * N80, 0)</f>
        <v>5</v>
      </c>
      <c r="AA80" s="9" cm="1">
        <f t="array" ref="AA80">ROUNDUP(_xlfn.SWITCH($D80, "Low", $W$2, "Medium", $X$2, "High", $Y$2) * O80, 0)</f>
        <v>15</v>
      </c>
      <c r="AB80" s="10" cm="1">
        <f t="array" ref="AB80">ROUNDUP(_xlfn.SWITCH($D80, "Low", $W$2, "Medium", $X$2, "High", $Y$2) * P80, 0)</f>
        <v>8</v>
      </c>
      <c r="AC80" s="8">
        <f t="shared" si="12"/>
        <v>13</v>
      </c>
      <c r="AD80" s="9">
        <f t="shared" si="12"/>
        <v>0</v>
      </c>
      <c r="AE80" s="9">
        <f t="shared" si="12"/>
        <v>0</v>
      </c>
      <c r="AF80" s="9">
        <f t="shared" si="12"/>
        <v>4</v>
      </c>
      <c r="AG80" s="9">
        <f t="shared" si="13"/>
        <v>10</v>
      </c>
      <c r="AH80" s="9">
        <f t="shared" si="13"/>
        <v>6</v>
      </c>
    </row>
    <row r="81" spans="1:34" x14ac:dyDescent="0.2">
      <c r="B81" t="s">
        <v>141</v>
      </c>
      <c r="C81" t="s">
        <v>142</v>
      </c>
      <c r="D81" t="s">
        <v>16</v>
      </c>
      <c r="E81" s="8">
        <v>5</v>
      </c>
      <c r="F81" s="9">
        <v>0</v>
      </c>
      <c r="G81" s="9">
        <v>0</v>
      </c>
      <c r="H81" s="9">
        <v>0</v>
      </c>
      <c r="I81" s="9">
        <v>0</v>
      </c>
      <c r="J81" s="10">
        <v>2</v>
      </c>
      <c r="K81" s="8">
        <v>5</v>
      </c>
      <c r="L81" s="9">
        <v>0</v>
      </c>
      <c r="M81" s="9">
        <v>0</v>
      </c>
      <c r="N81" s="9">
        <v>0</v>
      </c>
      <c r="O81" s="9">
        <v>0</v>
      </c>
      <c r="P81" s="10">
        <v>2</v>
      </c>
      <c r="Q81" s="8" cm="1">
        <f t="array" ref="Q81">ROUNDUP(_xlfn.SWITCH($D81, "Low", $Q$2, "Medium", $R$2, "High", $S$2) * K81, 0)</f>
        <v>6</v>
      </c>
      <c r="R81" s="9" cm="1">
        <f t="array" ref="R81">ROUNDUP(_xlfn.SWITCH($D81, "Low", $Q$2, "Medium", $R$2, "High", $S$2) * L81, 0)</f>
        <v>0</v>
      </c>
      <c r="S81" s="9" cm="1">
        <f t="array" ref="S81">ROUNDUP(_xlfn.SWITCH($D81, "Low", $Q$2, "Medium", $R$2, "High", $S$2) * M81, 0)</f>
        <v>0</v>
      </c>
      <c r="T81" s="9" cm="1">
        <f t="array" ref="T81">ROUNDUP(_xlfn.SWITCH($D81, "Low", $Q$2, "Medium", $R$2, "High", $S$2) * N81, 0)</f>
        <v>0</v>
      </c>
      <c r="U81" s="9" cm="1">
        <f t="array" ref="U81">ROUNDUP(_xlfn.SWITCH($D81, "Low", $Q$2, "Medium", $R$2, "High", $S$2) * O81, 0)</f>
        <v>0</v>
      </c>
      <c r="V81" s="9" cm="1">
        <f t="array" ref="V81">ROUNDUP(_xlfn.SWITCH($D81, "Low", $Q$2, "Medium", $R$2, "High", $S$2) * P81, 0)</f>
        <v>3</v>
      </c>
      <c r="W81" s="8" cm="1">
        <f t="array" ref="W81">ROUNDUP(_xlfn.SWITCH($D81, "Low", $W$2, "Medium", $X$2, "High", $Y$2) * K81, 0)</f>
        <v>10</v>
      </c>
      <c r="X81" s="9" cm="1">
        <f t="array" ref="X81">ROUNDUP(_xlfn.SWITCH($D81, "Low", $W$2, "Medium", $X$2, "High", $Y$2) * L81, 0)</f>
        <v>0</v>
      </c>
      <c r="Y81" s="9" cm="1">
        <f t="array" ref="Y81">ROUNDUP(_xlfn.SWITCH($D81, "Low", $W$2, "Medium", $X$2, "High", $Y$2) * M81, 0)</f>
        <v>0</v>
      </c>
      <c r="Z81" s="9" cm="1">
        <f t="array" ref="Z81">ROUNDUP(_xlfn.SWITCH($D81, "Low", $W$2, "Medium", $X$2, "High", $Y$2) * N81, 0)</f>
        <v>0</v>
      </c>
      <c r="AA81" s="9" cm="1">
        <f t="array" ref="AA81">ROUNDUP(_xlfn.SWITCH($D81, "Low", $W$2, "Medium", $X$2, "High", $Y$2) * O81, 0)</f>
        <v>0</v>
      </c>
      <c r="AB81" s="10" cm="1">
        <f t="array" ref="AB81">ROUNDUP(_xlfn.SWITCH($D81, "Low", $W$2, "Medium", $X$2, "High", $Y$2) * P81, 0)</f>
        <v>4</v>
      </c>
      <c r="AC81" s="8">
        <f t="shared" si="12"/>
        <v>7</v>
      </c>
      <c r="AD81" s="9">
        <f t="shared" si="12"/>
        <v>0</v>
      </c>
      <c r="AE81" s="9">
        <f t="shared" si="12"/>
        <v>0</v>
      </c>
      <c r="AF81" s="9">
        <f t="shared" si="12"/>
        <v>0</v>
      </c>
      <c r="AG81" s="9">
        <f t="shared" si="13"/>
        <v>0</v>
      </c>
      <c r="AH81" s="9">
        <f t="shared" si="13"/>
        <v>3</v>
      </c>
    </row>
    <row r="82" spans="1:34" x14ac:dyDescent="0.2">
      <c r="B82" t="s">
        <v>143</v>
      </c>
      <c r="C82" t="s">
        <v>144</v>
      </c>
      <c r="D82" t="s">
        <v>16</v>
      </c>
      <c r="E82" s="8">
        <v>5</v>
      </c>
      <c r="F82" s="9">
        <v>0</v>
      </c>
      <c r="G82" s="9">
        <v>0</v>
      </c>
      <c r="H82" s="9">
        <v>0</v>
      </c>
      <c r="I82" s="9">
        <v>0</v>
      </c>
      <c r="J82" s="10">
        <v>2</v>
      </c>
      <c r="K82" s="8">
        <v>5</v>
      </c>
      <c r="L82" s="9">
        <v>0</v>
      </c>
      <c r="M82" s="9">
        <v>0</v>
      </c>
      <c r="N82" s="9">
        <v>0</v>
      </c>
      <c r="O82" s="9">
        <v>0</v>
      </c>
      <c r="P82" s="10">
        <v>2</v>
      </c>
      <c r="Q82" s="8" cm="1">
        <f t="array" ref="Q82">ROUNDUP(_xlfn.SWITCH($D82, "Low", $Q$2, "Medium", $R$2, "High", $S$2) * K82, 0)</f>
        <v>6</v>
      </c>
      <c r="R82" s="9" cm="1">
        <f t="array" ref="R82">ROUNDUP(_xlfn.SWITCH($D82, "Low", $Q$2, "Medium", $R$2, "High", $S$2) * L82, 0)</f>
        <v>0</v>
      </c>
      <c r="S82" s="9" cm="1">
        <f t="array" ref="S82">ROUNDUP(_xlfn.SWITCH($D82, "Low", $Q$2, "Medium", $R$2, "High", $S$2) * M82, 0)</f>
        <v>0</v>
      </c>
      <c r="T82" s="9" cm="1">
        <f t="array" ref="T82">ROUNDUP(_xlfn.SWITCH($D82, "Low", $Q$2, "Medium", $R$2, "High", $S$2) * N82, 0)</f>
        <v>0</v>
      </c>
      <c r="U82" s="9" cm="1">
        <f t="array" ref="U82">ROUNDUP(_xlfn.SWITCH($D82, "Low", $Q$2, "Medium", $R$2, "High", $S$2) * O82, 0)</f>
        <v>0</v>
      </c>
      <c r="V82" s="9" cm="1">
        <f t="array" ref="V82">ROUNDUP(_xlfn.SWITCH($D82, "Low", $Q$2, "Medium", $R$2, "High", $S$2) * P82, 0)</f>
        <v>3</v>
      </c>
      <c r="W82" s="8" cm="1">
        <f t="array" ref="W82">ROUNDUP(_xlfn.SWITCH($D82, "Low", $W$2, "Medium", $X$2, "High", $Y$2) * K82, 0)</f>
        <v>10</v>
      </c>
      <c r="X82" s="9" cm="1">
        <f t="array" ref="X82">ROUNDUP(_xlfn.SWITCH($D82, "Low", $W$2, "Medium", $X$2, "High", $Y$2) * L82, 0)</f>
        <v>0</v>
      </c>
      <c r="Y82" s="9" cm="1">
        <f t="array" ref="Y82">ROUNDUP(_xlfn.SWITCH($D82, "Low", $W$2, "Medium", $X$2, "High", $Y$2) * M82, 0)</f>
        <v>0</v>
      </c>
      <c r="Z82" s="9" cm="1">
        <f t="array" ref="Z82">ROUNDUP(_xlfn.SWITCH($D82, "Low", $W$2, "Medium", $X$2, "High", $Y$2) * N82, 0)</f>
        <v>0</v>
      </c>
      <c r="AA82" s="9" cm="1">
        <f t="array" ref="AA82">ROUNDUP(_xlfn.SWITCH($D82, "Low", $W$2, "Medium", $X$2, "High", $Y$2) * O82, 0)</f>
        <v>0</v>
      </c>
      <c r="AB82" s="10" cm="1">
        <f t="array" ref="AB82">ROUNDUP(_xlfn.SWITCH($D82, "Low", $W$2, "Medium", $X$2, "High", $Y$2) * P82, 0)</f>
        <v>4</v>
      </c>
      <c r="AC82" s="8">
        <f t="shared" si="12"/>
        <v>7</v>
      </c>
      <c r="AD82" s="9">
        <f t="shared" si="12"/>
        <v>0</v>
      </c>
      <c r="AE82" s="9">
        <f t="shared" si="12"/>
        <v>0</v>
      </c>
      <c r="AF82" s="9">
        <f t="shared" si="12"/>
        <v>0</v>
      </c>
      <c r="AG82" s="9">
        <f t="shared" si="13"/>
        <v>0</v>
      </c>
      <c r="AH82" s="9">
        <f t="shared" si="13"/>
        <v>3</v>
      </c>
    </row>
    <row r="83" spans="1:34" x14ac:dyDescent="0.2">
      <c r="B83" t="s">
        <v>145</v>
      </c>
      <c r="C83" t="s">
        <v>146</v>
      </c>
      <c r="D83" t="s">
        <v>16</v>
      </c>
      <c r="E83" s="8">
        <v>6</v>
      </c>
      <c r="F83" s="9">
        <v>0</v>
      </c>
      <c r="G83" s="9">
        <v>0</v>
      </c>
      <c r="H83" s="9">
        <v>0</v>
      </c>
      <c r="I83" s="9">
        <v>0</v>
      </c>
      <c r="J83" s="10">
        <v>2</v>
      </c>
      <c r="K83" s="8">
        <v>6</v>
      </c>
      <c r="L83" s="9">
        <v>0</v>
      </c>
      <c r="M83" s="9">
        <v>0</v>
      </c>
      <c r="N83" s="9">
        <v>0</v>
      </c>
      <c r="O83" s="9">
        <v>0</v>
      </c>
      <c r="P83" s="10">
        <v>2</v>
      </c>
      <c r="Q83" s="8" cm="1">
        <f t="array" ref="Q83">ROUNDUP(_xlfn.SWITCH($D83, "Low", $Q$2, "Medium", $R$2, "High", $S$2) * K83, 0)</f>
        <v>8</v>
      </c>
      <c r="R83" s="9" cm="1">
        <f t="array" ref="R83">ROUNDUP(_xlfn.SWITCH($D83, "Low", $Q$2, "Medium", $R$2, "High", $S$2) * L83, 0)</f>
        <v>0</v>
      </c>
      <c r="S83" s="9" cm="1">
        <f t="array" ref="S83">ROUNDUP(_xlfn.SWITCH($D83, "Low", $Q$2, "Medium", $R$2, "High", $S$2) * M83, 0)</f>
        <v>0</v>
      </c>
      <c r="T83" s="9" cm="1">
        <f t="array" ref="T83">ROUNDUP(_xlfn.SWITCH($D83, "Low", $Q$2, "Medium", $R$2, "High", $S$2) * N83, 0)</f>
        <v>0</v>
      </c>
      <c r="U83" s="9" cm="1">
        <f t="array" ref="U83">ROUNDUP(_xlfn.SWITCH($D83, "Low", $Q$2, "Medium", $R$2, "High", $S$2) * O83, 0)</f>
        <v>0</v>
      </c>
      <c r="V83" s="9" cm="1">
        <f t="array" ref="V83">ROUNDUP(_xlfn.SWITCH($D83, "Low", $Q$2, "Medium", $R$2, "High", $S$2) * P83, 0)</f>
        <v>3</v>
      </c>
      <c r="W83" s="8" cm="1">
        <f t="array" ref="W83">ROUNDUP(_xlfn.SWITCH($D83, "Low", $W$2, "Medium", $X$2, "High", $Y$2) * K83, 0)</f>
        <v>12</v>
      </c>
      <c r="X83" s="9" cm="1">
        <f t="array" ref="X83">ROUNDUP(_xlfn.SWITCH($D83, "Low", $W$2, "Medium", $X$2, "High", $Y$2) * L83, 0)</f>
        <v>0</v>
      </c>
      <c r="Y83" s="9" cm="1">
        <f t="array" ref="Y83">ROUNDUP(_xlfn.SWITCH($D83, "Low", $W$2, "Medium", $X$2, "High", $Y$2) * M83, 0)</f>
        <v>0</v>
      </c>
      <c r="Z83" s="9" cm="1">
        <f t="array" ref="Z83">ROUNDUP(_xlfn.SWITCH($D83, "Low", $W$2, "Medium", $X$2, "High", $Y$2) * N83, 0)</f>
        <v>0</v>
      </c>
      <c r="AA83" s="9" cm="1">
        <f t="array" ref="AA83">ROUNDUP(_xlfn.SWITCH($D83, "Low", $W$2, "Medium", $X$2, "High", $Y$2) * O83, 0)</f>
        <v>0</v>
      </c>
      <c r="AB83" s="10" cm="1">
        <f t="array" ref="AB83">ROUNDUP(_xlfn.SWITCH($D83, "Low", $W$2, "Medium", $X$2, "High", $Y$2) * P83, 0)</f>
        <v>4</v>
      </c>
      <c r="AC83" s="8">
        <f t="shared" si="12"/>
        <v>9</v>
      </c>
      <c r="AD83" s="9">
        <f t="shared" si="12"/>
        <v>0</v>
      </c>
      <c r="AE83" s="9">
        <f t="shared" si="12"/>
        <v>0</v>
      </c>
      <c r="AF83" s="9">
        <f t="shared" si="12"/>
        <v>0</v>
      </c>
      <c r="AG83" s="9">
        <f t="shared" si="13"/>
        <v>0</v>
      </c>
      <c r="AH83" s="9">
        <f t="shared" si="13"/>
        <v>3</v>
      </c>
    </row>
    <row r="84" spans="1:34" x14ac:dyDescent="0.2">
      <c r="B84" t="s">
        <v>147</v>
      </c>
      <c r="C84" t="s">
        <v>148</v>
      </c>
      <c r="D84" t="s">
        <v>16</v>
      </c>
      <c r="E84" s="8">
        <v>5</v>
      </c>
      <c r="F84" s="9">
        <v>0</v>
      </c>
      <c r="G84" s="9">
        <v>0</v>
      </c>
      <c r="H84" s="9">
        <v>0</v>
      </c>
      <c r="I84" s="9">
        <v>0</v>
      </c>
      <c r="J84" s="10">
        <v>2</v>
      </c>
      <c r="K84" s="8">
        <v>5</v>
      </c>
      <c r="L84" s="9">
        <v>0</v>
      </c>
      <c r="M84" s="9">
        <v>0</v>
      </c>
      <c r="N84" s="9">
        <v>0</v>
      </c>
      <c r="O84" s="9">
        <v>0</v>
      </c>
      <c r="P84" s="10">
        <v>2</v>
      </c>
      <c r="Q84" s="8" cm="1">
        <f t="array" ref="Q84">ROUNDUP(_xlfn.SWITCH($D84, "Low", $Q$2, "Medium", $R$2, "High", $S$2) * K84, 0)</f>
        <v>6</v>
      </c>
      <c r="R84" s="9" cm="1">
        <f t="array" ref="R84">ROUNDUP(_xlfn.SWITCH($D84, "Low", $Q$2, "Medium", $R$2, "High", $S$2) * L84, 0)</f>
        <v>0</v>
      </c>
      <c r="S84" s="9" cm="1">
        <f t="array" ref="S84">ROUNDUP(_xlfn.SWITCH($D84, "Low", $Q$2, "Medium", $R$2, "High", $S$2) * M84, 0)</f>
        <v>0</v>
      </c>
      <c r="T84" s="9" cm="1">
        <f t="array" ref="T84">ROUNDUP(_xlfn.SWITCH($D84, "Low", $Q$2, "Medium", $R$2, "High", $S$2) * N84, 0)</f>
        <v>0</v>
      </c>
      <c r="U84" s="9" cm="1">
        <f t="array" ref="U84">ROUNDUP(_xlfn.SWITCH($D84, "Low", $Q$2, "Medium", $R$2, "High", $S$2) * O84, 0)</f>
        <v>0</v>
      </c>
      <c r="V84" s="9" cm="1">
        <f t="array" ref="V84">ROUNDUP(_xlfn.SWITCH($D84, "Low", $Q$2, "Medium", $R$2, "High", $S$2) * P84, 0)</f>
        <v>3</v>
      </c>
      <c r="W84" s="8" cm="1">
        <f t="array" ref="W84">ROUNDUP(_xlfn.SWITCH($D84, "Low", $W$2, "Medium", $X$2, "High", $Y$2) * K84, 0)</f>
        <v>10</v>
      </c>
      <c r="X84" s="9" cm="1">
        <f t="array" ref="X84">ROUNDUP(_xlfn.SWITCH($D84, "Low", $W$2, "Medium", $X$2, "High", $Y$2) * L84, 0)</f>
        <v>0</v>
      </c>
      <c r="Y84" s="9" cm="1">
        <f t="array" ref="Y84">ROUNDUP(_xlfn.SWITCH($D84, "Low", $W$2, "Medium", $X$2, "High", $Y$2) * M84, 0)</f>
        <v>0</v>
      </c>
      <c r="Z84" s="9" cm="1">
        <f t="array" ref="Z84">ROUNDUP(_xlfn.SWITCH($D84, "Low", $W$2, "Medium", $X$2, "High", $Y$2) * N84, 0)</f>
        <v>0</v>
      </c>
      <c r="AA84" s="9" cm="1">
        <f t="array" ref="AA84">ROUNDUP(_xlfn.SWITCH($D84, "Low", $W$2, "Medium", $X$2, "High", $Y$2) * O84, 0)</f>
        <v>0</v>
      </c>
      <c r="AB84" s="10" cm="1">
        <f t="array" ref="AB84">ROUNDUP(_xlfn.SWITCH($D84, "Low", $W$2, "Medium", $X$2, "High", $Y$2) * P84, 0)</f>
        <v>4</v>
      </c>
      <c r="AC84" s="8">
        <f t="shared" si="12"/>
        <v>7</v>
      </c>
      <c r="AD84" s="9">
        <f t="shared" si="12"/>
        <v>0</v>
      </c>
      <c r="AE84" s="9">
        <f t="shared" si="12"/>
        <v>0</v>
      </c>
      <c r="AF84" s="9">
        <f t="shared" si="12"/>
        <v>0</v>
      </c>
      <c r="AG84" s="9">
        <f t="shared" si="13"/>
        <v>0</v>
      </c>
      <c r="AH84" s="9">
        <f t="shared" si="13"/>
        <v>3</v>
      </c>
    </row>
    <row r="85" spans="1:34" x14ac:dyDescent="0.2">
      <c r="B85" t="s">
        <v>149</v>
      </c>
      <c r="C85" t="s">
        <v>150</v>
      </c>
      <c r="D85" t="s">
        <v>7</v>
      </c>
      <c r="E85" s="8">
        <v>6</v>
      </c>
      <c r="F85" s="9">
        <v>0</v>
      </c>
      <c r="G85" s="9">
        <v>0</v>
      </c>
      <c r="H85" s="9">
        <v>0</v>
      </c>
      <c r="I85" s="9">
        <v>0</v>
      </c>
      <c r="J85" s="10">
        <v>2</v>
      </c>
      <c r="K85" s="8">
        <v>6</v>
      </c>
      <c r="L85" s="9">
        <v>0</v>
      </c>
      <c r="M85" s="9">
        <v>0</v>
      </c>
      <c r="N85" s="9">
        <v>0</v>
      </c>
      <c r="O85" s="9">
        <v>0</v>
      </c>
      <c r="P85" s="10">
        <v>2</v>
      </c>
      <c r="Q85" s="8" cm="1">
        <f t="array" ref="Q85">ROUNDUP(_xlfn.SWITCH($D85, "Low", $Q$2, "Medium", $R$2, "High", $S$2) * K85, 0)</f>
        <v>9</v>
      </c>
      <c r="R85" s="9" cm="1">
        <f t="array" ref="R85">ROUNDUP(_xlfn.SWITCH($D85, "Low", $Q$2, "Medium", $R$2, "High", $S$2) * L85, 0)</f>
        <v>0</v>
      </c>
      <c r="S85" s="9" cm="1">
        <f t="array" ref="S85">ROUNDUP(_xlfn.SWITCH($D85, "Low", $Q$2, "Medium", $R$2, "High", $S$2) * M85, 0)</f>
        <v>0</v>
      </c>
      <c r="T85" s="9" cm="1">
        <f t="array" ref="T85">ROUNDUP(_xlfn.SWITCH($D85, "Low", $Q$2, "Medium", $R$2, "High", $S$2) * N85, 0)</f>
        <v>0</v>
      </c>
      <c r="U85" s="9" cm="1">
        <f t="array" ref="U85">ROUNDUP(_xlfn.SWITCH($D85, "Low", $Q$2, "Medium", $R$2, "High", $S$2) * O85, 0)</f>
        <v>0</v>
      </c>
      <c r="V85" s="9" cm="1">
        <f t="array" ref="V85">ROUNDUP(_xlfn.SWITCH($D85, "Low", $Q$2, "Medium", $R$2, "High", $S$2) * P85, 0)</f>
        <v>3</v>
      </c>
      <c r="W85" s="8" cm="1">
        <f t="array" ref="W85">ROUNDUP(_xlfn.SWITCH($D85, "Low", $W$2, "Medium", $X$2, "High", $Y$2) * K85, 0)</f>
        <v>15</v>
      </c>
      <c r="X85" s="9" cm="1">
        <f t="array" ref="X85">ROUNDUP(_xlfn.SWITCH($D85, "Low", $W$2, "Medium", $X$2, "High", $Y$2) * L85, 0)</f>
        <v>0</v>
      </c>
      <c r="Y85" s="9" cm="1">
        <f t="array" ref="Y85">ROUNDUP(_xlfn.SWITCH($D85, "Low", $W$2, "Medium", $X$2, "High", $Y$2) * M85, 0)</f>
        <v>0</v>
      </c>
      <c r="Z85" s="9" cm="1">
        <f t="array" ref="Z85">ROUNDUP(_xlfn.SWITCH($D85, "Low", $W$2, "Medium", $X$2, "High", $Y$2) * N85, 0)</f>
        <v>0</v>
      </c>
      <c r="AA85" s="9" cm="1">
        <f t="array" ref="AA85">ROUNDUP(_xlfn.SWITCH($D85, "Low", $W$2, "Medium", $X$2, "High", $Y$2) * O85, 0)</f>
        <v>0</v>
      </c>
      <c r="AB85" s="10" cm="1">
        <f t="array" ref="AB85">ROUNDUP(_xlfn.SWITCH($D85, "Low", $W$2, "Medium", $X$2, "High", $Y$2) * P85, 0)</f>
        <v>5</v>
      </c>
      <c r="AC85" s="8">
        <f t="shared" si="12"/>
        <v>10</v>
      </c>
      <c r="AD85" s="9">
        <f t="shared" si="12"/>
        <v>0</v>
      </c>
      <c r="AE85" s="9">
        <f t="shared" si="12"/>
        <v>0</v>
      </c>
      <c r="AF85" s="9">
        <f t="shared" si="12"/>
        <v>0</v>
      </c>
      <c r="AG85" s="9">
        <f t="shared" si="13"/>
        <v>0</v>
      </c>
      <c r="AH85" s="9">
        <f t="shared" si="13"/>
        <v>4</v>
      </c>
    </row>
    <row r="86" spans="1:34" x14ac:dyDescent="0.2">
      <c r="B86" t="s">
        <v>151</v>
      </c>
      <c r="C86" t="s">
        <v>152</v>
      </c>
      <c r="D86" t="s">
        <v>7</v>
      </c>
      <c r="E86" s="8">
        <v>8</v>
      </c>
      <c r="F86" s="9">
        <v>0</v>
      </c>
      <c r="G86" s="9">
        <v>0</v>
      </c>
      <c r="H86" s="9">
        <v>0</v>
      </c>
      <c r="I86" s="9">
        <v>0</v>
      </c>
      <c r="J86" s="10">
        <v>3</v>
      </c>
      <c r="K86" s="8">
        <v>8</v>
      </c>
      <c r="L86" s="9">
        <v>0</v>
      </c>
      <c r="M86" s="9">
        <v>0</v>
      </c>
      <c r="N86" s="9">
        <v>0</v>
      </c>
      <c r="O86" s="9">
        <v>0</v>
      </c>
      <c r="P86" s="10">
        <v>3</v>
      </c>
      <c r="Q86" s="8" cm="1">
        <f t="array" ref="Q86">ROUNDUP(_xlfn.SWITCH($D86, "Low", $Q$2, "Medium", $R$2, "High", $S$2) * K86, 0)</f>
        <v>12</v>
      </c>
      <c r="R86" s="9" cm="1">
        <f t="array" ref="R86">ROUNDUP(_xlfn.SWITCH($D86, "Low", $Q$2, "Medium", $R$2, "High", $S$2) * L86, 0)</f>
        <v>0</v>
      </c>
      <c r="S86" s="9" cm="1">
        <f t="array" ref="S86">ROUNDUP(_xlfn.SWITCH($D86, "Low", $Q$2, "Medium", $R$2, "High", $S$2) * M86, 0)</f>
        <v>0</v>
      </c>
      <c r="T86" s="9" cm="1">
        <f t="array" ref="T86">ROUNDUP(_xlfn.SWITCH($D86, "Low", $Q$2, "Medium", $R$2, "High", $S$2) * N86, 0)</f>
        <v>0</v>
      </c>
      <c r="U86" s="9" cm="1">
        <f t="array" ref="U86">ROUNDUP(_xlfn.SWITCH($D86, "Low", $Q$2, "Medium", $R$2, "High", $S$2) * O86, 0)</f>
        <v>0</v>
      </c>
      <c r="V86" s="9" cm="1">
        <f t="array" ref="V86">ROUNDUP(_xlfn.SWITCH($D86, "Low", $Q$2, "Medium", $R$2, "High", $S$2) * P86, 0)</f>
        <v>5</v>
      </c>
      <c r="W86" s="8" cm="1">
        <f t="array" ref="W86">ROUNDUP(_xlfn.SWITCH($D86, "Low", $W$2, "Medium", $X$2, "High", $Y$2) * K86, 0)</f>
        <v>20</v>
      </c>
      <c r="X86" s="9" cm="1">
        <f t="array" ref="X86">ROUNDUP(_xlfn.SWITCH($D86, "Low", $W$2, "Medium", $X$2, "High", $Y$2) * L86, 0)</f>
        <v>0</v>
      </c>
      <c r="Y86" s="9" cm="1">
        <f t="array" ref="Y86">ROUNDUP(_xlfn.SWITCH($D86, "Low", $W$2, "Medium", $X$2, "High", $Y$2) * M86, 0)</f>
        <v>0</v>
      </c>
      <c r="Z86" s="9" cm="1">
        <f t="array" ref="Z86">ROUNDUP(_xlfn.SWITCH($D86, "Low", $W$2, "Medium", $X$2, "High", $Y$2) * N86, 0)</f>
        <v>0</v>
      </c>
      <c r="AA86" s="9" cm="1">
        <f t="array" ref="AA86">ROUNDUP(_xlfn.SWITCH($D86, "Low", $W$2, "Medium", $X$2, "High", $Y$2) * O86, 0)</f>
        <v>0</v>
      </c>
      <c r="AB86" s="10" cm="1">
        <f t="array" ref="AB86">ROUNDUP(_xlfn.SWITCH($D86, "Low", $W$2, "Medium", $X$2, "High", $Y$2) * P86, 0)</f>
        <v>8</v>
      </c>
      <c r="AC86" s="8">
        <f t="shared" si="12"/>
        <v>13</v>
      </c>
      <c r="AD86" s="9">
        <f t="shared" si="12"/>
        <v>0</v>
      </c>
      <c r="AE86" s="9">
        <f t="shared" si="12"/>
        <v>0</v>
      </c>
      <c r="AF86" s="9">
        <f t="shared" si="12"/>
        <v>0</v>
      </c>
      <c r="AG86" s="9">
        <f t="shared" si="13"/>
        <v>0</v>
      </c>
      <c r="AH86" s="9">
        <f t="shared" si="13"/>
        <v>6</v>
      </c>
    </row>
    <row r="87" spans="1:34" x14ac:dyDescent="0.2">
      <c r="B87" t="s">
        <v>47</v>
      </c>
      <c r="C87" t="s">
        <v>153</v>
      </c>
      <c r="D87" t="s">
        <v>16</v>
      </c>
      <c r="E87" s="8">
        <v>3</v>
      </c>
      <c r="F87" s="9">
        <v>0</v>
      </c>
      <c r="G87" s="9">
        <v>0</v>
      </c>
      <c r="H87" s="9">
        <v>0</v>
      </c>
      <c r="I87" s="9">
        <v>0</v>
      </c>
      <c r="J87" s="10">
        <v>1</v>
      </c>
      <c r="K87" s="8">
        <v>3</v>
      </c>
      <c r="L87" s="9">
        <v>0</v>
      </c>
      <c r="M87" s="9">
        <v>0</v>
      </c>
      <c r="N87" s="9">
        <v>0</v>
      </c>
      <c r="O87" s="9">
        <v>0</v>
      </c>
      <c r="P87" s="10">
        <v>1</v>
      </c>
      <c r="Q87" s="8" cm="1">
        <f t="array" ref="Q87">ROUNDUP(_xlfn.SWITCH($D87, "Low", $Q$2, "Medium", $R$2, "High", $S$2) * K87, 0)</f>
        <v>4</v>
      </c>
      <c r="R87" s="9" cm="1">
        <f t="array" ref="R87">ROUNDUP(_xlfn.SWITCH($D87, "Low", $Q$2, "Medium", $R$2, "High", $S$2) * L87, 0)</f>
        <v>0</v>
      </c>
      <c r="S87" s="9" cm="1">
        <f t="array" ref="S87">ROUNDUP(_xlfn.SWITCH($D87, "Low", $Q$2, "Medium", $R$2, "High", $S$2) * M87, 0)</f>
        <v>0</v>
      </c>
      <c r="T87" s="9" cm="1">
        <f t="array" ref="T87">ROUNDUP(_xlfn.SWITCH($D87, "Low", $Q$2, "Medium", $R$2, "High", $S$2) * N87, 0)</f>
        <v>0</v>
      </c>
      <c r="U87" s="9" cm="1">
        <f t="array" ref="U87">ROUNDUP(_xlfn.SWITCH($D87, "Low", $Q$2, "Medium", $R$2, "High", $S$2) * O87, 0)</f>
        <v>0</v>
      </c>
      <c r="V87" s="9" cm="1">
        <f t="array" ref="V87">ROUNDUP(_xlfn.SWITCH($D87, "Low", $Q$2, "Medium", $R$2, "High", $S$2) * P87, 0)</f>
        <v>2</v>
      </c>
      <c r="W87" s="8" cm="1">
        <f t="array" ref="W87">ROUNDUP(_xlfn.SWITCH($D87, "Low", $W$2, "Medium", $X$2, "High", $Y$2) * K87, 0)</f>
        <v>6</v>
      </c>
      <c r="X87" s="9" cm="1">
        <f t="array" ref="X87">ROUNDUP(_xlfn.SWITCH($D87, "Low", $W$2, "Medium", $X$2, "High", $Y$2) * L87, 0)</f>
        <v>0</v>
      </c>
      <c r="Y87" s="9" cm="1">
        <f t="array" ref="Y87">ROUNDUP(_xlfn.SWITCH($D87, "Low", $W$2, "Medium", $X$2, "High", $Y$2) * M87, 0)</f>
        <v>0</v>
      </c>
      <c r="Z87" s="9" cm="1">
        <f t="array" ref="Z87">ROUNDUP(_xlfn.SWITCH($D87, "Low", $W$2, "Medium", $X$2, "High", $Y$2) * N87, 0)</f>
        <v>0</v>
      </c>
      <c r="AA87" s="9" cm="1">
        <f t="array" ref="AA87">ROUNDUP(_xlfn.SWITCH($D87, "Low", $W$2, "Medium", $X$2, "High", $Y$2) * O87, 0)</f>
        <v>0</v>
      </c>
      <c r="AB87" s="10" cm="1">
        <f t="array" ref="AB87">ROUNDUP(_xlfn.SWITCH($D87, "Low", $W$2, "Medium", $X$2, "High", $Y$2) * P87, 0)</f>
        <v>2</v>
      </c>
      <c r="AC87" s="8">
        <f t="shared" si="12"/>
        <v>5</v>
      </c>
      <c r="AD87" s="9">
        <f t="shared" si="12"/>
        <v>0</v>
      </c>
      <c r="AE87" s="9">
        <f t="shared" si="12"/>
        <v>0</v>
      </c>
      <c r="AF87" s="9">
        <f t="shared" si="12"/>
        <v>0</v>
      </c>
      <c r="AG87" s="9">
        <f t="shared" si="13"/>
        <v>0</v>
      </c>
      <c r="AH87" s="9">
        <f t="shared" si="13"/>
        <v>2</v>
      </c>
    </row>
    <row r="88" spans="1:34" x14ac:dyDescent="0.2">
      <c r="B88" t="s">
        <v>154</v>
      </c>
      <c r="C88" t="s">
        <v>155</v>
      </c>
      <c r="D88" t="s">
        <v>7</v>
      </c>
      <c r="E88" s="8">
        <v>6</v>
      </c>
      <c r="F88" s="9">
        <v>2</v>
      </c>
      <c r="G88" s="9">
        <v>0</v>
      </c>
      <c r="H88" s="9">
        <v>0</v>
      </c>
      <c r="I88" s="9">
        <v>0</v>
      </c>
      <c r="J88" s="10">
        <v>2</v>
      </c>
      <c r="K88" s="8">
        <v>6</v>
      </c>
      <c r="L88" s="9">
        <v>2</v>
      </c>
      <c r="M88" s="9">
        <v>0</v>
      </c>
      <c r="N88" s="9">
        <v>0</v>
      </c>
      <c r="O88" s="9">
        <v>0</v>
      </c>
      <c r="P88" s="10">
        <v>2</v>
      </c>
      <c r="Q88" s="8" cm="1">
        <f t="array" ref="Q88">ROUNDUP(_xlfn.SWITCH($D88, "Low", $Q$2, "Medium", $R$2, "High", $S$2) * K88, 0)</f>
        <v>9</v>
      </c>
      <c r="R88" s="9" cm="1">
        <f t="array" ref="R88">ROUNDUP(_xlfn.SWITCH($D88, "Low", $Q$2, "Medium", $R$2, "High", $S$2) * L88, 0)</f>
        <v>3</v>
      </c>
      <c r="S88" s="9" cm="1">
        <f t="array" ref="S88">ROUNDUP(_xlfn.SWITCH($D88, "Low", $Q$2, "Medium", $R$2, "High", $S$2) * M88, 0)</f>
        <v>0</v>
      </c>
      <c r="T88" s="9" cm="1">
        <f t="array" ref="T88">ROUNDUP(_xlfn.SWITCH($D88, "Low", $Q$2, "Medium", $R$2, "High", $S$2) * N88, 0)</f>
        <v>0</v>
      </c>
      <c r="U88" s="9" cm="1">
        <f t="array" ref="U88">ROUNDUP(_xlfn.SWITCH($D88, "Low", $Q$2, "Medium", $R$2, "High", $S$2) * O88, 0)</f>
        <v>0</v>
      </c>
      <c r="V88" s="9" cm="1">
        <f t="array" ref="V88">ROUNDUP(_xlfn.SWITCH($D88, "Low", $Q$2, "Medium", $R$2, "High", $S$2) * P88, 0)</f>
        <v>3</v>
      </c>
      <c r="W88" s="8" cm="1">
        <f t="array" ref="W88">ROUNDUP(_xlfn.SWITCH($D88, "Low", $W$2, "Medium", $X$2, "High", $Y$2) * K88, 0)</f>
        <v>15</v>
      </c>
      <c r="X88" s="9" cm="1">
        <f t="array" ref="X88">ROUNDUP(_xlfn.SWITCH($D88, "Low", $W$2, "Medium", $X$2, "High", $Y$2) * L88, 0)</f>
        <v>5</v>
      </c>
      <c r="Y88" s="9" cm="1">
        <f t="array" ref="Y88">ROUNDUP(_xlfn.SWITCH($D88, "Low", $W$2, "Medium", $X$2, "High", $Y$2) * M88, 0)</f>
        <v>0</v>
      </c>
      <c r="Z88" s="9" cm="1">
        <f t="array" ref="Z88">ROUNDUP(_xlfn.SWITCH($D88, "Low", $W$2, "Medium", $X$2, "High", $Y$2) * N88, 0)</f>
        <v>0</v>
      </c>
      <c r="AA88" s="9" cm="1">
        <f t="array" ref="AA88">ROUNDUP(_xlfn.SWITCH($D88, "Low", $W$2, "Medium", $X$2, "High", $Y$2) * O88, 0)</f>
        <v>0</v>
      </c>
      <c r="AB88" s="10" cm="1">
        <f t="array" ref="AB88">ROUNDUP(_xlfn.SWITCH($D88, "Low", $W$2, "Medium", $X$2, "High", $Y$2) * P88, 0)</f>
        <v>5</v>
      </c>
      <c r="AC88" s="8">
        <f t="shared" si="12"/>
        <v>10</v>
      </c>
      <c r="AD88" s="9">
        <f t="shared" si="12"/>
        <v>4</v>
      </c>
      <c r="AE88" s="9">
        <f t="shared" si="12"/>
        <v>0</v>
      </c>
      <c r="AF88" s="9">
        <f t="shared" si="12"/>
        <v>0</v>
      </c>
      <c r="AG88" s="9">
        <f t="shared" si="13"/>
        <v>0</v>
      </c>
      <c r="AH88" s="9">
        <f t="shared" si="13"/>
        <v>4</v>
      </c>
    </row>
    <row r="89" spans="1:34" x14ac:dyDescent="0.2">
      <c r="V89" s="9"/>
      <c r="AC89" s="8">
        <f>SUM(AC72:AC88)</f>
        <v>190</v>
      </c>
      <c r="AD89" s="8">
        <f t="shared" ref="AD89:AH89" si="15">SUM(AD72:AD88)</f>
        <v>8</v>
      </c>
      <c r="AE89" s="8">
        <f t="shared" si="15"/>
        <v>0</v>
      </c>
      <c r="AF89" s="8">
        <f t="shared" si="15"/>
        <v>8</v>
      </c>
      <c r="AG89" s="8">
        <f t="shared" si="15"/>
        <v>10</v>
      </c>
      <c r="AH89" s="8">
        <f t="shared" si="15"/>
        <v>72</v>
      </c>
    </row>
    <row r="90" spans="1:34" x14ac:dyDescent="0.2">
      <c r="A90">
        <v>8</v>
      </c>
      <c r="B90" t="s">
        <v>156</v>
      </c>
      <c r="C90" t="s">
        <v>157</v>
      </c>
      <c r="V90" s="9"/>
      <c r="AH90" s="9"/>
    </row>
    <row r="91" spans="1:34" x14ac:dyDescent="0.2">
      <c r="B91" t="s">
        <v>158</v>
      </c>
      <c r="C91" t="s">
        <v>159</v>
      </c>
      <c r="D91" t="s">
        <v>7</v>
      </c>
      <c r="E91" s="8">
        <v>8</v>
      </c>
      <c r="F91" s="9">
        <v>2</v>
      </c>
      <c r="G91" s="9">
        <v>0</v>
      </c>
      <c r="H91" s="9">
        <v>2</v>
      </c>
      <c r="I91" s="9">
        <v>0</v>
      </c>
      <c r="J91" s="10">
        <v>2</v>
      </c>
      <c r="K91" s="8">
        <v>8</v>
      </c>
      <c r="L91" s="9">
        <v>2</v>
      </c>
      <c r="M91" s="9">
        <v>0</v>
      </c>
      <c r="N91" s="9">
        <v>2</v>
      </c>
      <c r="O91" s="9">
        <v>0</v>
      </c>
      <c r="P91" s="10">
        <v>2</v>
      </c>
      <c r="Q91" s="8" cm="1">
        <f t="array" ref="Q91">ROUNDUP(_xlfn.SWITCH($D91, "Low", $Q$2, "Medium", $R$2, "High", $S$2) * K91, 0)</f>
        <v>12</v>
      </c>
      <c r="R91" s="9" cm="1">
        <f t="array" ref="R91">ROUNDUP(_xlfn.SWITCH($D91, "Low", $Q$2, "Medium", $R$2, "High", $S$2) * L91, 0)</f>
        <v>3</v>
      </c>
      <c r="S91" s="9" cm="1">
        <f t="array" ref="S91">ROUNDUP(_xlfn.SWITCH($D91, "Low", $Q$2, "Medium", $R$2, "High", $S$2) * M91, 0)</f>
        <v>0</v>
      </c>
      <c r="T91" s="9" cm="1">
        <f t="array" ref="T91">ROUNDUP(_xlfn.SWITCH($D91, "Low", $Q$2, "Medium", $R$2, "High", $S$2) * N91, 0)</f>
        <v>3</v>
      </c>
      <c r="U91" s="9" cm="1">
        <f t="array" ref="U91">ROUNDUP(_xlfn.SWITCH($D91, "Low", $Q$2, "Medium", $R$2, "High", $S$2) * O91, 0)</f>
        <v>0</v>
      </c>
      <c r="V91" s="9" cm="1">
        <f t="array" ref="V91">ROUNDUP(_xlfn.SWITCH($D91, "Low", $Q$2, "Medium", $R$2, "High", $S$2) * P91, 0)</f>
        <v>3</v>
      </c>
      <c r="W91" s="8" cm="1">
        <f t="array" ref="W91">ROUNDUP(_xlfn.SWITCH($D91, "Low", $W$2, "Medium", $X$2, "High", $Y$2) * K91, 0)</f>
        <v>20</v>
      </c>
      <c r="X91" s="9" cm="1">
        <f t="array" ref="X91">ROUNDUP(_xlfn.SWITCH($D91, "Low", $W$2, "Medium", $X$2, "High", $Y$2) * L91, 0)</f>
        <v>5</v>
      </c>
      <c r="Y91" s="9" cm="1">
        <f t="array" ref="Y91">ROUNDUP(_xlfn.SWITCH($D91, "Low", $W$2, "Medium", $X$2, "High", $Y$2) * M91, 0)</f>
        <v>0</v>
      </c>
      <c r="Z91" s="9" cm="1">
        <f t="array" ref="Z91">ROUNDUP(_xlfn.SWITCH($D91, "Low", $W$2, "Medium", $X$2, "High", $Y$2) * N91, 0)</f>
        <v>5</v>
      </c>
      <c r="AA91" s="9" cm="1">
        <f t="array" ref="AA91">ROUNDUP(_xlfn.SWITCH($D91, "Low", $W$2, "Medium", $X$2, "High", $Y$2) * O91, 0)</f>
        <v>0</v>
      </c>
      <c r="AB91" s="10" cm="1">
        <f t="array" ref="AB91">ROUNDUP(_xlfn.SWITCH($D91, "Low", $W$2, "Medium", $X$2, "High", $Y$2) * P91, 0)</f>
        <v>5</v>
      </c>
      <c r="AC91" s="8">
        <f t="shared" si="12"/>
        <v>13</v>
      </c>
      <c r="AD91" s="9">
        <f t="shared" si="12"/>
        <v>4</v>
      </c>
      <c r="AE91" s="9">
        <f t="shared" si="12"/>
        <v>0</v>
      </c>
      <c r="AF91" s="9">
        <f t="shared" si="12"/>
        <v>4</v>
      </c>
      <c r="AG91" s="9">
        <f t="shared" si="13"/>
        <v>0</v>
      </c>
      <c r="AH91" s="9">
        <f t="shared" si="13"/>
        <v>4</v>
      </c>
    </row>
    <row r="92" spans="1:34" x14ac:dyDescent="0.2">
      <c r="B92" t="s">
        <v>160</v>
      </c>
      <c r="C92" t="s">
        <v>161</v>
      </c>
      <c r="D92" t="s">
        <v>16</v>
      </c>
      <c r="E92" s="8">
        <v>4</v>
      </c>
      <c r="F92" s="9">
        <v>0</v>
      </c>
      <c r="G92" s="9">
        <v>0</v>
      </c>
      <c r="H92" s="9">
        <v>0</v>
      </c>
      <c r="I92" s="9">
        <v>0</v>
      </c>
      <c r="J92" s="10">
        <v>2</v>
      </c>
      <c r="K92" s="8">
        <v>4</v>
      </c>
      <c r="L92" s="9">
        <v>0</v>
      </c>
      <c r="M92" s="9">
        <v>0</v>
      </c>
      <c r="N92" s="9">
        <v>0</v>
      </c>
      <c r="O92" s="9">
        <v>0</v>
      </c>
      <c r="P92" s="10">
        <v>2</v>
      </c>
      <c r="Q92" s="8" cm="1">
        <f t="array" ref="Q92">ROUNDUP(_xlfn.SWITCH($D92, "Low", $Q$2, "Medium", $R$2, "High", $S$2) * K92, 0)</f>
        <v>5</v>
      </c>
      <c r="R92" s="9" cm="1">
        <f t="array" ref="R92">ROUNDUP(_xlfn.SWITCH($D92, "Low", $Q$2, "Medium", $R$2, "High", $S$2) * L92, 0)</f>
        <v>0</v>
      </c>
      <c r="S92" s="9" cm="1">
        <f t="array" ref="S92">ROUNDUP(_xlfn.SWITCH($D92, "Low", $Q$2, "Medium", $R$2, "High", $S$2) * M92, 0)</f>
        <v>0</v>
      </c>
      <c r="T92" s="9" cm="1">
        <f t="array" ref="T92">ROUNDUP(_xlfn.SWITCH($D92, "Low", $Q$2, "Medium", $R$2, "High", $S$2) * N92, 0)</f>
        <v>0</v>
      </c>
      <c r="U92" s="9" cm="1">
        <f t="array" ref="U92">ROUNDUP(_xlfn.SWITCH($D92, "Low", $Q$2, "Medium", $R$2, "High", $S$2) * O92, 0)</f>
        <v>0</v>
      </c>
      <c r="V92" s="9" cm="1">
        <f t="array" ref="V92">ROUNDUP(_xlfn.SWITCH($D92, "Low", $Q$2, "Medium", $R$2, "High", $S$2) * P92, 0)</f>
        <v>3</v>
      </c>
      <c r="W92" s="8" cm="1">
        <f t="array" ref="W92">ROUNDUP(_xlfn.SWITCH($D92, "Low", $W$2, "Medium", $X$2, "High", $Y$2) * K92, 0)</f>
        <v>8</v>
      </c>
      <c r="X92" s="9" cm="1">
        <f t="array" ref="X92">ROUNDUP(_xlfn.SWITCH($D92, "Low", $W$2, "Medium", $X$2, "High", $Y$2) * L92, 0)</f>
        <v>0</v>
      </c>
      <c r="Y92" s="9" cm="1">
        <f t="array" ref="Y92">ROUNDUP(_xlfn.SWITCH($D92, "Low", $W$2, "Medium", $X$2, "High", $Y$2) * M92, 0)</f>
        <v>0</v>
      </c>
      <c r="Z92" s="9" cm="1">
        <f t="array" ref="Z92">ROUNDUP(_xlfn.SWITCH($D92, "Low", $W$2, "Medium", $X$2, "High", $Y$2) * N92, 0)</f>
        <v>0</v>
      </c>
      <c r="AA92" s="9" cm="1">
        <f t="array" ref="AA92">ROUNDUP(_xlfn.SWITCH($D92, "Low", $W$2, "Medium", $X$2, "High", $Y$2) * O92, 0)</f>
        <v>0</v>
      </c>
      <c r="AB92" s="10" cm="1">
        <f t="array" ref="AB92">ROUNDUP(_xlfn.SWITCH($D92, "Low", $W$2, "Medium", $X$2, "High", $Y$2) * P92, 0)</f>
        <v>4</v>
      </c>
      <c r="AC92" s="8">
        <f t="shared" si="12"/>
        <v>6</v>
      </c>
      <c r="AD92" s="9">
        <f t="shared" si="12"/>
        <v>0</v>
      </c>
      <c r="AE92" s="9">
        <f t="shared" si="12"/>
        <v>0</v>
      </c>
      <c r="AF92" s="9">
        <f t="shared" si="12"/>
        <v>0</v>
      </c>
      <c r="AG92" s="9">
        <f t="shared" si="13"/>
        <v>0</v>
      </c>
      <c r="AH92" s="9">
        <f t="shared" si="13"/>
        <v>3</v>
      </c>
    </row>
    <row r="93" spans="1:34" x14ac:dyDescent="0.2">
      <c r="B93" t="s">
        <v>162</v>
      </c>
      <c r="C93" t="s">
        <v>163</v>
      </c>
      <c r="D93" t="s">
        <v>7</v>
      </c>
      <c r="E93" s="8">
        <v>6</v>
      </c>
      <c r="F93" s="9">
        <v>2</v>
      </c>
      <c r="G93" s="9">
        <v>0</v>
      </c>
      <c r="H93" s="9">
        <v>0</v>
      </c>
      <c r="I93" s="9">
        <v>0</v>
      </c>
      <c r="J93" s="10">
        <v>2</v>
      </c>
      <c r="K93" s="8">
        <v>6</v>
      </c>
      <c r="L93" s="9">
        <v>2</v>
      </c>
      <c r="M93" s="9">
        <v>0</v>
      </c>
      <c r="N93" s="9">
        <v>0</v>
      </c>
      <c r="O93" s="9">
        <v>0</v>
      </c>
      <c r="P93" s="10">
        <v>2</v>
      </c>
      <c r="Q93" s="8" cm="1">
        <f t="array" ref="Q93">ROUNDUP(_xlfn.SWITCH($D93, "Low", $Q$2, "Medium", $R$2, "High", $S$2) * K93, 0)</f>
        <v>9</v>
      </c>
      <c r="R93" s="9" cm="1">
        <f t="array" ref="R93">ROUNDUP(_xlfn.SWITCH($D93, "Low", $Q$2, "Medium", $R$2, "High", $S$2) * L93, 0)</f>
        <v>3</v>
      </c>
      <c r="S93" s="9" cm="1">
        <f t="array" ref="S93">ROUNDUP(_xlfn.SWITCH($D93, "Low", $Q$2, "Medium", $R$2, "High", $S$2) * M93, 0)</f>
        <v>0</v>
      </c>
      <c r="T93" s="9" cm="1">
        <f t="array" ref="T93">ROUNDUP(_xlfn.SWITCH($D93, "Low", $Q$2, "Medium", $R$2, "High", $S$2) * N93, 0)</f>
        <v>0</v>
      </c>
      <c r="U93" s="9" cm="1">
        <f t="array" ref="U93">ROUNDUP(_xlfn.SWITCH($D93, "Low", $Q$2, "Medium", $R$2, "High", $S$2) * O93, 0)</f>
        <v>0</v>
      </c>
      <c r="V93" s="9" cm="1">
        <f t="array" ref="V93">ROUNDUP(_xlfn.SWITCH($D93, "Low", $Q$2, "Medium", $R$2, "High", $S$2) * P93, 0)</f>
        <v>3</v>
      </c>
      <c r="W93" s="8" cm="1">
        <f t="array" ref="W93">ROUNDUP(_xlfn.SWITCH($D93, "Low", $W$2, "Medium", $X$2, "High", $Y$2) * K93, 0)</f>
        <v>15</v>
      </c>
      <c r="X93" s="9" cm="1">
        <f t="array" ref="X93">ROUNDUP(_xlfn.SWITCH($D93, "Low", $W$2, "Medium", $X$2, "High", $Y$2) * L93, 0)</f>
        <v>5</v>
      </c>
      <c r="Y93" s="9" cm="1">
        <f t="array" ref="Y93">ROUNDUP(_xlfn.SWITCH($D93, "Low", $W$2, "Medium", $X$2, "High", $Y$2) * M93, 0)</f>
        <v>0</v>
      </c>
      <c r="Z93" s="9" cm="1">
        <f t="array" ref="Z93">ROUNDUP(_xlfn.SWITCH($D93, "Low", $W$2, "Medium", $X$2, "High", $Y$2) * N93, 0)</f>
        <v>0</v>
      </c>
      <c r="AA93" s="9" cm="1">
        <f t="array" ref="AA93">ROUNDUP(_xlfn.SWITCH($D93, "Low", $W$2, "Medium", $X$2, "High", $Y$2) * O93, 0)</f>
        <v>0</v>
      </c>
      <c r="AB93" s="10" cm="1">
        <f t="array" ref="AB93">ROUNDUP(_xlfn.SWITCH($D93, "Low", $W$2, "Medium", $X$2, "High", $Y$2) * P93, 0)</f>
        <v>5</v>
      </c>
      <c r="AC93" s="8">
        <f t="shared" si="12"/>
        <v>10</v>
      </c>
      <c r="AD93" s="9">
        <f t="shared" si="12"/>
        <v>4</v>
      </c>
      <c r="AE93" s="9">
        <f t="shared" si="12"/>
        <v>0</v>
      </c>
      <c r="AF93" s="9">
        <f t="shared" si="12"/>
        <v>0</v>
      </c>
      <c r="AG93" s="9">
        <f t="shared" si="13"/>
        <v>0</v>
      </c>
      <c r="AH93" s="9">
        <f t="shared" si="13"/>
        <v>4</v>
      </c>
    </row>
    <row r="94" spans="1:34" x14ac:dyDescent="0.2">
      <c r="B94" t="s">
        <v>164</v>
      </c>
      <c r="C94" t="s">
        <v>165</v>
      </c>
      <c r="D94" t="s">
        <v>7</v>
      </c>
      <c r="E94" s="8">
        <v>6</v>
      </c>
      <c r="F94" s="9">
        <v>0</v>
      </c>
      <c r="G94" s="9">
        <v>0</v>
      </c>
      <c r="H94" s="9">
        <v>2</v>
      </c>
      <c r="I94" s="9">
        <v>4</v>
      </c>
      <c r="J94" s="10">
        <v>2</v>
      </c>
      <c r="K94" s="8">
        <v>6</v>
      </c>
      <c r="L94" s="9">
        <v>0</v>
      </c>
      <c r="M94" s="9">
        <v>0</v>
      </c>
      <c r="N94" s="9">
        <v>2</v>
      </c>
      <c r="O94" s="9">
        <v>4</v>
      </c>
      <c r="P94" s="10">
        <v>2</v>
      </c>
      <c r="Q94" s="8" cm="1">
        <f t="array" ref="Q94">ROUNDUP(_xlfn.SWITCH($D94, "Low", $Q$2, "Medium", $R$2, "High", $S$2) * K94, 0)</f>
        <v>9</v>
      </c>
      <c r="R94" s="9" cm="1">
        <f t="array" ref="R94">ROUNDUP(_xlfn.SWITCH($D94, "Low", $Q$2, "Medium", $R$2, "High", $S$2) * L94, 0)</f>
        <v>0</v>
      </c>
      <c r="S94" s="9" cm="1">
        <f t="array" ref="S94">ROUNDUP(_xlfn.SWITCH($D94, "Low", $Q$2, "Medium", $R$2, "High", $S$2) * M94, 0)</f>
        <v>0</v>
      </c>
      <c r="T94" s="9" cm="1">
        <f t="array" ref="T94">ROUNDUP(_xlfn.SWITCH($D94, "Low", $Q$2, "Medium", $R$2, "High", $S$2) * N94, 0)</f>
        <v>3</v>
      </c>
      <c r="U94" s="9" cm="1">
        <f t="array" ref="U94">ROUNDUP(_xlfn.SWITCH($D94, "Low", $Q$2, "Medium", $R$2, "High", $S$2) * O94, 0)</f>
        <v>6</v>
      </c>
      <c r="V94" s="9" cm="1">
        <f t="array" ref="V94">ROUNDUP(_xlfn.SWITCH($D94, "Low", $Q$2, "Medium", $R$2, "High", $S$2) * P94, 0)</f>
        <v>3</v>
      </c>
      <c r="W94" s="8" cm="1">
        <f t="array" ref="W94">ROUNDUP(_xlfn.SWITCH($D94, "Low", $W$2, "Medium", $X$2, "High", $Y$2) * K94, 0)</f>
        <v>15</v>
      </c>
      <c r="X94" s="9" cm="1">
        <f t="array" ref="X94">ROUNDUP(_xlfn.SWITCH($D94, "Low", $W$2, "Medium", $X$2, "High", $Y$2) * L94, 0)</f>
        <v>0</v>
      </c>
      <c r="Y94" s="9" cm="1">
        <f t="array" ref="Y94">ROUNDUP(_xlfn.SWITCH($D94, "Low", $W$2, "Medium", $X$2, "High", $Y$2) * M94, 0)</f>
        <v>0</v>
      </c>
      <c r="Z94" s="9" cm="1">
        <f t="array" ref="Z94">ROUNDUP(_xlfn.SWITCH($D94, "Low", $W$2, "Medium", $X$2, "High", $Y$2) * N94, 0)</f>
        <v>5</v>
      </c>
      <c r="AA94" s="9" cm="1">
        <f t="array" ref="AA94">ROUNDUP(_xlfn.SWITCH($D94, "Low", $W$2, "Medium", $X$2, "High", $Y$2) * O94, 0)</f>
        <v>10</v>
      </c>
      <c r="AB94" s="10" cm="1">
        <f t="array" ref="AB94">ROUNDUP(_xlfn.SWITCH($D94, "Low", $W$2, "Medium", $X$2, "High", $Y$2) * P94, 0)</f>
        <v>5</v>
      </c>
      <c r="AC94" s="8">
        <f t="shared" si="12"/>
        <v>10</v>
      </c>
      <c r="AD94" s="9">
        <f t="shared" si="12"/>
        <v>0</v>
      </c>
      <c r="AE94" s="9">
        <f t="shared" si="12"/>
        <v>0</v>
      </c>
      <c r="AF94" s="9">
        <f t="shared" si="12"/>
        <v>4</v>
      </c>
      <c r="AG94" s="9">
        <f t="shared" si="13"/>
        <v>7</v>
      </c>
      <c r="AH94" s="9">
        <f t="shared" si="13"/>
        <v>4</v>
      </c>
    </row>
    <row r="95" spans="1:34" x14ac:dyDescent="0.2">
      <c r="B95" t="s">
        <v>166</v>
      </c>
      <c r="C95" t="s">
        <v>167</v>
      </c>
      <c r="D95" t="s">
        <v>7</v>
      </c>
      <c r="E95" s="8">
        <v>6</v>
      </c>
      <c r="F95" s="9">
        <v>0</v>
      </c>
      <c r="G95" s="9">
        <v>0</v>
      </c>
      <c r="H95" s="9">
        <v>2</v>
      </c>
      <c r="I95" s="9">
        <v>0</v>
      </c>
      <c r="J95" s="10">
        <v>1</v>
      </c>
      <c r="K95" s="8">
        <v>6</v>
      </c>
      <c r="L95" s="9">
        <v>0</v>
      </c>
      <c r="M95" s="9">
        <v>0</v>
      </c>
      <c r="N95" s="9">
        <v>2</v>
      </c>
      <c r="O95" s="9">
        <v>0</v>
      </c>
      <c r="P95" s="10">
        <v>1</v>
      </c>
      <c r="Q95" s="8" cm="1">
        <f t="array" ref="Q95">ROUNDUP(_xlfn.SWITCH($D95, "Low", $Q$2, "Medium", $R$2, "High", $S$2) * K95, 0)</f>
        <v>9</v>
      </c>
      <c r="R95" s="9" cm="1">
        <f t="array" ref="R95">ROUNDUP(_xlfn.SWITCH($D95, "Low", $Q$2, "Medium", $R$2, "High", $S$2) * L95, 0)</f>
        <v>0</v>
      </c>
      <c r="S95" s="9" cm="1">
        <f t="array" ref="S95">ROUNDUP(_xlfn.SWITCH($D95, "Low", $Q$2, "Medium", $R$2, "High", $S$2) * M95, 0)</f>
        <v>0</v>
      </c>
      <c r="T95" s="9" cm="1">
        <f t="array" ref="T95">ROUNDUP(_xlfn.SWITCH($D95, "Low", $Q$2, "Medium", $R$2, "High", $S$2) * N95, 0)</f>
        <v>3</v>
      </c>
      <c r="U95" s="9" cm="1">
        <f t="array" ref="U95">ROUNDUP(_xlfn.SWITCH($D95, "Low", $Q$2, "Medium", $R$2, "High", $S$2) * O95, 0)</f>
        <v>0</v>
      </c>
      <c r="V95" s="9" cm="1">
        <f t="array" ref="V95">ROUNDUP(_xlfn.SWITCH($D95, "Low", $Q$2, "Medium", $R$2, "High", $S$2) * P95, 0)</f>
        <v>2</v>
      </c>
      <c r="W95" s="8" cm="1">
        <f t="array" ref="W95">ROUNDUP(_xlfn.SWITCH($D95, "Low", $W$2, "Medium", $X$2, "High", $Y$2) * K95, 0)</f>
        <v>15</v>
      </c>
      <c r="X95" s="9" cm="1">
        <f t="array" ref="X95">ROUNDUP(_xlfn.SWITCH($D95, "Low", $W$2, "Medium", $X$2, "High", $Y$2) * L95, 0)</f>
        <v>0</v>
      </c>
      <c r="Y95" s="9" cm="1">
        <f t="array" ref="Y95">ROUNDUP(_xlfn.SWITCH($D95, "Low", $W$2, "Medium", $X$2, "High", $Y$2) * M95, 0)</f>
        <v>0</v>
      </c>
      <c r="Z95" s="9" cm="1">
        <f t="array" ref="Z95">ROUNDUP(_xlfn.SWITCH($D95, "Low", $W$2, "Medium", $X$2, "High", $Y$2) * N95, 0)</f>
        <v>5</v>
      </c>
      <c r="AA95" s="9" cm="1">
        <f t="array" ref="AA95">ROUNDUP(_xlfn.SWITCH($D95, "Low", $W$2, "Medium", $X$2, "High", $Y$2) * O95, 0)</f>
        <v>0</v>
      </c>
      <c r="AB95" s="10" cm="1">
        <f t="array" ref="AB95">ROUNDUP(_xlfn.SWITCH($D95, "Low", $W$2, "Medium", $X$2, "High", $Y$2) * P95, 0)</f>
        <v>3</v>
      </c>
      <c r="AC95" s="8">
        <f t="shared" si="12"/>
        <v>10</v>
      </c>
      <c r="AD95" s="9">
        <f t="shared" si="12"/>
        <v>0</v>
      </c>
      <c r="AE95" s="9">
        <f t="shared" si="12"/>
        <v>0</v>
      </c>
      <c r="AF95" s="9">
        <f t="shared" si="12"/>
        <v>4</v>
      </c>
      <c r="AG95" s="9">
        <f t="shared" si="13"/>
        <v>0</v>
      </c>
      <c r="AH95" s="9">
        <f t="shared" si="13"/>
        <v>2</v>
      </c>
    </row>
    <row r="96" spans="1:34" x14ac:dyDescent="0.2">
      <c r="B96" t="s">
        <v>168</v>
      </c>
      <c r="C96" t="s">
        <v>169</v>
      </c>
      <c r="D96" t="s">
        <v>7</v>
      </c>
      <c r="E96" s="8">
        <v>6</v>
      </c>
      <c r="F96" s="9">
        <v>0</v>
      </c>
      <c r="G96" s="9">
        <v>0</v>
      </c>
      <c r="H96" s="9">
        <v>2</v>
      </c>
      <c r="I96" s="9">
        <v>6</v>
      </c>
      <c r="J96" s="10">
        <v>2</v>
      </c>
      <c r="K96" s="8">
        <v>6</v>
      </c>
      <c r="L96" s="9">
        <v>0</v>
      </c>
      <c r="M96" s="9">
        <v>0</v>
      </c>
      <c r="N96" s="9">
        <v>2</v>
      </c>
      <c r="O96" s="9">
        <v>6</v>
      </c>
      <c r="P96" s="10">
        <v>2</v>
      </c>
      <c r="Q96" s="8" cm="1">
        <f t="array" ref="Q96">ROUNDUP(_xlfn.SWITCH($D96, "Low", $Q$2, "Medium", $R$2, "High", $S$2) * K96, 0)</f>
        <v>9</v>
      </c>
      <c r="R96" s="9" cm="1">
        <f t="array" ref="R96">ROUNDUP(_xlfn.SWITCH($D96, "Low", $Q$2, "Medium", $R$2, "High", $S$2) * L96, 0)</f>
        <v>0</v>
      </c>
      <c r="S96" s="9" cm="1">
        <f t="array" ref="S96">ROUNDUP(_xlfn.SWITCH($D96, "Low", $Q$2, "Medium", $R$2, "High", $S$2) * M96, 0)</f>
        <v>0</v>
      </c>
      <c r="T96" s="9" cm="1">
        <f t="array" ref="T96">ROUNDUP(_xlfn.SWITCH($D96, "Low", $Q$2, "Medium", $R$2, "High", $S$2) * N96, 0)</f>
        <v>3</v>
      </c>
      <c r="U96" s="9" cm="1">
        <f t="array" ref="U96">ROUNDUP(_xlfn.SWITCH($D96, "Low", $Q$2, "Medium", $R$2, "High", $S$2) * O96, 0)</f>
        <v>9</v>
      </c>
      <c r="V96" s="9" cm="1">
        <f t="array" ref="V96">ROUNDUP(_xlfn.SWITCH($D96, "Low", $Q$2, "Medium", $R$2, "High", $S$2) * P96, 0)</f>
        <v>3</v>
      </c>
      <c r="W96" s="8" cm="1">
        <f t="array" ref="W96">ROUNDUP(_xlfn.SWITCH($D96, "Low", $W$2, "Medium", $X$2, "High", $Y$2) * K96, 0)</f>
        <v>15</v>
      </c>
      <c r="X96" s="9" cm="1">
        <f t="array" ref="X96">ROUNDUP(_xlfn.SWITCH($D96, "Low", $W$2, "Medium", $X$2, "High", $Y$2) * L96, 0)</f>
        <v>0</v>
      </c>
      <c r="Y96" s="9" cm="1">
        <f t="array" ref="Y96">ROUNDUP(_xlfn.SWITCH($D96, "Low", $W$2, "Medium", $X$2, "High", $Y$2) * M96, 0)</f>
        <v>0</v>
      </c>
      <c r="Z96" s="9" cm="1">
        <f t="array" ref="Z96">ROUNDUP(_xlfn.SWITCH($D96, "Low", $W$2, "Medium", $X$2, "High", $Y$2) * N96, 0)</f>
        <v>5</v>
      </c>
      <c r="AA96" s="9" cm="1">
        <f t="array" ref="AA96">ROUNDUP(_xlfn.SWITCH($D96, "Low", $W$2, "Medium", $X$2, "High", $Y$2) * O96, 0)</f>
        <v>15</v>
      </c>
      <c r="AB96" s="10" cm="1">
        <f t="array" ref="AB96">ROUNDUP(_xlfn.SWITCH($D96, "Low", $W$2, "Medium", $X$2, "High", $Y$2) * P96, 0)</f>
        <v>5</v>
      </c>
      <c r="AC96" s="8">
        <f t="shared" si="12"/>
        <v>10</v>
      </c>
      <c r="AD96" s="9">
        <f t="shared" si="12"/>
        <v>0</v>
      </c>
      <c r="AE96" s="9">
        <f t="shared" si="12"/>
        <v>0</v>
      </c>
      <c r="AF96" s="9">
        <f t="shared" si="12"/>
        <v>4</v>
      </c>
      <c r="AG96" s="9">
        <f t="shared" si="13"/>
        <v>10</v>
      </c>
      <c r="AH96" s="9">
        <f t="shared" si="13"/>
        <v>4</v>
      </c>
    </row>
    <row r="97" spans="1:34" x14ac:dyDescent="0.2">
      <c r="B97" t="s">
        <v>170</v>
      </c>
      <c r="C97" t="s">
        <v>171</v>
      </c>
      <c r="D97" t="s">
        <v>16</v>
      </c>
      <c r="E97" s="8">
        <v>4</v>
      </c>
      <c r="F97" s="9">
        <v>0</v>
      </c>
      <c r="G97" s="9">
        <v>0</v>
      </c>
      <c r="H97" s="9">
        <v>0</v>
      </c>
      <c r="I97" s="9">
        <v>0</v>
      </c>
      <c r="J97" s="10">
        <v>1</v>
      </c>
      <c r="K97" s="8">
        <v>4</v>
      </c>
      <c r="L97" s="9">
        <v>0</v>
      </c>
      <c r="M97" s="9">
        <v>0</v>
      </c>
      <c r="N97" s="9">
        <v>0</v>
      </c>
      <c r="O97" s="9">
        <v>0</v>
      </c>
      <c r="P97" s="10">
        <v>1</v>
      </c>
      <c r="Q97" s="8" cm="1">
        <f t="array" ref="Q97">ROUNDUP(_xlfn.SWITCH($D97, "Low", $Q$2, "Medium", $R$2, "High", $S$2) * K97, 0)</f>
        <v>5</v>
      </c>
      <c r="R97" s="9" cm="1">
        <f t="array" ref="R97">ROUNDUP(_xlfn.SWITCH($D97, "Low", $Q$2, "Medium", $R$2, "High", $S$2) * L97, 0)</f>
        <v>0</v>
      </c>
      <c r="S97" s="9" cm="1">
        <f t="array" ref="S97">ROUNDUP(_xlfn.SWITCH($D97, "Low", $Q$2, "Medium", $R$2, "High", $S$2) * M97, 0)</f>
        <v>0</v>
      </c>
      <c r="T97" s="9" cm="1">
        <f t="array" ref="T97">ROUNDUP(_xlfn.SWITCH($D97, "Low", $Q$2, "Medium", $R$2, "High", $S$2) * N97, 0)</f>
        <v>0</v>
      </c>
      <c r="U97" s="9" cm="1">
        <f t="array" ref="U97">ROUNDUP(_xlfn.SWITCH($D97, "Low", $Q$2, "Medium", $R$2, "High", $S$2) * O97, 0)</f>
        <v>0</v>
      </c>
      <c r="V97" s="9" cm="1">
        <f t="array" ref="V97">ROUNDUP(_xlfn.SWITCH($D97, "Low", $Q$2, "Medium", $R$2, "High", $S$2) * P97, 0)</f>
        <v>2</v>
      </c>
      <c r="W97" s="8" cm="1">
        <f t="array" ref="W97">ROUNDUP(_xlfn.SWITCH($D97, "Low", $W$2, "Medium", $X$2, "High", $Y$2) * K97, 0)</f>
        <v>8</v>
      </c>
      <c r="X97" s="9" cm="1">
        <f t="array" ref="X97">ROUNDUP(_xlfn.SWITCH($D97, "Low", $W$2, "Medium", $X$2, "High", $Y$2) * L97, 0)</f>
        <v>0</v>
      </c>
      <c r="Y97" s="9" cm="1">
        <f t="array" ref="Y97">ROUNDUP(_xlfn.SWITCH($D97, "Low", $W$2, "Medium", $X$2, "High", $Y$2) * M97, 0)</f>
        <v>0</v>
      </c>
      <c r="Z97" s="9" cm="1">
        <f t="array" ref="Z97">ROUNDUP(_xlfn.SWITCH($D97, "Low", $W$2, "Medium", $X$2, "High", $Y$2) * N97, 0)</f>
        <v>0</v>
      </c>
      <c r="AA97" s="9" cm="1">
        <f t="array" ref="AA97">ROUNDUP(_xlfn.SWITCH($D97, "Low", $W$2, "Medium", $X$2, "High", $Y$2) * O97, 0)</f>
        <v>0</v>
      </c>
      <c r="AB97" s="10" cm="1">
        <f t="array" ref="AB97">ROUNDUP(_xlfn.SWITCH($D97, "Low", $W$2, "Medium", $X$2, "High", $Y$2) * P97, 0)</f>
        <v>2</v>
      </c>
      <c r="AC97" s="8">
        <f t="shared" si="12"/>
        <v>6</v>
      </c>
      <c r="AD97" s="9">
        <f t="shared" si="12"/>
        <v>0</v>
      </c>
      <c r="AE97" s="9">
        <f t="shared" si="12"/>
        <v>0</v>
      </c>
      <c r="AF97" s="9">
        <f t="shared" si="12"/>
        <v>0</v>
      </c>
      <c r="AG97" s="9">
        <f t="shared" si="13"/>
        <v>0</v>
      </c>
      <c r="AH97" s="9">
        <f t="shared" si="13"/>
        <v>2</v>
      </c>
    </row>
    <row r="98" spans="1:34" x14ac:dyDescent="0.2">
      <c r="B98" t="s">
        <v>172</v>
      </c>
      <c r="C98" t="s">
        <v>173</v>
      </c>
      <c r="D98" t="s">
        <v>7</v>
      </c>
      <c r="E98" s="8">
        <v>6</v>
      </c>
      <c r="F98" s="9">
        <v>2</v>
      </c>
      <c r="G98" s="9">
        <v>0</v>
      </c>
      <c r="H98" s="9">
        <v>0</v>
      </c>
      <c r="I98" s="9">
        <v>0</v>
      </c>
      <c r="J98" s="10">
        <v>2</v>
      </c>
      <c r="K98" s="8">
        <v>6</v>
      </c>
      <c r="L98" s="9">
        <v>2</v>
      </c>
      <c r="M98" s="9">
        <v>0</v>
      </c>
      <c r="N98" s="9">
        <v>0</v>
      </c>
      <c r="O98" s="9">
        <v>0</v>
      </c>
      <c r="P98" s="10">
        <v>2</v>
      </c>
      <c r="Q98" s="8" cm="1">
        <f t="array" ref="Q98">ROUNDUP(_xlfn.SWITCH($D98, "Low", $Q$2, "Medium", $R$2, "High", $S$2) * K98, 0)</f>
        <v>9</v>
      </c>
      <c r="R98" s="9" cm="1">
        <f t="array" ref="R98">ROUNDUP(_xlfn.SWITCH($D98, "Low", $Q$2, "Medium", $R$2, "High", $S$2) * L98, 0)</f>
        <v>3</v>
      </c>
      <c r="S98" s="9" cm="1">
        <f t="array" ref="S98">ROUNDUP(_xlfn.SWITCH($D98, "Low", $Q$2, "Medium", $R$2, "High", $S$2) * M98, 0)</f>
        <v>0</v>
      </c>
      <c r="T98" s="9" cm="1">
        <f t="array" ref="T98">ROUNDUP(_xlfn.SWITCH($D98, "Low", $Q$2, "Medium", $R$2, "High", $S$2) * N98, 0)</f>
        <v>0</v>
      </c>
      <c r="U98" s="9" cm="1">
        <f t="array" ref="U98">ROUNDUP(_xlfn.SWITCH($D98, "Low", $Q$2, "Medium", $R$2, "High", $S$2) * O98, 0)</f>
        <v>0</v>
      </c>
      <c r="V98" s="9" cm="1">
        <f t="array" ref="V98">ROUNDUP(_xlfn.SWITCH($D98, "Low", $Q$2, "Medium", $R$2, "High", $S$2) * P98, 0)</f>
        <v>3</v>
      </c>
      <c r="W98" s="8" cm="1">
        <f t="array" ref="W98">ROUNDUP(_xlfn.SWITCH($D98, "Low", $W$2, "Medium", $X$2, "High", $Y$2) * K98, 0)</f>
        <v>15</v>
      </c>
      <c r="X98" s="9" cm="1">
        <f t="array" ref="X98">ROUNDUP(_xlfn.SWITCH($D98, "Low", $W$2, "Medium", $X$2, "High", $Y$2) * L98, 0)</f>
        <v>5</v>
      </c>
      <c r="Y98" s="9" cm="1">
        <f t="array" ref="Y98">ROUNDUP(_xlfn.SWITCH($D98, "Low", $W$2, "Medium", $X$2, "High", $Y$2) * M98, 0)</f>
        <v>0</v>
      </c>
      <c r="Z98" s="9" cm="1">
        <f t="array" ref="Z98">ROUNDUP(_xlfn.SWITCH($D98, "Low", $W$2, "Medium", $X$2, "High", $Y$2) * N98, 0)</f>
        <v>0</v>
      </c>
      <c r="AA98" s="9" cm="1">
        <f t="array" ref="AA98">ROUNDUP(_xlfn.SWITCH($D98, "Low", $W$2, "Medium", $X$2, "High", $Y$2) * O98, 0)</f>
        <v>0</v>
      </c>
      <c r="AB98" s="10" cm="1">
        <f t="array" ref="AB98">ROUNDUP(_xlfn.SWITCH($D98, "Low", $W$2, "Medium", $X$2, "High", $Y$2) * P98, 0)</f>
        <v>5</v>
      </c>
      <c r="AC98" s="8">
        <f t="shared" si="12"/>
        <v>10</v>
      </c>
      <c r="AD98" s="9">
        <f t="shared" si="12"/>
        <v>4</v>
      </c>
      <c r="AE98" s="9">
        <f t="shared" si="12"/>
        <v>0</v>
      </c>
      <c r="AF98" s="9">
        <f t="shared" si="12"/>
        <v>0</v>
      </c>
      <c r="AG98" s="9">
        <f t="shared" si="13"/>
        <v>0</v>
      </c>
      <c r="AH98" s="9">
        <f t="shared" si="13"/>
        <v>4</v>
      </c>
    </row>
    <row r="99" spans="1:34" x14ac:dyDescent="0.2">
      <c r="B99" t="s">
        <v>174</v>
      </c>
      <c r="C99" t="s">
        <v>175</v>
      </c>
      <c r="D99" t="s">
        <v>16</v>
      </c>
      <c r="E99" s="8">
        <v>4</v>
      </c>
      <c r="F99" s="9">
        <v>0</v>
      </c>
      <c r="G99" s="9">
        <v>0</v>
      </c>
      <c r="H99" s="9">
        <v>0</v>
      </c>
      <c r="I99" s="9">
        <v>0</v>
      </c>
      <c r="J99" s="10">
        <v>1</v>
      </c>
      <c r="K99" s="8">
        <v>4</v>
      </c>
      <c r="L99" s="9">
        <v>0</v>
      </c>
      <c r="M99" s="9">
        <v>0</v>
      </c>
      <c r="N99" s="9">
        <v>0</v>
      </c>
      <c r="O99" s="9">
        <v>0</v>
      </c>
      <c r="P99" s="10">
        <v>1</v>
      </c>
      <c r="Q99" s="8" cm="1">
        <f t="array" ref="Q99">ROUNDUP(_xlfn.SWITCH($D99, "Low", $Q$2, "Medium", $R$2, "High", $S$2) * K99, 0)</f>
        <v>5</v>
      </c>
      <c r="R99" s="9" cm="1">
        <f t="array" ref="R99">ROUNDUP(_xlfn.SWITCH($D99, "Low", $Q$2, "Medium", $R$2, "High", $S$2) * L99, 0)</f>
        <v>0</v>
      </c>
      <c r="S99" s="9" cm="1">
        <f t="array" ref="S99">ROUNDUP(_xlfn.SWITCH($D99, "Low", $Q$2, "Medium", $R$2, "High", $S$2) * M99, 0)</f>
        <v>0</v>
      </c>
      <c r="T99" s="9" cm="1">
        <f t="array" ref="T99">ROUNDUP(_xlfn.SWITCH($D99, "Low", $Q$2, "Medium", $R$2, "High", $S$2) * N99, 0)</f>
        <v>0</v>
      </c>
      <c r="U99" s="9" cm="1">
        <f t="array" ref="U99">ROUNDUP(_xlfn.SWITCH($D99, "Low", $Q$2, "Medium", $R$2, "High", $S$2) * O99, 0)</f>
        <v>0</v>
      </c>
      <c r="V99" s="9" cm="1">
        <f t="array" ref="V99">ROUNDUP(_xlfn.SWITCH($D99, "Low", $Q$2, "Medium", $R$2, "High", $S$2) * P99, 0)</f>
        <v>2</v>
      </c>
      <c r="W99" s="8" cm="1">
        <f t="array" ref="W99">ROUNDUP(_xlfn.SWITCH($D99, "Low", $W$2, "Medium", $X$2, "High", $Y$2) * K99, 0)</f>
        <v>8</v>
      </c>
      <c r="X99" s="9" cm="1">
        <f t="array" ref="X99">ROUNDUP(_xlfn.SWITCH($D99, "Low", $W$2, "Medium", $X$2, "High", $Y$2) * L99, 0)</f>
        <v>0</v>
      </c>
      <c r="Y99" s="9" cm="1">
        <f t="array" ref="Y99">ROUNDUP(_xlfn.SWITCH($D99, "Low", $W$2, "Medium", $X$2, "High", $Y$2) * M99, 0)</f>
        <v>0</v>
      </c>
      <c r="Z99" s="9" cm="1">
        <f t="array" ref="Z99">ROUNDUP(_xlfn.SWITCH($D99, "Low", $W$2, "Medium", $X$2, "High", $Y$2) * N99, 0)</f>
        <v>0</v>
      </c>
      <c r="AA99" s="9" cm="1">
        <f t="array" ref="AA99">ROUNDUP(_xlfn.SWITCH($D99, "Low", $W$2, "Medium", $X$2, "High", $Y$2) * O99, 0)</f>
        <v>0</v>
      </c>
      <c r="AB99" s="10" cm="1">
        <f t="array" ref="AB99">ROUNDUP(_xlfn.SWITCH($D99, "Low", $W$2, "Medium", $X$2, "High", $Y$2) * P99, 0)</f>
        <v>2</v>
      </c>
      <c r="AC99" s="8">
        <f t="shared" si="12"/>
        <v>6</v>
      </c>
      <c r="AD99" s="9">
        <f t="shared" si="12"/>
        <v>0</v>
      </c>
      <c r="AE99" s="9">
        <f t="shared" si="12"/>
        <v>0</v>
      </c>
      <c r="AF99" s="9">
        <f t="shared" si="12"/>
        <v>0</v>
      </c>
      <c r="AG99" s="9">
        <f t="shared" si="13"/>
        <v>0</v>
      </c>
      <c r="AH99" s="9">
        <f t="shared" si="13"/>
        <v>2</v>
      </c>
    </row>
    <row r="100" spans="1:34" x14ac:dyDescent="0.2">
      <c r="B100" t="s">
        <v>176</v>
      </c>
      <c r="C100" t="s">
        <v>177</v>
      </c>
      <c r="D100" t="s">
        <v>7</v>
      </c>
      <c r="E100" s="8">
        <v>8</v>
      </c>
      <c r="F100" s="9">
        <v>0</v>
      </c>
      <c r="G100" s="9">
        <v>0</v>
      </c>
      <c r="H100" s="9">
        <v>0</v>
      </c>
      <c r="I100" s="9">
        <v>0</v>
      </c>
      <c r="J100" s="10">
        <v>2</v>
      </c>
      <c r="K100" s="8">
        <v>8</v>
      </c>
      <c r="L100" s="9">
        <v>0</v>
      </c>
      <c r="M100" s="9">
        <v>0</v>
      </c>
      <c r="N100" s="9">
        <v>0</v>
      </c>
      <c r="O100" s="9">
        <v>0</v>
      </c>
      <c r="P100" s="10">
        <v>2</v>
      </c>
      <c r="Q100" s="8" cm="1">
        <f t="array" ref="Q100">ROUNDUP(_xlfn.SWITCH($D100, "Low", $Q$2, "Medium", $R$2, "High", $S$2) * K100, 0)</f>
        <v>12</v>
      </c>
      <c r="R100" s="9" cm="1">
        <f t="array" ref="R100">ROUNDUP(_xlfn.SWITCH($D100, "Low", $Q$2, "Medium", $R$2, "High", $S$2) * L100, 0)</f>
        <v>0</v>
      </c>
      <c r="S100" s="9" cm="1">
        <f t="array" ref="S100">ROUNDUP(_xlfn.SWITCH($D100, "Low", $Q$2, "Medium", $R$2, "High", $S$2) * M100, 0)</f>
        <v>0</v>
      </c>
      <c r="T100" s="9" cm="1">
        <f t="array" ref="T100">ROUNDUP(_xlfn.SWITCH($D100, "Low", $Q$2, "Medium", $R$2, "High", $S$2) * N100, 0)</f>
        <v>0</v>
      </c>
      <c r="U100" s="9" cm="1">
        <f t="array" ref="U100">ROUNDUP(_xlfn.SWITCH($D100, "Low", $Q$2, "Medium", $R$2, "High", $S$2) * O100, 0)</f>
        <v>0</v>
      </c>
      <c r="V100" s="9" cm="1">
        <f t="array" ref="V100">ROUNDUP(_xlfn.SWITCH($D100, "Low", $Q$2, "Medium", $R$2, "High", $S$2) * P100, 0)</f>
        <v>3</v>
      </c>
      <c r="W100" s="8" cm="1">
        <f t="array" ref="W100">ROUNDUP(_xlfn.SWITCH($D100, "Low", $W$2, "Medium", $X$2, "High", $Y$2) * K100, 0)</f>
        <v>20</v>
      </c>
      <c r="X100" s="9" cm="1">
        <f t="array" ref="X100">ROUNDUP(_xlfn.SWITCH($D100, "Low", $W$2, "Medium", $X$2, "High", $Y$2) * L100, 0)</f>
        <v>0</v>
      </c>
      <c r="Y100" s="9" cm="1">
        <f t="array" ref="Y100">ROUNDUP(_xlfn.SWITCH($D100, "Low", $W$2, "Medium", $X$2, "High", $Y$2) * M100, 0)</f>
        <v>0</v>
      </c>
      <c r="Z100" s="9" cm="1">
        <f t="array" ref="Z100">ROUNDUP(_xlfn.SWITCH($D100, "Low", $W$2, "Medium", $X$2, "High", $Y$2) * N100, 0)</f>
        <v>0</v>
      </c>
      <c r="AA100" s="9" cm="1">
        <f t="array" ref="AA100">ROUNDUP(_xlfn.SWITCH($D100, "Low", $W$2, "Medium", $X$2, "High", $Y$2) * O100, 0)</f>
        <v>0</v>
      </c>
      <c r="AB100" s="10" cm="1">
        <f t="array" ref="AB100">ROUNDUP(_xlfn.SWITCH($D100, "Low", $W$2, "Medium", $X$2, "High", $Y$2) * P100, 0)</f>
        <v>5</v>
      </c>
      <c r="AC100" s="8">
        <f t="shared" si="12"/>
        <v>13</v>
      </c>
      <c r="AD100" s="9">
        <f t="shared" si="12"/>
        <v>0</v>
      </c>
      <c r="AE100" s="9">
        <f t="shared" si="12"/>
        <v>0</v>
      </c>
      <c r="AF100" s="9">
        <f t="shared" si="12"/>
        <v>0</v>
      </c>
      <c r="AG100" s="9">
        <f t="shared" si="13"/>
        <v>0</v>
      </c>
      <c r="AH100" s="9">
        <f t="shared" si="13"/>
        <v>4</v>
      </c>
    </row>
    <row r="101" spans="1:34" x14ac:dyDescent="0.2">
      <c r="B101" t="s">
        <v>47</v>
      </c>
      <c r="C101" t="s">
        <v>178</v>
      </c>
      <c r="D101" t="s">
        <v>16</v>
      </c>
      <c r="E101" s="8">
        <v>3</v>
      </c>
      <c r="F101" s="9">
        <v>0</v>
      </c>
      <c r="G101" s="9">
        <v>0</v>
      </c>
      <c r="H101" s="9">
        <v>0</v>
      </c>
      <c r="I101" s="9">
        <v>0</v>
      </c>
      <c r="J101" s="10">
        <v>1</v>
      </c>
      <c r="K101" s="8">
        <v>3</v>
      </c>
      <c r="L101" s="9">
        <v>0</v>
      </c>
      <c r="M101" s="9">
        <v>0</v>
      </c>
      <c r="N101" s="9">
        <v>0</v>
      </c>
      <c r="O101" s="9">
        <v>0</v>
      </c>
      <c r="P101" s="10">
        <v>1</v>
      </c>
      <c r="Q101" s="8" cm="1">
        <f t="array" ref="Q101">ROUNDUP(_xlfn.SWITCH($D101, "Low", $Q$2, "Medium", $R$2, "High", $S$2) * K101, 0)</f>
        <v>4</v>
      </c>
      <c r="R101" s="9" cm="1">
        <f t="array" ref="R101">ROUNDUP(_xlfn.SWITCH($D101, "Low", $Q$2, "Medium", $R$2, "High", $S$2) * L101, 0)</f>
        <v>0</v>
      </c>
      <c r="S101" s="9" cm="1">
        <f t="array" ref="S101">ROUNDUP(_xlfn.SWITCH($D101, "Low", $Q$2, "Medium", $R$2, "High", $S$2) * M101, 0)</f>
        <v>0</v>
      </c>
      <c r="T101" s="9" cm="1">
        <f t="array" ref="T101">ROUNDUP(_xlfn.SWITCH($D101, "Low", $Q$2, "Medium", $R$2, "High", $S$2) * N101, 0)</f>
        <v>0</v>
      </c>
      <c r="U101" s="9" cm="1">
        <f t="array" ref="U101">ROUNDUP(_xlfn.SWITCH($D101, "Low", $Q$2, "Medium", $R$2, "High", $S$2) * O101, 0)</f>
        <v>0</v>
      </c>
      <c r="V101" s="9" cm="1">
        <f t="array" ref="V101">ROUNDUP(_xlfn.SWITCH($D101, "Low", $Q$2, "Medium", $R$2, "High", $S$2) * P101, 0)</f>
        <v>2</v>
      </c>
      <c r="W101" s="8" cm="1">
        <f t="array" ref="W101">ROUNDUP(_xlfn.SWITCH($D101, "Low", $W$2, "Medium", $X$2, "High", $Y$2) * K101, 0)</f>
        <v>6</v>
      </c>
      <c r="X101" s="9" cm="1">
        <f t="array" ref="X101">ROUNDUP(_xlfn.SWITCH($D101, "Low", $W$2, "Medium", $X$2, "High", $Y$2) * L101, 0)</f>
        <v>0</v>
      </c>
      <c r="Y101" s="9" cm="1">
        <f t="array" ref="Y101">ROUNDUP(_xlfn.SWITCH($D101, "Low", $W$2, "Medium", $X$2, "High", $Y$2) * M101, 0)</f>
        <v>0</v>
      </c>
      <c r="Z101" s="9" cm="1">
        <f t="array" ref="Z101">ROUNDUP(_xlfn.SWITCH($D101, "Low", $W$2, "Medium", $X$2, "High", $Y$2) * N101, 0)</f>
        <v>0</v>
      </c>
      <c r="AA101" s="9" cm="1">
        <f t="array" ref="AA101">ROUNDUP(_xlfn.SWITCH($D101, "Low", $W$2, "Medium", $X$2, "High", $Y$2) * O101, 0)</f>
        <v>0</v>
      </c>
      <c r="AB101" s="10" cm="1">
        <f t="array" ref="AB101">ROUNDUP(_xlfn.SWITCH($D101, "Low", $W$2, "Medium", $X$2, "High", $Y$2) * P101, 0)</f>
        <v>2</v>
      </c>
      <c r="AC101" s="8">
        <f t="shared" si="12"/>
        <v>5</v>
      </c>
      <c r="AD101" s="9">
        <f t="shared" si="12"/>
        <v>0</v>
      </c>
      <c r="AE101" s="9">
        <f t="shared" si="12"/>
        <v>0</v>
      </c>
      <c r="AF101" s="9">
        <f t="shared" si="12"/>
        <v>0</v>
      </c>
      <c r="AG101" s="9">
        <f t="shared" si="13"/>
        <v>0</v>
      </c>
      <c r="AH101" s="9">
        <f t="shared" si="13"/>
        <v>2</v>
      </c>
    </row>
    <row r="102" spans="1:34" x14ac:dyDescent="0.2">
      <c r="B102" t="s">
        <v>179</v>
      </c>
      <c r="C102" t="s">
        <v>180</v>
      </c>
      <c r="D102" t="s">
        <v>7</v>
      </c>
      <c r="E102" s="8">
        <v>5</v>
      </c>
      <c r="F102" s="9">
        <v>2</v>
      </c>
      <c r="G102" s="9">
        <v>0</v>
      </c>
      <c r="H102" s="9">
        <v>0</v>
      </c>
      <c r="I102" s="9">
        <v>0</v>
      </c>
      <c r="J102" s="10">
        <v>2</v>
      </c>
      <c r="K102" s="8">
        <v>5</v>
      </c>
      <c r="L102" s="9">
        <v>2</v>
      </c>
      <c r="M102" s="9">
        <v>0</v>
      </c>
      <c r="N102" s="9">
        <v>0</v>
      </c>
      <c r="O102" s="9">
        <v>0</v>
      </c>
      <c r="P102" s="10">
        <v>2</v>
      </c>
      <c r="Q102" s="8" cm="1">
        <f t="array" ref="Q102">ROUNDUP(_xlfn.SWITCH($D102, "Low", $Q$2, "Medium", $R$2, "High", $S$2) * K102, 0)</f>
        <v>8</v>
      </c>
      <c r="R102" s="9" cm="1">
        <f t="array" ref="R102">ROUNDUP(_xlfn.SWITCH($D102, "Low", $Q$2, "Medium", $R$2, "High", $S$2) * L102, 0)</f>
        <v>3</v>
      </c>
      <c r="S102" s="9" cm="1">
        <f t="array" ref="S102">ROUNDUP(_xlfn.SWITCH($D102, "Low", $Q$2, "Medium", $R$2, "High", $S$2) * M102, 0)</f>
        <v>0</v>
      </c>
      <c r="T102" s="9" cm="1">
        <f t="array" ref="T102">ROUNDUP(_xlfn.SWITCH($D102, "Low", $Q$2, "Medium", $R$2, "High", $S$2) * N102, 0)</f>
        <v>0</v>
      </c>
      <c r="U102" s="9" cm="1">
        <f t="array" ref="U102">ROUNDUP(_xlfn.SWITCH($D102, "Low", $Q$2, "Medium", $R$2, "High", $S$2) * O102, 0)</f>
        <v>0</v>
      </c>
      <c r="V102" s="9" cm="1">
        <f t="array" ref="V102">ROUNDUP(_xlfn.SWITCH($D102, "Low", $Q$2, "Medium", $R$2, "High", $S$2) * P102, 0)</f>
        <v>3</v>
      </c>
      <c r="W102" s="8" cm="1">
        <f t="array" ref="W102">ROUNDUP(_xlfn.SWITCH($D102, "Low", $W$2, "Medium", $X$2, "High", $Y$2) * K102, 0)</f>
        <v>13</v>
      </c>
      <c r="X102" s="9" cm="1">
        <f t="array" ref="X102">ROUNDUP(_xlfn.SWITCH($D102, "Low", $W$2, "Medium", $X$2, "High", $Y$2) * L102, 0)</f>
        <v>5</v>
      </c>
      <c r="Y102" s="9" cm="1">
        <f t="array" ref="Y102">ROUNDUP(_xlfn.SWITCH($D102, "Low", $W$2, "Medium", $X$2, "High", $Y$2) * M102, 0)</f>
        <v>0</v>
      </c>
      <c r="Z102" s="9" cm="1">
        <f t="array" ref="Z102">ROUNDUP(_xlfn.SWITCH($D102, "Low", $W$2, "Medium", $X$2, "High", $Y$2) * N102, 0)</f>
        <v>0</v>
      </c>
      <c r="AA102" s="9" cm="1">
        <f t="array" ref="AA102">ROUNDUP(_xlfn.SWITCH($D102, "Low", $W$2, "Medium", $X$2, "High", $Y$2) * O102, 0)</f>
        <v>0</v>
      </c>
      <c r="AB102" s="10" cm="1">
        <f t="array" ref="AB102">ROUNDUP(_xlfn.SWITCH($D102, "Low", $W$2, "Medium", $X$2, "High", $Y$2) * P102, 0)</f>
        <v>5</v>
      </c>
      <c r="AC102" s="8">
        <f t="shared" si="12"/>
        <v>9</v>
      </c>
      <c r="AD102" s="9">
        <f t="shared" si="12"/>
        <v>4</v>
      </c>
      <c r="AE102" s="9">
        <f t="shared" si="12"/>
        <v>0</v>
      </c>
      <c r="AF102" s="9">
        <f t="shared" si="12"/>
        <v>0</v>
      </c>
      <c r="AG102" s="9">
        <f t="shared" si="13"/>
        <v>0</v>
      </c>
      <c r="AH102" s="9">
        <f t="shared" si="13"/>
        <v>4</v>
      </c>
    </row>
    <row r="103" spans="1:34" x14ac:dyDescent="0.2">
      <c r="V103" s="9"/>
      <c r="AC103" s="8">
        <f>SUM(AC91:AC102)</f>
        <v>108</v>
      </c>
      <c r="AD103" s="8">
        <f t="shared" ref="AD103:AH103" si="16">SUM(AD91:AD102)</f>
        <v>16</v>
      </c>
      <c r="AE103" s="8">
        <f t="shared" si="16"/>
        <v>0</v>
      </c>
      <c r="AF103" s="8">
        <f t="shared" si="16"/>
        <v>16</v>
      </c>
      <c r="AG103" s="8">
        <f t="shared" si="16"/>
        <v>17</v>
      </c>
      <c r="AH103" s="8">
        <f t="shared" si="16"/>
        <v>39</v>
      </c>
    </row>
    <row r="104" spans="1:34" x14ac:dyDescent="0.2">
      <c r="A104">
        <v>9</v>
      </c>
      <c r="B104" t="s">
        <v>181</v>
      </c>
      <c r="C104" t="s">
        <v>182</v>
      </c>
      <c r="V104" s="9"/>
      <c r="AH104" s="9"/>
    </row>
    <row r="105" spans="1:34" x14ac:dyDescent="0.2">
      <c r="B105" t="s">
        <v>183</v>
      </c>
      <c r="C105" t="s">
        <v>184</v>
      </c>
      <c r="D105" t="s">
        <v>7</v>
      </c>
      <c r="E105" s="8">
        <v>8</v>
      </c>
      <c r="F105" s="9">
        <v>0</v>
      </c>
      <c r="G105" s="9">
        <v>0</v>
      </c>
      <c r="H105" s="9">
        <v>0</v>
      </c>
      <c r="I105" s="9">
        <v>0</v>
      </c>
      <c r="J105" s="10">
        <v>3</v>
      </c>
      <c r="K105" s="8">
        <v>8</v>
      </c>
      <c r="L105" s="9">
        <v>0</v>
      </c>
      <c r="M105" s="9">
        <v>0</v>
      </c>
      <c r="N105" s="9">
        <v>0</v>
      </c>
      <c r="O105" s="9">
        <v>0</v>
      </c>
      <c r="P105" s="10">
        <v>3</v>
      </c>
      <c r="Q105" s="8" cm="1">
        <f t="array" ref="Q105">ROUNDUP(_xlfn.SWITCH($D105, "Low", $Q$2, "Medium", $R$2, "High", $S$2) * K105, 0)</f>
        <v>12</v>
      </c>
      <c r="R105" s="9" cm="1">
        <f t="array" ref="R105">ROUNDUP(_xlfn.SWITCH($D105, "Low", $Q$2, "Medium", $R$2, "High", $S$2) * L105, 0)</f>
        <v>0</v>
      </c>
      <c r="S105" s="9" cm="1">
        <f t="array" ref="S105">ROUNDUP(_xlfn.SWITCH($D105, "Low", $Q$2, "Medium", $R$2, "High", $S$2) * M105, 0)</f>
        <v>0</v>
      </c>
      <c r="T105" s="9" cm="1">
        <f t="array" ref="T105">ROUNDUP(_xlfn.SWITCH($D105, "Low", $Q$2, "Medium", $R$2, "High", $S$2) * N105, 0)</f>
        <v>0</v>
      </c>
      <c r="U105" s="9" cm="1">
        <f t="array" ref="U105">ROUNDUP(_xlfn.SWITCH($D105, "Low", $Q$2, "Medium", $R$2, "High", $S$2) * O105, 0)</f>
        <v>0</v>
      </c>
      <c r="V105" s="9" cm="1">
        <f t="array" ref="V105">ROUNDUP(_xlfn.SWITCH($D105, "Low", $Q$2, "Medium", $R$2, "High", $S$2) * P105, 0)</f>
        <v>5</v>
      </c>
      <c r="W105" s="8" cm="1">
        <f t="array" ref="W105">ROUNDUP(_xlfn.SWITCH($D105, "Low", $W$2, "Medium", $X$2, "High", $Y$2) * K105, 0)</f>
        <v>20</v>
      </c>
      <c r="X105" s="9" cm="1">
        <f t="array" ref="X105">ROUNDUP(_xlfn.SWITCH($D105, "Low", $W$2, "Medium", $X$2, "High", $Y$2) * L105, 0)</f>
        <v>0</v>
      </c>
      <c r="Y105" s="9" cm="1">
        <f t="array" ref="Y105">ROUNDUP(_xlfn.SWITCH($D105, "Low", $W$2, "Medium", $X$2, "High", $Y$2) * M105, 0)</f>
        <v>0</v>
      </c>
      <c r="Z105" s="9" cm="1">
        <f t="array" ref="Z105">ROUNDUP(_xlfn.SWITCH($D105, "Low", $W$2, "Medium", $X$2, "High", $Y$2) * N105, 0)</f>
        <v>0</v>
      </c>
      <c r="AA105" s="9" cm="1">
        <f t="array" ref="AA105">ROUNDUP(_xlfn.SWITCH($D105, "Low", $W$2, "Medium", $X$2, "High", $Y$2) * O105, 0)</f>
        <v>0</v>
      </c>
      <c r="AB105" s="10" cm="1">
        <f t="array" ref="AB105">ROUNDUP(_xlfn.SWITCH($D105, "Low", $W$2, "Medium", $X$2, "High", $Y$2) * P105, 0)</f>
        <v>8</v>
      </c>
      <c r="AC105" s="8">
        <f t="shared" si="12"/>
        <v>13</v>
      </c>
      <c r="AD105" s="9">
        <f t="shared" si="12"/>
        <v>0</v>
      </c>
      <c r="AE105" s="9">
        <f t="shared" si="12"/>
        <v>0</v>
      </c>
      <c r="AF105" s="9">
        <f t="shared" si="12"/>
        <v>0</v>
      </c>
      <c r="AG105" s="9">
        <f t="shared" si="13"/>
        <v>0</v>
      </c>
      <c r="AH105" s="9">
        <f t="shared" si="13"/>
        <v>6</v>
      </c>
    </row>
    <row r="106" spans="1:34" x14ac:dyDescent="0.2">
      <c r="B106" t="s">
        <v>185</v>
      </c>
      <c r="C106" t="s">
        <v>186</v>
      </c>
      <c r="D106" t="s">
        <v>4</v>
      </c>
      <c r="E106" s="8">
        <v>14</v>
      </c>
      <c r="F106" s="9">
        <v>2</v>
      </c>
      <c r="G106" s="9">
        <v>0</v>
      </c>
      <c r="H106" s="9">
        <v>0</v>
      </c>
      <c r="I106" s="9">
        <v>0</v>
      </c>
      <c r="J106" s="10">
        <v>8</v>
      </c>
      <c r="K106" s="8">
        <v>14</v>
      </c>
      <c r="L106" s="9">
        <v>2</v>
      </c>
      <c r="M106" s="9">
        <v>0</v>
      </c>
      <c r="N106" s="9">
        <v>0</v>
      </c>
      <c r="O106" s="9">
        <v>0</v>
      </c>
      <c r="P106" s="10">
        <v>8</v>
      </c>
      <c r="Q106" s="8" cm="1">
        <f t="array" ref="Q106">ROUNDUP(_xlfn.SWITCH($D106, "Low", $Q$2, "Medium", $R$2, "High", $S$2) * K106, 0)</f>
        <v>28</v>
      </c>
      <c r="R106" s="9" cm="1">
        <f t="array" ref="R106">ROUNDUP(_xlfn.SWITCH($D106, "Low", $Q$2, "Medium", $R$2, "High", $S$2) * L106, 0)</f>
        <v>4</v>
      </c>
      <c r="S106" s="9" cm="1">
        <f t="array" ref="S106">ROUNDUP(_xlfn.SWITCH($D106, "Low", $Q$2, "Medium", $R$2, "High", $S$2) * M106, 0)</f>
        <v>0</v>
      </c>
      <c r="T106" s="9" cm="1">
        <f t="array" ref="T106">ROUNDUP(_xlfn.SWITCH($D106, "Low", $Q$2, "Medium", $R$2, "High", $S$2) * N106, 0)</f>
        <v>0</v>
      </c>
      <c r="U106" s="9" cm="1">
        <f t="array" ref="U106">ROUNDUP(_xlfn.SWITCH($D106, "Low", $Q$2, "Medium", $R$2, "High", $S$2) * O106, 0)</f>
        <v>0</v>
      </c>
      <c r="V106" s="9" cm="1">
        <f t="array" ref="V106">ROUNDUP(_xlfn.SWITCH($D106, "Low", $Q$2, "Medium", $R$2, "High", $S$2) * P106, 0)</f>
        <v>16</v>
      </c>
      <c r="W106" s="8" cm="1">
        <f t="array" ref="W106">ROUNDUP(_xlfn.SWITCH($D106, "Low", $W$2, "Medium", $X$2, "High", $Y$2) * K106, 0)</f>
        <v>42</v>
      </c>
      <c r="X106" s="9" cm="1">
        <f t="array" ref="X106">ROUNDUP(_xlfn.SWITCH($D106, "Low", $W$2, "Medium", $X$2, "High", $Y$2) * L106, 0)</f>
        <v>6</v>
      </c>
      <c r="Y106" s="9" cm="1">
        <f t="array" ref="Y106">ROUNDUP(_xlfn.SWITCH($D106, "Low", $W$2, "Medium", $X$2, "High", $Y$2) * M106, 0)</f>
        <v>0</v>
      </c>
      <c r="Z106" s="9" cm="1">
        <f t="array" ref="Z106">ROUNDUP(_xlfn.SWITCH($D106, "Low", $W$2, "Medium", $X$2, "High", $Y$2) * N106, 0)</f>
        <v>0</v>
      </c>
      <c r="AA106" s="9" cm="1">
        <f t="array" ref="AA106">ROUNDUP(_xlfn.SWITCH($D106, "Low", $W$2, "Medium", $X$2, "High", $Y$2) * O106, 0)</f>
        <v>0</v>
      </c>
      <c r="AB106" s="10" cm="1">
        <f t="array" ref="AB106">ROUNDUP(_xlfn.SWITCH($D106, "Low", $W$2, "Medium", $X$2, "High", $Y$2) * P106, 0)</f>
        <v>24</v>
      </c>
      <c r="AC106" s="8">
        <f t="shared" si="12"/>
        <v>28</v>
      </c>
      <c r="AD106" s="9">
        <f t="shared" si="12"/>
        <v>4</v>
      </c>
      <c r="AE106" s="9">
        <f t="shared" si="12"/>
        <v>0</v>
      </c>
      <c r="AF106" s="9">
        <f t="shared" si="12"/>
        <v>0</v>
      </c>
      <c r="AG106" s="9">
        <f t="shared" si="13"/>
        <v>0</v>
      </c>
      <c r="AH106" s="9">
        <f t="shared" si="13"/>
        <v>16</v>
      </c>
    </row>
    <row r="107" spans="1:34" x14ac:dyDescent="0.2">
      <c r="B107" t="s">
        <v>187</v>
      </c>
      <c r="C107" t="s">
        <v>188</v>
      </c>
      <c r="D107" t="s">
        <v>4</v>
      </c>
      <c r="E107" s="8">
        <v>12</v>
      </c>
      <c r="F107" s="9">
        <v>2</v>
      </c>
      <c r="G107" s="9">
        <v>0</v>
      </c>
      <c r="H107" s="9">
        <v>0</v>
      </c>
      <c r="I107" s="9">
        <v>0</v>
      </c>
      <c r="J107" s="10">
        <v>6</v>
      </c>
      <c r="K107" s="8">
        <v>12</v>
      </c>
      <c r="L107" s="9">
        <v>2</v>
      </c>
      <c r="M107" s="9">
        <v>0</v>
      </c>
      <c r="N107" s="9">
        <v>0</v>
      </c>
      <c r="O107" s="9">
        <v>0</v>
      </c>
      <c r="P107" s="10">
        <v>6</v>
      </c>
      <c r="Q107" s="8" cm="1">
        <f t="array" ref="Q107">ROUNDUP(_xlfn.SWITCH($D107, "Low", $Q$2, "Medium", $R$2, "High", $S$2) * K107, 0)</f>
        <v>24</v>
      </c>
      <c r="R107" s="9" cm="1">
        <f t="array" ref="R107">ROUNDUP(_xlfn.SWITCH($D107, "Low", $Q$2, "Medium", $R$2, "High", $S$2) * L107, 0)</f>
        <v>4</v>
      </c>
      <c r="S107" s="9" cm="1">
        <f t="array" ref="S107">ROUNDUP(_xlfn.SWITCH($D107, "Low", $Q$2, "Medium", $R$2, "High", $S$2) * M107, 0)</f>
        <v>0</v>
      </c>
      <c r="T107" s="9" cm="1">
        <f t="array" ref="T107">ROUNDUP(_xlfn.SWITCH($D107, "Low", $Q$2, "Medium", $R$2, "High", $S$2) * N107, 0)</f>
        <v>0</v>
      </c>
      <c r="U107" s="9" cm="1">
        <f t="array" ref="U107">ROUNDUP(_xlfn.SWITCH($D107, "Low", $Q$2, "Medium", $R$2, "High", $S$2) * O107, 0)</f>
        <v>0</v>
      </c>
      <c r="V107" s="9" cm="1">
        <f t="array" ref="V107">ROUNDUP(_xlfn.SWITCH($D107, "Low", $Q$2, "Medium", $R$2, "High", $S$2) * P107, 0)</f>
        <v>12</v>
      </c>
      <c r="W107" s="8" cm="1">
        <f t="array" ref="W107">ROUNDUP(_xlfn.SWITCH($D107, "Low", $W$2, "Medium", $X$2, "High", $Y$2) * K107, 0)</f>
        <v>36</v>
      </c>
      <c r="X107" s="9" cm="1">
        <f t="array" ref="X107">ROUNDUP(_xlfn.SWITCH($D107, "Low", $W$2, "Medium", $X$2, "High", $Y$2) * L107, 0)</f>
        <v>6</v>
      </c>
      <c r="Y107" s="9" cm="1">
        <f t="array" ref="Y107">ROUNDUP(_xlfn.SWITCH($D107, "Low", $W$2, "Medium", $X$2, "High", $Y$2) * M107, 0)</f>
        <v>0</v>
      </c>
      <c r="Z107" s="9" cm="1">
        <f t="array" ref="Z107">ROUNDUP(_xlfn.SWITCH($D107, "Low", $W$2, "Medium", $X$2, "High", $Y$2) * N107, 0)</f>
        <v>0</v>
      </c>
      <c r="AA107" s="9" cm="1">
        <f t="array" ref="AA107">ROUNDUP(_xlfn.SWITCH($D107, "Low", $W$2, "Medium", $X$2, "High", $Y$2) * O107, 0)</f>
        <v>0</v>
      </c>
      <c r="AB107" s="10" cm="1">
        <f t="array" ref="AB107">ROUNDUP(_xlfn.SWITCH($D107, "Low", $W$2, "Medium", $X$2, "High", $Y$2) * P107, 0)</f>
        <v>18</v>
      </c>
      <c r="AC107" s="8">
        <f t="shared" si="12"/>
        <v>24</v>
      </c>
      <c r="AD107" s="9">
        <f t="shared" si="12"/>
        <v>4</v>
      </c>
      <c r="AE107" s="9">
        <f t="shared" si="12"/>
        <v>0</v>
      </c>
      <c r="AF107" s="9">
        <f t="shared" si="12"/>
        <v>0</v>
      </c>
      <c r="AG107" s="9">
        <f t="shared" si="13"/>
        <v>0</v>
      </c>
      <c r="AH107" s="9">
        <f t="shared" si="13"/>
        <v>12</v>
      </c>
    </row>
    <row r="108" spans="1:34" x14ac:dyDescent="0.2">
      <c r="B108" t="s">
        <v>189</v>
      </c>
      <c r="C108" t="s">
        <v>190</v>
      </c>
      <c r="D108" t="s">
        <v>4</v>
      </c>
      <c r="E108" s="8">
        <v>12</v>
      </c>
      <c r="F108" s="9">
        <v>2</v>
      </c>
      <c r="G108" s="9">
        <v>0</v>
      </c>
      <c r="H108" s="9">
        <v>0</v>
      </c>
      <c r="I108" s="9">
        <v>0</v>
      </c>
      <c r="J108" s="10">
        <v>4</v>
      </c>
      <c r="K108" s="8">
        <v>12</v>
      </c>
      <c r="L108" s="9">
        <v>2</v>
      </c>
      <c r="M108" s="9">
        <v>0</v>
      </c>
      <c r="N108" s="9">
        <v>0</v>
      </c>
      <c r="O108" s="9">
        <v>0</v>
      </c>
      <c r="P108" s="10">
        <v>4</v>
      </c>
      <c r="Q108" s="8" cm="1">
        <f t="array" ref="Q108">ROUNDUP(_xlfn.SWITCH($D108, "Low", $Q$2, "Medium", $R$2, "High", $S$2) * K108, 0)</f>
        <v>24</v>
      </c>
      <c r="R108" s="9" cm="1">
        <f t="array" ref="R108">ROUNDUP(_xlfn.SWITCH($D108, "Low", $Q$2, "Medium", $R$2, "High", $S$2) * L108, 0)</f>
        <v>4</v>
      </c>
      <c r="S108" s="9" cm="1">
        <f t="array" ref="S108">ROUNDUP(_xlfn.SWITCH($D108, "Low", $Q$2, "Medium", $R$2, "High", $S$2) * M108, 0)</f>
        <v>0</v>
      </c>
      <c r="T108" s="9" cm="1">
        <f t="array" ref="T108">ROUNDUP(_xlfn.SWITCH($D108, "Low", $Q$2, "Medium", $R$2, "High", $S$2) * N108, 0)</f>
        <v>0</v>
      </c>
      <c r="U108" s="9" cm="1">
        <f t="array" ref="U108">ROUNDUP(_xlfn.SWITCH($D108, "Low", $Q$2, "Medium", $R$2, "High", $S$2) * O108, 0)</f>
        <v>0</v>
      </c>
      <c r="V108" s="9" cm="1">
        <f t="array" ref="V108">ROUNDUP(_xlfn.SWITCH($D108, "Low", $Q$2, "Medium", $R$2, "High", $S$2) * P108, 0)</f>
        <v>8</v>
      </c>
      <c r="W108" s="8" cm="1">
        <f t="array" ref="W108">ROUNDUP(_xlfn.SWITCH($D108, "Low", $W$2, "Medium", $X$2, "High", $Y$2) * K108, 0)</f>
        <v>36</v>
      </c>
      <c r="X108" s="9" cm="1">
        <f t="array" ref="X108">ROUNDUP(_xlfn.SWITCH($D108, "Low", $W$2, "Medium", $X$2, "High", $Y$2) * L108, 0)</f>
        <v>6</v>
      </c>
      <c r="Y108" s="9" cm="1">
        <f t="array" ref="Y108">ROUNDUP(_xlfn.SWITCH($D108, "Low", $W$2, "Medium", $X$2, "High", $Y$2) * M108, 0)</f>
        <v>0</v>
      </c>
      <c r="Z108" s="9" cm="1">
        <f t="array" ref="Z108">ROUNDUP(_xlfn.SWITCH($D108, "Low", $W$2, "Medium", $X$2, "High", $Y$2) * N108, 0)</f>
        <v>0</v>
      </c>
      <c r="AA108" s="9" cm="1">
        <f t="array" ref="AA108">ROUNDUP(_xlfn.SWITCH($D108, "Low", $W$2, "Medium", $X$2, "High", $Y$2) * O108, 0)</f>
        <v>0</v>
      </c>
      <c r="AB108" s="10" cm="1">
        <f t="array" ref="AB108">ROUNDUP(_xlfn.SWITCH($D108, "Low", $W$2, "Medium", $X$2, "High", $Y$2) * P108, 0)</f>
        <v>12</v>
      </c>
      <c r="AC108" s="8">
        <f t="shared" si="12"/>
        <v>24</v>
      </c>
      <c r="AD108" s="9">
        <f t="shared" si="12"/>
        <v>4</v>
      </c>
      <c r="AE108" s="9">
        <f t="shared" si="12"/>
        <v>0</v>
      </c>
      <c r="AF108" s="9">
        <f t="shared" si="12"/>
        <v>0</v>
      </c>
      <c r="AG108" s="9">
        <f t="shared" si="13"/>
        <v>0</v>
      </c>
      <c r="AH108" s="9">
        <f t="shared" si="13"/>
        <v>8</v>
      </c>
    </row>
    <row r="109" spans="1:34" x14ac:dyDescent="0.2">
      <c r="B109" t="s">
        <v>191</v>
      </c>
      <c r="C109" t="s">
        <v>192</v>
      </c>
      <c r="D109" t="s">
        <v>7</v>
      </c>
      <c r="E109" s="8">
        <v>8</v>
      </c>
      <c r="F109" s="9">
        <v>2</v>
      </c>
      <c r="G109" s="9">
        <v>0</v>
      </c>
      <c r="H109" s="9">
        <v>0</v>
      </c>
      <c r="I109" s="9">
        <v>0</v>
      </c>
      <c r="J109" s="10">
        <v>2</v>
      </c>
      <c r="K109" s="8">
        <v>8</v>
      </c>
      <c r="L109" s="9">
        <v>2</v>
      </c>
      <c r="M109" s="9">
        <v>0</v>
      </c>
      <c r="N109" s="9">
        <v>0</v>
      </c>
      <c r="O109" s="9">
        <v>0</v>
      </c>
      <c r="P109" s="10">
        <v>2</v>
      </c>
      <c r="Q109" s="8" cm="1">
        <f t="array" ref="Q109">ROUNDUP(_xlfn.SWITCH($D109, "Low", $Q$2, "Medium", $R$2, "High", $S$2) * K109, 0)</f>
        <v>12</v>
      </c>
      <c r="R109" s="9" cm="1">
        <f t="array" ref="R109">ROUNDUP(_xlfn.SWITCH($D109, "Low", $Q$2, "Medium", $R$2, "High", $S$2) * L109, 0)</f>
        <v>3</v>
      </c>
      <c r="S109" s="9" cm="1">
        <f t="array" ref="S109">ROUNDUP(_xlfn.SWITCH($D109, "Low", $Q$2, "Medium", $R$2, "High", $S$2) * M109, 0)</f>
        <v>0</v>
      </c>
      <c r="T109" s="9" cm="1">
        <f t="array" ref="T109">ROUNDUP(_xlfn.SWITCH($D109, "Low", $Q$2, "Medium", $R$2, "High", $S$2) * N109, 0)</f>
        <v>0</v>
      </c>
      <c r="U109" s="9" cm="1">
        <f t="array" ref="U109">ROUNDUP(_xlfn.SWITCH($D109, "Low", $Q$2, "Medium", $R$2, "High", $S$2) * O109, 0)</f>
        <v>0</v>
      </c>
      <c r="V109" s="9" cm="1">
        <f t="array" ref="V109">ROUNDUP(_xlfn.SWITCH($D109, "Low", $Q$2, "Medium", $R$2, "High", $S$2) * P109, 0)</f>
        <v>3</v>
      </c>
      <c r="W109" s="8" cm="1">
        <f t="array" ref="W109">ROUNDUP(_xlfn.SWITCH($D109, "Low", $W$2, "Medium", $X$2, "High", $Y$2) * K109, 0)</f>
        <v>20</v>
      </c>
      <c r="X109" s="9" cm="1">
        <f t="array" ref="X109">ROUNDUP(_xlfn.SWITCH($D109, "Low", $W$2, "Medium", $X$2, "High", $Y$2) * L109, 0)</f>
        <v>5</v>
      </c>
      <c r="Y109" s="9" cm="1">
        <f t="array" ref="Y109">ROUNDUP(_xlfn.SWITCH($D109, "Low", $W$2, "Medium", $X$2, "High", $Y$2) * M109, 0)</f>
        <v>0</v>
      </c>
      <c r="Z109" s="9" cm="1">
        <f t="array" ref="Z109">ROUNDUP(_xlfn.SWITCH($D109, "Low", $W$2, "Medium", $X$2, "High", $Y$2) * N109, 0)</f>
        <v>0</v>
      </c>
      <c r="AA109" s="9" cm="1">
        <f t="array" ref="AA109">ROUNDUP(_xlfn.SWITCH($D109, "Low", $W$2, "Medium", $X$2, "High", $Y$2) * O109, 0)</f>
        <v>0</v>
      </c>
      <c r="AB109" s="10" cm="1">
        <f t="array" ref="AB109">ROUNDUP(_xlfn.SWITCH($D109, "Low", $W$2, "Medium", $X$2, "High", $Y$2) * P109, 0)</f>
        <v>5</v>
      </c>
      <c r="AC109" s="8">
        <f t="shared" si="12"/>
        <v>13</v>
      </c>
      <c r="AD109" s="9">
        <f t="shared" si="12"/>
        <v>4</v>
      </c>
      <c r="AE109" s="9">
        <f t="shared" si="12"/>
        <v>0</v>
      </c>
      <c r="AF109" s="9">
        <f t="shared" si="12"/>
        <v>0</v>
      </c>
      <c r="AG109" s="9">
        <f t="shared" si="13"/>
        <v>0</v>
      </c>
      <c r="AH109" s="9">
        <f t="shared" si="13"/>
        <v>4</v>
      </c>
    </row>
    <row r="110" spans="1:34" x14ac:dyDescent="0.2">
      <c r="B110" t="s">
        <v>193</v>
      </c>
      <c r="C110" t="s">
        <v>194</v>
      </c>
      <c r="D110" t="s">
        <v>7</v>
      </c>
      <c r="E110" s="8">
        <v>6</v>
      </c>
      <c r="F110" s="9">
        <v>0</v>
      </c>
      <c r="G110" s="9">
        <v>0</v>
      </c>
      <c r="H110" s="9">
        <v>0</v>
      </c>
      <c r="I110" s="9">
        <v>0</v>
      </c>
      <c r="J110" s="10">
        <v>2</v>
      </c>
      <c r="K110" s="8">
        <v>6</v>
      </c>
      <c r="L110" s="9">
        <v>0</v>
      </c>
      <c r="M110" s="9">
        <v>0</v>
      </c>
      <c r="N110" s="9">
        <v>0</v>
      </c>
      <c r="O110" s="9">
        <v>0</v>
      </c>
      <c r="P110" s="10">
        <v>2</v>
      </c>
      <c r="Q110" s="8" cm="1">
        <f t="array" ref="Q110">ROUNDUP(_xlfn.SWITCH($D110, "Low", $Q$2, "Medium", $R$2, "High", $S$2) * K110, 0)</f>
        <v>9</v>
      </c>
      <c r="R110" s="9" cm="1">
        <f t="array" ref="R110">ROUNDUP(_xlfn.SWITCH($D110, "Low", $Q$2, "Medium", $R$2, "High", $S$2) * L110, 0)</f>
        <v>0</v>
      </c>
      <c r="S110" s="9" cm="1">
        <f t="array" ref="S110">ROUNDUP(_xlfn.SWITCH($D110, "Low", $Q$2, "Medium", $R$2, "High", $S$2) * M110, 0)</f>
        <v>0</v>
      </c>
      <c r="T110" s="9" cm="1">
        <f t="array" ref="T110">ROUNDUP(_xlfn.SWITCH($D110, "Low", $Q$2, "Medium", $R$2, "High", $S$2) * N110, 0)</f>
        <v>0</v>
      </c>
      <c r="U110" s="9" cm="1">
        <f t="array" ref="U110">ROUNDUP(_xlfn.SWITCH($D110, "Low", $Q$2, "Medium", $R$2, "High", $S$2) * O110, 0)</f>
        <v>0</v>
      </c>
      <c r="V110" s="9" cm="1">
        <f t="array" ref="V110">ROUNDUP(_xlfn.SWITCH($D110, "Low", $Q$2, "Medium", $R$2, "High", $S$2) * P110, 0)</f>
        <v>3</v>
      </c>
      <c r="W110" s="8" cm="1">
        <f t="array" ref="W110">ROUNDUP(_xlfn.SWITCH($D110, "Low", $W$2, "Medium", $X$2, "High", $Y$2) * K110, 0)</f>
        <v>15</v>
      </c>
      <c r="X110" s="9" cm="1">
        <f t="array" ref="X110">ROUNDUP(_xlfn.SWITCH($D110, "Low", $W$2, "Medium", $X$2, "High", $Y$2) * L110, 0)</f>
        <v>0</v>
      </c>
      <c r="Y110" s="9" cm="1">
        <f t="array" ref="Y110">ROUNDUP(_xlfn.SWITCH($D110, "Low", $W$2, "Medium", $X$2, "High", $Y$2) * M110, 0)</f>
        <v>0</v>
      </c>
      <c r="Z110" s="9" cm="1">
        <f t="array" ref="Z110">ROUNDUP(_xlfn.SWITCH($D110, "Low", $W$2, "Medium", $X$2, "High", $Y$2) * N110, 0)</f>
        <v>0</v>
      </c>
      <c r="AA110" s="9" cm="1">
        <f t="array" ref="AA110">ROUNDUP(_xlfn.SWITCH($D110, "Low", $W$2, "Medium", $X$2, "High", $Y$2) * O110, 0)</f>
        <v>0</v>
      </c>
      <c r="AB110" s="10" cm="1">
        <f t="array" ref="AB110">ROUNDUP(_xlfn.SWITCH($D110, "Low", $W$2, "Medium", $X$2, "High", $Y$2) * P110, 0)</f>
        <v>5</v>
      </c>
      <c r="AC110" s="8">
        <f t="shared" si="12"/>
        <v>10</v>
      </c>
      <c r="AD110" s="9">
        <f t="shared" si="12"/>
        <v>0</v>
      </c>
      <c r="AE110" s="9">
        <f t="shared" si="12"/>
        <v>0</v>
      </c>
      <c r="AF110" s="9">
        <f t="shared" si="12"/>
        <v>0</v>
      </c>
      <c r="AG110" s="9">
        <f t="shared" si="13"/>
        <v>0</v>
      </c>
      <c r="AH110" s="9">
        <f t="shared" si="13"/>
        <v>4</v>
      </c>
    </row>
    <row r="111" spans="1:34" x14ac:dyDescent="0.2">
      <c r="B111" t="s">
        <v>195</v>
      </c>
      <c r="C111" t="s">
        <v>196</v>
      </c>
      <c r="D111" t="s">
        <v>7</v>
      </c>
      <c r="E111" s="8">
        <v>8</v>
      </c>
      <c r="F111" s="9">
        <v>0</v>
      </c>
      <c r="G111" s="9">
        <v>0</v>
      </c>
      <c r="H111" s="9">
        <v>0</v>
      </c>
      <c r="I111" s="9">
        <v>0</v>
      </c>
      <c r="J111" s="10">
        <v>3</v>
      </c>
      <c r="K111" s="8">
        <v>8</v>
      </c>
      <c r="L111" s="9">
        <v>0</v>
      </c>
      <c r="M111" s="9">
        <v>0</v>
      </c>
      <c r="N111" s="9">
        <v>0</v>
      </c>
      <c r="O111" s="9">
        <v>0</v>
      </c>
      <c r="P111" s="10">
        <v>3</v>
      </c>
      <c r="Q111" s="8" cm="1">
        <f t="array" ref="Q111">ROUNDUP(_xlfn.SWITCH($D111, "Low", $Q$2, "Medium", $R$2, "High", $S$2) * K111, 0)</f>
        <v>12</v>
      </c>
      <c r="R111" s="9" cm="1">
        <f t="array" ref="R111">ROUNDUP(_xlfn.SWITCH($D111, "Low", $Q$2, "Medium", $R$2, "High", $S$2) * L111, 0)</f>
        <v>0</v>
      </c>
      <c r="S111" s="9" cm="1">
        <f t="array" ref="S111">ROUNDUP(_xlfn.SWITCH($D111, "Low", $Q$2, "Medium", $R$2, "High", $S$2) * M111, 0)</f>
        <v>0</v>
      </c>
      <c r="T111" s="9" cm="1">
        <f t="array" ref="T111">ROUNDUP(_xlfn.SWITCH($D111, "Low", $Q$2, "Medium", $R$2, "High", $S$2) * N111, 0)</f>
        <v>0</v>
      </c>
      <c r="U111" s="9" cm="1">
        <f t="array" ref="U111">ROUNDUP(_xlfn.SWITCH($D111, "Low", $Q$2, "Medium", $R$2, "High", $S$2) * O111, 0)</f>
        <v>0</v>
      </c>
      <c r="V111" s="9" cm="1">
        <f t="array" ref="V111">ROUNDUP(_xlfn.SWITCH($D111, "Low", $Q$2, "Medium", $R$2, "High", $S$2) * P111, 0)</f>
        <v>5</v>
      </c>
      <c r="W111" s="8" cm="1">
        <f t="array" ref="W111">ROUNDUP(_xlfn.SWITCH($D111, "Low", $W$2, "Medium", $X$2, "High", $Y$2) * K111, 0)</f>
        <v>20</v>
      </c>
      <c r="X111" s="9" cm="1">
        <f t="array" ref="X111">ROUNDUP(_xlfn.SWITCH($D111, "Low", $W$2, "Medium", $X$2, "High", $Y$2) * L111, 0)</f>
        <v>0</v>
      </c>
      <c r="Y111" s="9" cm="1">
        <f t="array" ref="Y111">ROUNDUP(_xlfn.SWITCH($D111, "Low", $W$2, "Medium", $X$2, "High", $Y$2) * M111, 0)</f>
        <v>0</v>
      </c>
      <c r="Z111" s="9" cm="1">
        <f t="array" ref="Z111">ROUNDUP(_xlfn.SWITCH($D111, "Low", $W$2, "Medium", $X$2, "High", $Y$2) * N111, 0)</f>
        <v>0</v>
      </c>
      <c r="AA111" s="9" cm="1">
        <f t="array" ref="AA111">ROUNDUP(_xlfn.SWITCH($D111, "Low", $W$2, "Medium", $X$2, "High", $Y$2) * O111, 0)</f>
        <v>0</v>
      </c>
      <c r="AB111" s="10" cm="1">
        <f t="array" ref="AB111">ROUNDUP(_xlfn.SWITCH($D111, "Low", $W$2, "Medium", $X$2, "High", $Y$2) * P111, 0)</f>
        <v>8</v>
      </c>
      <c r="AC111" s="8">
        <f t="shared" si="12"/>
        <v>13</v>
      </c>
      <c r="AD111" s="9">
        <f t="shared" si="12"/>
        <v>0</v>
      </c>
      <c r="AE111" s="9">
        <f t="shared" si="12"/>
        <v>0</v>
      </c>
      <c r="AF111" s="9">
        <f t="shared" si="12"/>
        <v>0</v>
      </c>
      <c r="AG111" s="9">
        <f t="shared" si="13"/>
        <v>0</v>
      </c>
      <c r="AH111" s="9">
        <f t="shared" si="13"/>
        <v>6</v>
      </c>
    </row>
    <row r="112" spans="1:34" x14ac:dyDescent="0.2">
      <c r="B112" t="s">
        <v>197</v>
      </c>
      <c r="C112" t="s">
        <v>198</v>
      </c>
      <c r="D112" t="s">
        <v>7</v>
      </c>
      <c r="E112" s="8">
        <v>6</v>
      </c>
      <c r="F112" s="9">
        <v>0</v>
      </c>
      <c r="G112" s="9">
        <v>0</v>
      </c>
      <c r="H112" s="9">
        <v>0</v>
      </c>
      <c r="I112" s="9">
        <v>0</v>
      </c>
      <c r="J112" s="10">
        <v>2</v>
      </c>
      <c r="K112" s="8">
        <v>6</v>
      </c>
      <c r="L112" s="9">
        <v>0</v>
      </c>
      <c r="M112" s="9">
        <v>0</v>
      </c>
      <c r="N112" s="9">
        <v>0</v>
      </c>
      <c r="O112" s="9">
        <v>0</v>
      </c>
      <c r="P112" s="10">
        <v>2</v>
      </c>
      <c r="Q112" s="8" cm="1">
        <f t="array" ref="Q112">ROUNDUP(_xlfn.SWITCH($D112, "Low", $Q$2, "Medium", $R$2, "High", $S$2) * K112, 0)</f>
        <v>9</v>
      </c>
      <c r="R112" s="9" cm="1">
        <f t="array" ref="R112">ROUNDUP(_xlfn.SWITCH($D112, "Low", $Q$2, "Medium", $R$2, "High", $S$2) * L112, 0)</f>
        <v>0</v>
      </c>
      <c r="S112" s="9" cm="1">
        <f t="array" ref="S112">ROUNDUP(_xlfn.SWITCH($D112, "Low", $Q$2, "Medium", $R$2, "High", $S$2) * M112, 0)</f>
        <v>0</v>
      </c>
      <c r="T112" s="9" cm="1">
        <f t="array" ref="T112">ROUNDUP(_xlfn.SWITCH($D112, "Low", $Q$2, "Medium", $R$2, "High", $S$2) * N112, 0)</f>
        <v>0</v>
      </c>
      <c r="U112" s="9" cm="1">
        <f t="array" ref="U112">ROUNDUP(_xlfn.SWITCH($D112, "Low", $Q$2, "Medium", $R$2, "High", $S$2) * O112, 0)</f>
        <v>0</v>
      </c>
      <c r="V112" s="9" cm="1">
        <f t="array" ref="V112">ROUNDUP(_xlfn.SWITCH($D112, "Low", $Q$2, "Medium", $R$2, "High", $S$2) * P112, 0)</f>
        <v>3</v>
      </c>
      <c r="W112" s="8" cm="1">
        <f t="array" ref="W112">ROUNDUP(_xlfn.SWITCH($D112, "Low", $W$2, "Medium", $X$2, "High", $Y$2) * K112, 0)</f>
        <v>15</v>
      </c>
      <c r="X112" s="9" cm="1">
        <f t="array" ref="X112">ROUNDUP(_xlfn.SWITCH($D112, "Low", $W$2, "Medium", $X$2, "High", $Y$2) * L112, 0)</f>
        <v>0</v>
      </c>
      <c r="Y112" s="9" cm="1">
        <f t="array" ref="Y112">ROUNDUP(_xlfn.SWITCH($D112, "Low", $W$2, "Medium", $X$2, "High", $Y$2) * M112, 0)</f>
        <v>0</v>
      </c>
      <c r="Z112" s="9" cm="1">
        <f t="array" ref="Z112">ROUNDUP(_xlfn.SWITCH($D112, "Low", $W$2, "Medium", $X$2, "High", $Y$2) * N112, 0)</f>
        <v>0</v>
      </c>
      <c r="AA112" s="9" cm="1">
        <f t="array" ref="AA112">ROUNDUP(_xlfn.SWITCH($D112, "Low", $W$2, "Medium", $X$2, "High", $Y$2) * O112, 0)</f>
        <v>0</v>
      </c>
      <c r="AB112" s="10" cm="1">
        <f t="array" ref="AB112">ROUNDUP(_xlfn.SWITCH($D112, "Low", $W$2, "Medium", $X$2, "High", $Y$2) * P112, 0)</f>
        <v>5</v>
      </c>
      <c r="AC112" s="8">
        <f t="shared" si="12"/>
        <v>10</v>
      </c>
      <c r="AD112" s="9">
        <f t="shared" si="12"/>
        <v>0</v>
      </c>
      <c r="AE112" s="9">
        <f t="shared" si="12"/>
        <v>0</v>
      </c>
      <c r="AF112" s="9">
        <f t="shared" si="12"/>
        <v>0</v>
      </c>
      <c r="AG112" s="9">
        <f t="shared" si="13"/>
        <v>0</v>
      </c>
      <c r="AH112" s="9">
        <f t="shared" si="13"/>
        <v>4</v>
      </c>
    </row>
    <row r="113" spans="1:34" x14ac:dyDescent="0.2">
      <c r="B113" t="s">
        <v>199</v>
      </c>
      <c r="C113" t="s">
        <v>200</v>
      </c>
      <c r="D113" t="s">
        <v>7</v>
      </c>
      <c r="E113" s="8">
        <v>6</v>
      </c>
      <c r="F113" s="9">
        <v>2</v>
      </c>
      <c r="G113" s="9">
        <v>0</v>
      </c>
      <c r="H113" s="9">
        <v>0</v>
      </c>
      <c r="I113" s="9">
        <v>0</v>
      </c>
      <c r="J113" s="10">
        <v>2</v>
      </c>
      <c r="K113" s="8">
        <v>6</v>
      </c>
      <c r="L113" s="9">
        <v>2</v>
      </c>
      <c r="M113" s="9">
        <v>0</v>
      </c>
      <c r="N113" s="9">
        <v>0</v>
      </c>
      <c r="O113" s="9">
        <v>0</v>
      </c>
      <c r="P113" s="10">
        <v>2</v>
      </c>
      <c r="Q113" s="8" cm="1">
        <f t="array" ref="Q113">ROUNDUP(_xlfn.SWITCH($D113, "Low", $Q$2, "Medium", $R$2, "High", $S$2) * K113, 0)</f>
        <v>9</v>
      </c>
      <c r="R113" s="9" cm="1">
        <f t="array" ref="R113">ROUNDUP(_xlfn.SWITCH($D113, "Low", $Q$2, "Medium", $R$2, "High", $S$2) * L113, 0)</f>
        <v>3</v>
      </c>
      <c r="S113" s="9" cm="1">
        <f t="array" ref="S113">ROUNDUP(_xlfn.SWITCH($D113, "Low", $Q$2, "Medium", $R$2, "High", $S$2) * M113, 0)</f>
        <v>0</v>
      </c>
      <c r="T113" s="9" cm="1">
        <f t="array" ref="T113">ROUNDUP(_xlfn.SWITCH($D113, "Low", $Q$2, "Medium", $R$2, "High", $S$2) * N113, 0)</f>
        <v>0</v>
      </c>
      <c r="U113" s="9" cm="1">
        <f t="array" ref="U113">ROUNDUP(_xlfn.SWITCH($D113, "Low", $Q$2, "Medium", $R$2, "High", $S$2) * O113, 0)</f>
        <v>0</v>
      </c>
      <c r="V113" s="9" cm="1">
        <f t="array" ref="V113">ROUNDUP(_xlfn.SWITCH($D113, "Low", $Q$2, "Medium", $R$2, "High", $S$2) * P113, 0)</f>
        <v>3</v>
      </c>
      <c r="W113" s="8" cm="1">
        <f t="array" ref="W113">ROUNDUP(_xlfn.SWITCH($D113, "Low", $W$2, "Medium", $X$2, "High", $Y$2) * K113, 0)</f>
        <v>15</v>
      </c>
      <c r="X113" s="9" cm="1">
        <f t="array" ref="X113">ROUNDUP(_xlfn.SWITCH($D113, "Low", $W$2, "Medium", $X$2, "High", $Y$2) * L113, 0)</f>
        <v>5</v>
      </c>
      <c r="Y113" s="9" cm="1">
        <f t="array" ref="Y113">ROUNDUP(_xlfn.SWITCH($D113, "Low", $W$2, "Medium", $X$2, "High", $Y$2) * M113, 0)</f>
        <v>0</v>
      </c>
      <c r="Z113" s="9" cm="1">
        <f t="array" ref="Z113">ROUNDUP(_xlfn.SWITCH($D113, "Low", $W$2, "Medium", $X$2, "High", $Y$2) * N113, 0)</f>
        <v>0</v>
      </c>
      <c r="AA113" s="9" cm="1">
        <f t="array" ref="AA113">ROUNDUP(_xlfn.SWITCH($D113, "Low", $W$2, "Medium", $X$2, "High", $Y$2) * O113, 0)</f>
        <v>0</v>
      </c>
      <c r="AB113" s="10" cm="1">
        <f t="array" ref="AB113">ROUNDUP(_xlfn.SWITCH($D113, "Low", $W$2, "Medium", $X$2, "High", $Y$2) * P113, 0)</f>
        <v>5</v>
      </c>
      <c r="AC113" s="8">
        <f t="shared" si="12"/>
        <v>10</v>
      </c>
      <c r="AD113" s="9">
        <f t="shared" si="12"/>
        <v>4</v>
      </c>
      <c r="AE113" s="9">
        <f t="shared" si="12"/>
        <v>0</v>
      </c>
      <c r="AF113" s="9">
        <f t="shared" si="12"/>
        <v>0</v>
      </c>
      <c r="AG113" s="9">
        <f t="shared" si="13"/>
        <v>0</v>
      </c>
      <c r="AH113" s="9">
        <f t="shared" si="13"/>
        <v>4</v>
      </c>
    </row>
    <row r="114" spans="1:34" x14ac:dyDescent="0.2">
      <c r="B114" t="s">
        <v>47</v>
      </c>
      <c r="C114" t="s">
        <v>201</v>
      </c>
      <c r="D114" t="s">
        <v>16</v>
      </c>
      <c r="E114" s="8">
        <v>3</v>
      </c>
      <c r="F114" s="9">
        <v>0</v>
      </c>
      <c r="G114" s="9">
        <v>0</v>
      </c>
      <c r="H114" s="9">
        <v>0</v>
      </c>
      <c r="I114" s="9">
        <v>0</v>
      </c>
      <c r="J114" s="10">
        <v>1</v>
      </c>
      <c r="K114" s="8">
        <v>3</v>
      </c>
      <c r="L114" s="9">
        <v>0</v>
      </c>
      <c r="M114" s="9">
        <v>0</v>
      </c>
      <c r="N114" s="9">
        <v>0</v>
      </c>
      <c r="O114" s="9">
        <v>0</v>
      </c>
      <c r="P114" s="10">
        <v>1</v>
      </c>
      <c r="Q114" s="8" cm="1">
        <f t="array" ref="Q114">ROUNDUP(_xlfn.SWITCH($D114, "Low", $Q$2, "Medium", $R$2, "High", $S$2) * K114, 0)</f>
        <v>4</v>
      </c>
      <c r="R114" s="9" cm="1">
        <f t="array" ref="R114">ROUNDUP(_xlfn.SWITCH($D114, "Low", $Q$2, "Medium", $R$2, "High", $S$2) * L114, 0)</f>
        <v>0</v>
      </c>
      <c r="S114" s="9" cm="1">
        <f t="array" ref="S114">ROUNDUP(_xlfn.SWITCH($D114, "Low", $Q$2, "Medium", $R$2, "High", $S$2) * M114, 0)</f>
        <v>0</v>
      </c>
      <c r="T114" s="9" cm="1">
        <f t="array" ref="T114">ROUNDUP(_xlfn.SWITCH($D114, "Low", $Q$2, "Medium", $R$2, "High", $S$2) * N114, 0)</f>
        <v>0</v>
      </c>
      <c r="U114" s="9" cm="1">
        <f t="array" ref="U114">ROUNDUP(_xlfn.SWITCH($D114, "Low", $Q$2, "Medium", $R$2, "High", $S$2) * O114, 0)</f>
        <v>0</v>
      </c>
      <c r="V114" s="9" cm="1">
        <f t="array" ref="V114">ROUNDUP(_xlfn.SWITCH($D114, "Low", $Q$2, "Medium", $R$2, "High", $S$2) * P114, 0)</f>
        <v>2</v>
      </c>
      <c r="W114" s="8" cm="1">
        <f t="array" ref="W114">ROUNDUP(_xlfn.SWITCH($D114, "Low", $W$2, "Medium", $X$2, "High", $Y$2) * K114, 0)</f>
        <v>6</v>
      </c>
      <c r="X114" s="9" cm="1">
        <f t="array" ref="X114">ROUNDUP(_xlfn.SWITCH($D114, "Low", $W$2, "Medium", $X$2, "High", $Y$2) * L114, 0)</f>
        <v>0</v>
      </c>
      <c r="Y114" s="9" cm="1">
        <f t="array" ref="Y114">ROUNDUP(_xlfn.SWITCH($D114, "Low", $W$2, "Medium", $X$2, "High", $Y$2) * M114, 0)</f>
        <v>0</v>
      </c>
      <c r="Z114" s="9" cm="1">
        <f t="array" ref="Z114">ROUNDUP(_xlfn.SWITCH($D114, "Low", $W$2, "Medium", $X$2, "High", $Y$2) * N114, 0)</f>
        <v>0</v>
      </c>
      <c r="AA114" s="9" cm="1">
        <f t="array" ref="AA114">ROUNDUP(_xlfn.SWITCH($D114, "Low", $W$2, "Medium", $X$2, "High", $Y$2) * O114, 0)</f>
        <v>0</v>
      </c>
      <c r="AB114" s="10" cm="1">
        <f t="array" ref="AB114">ROUNDUP(_xlfn.SWITCH($D114, "Low", $W$2, "Medium", $X$2, "High", $Y$2) * P114, 0)</f>
        <v>2</v>
      </c>
      <c r="AC114" s="8">
        <f t="shared" si="12"/>
        <v>5</v>
      </c>
      <c r="AD114" s="9">
        <f t="shared" si="12"/>
        <v>0</v>
      </c>
      <c r="AE114" s="9">
        <f t="shared" si="12"/>
        <v>0</v>
      </c>
      <c r="AF114" s="9">
        <f t="shared" si="12"/>
        <v>0</v>
      </c>
      <c r="AG114" s="9">
        <f t="shared" si="13"/>
        <v>0</v>
      </c>
      <c r="AH114" s="9">
        <f t="shared" si="13"/>
        <v>2</v>
      </c>
    </row>
    <row r="115" spans="1:34" x14ac:dyDescent="0.2">
      <c r="V115" s="9"/>
      <c r="AC115" s="8">
        <f>SUM(AC105:AC114)</f>
        <v>150</v>
      </c>
      <c r="AD115" s="8">
        <f t="shared" ref="AD115:AH115" si="17">SUM(AD105:AD114)</f>
        <v>20</v>
      </c>
      <c r="AE115" s="8">
        <f t="shared" si="17"/>
        <v>0</v>
      </c>
      <c r="AF115" s="8">
        <f t="shared" si="17"/>
        <v>0</v>
      </c>
      <c r="AG115" s="8">
        <f t="shared" si="17"/>
        <v>0</v>
      </c>
      <c r="AH115" s="8">
        <f t="shared" si="17"/>
        <v>66</v>
      </c>
    </row>
    <row r="116" spans="1:34" x14ac:dyDescent="0.2">
      <c r="A116">
        <v>10</v>
      </c>
      <c r="B116" t="s">
        <v>202</v>
      </c>
      <c r="C116" t="s">
        <v>203</v>
      </c>
      <c r="V116" s="9"/>
      <c r="AH116" s="9"/>
    </row>
    <row r="117" spans="1:34" x14ac:dyDescent="0.2">
      <c r="B117" t="s">
        <v>204</v>
      </c>
      <c r="C117" t="s">
        <v>205</v>
      </c>
      <c r="D117" t="s">
        <v>7</v>
      </c>
      <c r="E117" s="8">
        <v>8</v>
      </c>
      <c r="F117" s="9">
        <v>0</v>
      </c>
      <c r="G117" s="9">
        <v>0</v>
      </c>
      <c r="H117" s="9">
        <v>0</v>
      </c>
      <c r="I117" s="9">
        <v>0</v>
      </c>
      <c r="J117" s="10">
        <v>3</v>
      </c>
      <c r="K117" s="8">
        <v>8</v>
      </c>
      <c r="L117" s="9">
        <v>0</v>
      </c>
      <c r="M117" s="9">
        <v>0</v>
      </c>
      <c r="N117" s="9">
        <v>0</v>
      </c>
      <c r="O117" s="9">
        <v>0</v>
      </c>
      <c r="P117" s="10">
        <v>3</v>
      </c>
      <c r="Q117" s="8" cm="1">
        <f t="array" ref="Q117">ROUNDUP(_xlfn.SWITCH($D117, "Low", $Q$2, "Medium", $R$2, "High", $S$2) * K117, 0)</f>
        <v>12</v>
      </c>
      <c r="R117" s="9" cm="1">
        <f t="array" ref="R117">ROUNDUP(_xlfn.SWITCH($D117, "Low", $Q$2, "Medium", $R$2, "High", $S$2) * L117, 0)</f>
        <v>0</v>
      </c>
      <c r="S117" s="9" cm="1">
        <f t="array" ref="S117">ROUNDUP(_xlfn.SWITCH($D117, "Low", $Q$2, "Medium", $R$2, "High", $S$2) * M117, 0)</f>
        <v>0</v>
      </c>
      <c r="T117" s="9" cm="1">
        <f t="array" ref="T117">ROUNDUP(_xlfn.SWITCH($D117, "Low", $Q$2, "Medium", $R$2, "High", $S$2) * N117, 0)</f>
        <v>0</v>
      </c>
      <c r="U117" s="9" cm="1">
        <f t="array" ref="U117">ROUNDUP(_xlfn.SWITCH($D117, "Low", $Q$2, "Medium", $R$2, "High", $S$2) * O117, 0)</f>
        <v>0</v>
      </c>
      <c r="V117" s="9" cm="1">
        <f t="array" ref="V117">ROUNDUP(_xlfn.SWITCH($D117, "Low", $Q$2, "Medium", $R$2, "High", $S$2) * P117, 0)</f>
        <v>5</v>
      </c>
      <c r="W117" s="8" cm="1">
        <f t="array" ref="W117">ROUNDUP(_xlfn.SWITCH($D117, "Low", $W$2, "Medium", $X$2, "High", $Y$2) * K117, 0)</f>
        <v>20</v>
      </c>
      <c r="X117" s="9" cm="1">
        <f t="array" ref="X117">ROUNDUP(_xlfn.SWITCH($D117, "Low", $W$2, "Medium", $X$2, "High", $Y$2) * L117, 0)</f>
        <v>0</v>
      </c>
      <c r="Y117" s="9" cm="1">
        <f t="array" ref="Y117">ROUNDUP(_xlfn.SWITCH($D117, "Low", $W$2, "Medium", $X$2, "High", $Y$2) * M117, 0)</f>
        <v>0</v>
      </c>
      <c r="Z117" s="9" cm="1">
        <f t="array" ref="Z117">ROUNDUP(_xlfn.SWITCH($D117, "Low", $W$2, "Medium", $X$2, "High", $Y$2) * N117, 0)</f>
        <v>0</v>
      </c>
      <c r="AA117" s="9" cm="1">
        <f t="array" ref="AA117">ROUNDUP(_xlfn.SWITCH($D117, "Low", $W$2, "Medium", $X$2, "High", $Y$2) * O117, 0)</f>
        <v>0</v>
      </c>
      <c r="AB117" s="10" cm="1">
        <f t="array" ref="AB117">ROUNDUP(_xlfn.SWITCH($D117, "Low", $W$2, "Medium", $X$2, "High", $Y$2) * P117, 0)</f>
        <v>8</v>
      </c>
      <c r="AC117" s="8">
        <f t="shared" si="12"/>
        <v>13</v>
      </c>
      <c r="AD117" s="9">
        <f t="shared" si="12"/>
        <v>0</v>
      </c>
      <c r="AE117" s="9">
        <f t="shared" si="12"/>
        <v>0</v>
      </c>
      <c r="AF117" s="9">
        <f t="shared" si="12"/>
        <v>0</v>
      </c>
      <c r="AG117" s="9">
        <f t="shared" si="13"/>
        <v>0</v>
      </c>
      <c r="AH117" s="9">
        <f t="shared" si="13"/>
        <v>6</v>
      </c>
    </row>
    <row r="118" spans="1:34" x14ac:dyDescent="0.2">
      <c r="B118" t="s">
        <v>206</v>
      </c>
      <c r="C118" t="s">
        <v>207</v>
      </c>
      <c r="D118" t="s">
        <v>4</v>
      </c>
      <c r="E118" s="8">
        <v>12</v>
      </c>
      <c r="F118" s="9">
        <v>2</v>
      </c>
      <c r="G118" s="9">
        <v>0</v>
      </c>
      <c r="H118" s="9">
        <v>0</v>
      </c>
      <c r="I118" s="9">
        <v>0</v>
      </c>
      <c r="J118" s="10">
        <v>4</v>
      </c>
      <c r="K118" s="8">
        <v>12</v>
      </c>
      <c r="L118" s="9">
        <v>2</v>
      </c>
      <c r="M118" s="9">
        <v>0</v>
      </c>
      <c r="N118" s="9">
        <v>0</v>
      </c>
      <c r="O118" s="9">
        <v>0</v>
      </c>
      <c r="P118" s="10">
        <v>4</v>
      </c>
      <c r="Q118" s="8" cm="1">
        <f t="array" ref="Q118">ROUNDUP(_xlfn.SWITCH($D118, "Low", $Q$2, "Medium", $R$2, "High", $S$2) * K118, 0)</f>
        <v>24</v>
      </c>
      <c r="R118" s="9" cm="1">
        <f t="array" ref="R118">ROUNDUP(_xlfn.SWITCH($D118, "Low", $Q$2, "Medium", $R$2, "High", $S$2) * L118, 0)</f>
        <v>4</v>
      </c>
      <c r="S118" s="9" cm="1">
        <f t="array" ref="S118">ROUNDUP(_xlfn.SWITCH($D118, "Low", $Q$2, "Medium", $R$2, "High", $S$2) * M118, 0)</f>
        <v>0</v>
      </c>
      <c r="T118" s="9" cm="1">
        <f t="array" ref="T118">ROUNDUP(_xlfn.SWITCH($D118, "Low", $Q$2, "Medium", $R$2, "High", $S$2) * N118, 0)</f>
        <v>0</v>
      </c>
      <c r="U118" s="9" cm="1">
        <f t="array" ref="U118">ROUNDUP(_xlfn.SWITCH($D118, "Low", $Q$2, "Medium", $R$2, "High", $S$2) * O118, 0)</f>
        <v>0</v>
      </c>
      <c r="V118" s="9" cm="1">
        <f t="array" ref="V118">ROUNDUP(_xlfn.SWITCH($D118, "Low", $Q$2, "Medium", $R$2, "High", $S$2) * P118, 0)</f>
        <v>8</v>
      </c>
      <c r="W118" s="8" cm="1">
        <f t="array" ref="W118">ROUNDUP(_xlfn.SWITCH($D118, "Low", $W$2, "Medium", $X$2, "High", $Y$2) * K118, 0)</f>
        <v>36</v>
      </c>
      <c r="X118" s="9" cm="1">
        <f t="array" ref="X118">ROUNDUP(_xlfn.SWITCH($D118, "Low", $W$2, "Medium", $X$2, "High", $Y$2) * L118, 0)</f>
        <v>6</v>
      </c>
      <c r="Y118" s="9" cm="1">
        <f t="array" ref="Y118">ROUNDUP(_xlfn.SWITCH($D118, "Low", $W$2, "Medium", $X$2, "High", $Y$2) * M118, 0)</f>
        <v>0</v>
      </c>
      <c r="Z118" s="9" cm="1">
        <f t="array" ref="Z118">ROUNDUP(_xlfn.SWITCH($D118, "Low", $W$2, "Medium", $X$2, "High", $Y$2) * N118, 0)</f>
        <v>0</v>
      </c>
      <c r="AA118" s="9" cm="1">
        <f t="array" ref="AA118">ROUNDUP(_xlfn.SWITCH($D118, "Low", $W$2, "Medium", $X$2, "High", $Y$2) * O118, 0)</f>
        <v>0</v>
      </c>
      <c r="AB118" s="10" cm="1">
        <f t="array" ref="AB118">ROUNDUP(_xlfn.SWITCH($D118, "Low", $W$2, "Medium", $X$2, "High", $Y$2) * P118, 0)</f>
        <v>12</v>
      </c>
      <c r="AC118" s="8">
        <f t="shared" si="12"/>
        <v>24</v>
      </c>
      <c r="AD118" s="9">
        <f t="shared" si="12"/>
        <v>4</v>
      </c>
      <c r="AE118" s="9">
        <f t="shared" si="12"/>
        <v>0</v>
      </c>
      <c r="AF118" s="9">
        <f t="shared" si="12"/>
        <v>0</v>
      </c>
      <c r="AG118" s="9">
        <f t="shared" si="13"/>
        <v>0</v>
      </c>
      <c r="AH118" s="9">
        <f t="shared" si="13"/>
        <v>8</v>
      </c>
    </row>
    <row r="119" spans="1:34" x14ac:dyDescent="0.2">
      <c r="B119" t="s">
        <v>208</v>
      </c>
      <c r="C119" t="s">
        <v>209</v>
      </c>
      <c r="D119" t="s">
        <v>7</v>
      </c>
      <c r="E119" s="8">
        <v>6</v>
      </c>
      <c r="F119" s="9">
        <v>2</v>
      </c>
      <c r="G119" s="9">
        <v>0</v>
      </c>
      <c r="H119" s="9">
        <v>0</v>
      </c>
      <c r="I119" s="9">
        <v>0</v>
      </c>
      <c r="J119" s="10">
        <v>2</v>
      </c>
      <c r="K119" s="8">
        <v>6</v>
      </c>
      <c r="L119" s="9">
        <v>2</v>
      </c>
      <c r="M119" s="9">
        <v>0</v>
      </c>
      <c r="N119" s="9">
        <v>0</v>
      </c>
      <c r="O119" s="9">
        <v>0</v>
      </c>
      <c r="P119" s="10">
        <v>2</v>
      </c>
      <c r="Q119" s="8" cm="1">
        <f t="array" ref="Q119">ROUNDUP(_xlfn.SWITCH($D119, "Low", $Q$2, "Medium", $R$2, "High", $S$2) * K119, 0)</f>
        <v>9</v>
      </c>
      <c r="R119" s="9" cm="1">
        <f t="array" ref="R119">ROUNDUP(_xlfn.SWITCH($D119, "Low", $Q$2, "Medium", $R$2, "High", $S$2) * L119, 0)</f>
        <v>3</v>
      </c>
      <c r="S119" s="9" cm="1">
        <f t="array" ref="S119">ROUNDUP(_xlfn.SWITCH($D119, "Low", $Q$2, "Medium", $R$2, "High", $S$2) * M119, 0)</f>
        <v>0</v>
      </c>
      <c r="T119" s="9" cm="1">
        <f t="array" ref="T119">ROUNDUP(_xlfn.SWITCH($D119, "Low", $Q$2, "Medium", $R$2, "High", $S$2) * N119, 0)</f>
        <v>0</v>
      </c>
      <c r="U119" s="9" cm="1">
        <f t="array" ref="U119">ROUNDUP(_xlfn.SWITCH($D119, "Low", $Q$2, "Medium", $R$2, "High", $S$2) * O119, 0)</f>
        <v>0</v>
      </c>
      <c r="V119" s="9" cm="1">
        <f t="array" ref="V119">ROUNDUP(_xlfn.SWITCH($D119, "Low", $Q$2, "Medium", $R$2, "High", $S$2) * P119, 0)</f>
        <v>3</v>
      </c>
      <c r="W119" s="8" cm="1">
        <f t="array" ref="W119">ROUNDUP(_xlfn.SWITCH($D119, "Low", $W$2, "Medium", $X$2, "High", $Y$2) * K119, 0)</f>
        <v>15</v>
      </c>
      <c r="X119" s="9" cm="1">
        <f t="array" ref="X119">ROUNDUP(_xlfn.SWITCH($D119, "Low", $W$2, "Medium", $X$2, "High", $Y$2) * L119, 0)</f>
        <v>5</v>
      </c>
      <c r="Y119" s="9" cm="1">
        <f t="array" ref="Y119">ROUNDUP(_xlfn.SWITCH($D119, "Low", $W$2, "Medium", $X$2, "High", $Y$2) * M119, 0)</f>
        <v>0</v>
      </c>
      <c r="Z119" s="9" cm="1">
        <f t="array" ref="Z119">ROUNDUP(_xlfn.SWITCH($D119, "Low", $W$2, "Medium", $X$2, "High", $Y$2) * N119, 0)</f>
        <v>0</v>
      </c>
      <c r="AA119" s="9" cm="1">
        <f t="array" ref="AA119">ROUNDUP(_xlfn.SWITCH($D119, "Low", $W$2, "Medium", $X$2, "High", $Y$2) * O119, 0)</f>
        <v>0</v>
      </c>
      <c r="AB119" s="10" cm="1">
        <f t="array" ref="AB119">ROUNDUP(_xlfn.SWITCH($D119, "Low", $W$2, "Medium", $X$2, "High", $Y$2) * P119, 0)</f>
        <v>5</v>
      </c>
      <c r="AC119" s="8">
        <f t="shared" si="12"/>
        <v>10</v>
      </c>
      <c r="AD119" s="9">
        <f t="shared" si="12"/>
        <v>4</v>
      </c>
      <c r="AE119" s="9">
        <f t="shared" si="12"/>
        <v>0</v>
      </c>
      <c r="AF119" s="9">
        <f t="shared" si="12"/>
        <v>0</v>
      </c>
      <c r="AG119" s="9">
        <f t="shared" si="13"/>
        <v>0</v>
      </c>
      <c r="AH119" s="9">
        <f t="shared" si="13"/>
        <v>4</v>
      </c>
    </row>
    <row r="120" spans="1:34" x14ac:dyDescent="0.2">
      <c r="B120" t="s">
        <v>210</v>
      </c>
      <c r="C120" t="s">
        <v>211</v>
      </c>
      <c r="D120" t="s">
        <v>4</v>
      </c>
      <c r="E120" s="8">
        <v>12</v>
      </c>
      <c r="F120" s="9">
        <v>2</v>
      </c>
      <c r="G120" s="9">
        <v>0</v>
      </c>
      <c r="H120" s="9">
        <v>0</v>
      </c>
      <c r="I120" s="9">
        <v>0</v>
      </c>
      <c r="J120" s="10">
        <v>4</v>
      </c>
      <c r="K120" s="8">
        <v>12</v>
      </c>
      <c r="L120" s="9">
        <v>2</v>
      </c>
      <c r="M120" s="9">
        <v>0</v>
      </c>
      <c r="N120" s="9">
        <v>0</v>
      </c>
      <c r="O120" s="9">
        <v>0</v>
      </c>
      <c r="P120" s="10">
        <v>4</v>
      </c>
      <c r="Q120" s="8" cm="1">
        <f t="array" ref="Q120">ROUNDUP(_xlfn.SWITCH($D120, "Low", $Q$2, "Medium", $R$2, "High", $S$2) * K120, 0)</f>
        <v>24</v>
      </c>
      <c r="R120" s="9" cm="1">
        <f t="array" ref="R120">ROUNDUP(_xlfn.SWITCH($D120, "Low", $Q$2, "Medium", $R$2, "High", $S$2) * L120, 0)</f>
        <v>4</v>
      </c>
      <c r="S120" s="9" cm="1">
        <f t="array" ref="S120">ROUNDUP(_xlfn.SWITCH($D120, "Low", $Q$2, "Medium", $R$2, "High", $S$2) * M120, 0)</f>
        <v>0</v>
      </c>
      <c r="T120" s="9" cm="1">
        <f t="array" ref="T120">ROUNDUP(_xlfn.SWITCH($D120, "Low", $Q$2, "Medium", $R$2, "High", $S$2) * N120, 0)</f>
        <v>0</v>
      </c>
      <c r="U120" s="9" cm="1">
        <f t="array" ref="U120">ROUNDUP(_xlfn.SWITCH($D120, "Low", $Q$2, "Medium", $R$2, "High", $S$2) * O120, 0)</f>
        <v>0</v>
      </c>
      <c r="V120" s="9" cm="1">
        <f t="array" ref="V120">ROUNDUP(_xlfn.SWITCH($D120, "Low", $Q$2, "Medium", $R$2, "High", $S$2) * P120, 0)</f>
        <v>8</v>
      </c>
      <c r="W120" s="8" cm="1">
        <f t="array" ref="W120">ROUNDUP(_xlfn.SWITCH($D120, "Low", $W$2, "Medium", $X$2, "High", $Y$2) * K120, 0)</f>
        <v>36</v>
      </c>
      <c r="X120" s="9" cm="1">
        <f t="array" ref="X120">ROUNDUP(_xlfn.SWITCH($D120, "Low", $W$2, "Medium", $X$2, "High", $Y$2) * L120, 0)</f>
        <v>6</v>
      </c>
      <c r="Y120" s="9" cm="1">
        <f t="array" ref="Y120">ROUNDUP(_xlfn.SWITCH($D120, "Low", $W$2, "Medium", $X$2, "High", $Y$2) * M120, 0)</f>
        <v>0</v>
      </c>
      <c r="Z120" s="9" cm="1">
        <f t="array" ref="Z120">ROUNDUP(_xlfn.SWITCH($D120, "Low", $W$2, "Medium", $X$2, "High", $Y$2) * N120, 0)</f>
        <v>0</v>
      </c>
      <c r="AA120" s="9" cm="1">
        <f t="array" ref="AA120">ROUNDUP(_xlfn.SWITCH($D120, "Low", $W$2, "Medium", $X$2, "High", $Y$2) * O120, 0)</f>
        <v>0</v>
      </c>
      <c r="AB120" s="10" cm="1">
        <f t="array" ref="AB120">ROUNDUP(_xlfn.SWITCH($D120, "Low", $W$2, "Medium", $X$2, "High", $Y$2) * P120, 0)</f>
        <v>12</v>
      </c>
      <c r="AC120" s="8">
        <f t="shared" si="12"/>
        <v>24</v>
      </c>
      <c r="AD120" s="9">
        <f t="shared" si="12"/>
        <v>4</v>
      </c>
      <c r="AE120" s="9">
        <f t="shared" si="12"/>
        <v>0</v>
      </c>
      <c r="AF120" s="9">
        <f t="shared" si="12"/>
        <v>0</v>
      </c>
      <c r="AG120" s="9">
        <f t="shared" si="13"/>
        <v>0</v>
      </c>
      <c r="AH120" s="9">
        <f t="shared" si="13"/>
        <v>8</v>
      </c>
    </row>
    <row r="121" spans="1:34" x14ac:dyDescent="0.2">
      <c r="B121" t="s">
        <v>212</v>
      </c>
      <c r="C121" t="s">
        <v>213</v>
      </c>
      <c r="D121" t="s">
        <v>16</v>
      </c>
      <c r="E121" s="8">
        <v>4</v>
      </c>
      <c r="F121" s="9">
        <v>0</v>
      </c>
      <c r="G121" s="9">
        <v>0</v>
      </c>
      <c r="H121" s="9">
        <v>0</v>
      </c>
      <c r="I121" s="9">
        <v>0</v>
      </c>
      <c r="J121" s="10">
        <v>2</v>
      </c>
      <c r="K121" s="8">
        <v>4</v>
      </c>
      <c r="L121" s="9">
        <v>0</v>
      </c>
      <c r="M121" s="9">
        <v>0</v>
      </c>
      <c r="N121" s="9">
        <v>0</v>
      </c>
      <c r="O121" s="9">
        <v>0</v>
      </c>
      <c r="P121" s="10">
        <v>2</v>
      </c>
      <c r="Q121" s="8" cm="1">
        <f t="array" ref="Q121">ROUNDUP(_xlfn.SWITCH($D121, "Low", $Q$2, "Medium", $R$2, "High", $S$2) * K121, 0)</f>
        <v>5</v>
      </c>
      <c r="R121" s="9" cm="1">
        <f t="array" ref="R121">ROUNDUP(_xlfn.SWITCH($D121, "Low", $Q$2, "Medium", $R$2, "High", $S$2) * L121, 0)</f>
        <v>0</v>
      </c>
      <c r="S121" s="9" cm="1">
        <f t="array" ref="S121">ROUNDUP(_xlfn.SWITCH($D121, "Low", $Q$2, "Medium", $R$2, "High", $S$2) * M121, 0)</f>
        <v>0</v>
      </c>
      <c r="T121" s="9" cm="1">
        <f t="array" ref="T121">ROUNDUP(_xlfn.SWITCH($D121, "Low", $Q$2, "Medium", $R$2, "High", $S$2) * N121, 0)</f>
        <v>0</v>
      </c>
      <c r="U121" s="9" cm="1">
        <f t="array" ref="U121">ROUNDUP(_xlfn.SWITCH($D121, "Low", $Q$2, "Medium", $R$2, "High", $S$2) * O121, 0)</f>
        <v>0</v>
      </c>
      <c r="V121" s="9" cm="1">
        <f t="array" ref="V121">ROUNDUP(_xlfn.SWITCH($D121, "Low", $Q$2, "Medium", $R$2, "High", $S$2) * P121, 0)</f>
        <v>3</v>
      </c>
      <c r="W121" s="8" cm="1">
        <f t="array" ref="W121">ROUNDUP(_xlfn.SWITCH($D121, "Low", $W$2, "Medium", $X$2, "High", $Y$2) * K121, 0)</f>
        <v>8</v>
      </c>
      <c r="X121" s="9" cm="1">
        <f t="array" ref="X121">ROUNDUP(_xlfn.SWITCH($D121, "Low", $W$2, "Medium", $X$2, "High", $Y$2) * L121, 0)</f>
        <v>0</v>
      </c>
      <c r="Y121" s="9" cm="1">
        <f t="array" ref="Y121">ROUNDUP(_xlfn.SWITCH($D121, "Low", $W$2, "Medium", $X$2, "High", $Y$2) * M121, 0)</f>
        <v>0</v>
      </c>
      <c r="Z121" s="9" cm="1">
        <f t="array" ref="Z121">ROUNDUP(_xlfn.SWITCH($D121, "Low", $W$2, "Medium", $X$2, "High", $Y$2) * N121, 0)</f>
        <v>0</v>
      </c>
      <c r="AA121" s="9" cm="1">
        <f t="array" ref="AA121">ROUNDUP(_xlfn.SWITCH($D121, "Low", $W$2, "Medium", $X$2, "High", $Y$2) * O121, 0)</f>
        <v>0</v>
      </c>
      <c r="AB121" s="10" cm="1">
        <f t="array" ref="AB121">ROUNDUP(_xlfn.SWITCH($D121, "Low", $W$2, "Medium", $X$2, "High", $Y$2) * P121, 0)</f>
        <v>4</v>
      </c>
      <c r="AC121" s="8">
        <f t="shared" si="12"/>
        <v>6</v>
      </c>
      <c r="AD121" s="9">
        <f t="shared" si="12"/>
        <v>0</v>
      </c>
      <c r="AE121" s="9">
        <f t="shared" si="12"/>
        <v>0</v>
      </c>
      <c r="AF121" s="9">
        <f t="shared" si="12"/>
        <v>0</v>
      </c>
      <c r="AG121" s="9">
        <f t="shared" si="13"/>
        <v>0</v>
      </c>
      <c r="AH121" s="9">
        <f t="shared" si="13"/>
        <v>3</v>
      </c>
    </row>
    <row r="122" spans="1:34" x14ac:dyDescent="0.2">
      <c r="B122" t="s">
        <v>214</v>
      </c>
      <c r="C122" t="s">
        <v>215</v>
      </c>
      <c r="D122" t="s">
        <v>7</v>
      </c>
      <c r="E122" s="8">
        <v>4</v>
      </c>
      <c r="F122" s="9">
        <v>6</v>
      </c>
      <c r="G122" s="9">
        <v>6</v>
      </c>
      <c r="H122" s="9">
        <v>0</v>
      </c>
      <c r="I122" s="9">
        <v>0</v>
      </c>
      <c r="J122" s="10">
        <v>6</v>
      </c>
      <c r="K122" s="8">
        <v>4</v>
      </c>
      <c r="L122" s="9">
        <v>6</v>
      </c>
      <c r="M122" s="9">
        <v>6</v>
      </c>
      <c r="N122" s="9">
        <v>0</v>
      </c>
      <c r="O122" s="9">
        <v>0</v>
      </c>
      <c r="P122" s="10">
        <v>6</v>
      </c>
      <c r="Q122" s="8" cm="1">
        <f t="array" ref="Q122">ROUNDUP(_xlfn.SWITCH($D122, "Low", $Q$2, "Medium", $R$2, "High", $S$2) * K122, 0)</f>
        <v>6</v>
      </c>
      <c r="R122" s="9" cm="1">
        <f t="array" ref="R122">ROUNDUP(_xlfn.SWITCH($D122, "Low", $Q$2, "Medium", $R$2, "High", $S$2) * L122, 0)</f>
        <v>9</v>
      </c>
      <c r="S122" s="9" cm="1">
        <f t="array" ref="S122">ROUNDUP(_xlfn.SWITCH($D122, "Low", $Q$2, "Medium", $R$2, "High", $S$2) * M122, 0)</f>
        <v>9</v>
      </c>
      <c r="T122" s="9" cm="1">
        <f t="array" ref="T122">ROUNDUP(_xlfn.SWITCH($D122, "Low", $Q$2, "Medium", $R$2, "High", $S$2) * N122, 0)</f>
        <v>0</v>
      </c>
      <c r="U122" s="9" cm="1">
        <f t="array" ref="U122">ROUNDUP(_xlfn.SWITCH($D122, "Low", $Q$2, "Medium", $R$2, "High", $S$2) * O122, 0)</f>
        <v>0</v>
      </c>
      <c r="V122" s="9" cm="1">
        <f t="array" ref="V122">ROUNDUP(_xlfn.SWITCH($D122, "Low", $Q$2, "Medium", $R$2, "High", $S$2) * P122, 0)</f>
        <v>9</v>
      </c>
      <c r="W122" s="8" cm="1">
        <f t="array" ref="W122">ROUNDUP(_xlfn.SWITCH($D122, "Low", $W$2, "Medium", $X$2, "High", $Y$2) * K122, 0)</f>
        <v>10</v>
      </c>
      <c r="X122" s="9" cm="1">
        <f t="array" ref="X122">ROUNDUP(_xlfn.SWITCH($D122, "Low", $W$2, "Medium", $X$2, "High", $Y$2) * L122, 0)</f>
        <v>15</v>
      </c>
      <c r="Y122" s="9" cm="1">
        <f t="array" ref="Y122">ROUNDUP(_xlfn.SWITCH($D122, "Low", $W$2, "Medium", $X$2, "High", $Y$2) * M122, 0)</f>
        <v>15</v>
      </c>
      <c r="Z122" s="9" cm="1">
        <f t="array" ref="Z122">ROUNDUP(_xlfn.SWITCH($D122, "Low", $W$2, "Medium", $X$2, "High", $Y$2) * N122, 0)</f>
        <v>0</v>
      </c>
      <c r="AA122" s="9" cm="1">
        <f t="array" ref="AA122">ROUNDUP(_xlfn.SWITCH($D122, "Low", $W$2, "Medium", $X$2, "High", $Y$2) * O122, 0)</f>
        <v>0</v>
      </c>
      <c r="AB122" s="10" cm="1">
        <f t="array" ref="AB122">ROUNDUP(_xlfn.SWITCH($D122, "Low", $W$2, "Medium", $X$2, "High", $Y$2) * P122, 0)</f>
        <v>15</v>
      </c>
      <c r="AC122" s="8">
        <f t="shared" si="12"/>
        <v>7</v>
      </c>
      <c r="AD122" s="9">
        <f t="shared" si="12"/>
        <v>10</v>
      </c>
      <c r="AE122" s="9">
        <f t="shared" si="12"/>
        <v>10</v>
      </c>
      <c r="AF122" s="9">
        <f t="shared" si="12"/>
        <v>0</v>
      </c>
      <c r="AG122" s="9">
        <f t="shared" si="13"/>
        <v>0</v>
      </c>
      <c r="AH122" s="9">
        <f t="shared" si="13"/>
        <v>10</v>
      </c>
    </row>
    <row r="123" spans="1:34" x14ac:dyDescent="0.2">
      <c r="V123" s="9"/>
      <c r="AC123" s="8">
        <f>SUM(AC117:AC122)</f>
        <v>84</v>
      </c>
      <c r="AD123" s="8">
        <f t="shared" ref="AD123:AH123" si="18">SUM(AD117:AD122)</f>
        <v>22</v>
      </c>
      <c r="AE123" s="8">
        <f t="shared" si="18"/>
        <v>10</v>
      </c>
      <c r="AF123" s="8">
        <f t="shared" si="18"/>
        <v>0</v>
      </c>
      <c r="AG123" s="8">
        <f t="shared" si="18"/>
        <v>0</v>
      </c>
      <c r="AH123" s="8">
        <f t="shared" si="18"/>
        <v>39</v>
      </c>
    </row>
    <row r="124" spans="1:34" x14ac:dyDescent="0.2">
      <c r="A124">
        <v>11</v>
      </c>
      <c r="B124" t="s">
        <v>216</v>
      </c>
      <c r="C124" t="s">
        <v>217</v>
      </c>
      <c r="V124" s="9"/>
      <c r="AH124" s="9"/>
    </row>
    <row r="125" spans="1:34" x14ac:dyDescent="0.2">
      <c r="B125" t="s">
        <v>218</v>
      </c>
      <c r="C125" t="s">
        <v>219</v>
      </c>
      <c r="D125" t="s">
        <v>16</v>
      </c>
      <c r="E125" s="8">
        <v>3</v>
      </c>
      <c r="F125" s="9">
        <v>0</v>
      </c>
      <c r="G125" s="9">
        <v>0</v>
      </c>
      <c r="H125" s="9">
        <v>0</v>
      </c>
      <c r="I125" s="9">
        <v>0</v>
      </c>
      <c r="J125" s="10">
        <v>3</v>
      </c>
      <c r="K125" s="8">
        <v>3</v>
      </c>
      <c r="L125" s="9">
        <v>0</v>
      </c>
      <c r="M125" s="9">
        <v>0</v>
      </c>
      <c r="N125" s="9">
        <v>0</v>
      </c>
      <c r="O125" s="9">
        <v>0</v>
      </c>
      <c r="P125" s="10">
        <v>3</v>
      </c>
      <c r="Q125" s="8" cm="1">
        <f t="array" ref="Q125">ROUNDUP(_xlfn.SWITCH($D125, "Low", $Q$2, "Medium", $R$2, "High", $S$2) * K125, 0)</f>
        <v>4</v>
      </c>
      <c r="R125" s="9" cm="1">
        <f t="array" ref="R125">ROUNDUP(_xlfn.SWITCH($D125, "Low", $Q$2, "Medium", $R$2, "High", $S$2) * L125, 0)</f>
        <v>0</v>
      </c>
      <c r="S125" s="9" cm="1">
        <f t="array" ref="S125">ROUNDUP(_xlfn.SWITCH($D125, "Low", $Q$2, "Medium", $R$2, "High", $S$2) * M125, 0)</f>
        <v>0</v>
      </c>
      <c r="T125" s="9" cm="1">
        <f t="array" ref="T125">ROUNDUP(_xlfn.SWITCH($D125, "Low", $Q$2, "Medium", $R$2, "High", $S$2) * N125, 0)</f>
        <v>0</v>
      </c>
      <c r="U125" s="9" cm="1">
        <f t="array" ref="U125">ROUNDUP(_xlfn.SWITCH($D125, "Low", $Q$2, "Medium", $R$2, "High", $S$2) * O125, 0)</f>
        <v>0</v>
      </c>
      <c r="V125" s="9" cm="1">
        <f t="array" ref="V125">ROUNDUP(_xlfn.SWITCH($D125, "Low", $Q$2, "Medium", $R$2, "High", $S$2) * P125, 0)</f>
        <v>4</v>
      </c>
      <c r="W125" s="8" cm="1">
        <f t="array" ref="W125">ROUNDUP(_xlfn.SWITCH($D125, "Low", $W$2, "Medium", $X$2, "High", $Y$2) * K125, 0)</f>
        <v>6</v>
      </c>
      <c r="X125" s="9" cm="1">
        <f t="array" ref="X125">ROUNDUP(_xlfn.SWITCH($D125, "Low", $W$2, "Medium", $X$2, "High", $Y$2) * L125, 0)</f>
        <v>0</v>
      </c>
      <c r="Y125" s="9" cm="1">
        <f t="array" ref="Y125">ROUNDUP(_xlfn.SWITCH($D125, "Low", $W$2, "Medium", $X$2, "High", $Y$2) * M125, 0)</f>
        <v>0</v>
      </c>
      <c r="Z125" s="9" cm="1">
        <f t="array" ref="Z125">ROUNDUP(_xlfn.SWITCH($D125, "Low", $W$2, "Medium", $X$2, "High", $Y$2) * N125, 0)</f>
        <v>0</v>
      </c>
      <c r="AA125" s="9" cm="1">
        <f t="array" ref="AA125">ROUNDUP(_xlfn.SWITCH($D125, "Low", $W$2, "Medium", $X$2, "High", $Y$2) * O125, 0)</f>
        <v>0</v>
      </c>
      <c r="AB125" s="10" cm="1">
        <f t="array" ref="AB125">ROUNDUP(_xlfn.SWITCH($D125, "Low", $W$2, "Medium", $X$2, "High", $Y$2) * P125, 0)</f>
        <v>6</v>
      </c>
      <c r="AC125" s="8">
        <f t="shared" si="12"/>
        <v>5</v>
      </c>
      <c r="AD125" s="9">
        <f t="shared" si="12"/>
        <v>0</v>
      </c>
      <c r="AE125" s="9">
        <f t="shared" si="12"/>
        <v>0</v>
      </c>
      <c r="AF125" s="9">
        <f t="shared" si="12"/>
        <v>0</v>
      </c>
      <c r="AG125" s="9">
        <f t="shared" si="13"/>
        <v>0</v>
      </c>
      <c r="AH125" s="9">
        <f t="shared" si="13"/>
        <v>5</v>
      </c>
    </row>
    <row r="126" spans="1:34" x14ac:dyDescent="0.2">
      <c r="B126" t="s">
        <v>220</v>
      </c>
      <c r="C126" t="s">
        <v>221</v>
      </c>
      <c r="D126" t="s">
        <v>7</v>
      </c>
      <c r="E126" s="8">
        <v>6</v>
      </c>
      <c r="F126" s="9">
        <v>2</v>
      </c>
      <c r="G126" s="9">
        <v>0</v>
      </c>
      <c r="H126" s="9">
        <v>0</v>
      </c>
      <c r="I126" s="9">
        <v>0</v>
      </c>
      <c r="J126" s="10">
        <v>4</v>
      </c>
      <c r="K126" s="8">
        <v>6</v>
      </c>
      <c r="L126" s="9">
        <v>2</v>
      </c>
      <c r="M126" s="9">
        <v>0</v>
      </c>
      <c r="N126" s="9">
        <v>0</v>
      </c>
      <c r="O126" s="9">
        <v>0</v>
      </c>
      <c r="P126" s="10">
        <v>4</v>
      </c>
      <c r="Q126" s="8" cm="1">
        <f t="array" ref="Q126">ROUNDUP(_xlfn.SWITCH($D126, "Low", $Q$2, "Medium", $R$2, "High", $S$2) * K126, 0)</f>
        <v>9</v>
      </c>
      <c r="R126" s="9" cm="1">
        <f t="array" ref="R126">ROUNDUP(_xlfn.SWITCH($D126, "Low", $Q$2, "Medium", $R$2, "High", $S$2) * L126, 0)</f>
        <v>3</v>
      </c>
      <c r="S126" s="9" cm="1">
        <f t="array" ref="S126">ROUNDUP(_xlfn.SWITCH($D126, "Low", $Q$2, "Medium", $R$2, "High", $S$2) * M126, 0)</f>
        <v>0</v>
      </c>
      <c r="T126" s="9" cm="1">
        <f t="array" ref="T126">ROUNDUP(_xlfn.SWITCH($D126, "Low", $Q$2, "Medium", $R$2, "High", $S$2) * N126, 0)</f>
        <v>0</v>
      </c>
      <c r="U126" s="9" cm="1">
        <f t="array" ref="U126">ROUNDUP(_xlfn.SWITCH($D126, "Low", $Q$2, "Medium", $R$2, "High", $S$2) * O126, 0)</f>
        <v>0</v>
      </c>
      <c r="V126" s="9" cm="1">
        <f t="array" ref="V126">ROUNDUP(_xlfn.SWITCH($D126, "Low", $Q$2, "Medium", $R$2, "High", $S$2) * P126, 0)</f>
        <v>6</v>
      </c>
      <c r="W126" s="8" cm="1">
        <f t="array" ref="W126">ROUNDUP(_xlfn.SWITCH($D126, "Low", $W$2, "Medium", $X$2, "High", $Y$2) * K126, 0)</f>
        <v>15</v>
      </c>
      <c r="X126" s="9" cm="1">
        <f t="array" ref="X126">ROUNDUP(_xlfn.SWITCH($D126, "Low", $W$2, "Medium", $X$2, "High", $Y$2) * L126, 0)</f>
        <v>5</v>
      </c>
      <c r="Y126" s="9" cm="1">
        <f t="array" ref="Y126">ROUNDUP(_xlfn.SWITCH($D126, "Low", $W$2, "Medium", $X$2, "High", $Y$2) * M126, 0)</f>
        <v>0</v>
      </c>
      <c r="Z126" s="9" cm="1">
        <f t="array" ref="Z126">ROUNDUP(_xlfn.SWITCH($D126, "Low", $W$2, "Medium", $X$2, "High", $Y$2) * N126, 0)</f>
        <v>0</v>
      </c>
      <c r="AA126" s="9" cm="1">
        <f t="array" ref="AA126">ROUNDUP(_xlfn.SWITCH($D126, "Low", $W$2, "Medium", $X$2, "High", $Y$2) * O126, 0)</f>
        <v>0</v>
      </c>
      <c r="AB126" s="10" cm="1">
        <f t="array" ref="AB126">ROUNDUP(_xlfn.SWITCH($D126, "Low", $W$2, "Medium", $X$2, "High", $Y$2) * P126, 0)</f>
        <v>10</v>
      </c>
      <c r="AC126" s="8">
        <f t="shared" si="12"/>
        <v>10</v>
      </c>
      <c r="AD126" s="9">
        <f t="shared" si="12"/>
        <v>4</v>
      </c>
      <c r="AE126" s="9">
        <f t="shared" si="12"/>
        <v>0</v>
      </c>
      <c r="AF126" s="9">
        <f t="shared" si="12"/>
        <v>0</v>
      </c>
      <c r="AG126" s="9">
        <f t="shared" si="13"/>
        <v>0</v>
      </c>
      <c r="AH126" s="9">
        <f t="shared" si="13"/>
        <v>7</v>
      </c>
    </row>
    <row r="127" spans="1:34" x14ac:dyDescent="0.2">
      <c r="B127" t="s">
        <v>222</v>
      </c>
      <c r="C127" t="s">
        <v>223</v>
      </c>
      <c r="D127" t="s">
        <v>7</v>
      </c>
      <c r="E127" s="8">
        <v>6</v>
      </c>
      <c r="F127" s="9">
        <v>0</v>
      </c>
      <c r="G127" s="9">
        <v>0</v>
      </c>
      <c r="H127" s="9">
        <v>0</v>
      </c>
      <c r="I127" s="9">
        <v>0</v>
      </c>
      <c r="J127" s="10">
        <v>4</v>
      </c>
      <c r="K127" s="8">
        <v>6</v>
      </c>
      <c r="L127" s="9">
        <v>0</v>
      </c>
      <c r="M127" s="9">
        <v>0</v>
      </c>
      <c r="N127" s="9">
        <v>0</v>
      </c>
      <c r="O127" s="9">
        <v>0</v>
      </c>
      <c r="P127" s="10">
        <v>4</v>
      </c>
      <c r="Q127" s="8" cm="1">
        <f t="array" ref="Q127">ROUNDUP(_xlfn.SWITCH($D127, "Low", $Q$2, "Medium", $R$2, "High", $S$2) * K127, 0)</f>
        <v>9</v>
      </c>
      <c r="R127" s="9" cm="1">
        <f t="array" ref="R127">ROUNDUP(_xlfn.SWITCH($D127, "Low", $Q$2, "Medium", $R$2, "High", $S$2) * L127, 0)</f>
        <v>0</v>
      </c>
      <c r="S127" s="9" cm="1">
        <f t="array" ref="S127">ROUNDUP(_xlfn.SWITCH($D127, "Low", $Q$2, "Medium", $R$2, "High", $S$2) * M127, 0)</f>
        <v>0</v>
      </c>
      <c r="T127" s="9" cm="1">
        <f t="array" ref="T127">ROUNDUP(_xlfn.SWITCH($D127, "Low", $Q$2, "Medium", $R$2, "High", $S$2) * N127, 0)</f>
        <v>0</v>
      </c>
      <c r="U127" s="9" cm="1">
        <f t="array" ref="U127">ROUNDUP(_xlfn.SWITCH($D127, "Low", $Q$2, "Medium", $R$2, "High", $S$2) * O127, 0)</f>
        <v>0</v>
      </c>
      <c r="V127" s="9" cm="1">
        <f t="array" ref="V127">ROUNDUP(_xlfn.SWITCH($D127, "Low", $Q$2, "Medium", $R$2, "High", $S$2) * P127, 0)</f>
        <v>6</v>
      </c>
      <c r="W127" s="8" cm="1">
        <f t="array" ref="W127">ROUNDUP(_xlfn.SWITCH($D127, "Low", $W$2, "Medium", $X$2, "High", $Y$2) * K127, 0)</f>
        <v>15</v>
      </c>
      <c r="X127" s="9" cm="1">
        <f t="array" ref="X127">ROUNDUP(_xlfn.SWITCH($D127, "Low", $W$2, "Medium", $X$2, "High", $Y$2) * L127, 0)</f>
        <v>0</v>
      </c>
      <c r="Y127" s="9" cm="1">
        <f t="array" ref="Y127">ROUNDUP(_xlfn.SWITCH($D127, "Low", $W$2, "Medium", $X$2, "High", $Y$2) * M127, 0)</f>
        <v>0</v>
      </c>
      <c r="Z127" s="9" cm="1">
        <f t="array" ref="Z127">ROUNDUP(_xlfn.SWITCH($D127, "Low", $W$2, "Medium", $X$2, "High", $Y$2) * N127, 0)</f>
        <v>0</v>
      </c>
      <c r="AA127" s="9" cm="1">
        <f t="array" ref="AA127">ROUNDUP(_xlfn.SWITCH($D127, "Low", $W$2, "Medium", $X$2, "High", $Y$2) * O127, 0)</f>
        <v>0</v>
      </c>
      <c r="AB127" s="10" cm="1">
        <f t="array" ref="AB127">ROUNDUP(_xlfn.SWITCH($D127, "Low", $W$2, "Medium", $X$2, "High", $Y$2) * P127, 0)</f>
        <v>10</v>
      </c>
      <c r="AC127" s="8">
        <f t="shared" si="12"/>
        <v>10</v>
      </c>
      <c r="AD127" s="9">
        <f t="shared" si="12"/>
        <v>0</v>
      </c>
      <c r="AE127" s="9">
        <f t="shared" si="12"/>
        <v>0</v>
      </c>
      <c r="AF127" s="9">
        <f t="shared" si="12"/>
        <v>0</v>
      </c>
      <c r="AG127" s="9">
        <f t="shared" si="13"/>
        <v>0</v>
      </c>
      <c r="AH127" s="9">
        <f t="shared" si="13"/>
        <v>7</v>
      </c>
    </row>
    <row r="128" spans="1:34" x14ac:dyDescent="0.2">
      <c r="B128" t="s">
        <v>224</v>
      </c>
      <c r="C128" t="s">
        <v>225</v>
      </c>
      <c r="D128" t="s">
        <v>7</v>
      </c>
      <c r="E128" s="8">
        <v>4</v>
      </c>
      <c r="F128" s="9">
        <v>4</v>
      </c>
      <c r="G128" s="9">
        <v>2</v>
      </c>
      <c r="H128" s="9">
        <v>0</v>
      </c>
      <c r="I128" s="9">
        <v>0</v>
      </c>
      <c r="J128" s="10">
        <v>4</v>
      </c>
      <c r="K128" s="8">
        <v>4</v>
      </c>
      <c r="L128" s="9">
        <v>4</v>
      </c>
      <c r="M128" s="9">
        <v>2</v>
      </c>
      <c r="N128" s="9">
        <v>0</v>
      </c>
      <c r="O128" s="9">
        <v>0</v>
      </c>
      <c r="P128" s="10">
        <v>4</v>
      </c>
      <c r="Q128" s="8" cm="1">
        <f t="array" ref="Q128">ROUNDUP(_xlfn.SWITCH($D128, "Low", $Q$2, "Medium", $R$2, "High", $S$2) * K128, 0)</f>
        <v>6</v>
      </c>
      <c r="R128" s="9" cm="1">
        <f t="array" ref="R128">ROUNDUP(_xlfn.SWITCH($D128, "Low", $Q$2, "Medium", $R$2, "High", $S$2) * L128, 0)</f>
        <v>6</v>
      </c>
      <c r="S128" s="9" cm="1">
        <f t="array" ref="S128">ROUNDUP(_xlfn.SWITCH($D128, "Low", $Q$2, "Medium", $R$2, "High", $S$2) * M128, 0)</f>
        <v>3</v>
      </c>
      <c r="T128" s="9" cm="1">
        <f t="array" ref="T128">ROUNDUP(_xlfn.SWITCH($D128, "Low", $Q$2, "Medium", $R$2, "High", $S$2) * N128, 0)</f>
        <v>0</v>
      </c>
      <c r="U128" s="9" cm="1">
        <f t="array" ref="U128">ROUNDUP(_xlfn.SWITCH($D128, "Low", $Q$2, "Medium", $R$2, "High", $S$2) * O128, 0)</f>
        <v>0</v>
      </c>
      <c r="V128" s="9" cm="1">
        <f t="array" ref="V128">ROUNDUP(_xlfn.SWITCH($D128, "Low", $Q$2, "Medium", $R$2, "High", $S$2) * P128, 0)</f>
        <v>6</v>
      </c>
      <c r="W128" s="8" cm="1">
        <f t="array" ref="W128">ROUNDUP(_xlfn.SWITCH($D128, "Low", $W$2, "Medium", $X$2, "High", $Y$2) * K128, 0)</f>
        <v>10</v>
      </c>
      <c r="X128" s="9" cm="1">
        <f t="array" ref="X128">ROUNDUP(_xlfn.SWITCH($D128, "Low", $W$2, "Medium", $X$2, "High", $Y$2) * L128, 0)</f>
        <v>10</v>
      </c>
      <c r="Y128" s="9" cm="1">
        <f t="array" ref="Y128">ROUNDUP(_xlfn.SWITCH($D128, "Low", $W$2, "Medium", $X$2, "High", $Y$2) * M128, 0)</f>
        <v>5</v>
      </c>
      <c r="Z128" s="9" cm="1">
        <f t="array" ref="Z128">ROUNDUP(_xlfn.SWITCH($D128, "Low", $W$2, "Medium", $X$2, "High", $Y$2) * N128, 0)</f>
        <v>0</v>
      </c>
      <c r="AA128" s="9" cm="1">
        <f t="array" ref="AA128">ROUNDUP(_xlfn.SWITCH($D128, "Low", $W$2, "Medium", $X$2, "High", $Y$2) * O128, 0)</f>
        <v>0</v>
      </c>
      <c r="AB128" s="10" cm="1">
        <f t="array" ref="AB128">ROUNDUP(_xlfn.SWITCH($D128, "Low", $W$2, "Medium", $X$2, "High", $Y$2) * P128, 0)</f>
        <v>10</v>
      </c>
      <c r="AC128" s="8">
        <f t="shared" si="12"/>
        <v>7</v>
      </c>
      <c r="AD128" s="9">
        <f t="shared" si="12"/>
        <v>7</v>
      </c>
      <c r="AE128" s="9">
        <f t="shared" si="12"/>
        <v>4</v>
      </c>
      <c r="AF128" s="9">
        <f t="shared" si="12"/>
        <v>0</v>
      </c>
      <c r="AG128" s="9">
        <f t="shared" si="13"/>
        <v>0</v>
      </c>
      <c r="AH128" s="9">
        <f t="shared" si="13"/>
        <v>7</v>
      </c>
    </row>
    <row r="129" spans="1:34" x14ac:dyDescent="0.2">
      <c r="B129" t="s">
        <v>226</v>
      </c>
      <c r="C129" t="s">
        <v>227</v>
      </c>
      <c r="D129" t="s">
        <v>7</v>
      </c>
      <c r="E129" s="8">
        <v>5</v>
      </c>
      <c r="F129" s="9">
        <v>2</v>
      </c>
      <c r="G129" s="9">
        <v>0</v>
      </c>
      <c r="H129" s="9">
        <v>0</v>
      </c>
      <c r="I129" s="9">
        <v>0</v>
      </c>
      <c r="J129" s="10">
        <v>3</v>
      </c>
      <c r="K129" s="8">
        <v>5</v>
      </c>
      <c r="L129" s="9">
        <v>2</v>
      </c>
      <c r="M129" s="9">
        <v>0</v>
      </c>
      <c r="N129" s="9">
        <v>0</v>
      </c>
      <c r="O129" s="9">
        <v>0</v>
      </c>
      <c r="P129" s="10">
        <v>3</v>
      </c>
      <c r="Q129" s="8" cm="1">
        <f t="array" ref="Q129">ROUNDUP(_xlfn.SWITCH($D129, "Low", $Q$2, "Medium", $R$2, "High", $S$2) * K129, 0)</f>
        <v>8</v>
      </c>
      <c r="R129" s="9" cm="1">
        <f t="array" ref="R129">ROUNDUP(_xlfn.SWITCH($D129, "Low", $Q$2, "Medium", $R$2, "High", $S$2) * L129, 0)</f>
        <v>3</v>
      </c>
      <c r="S129" s="9" cm="1">
        <f t="array" ref="S129">ROUNDUP(_xlfn.SWITCH($D129, "Low", $Q$2, "Medium", $R$2, "High", $S$2) * M129, 0)</f>
        <v>0</v>
      </c>
      <c r="T129" s="9" cm="1">
        <f t="array" ref="T129">ROUNDUP(_xlfn.SWITCH($D129, "Low", $Q$2, "Medium", $R$2, "High", $S$2) * N129, 0)</f>
        <v>0</v>
      </c>
      <c r="U129" s="9" cm="1">
        <f t="array" ref="U129">ROUNDUP(_xlfn.SWITCH($D129, "Low", $Q$2, "Medium", $R$2, "High", $S$2) * O129, 0)</f>
        <v>0</v>
      </c>
      <c r="V129" s="9" cm="1">
        <f t="array" ref="V129">ROUNDUP(_xlfn.SWITCH($D129, "Low", $Q$2, "Medium", $R$2, "High", $S$2) * P129, 0)</f>
        <v>5</v>
      </c>
      <c r="W129" s="8" cm="1">
        <f t="array" ref="W129">ROUNDUP(_xlfn.SWITCH($D129, "Low", $W$2, "Medium", $X$2, "High", $Y$2) * K129, 0)</f>
        <v>13</v>
      </c>
      <c r="X129" s="9" cm="1">
        <f t="array" ref="X129">ROUNDUP(_xlfn.SWITCH($D129, "Low", $W$2, "Medium", $X$2, "High", $Y$2) * L129, 0)</f>
        <v>5</v>
      </c>
      <c r="Y129" s="9" cm="1">
        <f t="array" ref="Y129">ROUNDUP(_xlfn.SWITCH($D129, "Low", $W$2, "Medium", $X$2, "High", $Y$2) * M129, 0)</f>
        <v>0</v>
      </c>
      <c r="Z129" s="9" cm="1">
        <f t="array" ref="Z129">ROUNDUP(_xlfn.SWITCH($D129, "Low", $W$2, "Medium", $X$2, "High", $Y$2) * N129, 0)</f>
        <v>0</v>
      </c>
      <c r="AA129" s="9" cm="1">
        <f t="array" ref="AA129">ROUNDUP(_xlfn.SWITCH($D129, "Low", $W$2, "Medium", $X$2, "High", $Y$2) * O129, 0)</f>
        <v>0</v>
      </c>
      <c r="AB129" s="10" cm="1">
        <f t="array" ref="AB129">ROUNDUP(_xlfn.SWITCH($D129, "Low", $W$2, "Medium", $X$2, "High", $Y$2) * P129, 0)</f>
        <v>8</v>
      </c>
      <c r="AC129" s="8">
        <f t="shared" si="12"/>
        <v>9</v>
      </c>
      <c r="AD129" s="9">
        <f t="shared" si="12"/>
        <v>4</v>
      </c>
      <c r="AE129" s="9">
        <f t="shared" si="12"/>
        <v>0</v>
      </c>
      <c r="AF129" s="9">
        <f t="shared" si="12"/>
        <v>0</v>
      </c>
      <c r="AG129" s="9">
        <f t="shared" si="13"/>
        <v>0</v>
      </c>
      <c r="AH129" s="9">
        <f t="shared" si="13"/>
        <v>6</v>
      </c>
    </row>
    <row r="130" spans="1:34" x14ac:dyDescent="0.2">
      <c r="B130" t="s">
        <v>228</v>
      </c>
      <c r="C130" t="s">
        <v>229</v>
      </c>
      <c r="D130" t="s">
        <v>7</v>
      </c>
      <c r="E130" s="8">
        <v>4</v>
      </c>
      <c r="F130" s="9">
        <v>0</v>
      </c>
      <c r="G130" s="9">
        <v>0</v>
      </c>
      <c r="H130" s="9">
        <v>2</v>
      </c>
      <c r="I130" s="9">
        <v>0</v>
      </c>
      <c r="J130" s="10">
        <v>2</v>
      </c>
      <c r="K130" s="8">
        <v>4</v>
      </c>
      <c r="L130" s="9">
        <v>0</v>
      </c>
      <c r="M130" s="9">
        <v>0</v>
      </c>
      <c r="N130" s="9">
        <v>2</v>
      </c>
      <c r="O130" s="9">
        <v>0</v>
      </c>
      <c r="P130" s="10">
        <v>2</v>
      </c>
      <c r="Q130" s="8" cm="1">
        <f t="array" ref="Q130">ROUNDUP(_xlfn.SWITCH($D130, "Low", $Q$2, "Medium", $R$2, "High", $S$2) * K130, 0)</f>
        <v>6</v>
      </c>
      <c r="R130" s="9" cm="1">
        <f t="array" ref="R130">ROUNDUP(_xlfn.SWITCH($D130, "Low", $Q$2, "Medium", $R$2, "High", $S$2) * L130, 0)</f>
        <v>0</v>
      </c>
      <c r="S130" s="9" cm="1">
        <f t="array" ref="S130">ROUNDUP(_xlfn.SWITCH($D130, "Low", $Q$2, "Medium", $R$2, "High", $S$2) * M130, 0)</f>
        <v>0</v>
      </c>
      <c r="T130" s="9" cm="1">
        <f t="array" ref="T130">ROUNDUP(_xlfn.SWITCH($D130, "Low", $Q$2, "Medium", $R$2, "High", $S$2) * N130, 0)</f>
        <v>3</v>
      </c>
      <c r="U130" s="9" cm="1">
        <f t="array" ref="U130">ROUNDUP(_xlfn.SWITCH($D130, "Low", $Q$2, "Medium", $R$2, "High", $S$2) * O130, 0)</f>
        <v>0</v>
      </c>
      <c r="V130" s="9" cm="1">
        <f t="array" ref="V130">ROUNDUP(_xlfn.SWITCH($D130, "Low", $Q$2, "Medium", $R$2, "High", $S$2) * P130, 0)</f>
        <v>3</v>
      </c>
      <c r="W130" s="8" cm="1">
        <f t="array" ref="W130">ROUNDUP(_xlfn.SWITCH($D130, "Low", $W$2, "Medium", $X$2, "High", $Y$2) * K130, 0)</f>
        <v>10</v>
      </c>
      <c r="X130" s="9" cm="1">
        <f t="array" ref="X130">ROUNDUP(_xlfn.SWITCH($D130, "Low", $W$2, "Medium", $X$2, "High", $Y$2) * L130, 0)</f>
        <v>0</v>
      </c>
      <c r="Y130" s="9" cm="1">
        <f t="array" ref="Y130">ROUNDUP(_xlfn.SWITCH($D130, "Low", $W$2, "Medium", $X$2, "High", $Y$2) * M130, 0)</f>
        <v>0</v>
      </c>
      <c r="Z130" s="9" cm="1">
        <f t="array" ref="Z130">ROUNDUP(_xlfn.SWITCH($D130, "Low", $W$2, "Medium", $X$2, "High", $Y$2) * N130, 0)</f>
        <v>5</v>
      </c>
      <c r="AA130" s="9" cm="1">
        <f t="array" ref="AA130">ROUNDUP(_xlfn.SWITCH($D130, "Low", $W$2, "Medium", $X$2, "High", $Y$2) * O130, 0)</f>
        <v>0</v>
      </c>
      <c r="AB130" s="10" cm="1">
        <f t="array" ref="AB130">ROUNDUP(_xlfn.SWITCH($D130, "Low", $W$2, "Medium", $X$2, "High", $Y$2) * P130, 0)</f>
        <v>5</v>
      </c>
      <c r="AC130" s="8">
        <f t="shared" si="12"/>
        <v>7</v>
      </c>
      <c r="AD130" s="9">
        <f t="shared" si="12"/>
        <v>0</v>
      </c>
      <c r="AE130" s="9">
        <f t="shared" si="12"/>
        <v>0</v>
      </c>
      <c r="AF130" s="9">
        <f t="shared" si="12"/>
        <v>4</v>
      </c>
      <c r="AG130" s="9">
        <f t="shared" si="13"/>
        <v>0</v>
      </c>
      <c r="AH130" s="9">
        <f t="shared" si="13"/>
        <v>4</v>
      </c>
    </row>
    <row r="131" spans="1:34" x14ac:dyDescent="0.2">
      <c r="B131" t="s">
        <v>230</v>
      </c>
      <c r="C131" t="s">
        <v>231</v>
      </c>
      <c r="D131" t="s">
        <v>7</v>
      </c>
      <c r="E131" s="8">
        <v>3</v>
      </c>
      <c r="F131" s="9">
        <v>0</v>
      </c>
      <c r="G131" s="9">
        <v>0</v>
      </c>
      <c r="H131" s="9">
        <v>4</v>
      </c>
      <c r="I131" s="9">
        <v>0</v>
      </c>
      <c r="J131" s="10">
        <v>2</v>
      </c>
      <c r="K131" s="8">
        <v>3</v>
      </c>
      <c r="L131" s="9">
        <v>0</v>
      </c>
      <c r="M131" s="9">
        <v>0</v>
      </c>
      <c r="N131" s="9">
        <v>4</v>
      </c>
      <c r="O131" s="9">
        <v>0</v>
      </c>
      <c r="P131" s="10">
        <v>2</v>
      </c>
      <c r="Q131" s="8" cm="1">
        <f t="array" ref="Q131">ROUNDUP(_xlfn.SWITCH($D131, "Low", $Q$2, "Medium", $R$2, "High", $S$2) * K131, 0)</f>
        <v>5</v>
      </c>
      <c r="R131" s="9" cm="1">
        <f t="array" ref="R131">ROUNDUP(_xlfn.SWITCH($D131, "Low", $Q$2, "Medium", $R$2, "High", $S$2) * L131, 0)</f>
        <v>0</v>
      </c>
      <c r="S131" s="9" cm="1">
        <f t="array" ref="S131">ROUNDUP(_xlfn.SWITCH($D131, "Low", $Q$2, "Medium", $R$2, "High", $S$2) * M131, 0)</f>
        <v>0</v>
      </c>
      <c r="T131" s="9" cm="1">
        <f t="array" ref="T131">ROUNDUP(_xlfn.SWITCH($D131, "Low", $Q$2, "Medium", $R$2, "High", $S$2) * N131, 0)</f>
        <v>6</v>
      </c>
      <c r="U131" s="9" cm="1">
        <f t="array" ref="U131">ROUNDUP(_xlfn.SWITCH($D131, "Low", $Q$2, "Medium", $R$2, "High", $S$2) * O131, 0)</f>
        <v>0</v>
      </c>
      <c r="V131" s="9" cm="1">
        <f t="array" ref="V131">ROUNDUP(_xlfn.SWITCH($D131, "Low", $Q$2, "Medium", $R$2, "High", $S$2) * P131, 0)</f>
        <v>3</v>
      </c>
      <c r="W131" s="8" cm="1">
        <f t="array" ref="W131">ROUNDUP(_xlfn.SWITCH($D131, "Low", $W$2, "Medium", $X$2, "High", $Y$2) * K131, 0)</f>
        <v>8</v>
      </c>
      <c r="X131" s="9" cm="1">
        <f t="array" ref="X131">ROUNDUP(_xlfn.SWITCH($D131, "Low", $W$2, "Medium", $X$2, "High", $Y$2) * L131, 0)</f>
        <v>0</v>
      </c>
      <c r="Y131" s="9" cm="1">
        <f t="array" ref="Y131">ROUNDUP(_xlfn.SWITCH($D131, "Low", $W$2, "Medium", $X$2, "High", $Y$2) * M131, 0)</f>
        <v>0</v>
      </c>
      <c r="Z131" s="9" cm="1">
        <f t="array" ref="Z131">ROUNDUP(_xlfn.SWITCH($D131, "Low", $W$2, "Medium", $X$2, "High", $Y$2) * N131, 0)</f>
        <v>10</v>
      </c>
      <c r="AA131" s="9" cm="1">
        <f t="array" ref="AA131">ROUNDUP(_xlfn.SWITCH($D131, "Low", $W$2, "Medium", $X$2, "High", $Y$2) * O131, 0)</f>
        <v>0</v>
      </c>
      <c r="AB131" s="10" cm="1">
        <f t="array" ref="AB131">ROUNDUP(_xlfn.SWITCH($D131, "Low", $W$2, "Medium", $X$2, "High", $Y$2) * P131, 0)</f>
        <v>5</v>
      </c>
      <c r="AC131" s="8">
        <f t="shared" si="12"/>
        <v>6</v>
      </c>
      <c r="AD131" s="9">
        <f t="shared" si="12"/>
        <v>0</v>
      </c>
      <c r="AE131" s="9">
        <f t="shared" si="12"/>
        <v>0</v>
      </c>
      <c r="AF131" s="9">
        <f t="shared" si="12"/>
        <v>7</v>
      </c>
      <c r="AG131" s="9">
        <f t="shared" si="13"/>
        <v>0</v>
      </c>
      <c r="AH131" s="9">
        <f t="shared" si="13"/>
        <v>4</v>
      </c>
    </row>
    <row r="132" spans="1:34" x14ac:dyDescent="0.2">
      <c r="V132" s="9"/>
      <c r="AC132" s="8">
        <f>SUM(AC125:AC131)</f>
        <v>54</v>
      </c>
      <c r="AD132" s="8">
        <f t="shared" ref="AD132:AH132" si="19">SUM(AD125:AD131)</f>
        <v>15</v>
      </c>
      <c r="AE132" s="8">
        <f t="shared" si="19"/>
        <v>4</v>
      </c>
      <c r="AF132" s="8">
        <f t="shared" si="19"/>
        <v>11</v>
      </c>
      <c r="AG132" s="8">
        <f t="shared" si="19"/>
        <v>0</v>
      </c>
      <c r="AH132" s="8">
        <f t="shared" si="19"/>
        <v>40</v>
      </c>
    </row>
    <row r="133" spans="1:34" x14ac:dyDescent="0.2">
      <c r="A133">
        <v>12</v>
      </c>
      <c r="B133" t="s">
        <v>232</v>
      </c>
      <c r="C133" t="s">
        <v>233</v>
      </c>
      <c r="V133" s="9"/>
      <c r="AH133" s="9"/>
    </row>
    <row r="134" spans="1:34" x14ac:dyDescent="0.2">
      <c r="B134" t="s">
        <v>234</v>
      </c>
      <c r="C134" t="s">
        <v>235</v>
      </c>
      <c r="D134" t="s">
        <v>7</v>
      </c>
      <c r="E134" s="8">
        <v>6</v>
      </c>
      <c r="F134" s="9">
        <v>0</v>
      </c>
      <c r="G134" s="9">
        <v>0</v>
      </c>
      <c r="H134" s="9">
        <v>0</v>
      </c>
      <c r="I134" s="9">
        <v>0</v>
      </c>
      <c r="J134" s="10">
        <v>8</v>
      </c>
      <c r="K134" s="8">
        <v>6</v>
      </c>
      <c r="L134" s="9">
        <v>0</v>
      </c>
      <c r="M134" s="9">
        <v>0</v>
      </c>
      <c r="N134" s="9">
        <v>0</v>
      </c>
      <c r="O134" s="9">
        <v>0</v>
      </c>
      <c r="P134" s="10">
        <v>8</v>
      </c>
      <c r="Q134" s="8" cm="1">
        <f t="array" ref="Q134">ROUNDUP(_xlfn.SWITCH($D134, "Low", $Q$2, "Medium", $R$2, "High", $S$2) * K134, 0)</f>
        <v>9</v>
      </c>
      <c r="R134" s="9" cm="1">
        <f t="array" ref="R134">ROUNDUP(_xlfn.SWITCH($D134, "Low", $Q$2, "Medium", $R$2, "High", $S$2) * L134, 0)</f>
        <v>0</v>
      </c>
      <c r="S134" s="9" cm="1">
        <f t="array" ref="S134">ROUNDUP(_xlfn.SWITCH($D134, "Low", $Q$2, "Medium", $R$2, "High", $S$2) * M134, 0)</f>
        <v>0</v>
      </c>
      <c r="T134" s="9" cm="1">
        <f t="array" ref="T134">ROUNDUP(_xlfn.SWITCH($D134, "Low", $Q$2, "Medium", $R$2, "High", $S$2) * N134, 0)</f>
        <v>0</v>
      </c>
      <c r="U134" s="9" cm="1">
        <f t="array" ref="U134">ROUNDUP(_xlfn.SWITCH($D134, "Low", $Q$2, "Medium", $R$2, "High", $S$2) * O134, 0)</f>
        <v>0</v>
      </c>
      <c r="V134" s="9" cm="1">
        <f t="array" ref="V134">ROUNDUP(_xlfn.SWITCH($D134, "Low", $Q$2, "Medium", $R$2, "High", $S$2) * P134, 0)</f>
        <v>12</v>
      </c>
      <c r="W134" s="8" cm="1">
        <f t="array" ref="W134">ROUNDUP(_xlfn.SWITCH($D134, "Low", $W$2, "Medium", $X$2, "High", $Y$2) * K134, 0)</f>
        <v>15</v>
      </c>
      <c r="X134" s="9" cm="1">
        <f t="array" ref="X134">ROUNDUP(_xlfn.SWITCH($D134, "Low", $W$2, "Medium", $X$2, "High", $Y$2) * L134, 0)</f>
        <v>0</v>
      </c>
      <c r="Y134" s="9" cm="1">
        <f t="array" ref="Y134">ROUNDUP(_xlfn.SWITCH($D134, "Low", $W$2, "Medium", $X$2, "High", $Y$2) * M134, 0)</f>
        <v>0</v>
      </c>
      <c r="Z134" s="9" cm="1">
        <f t="array" ref="Z134">ROUNDUP(_xlfn.SWITCH($D134, "Low", $W$2, "Medium", $X$2, "High", $Y$2) * N134, 0)</f>
        <v>0</v>
      </c>
      <c r="AA134" s="9" cm="1">
        <f t="array" ref="AA134">ROUNDUP(_xlfn.SWITCH($D134, "Low", $W$2, "Medium", $X$2, "High", $Y$2) * O134, 0)</f>
        <v>0</v>
      </c>
      <c r="AB134" s="10" cm="1">
        <f t="array" ref="AB134">ROUNDUP(_xlfn.SWITCH($D134, "Low", $W$2, "Medium", $X$2, "High", $Y$2) * P134, 0)</f>
        <v>20</v>
      </c>
      <c r="AC134" s="8">
        <f t="shared" ref="AC134:AE151" si="20">ROUNDUP((K134+(4*Q134)+W134)/6, 0)</f>
        <v>10</v>
      </c>
      <c r="AD134" s="9">
        <f t="shared" si="20"/>
        <v>0</v>
      </c>
      <c r="AE134" s="9">
        <f t="shared" si="20"/>
        <v>0</v>
      </c>
      <c r="AF134" s="9">
        <f t="shared" ref="AF134:AH151" si="21">ROUNDUP((N134+(4*T134)+Z134)/6, 0)</f>
        <v>0</v>
      </c>
      <c r="AG134" s="9">
        <f t="shared" si="21"/>
        <v>0</v>
      </c>
      <c r="AH134" s="9">
        <f t="shared" si="21"/>
        <v>13</v>
      </c>
    </row>
    <row r="135" spans="1:34" x14ac:dyDescent="0.2">
      <c r="B135" t="s">
        <v>236</v>
      </c>
      <c r="C135" t="s">
        <v>237</v>
      </c>
      <c r="D135" t="s">
        <v>16</v>
      </c>
      <c r="E135" s="8">
        <v>4</v>
      </c>
      <c r="F135" s="9">
        <v>0</v>
      </c>
      <c r="G135" s="9">
        <v>0</v>
      </c>
      <c r="H135" s="9">
        <v>0</v>
      </c>
      <c r="I135" s="9">
        <v>0</v>
      </c>
      <c r="J135" s="10">
        <v>4</v>
      </c>
      <c r="K135" s="8">
        <v>4</v>
      </c>
      <c r="L135" s="9">
        <v>0</v>
      </c>
      <c r="M135" s="9">
        <v>0</v>
      </c>
      <c r="N135" s="9">
        <v>0</v>
      </c>
      <c r="O135" s="9">
        <v>0</v>
      </c>
      <c r="P135" s="10">
        <v>4</v>
      </c>
      <c r="Q135" s="8" cm="1">
        <f t="array" ref="Q135">ROUNDUP(_xlfn.SWITCH($D135, "Low", $Q$2, "Medium", $R$2, "High", $S$2) * K135, 0)</f>
        <v>5</v>
      </c>
      <c r="R135" s="9" cm="1">
        <f t="array" ref="R135">ROUNDUP(_xlfn.SWITCH($D135, "Low", $Q$2, "Medium", $R$2, "High", $S$2) * L135, 0)</f>
        <v>0</v>
      </c>
      <c r="S135" s="9" cm="1">
        <f t="array" ref="S135">ROUNDUP(_xlfn.SWITCH($D135, "Low", $Q$2, "Medium", $R$2, "High", $S$2) * M135, 0)</f>
        <v>0</v>
      </c>
      <c r="T135" s="9" cm="1">
        <f t="array" ref="T135">ROUNDUP(_xlfn.SWITCH($D135, "Low", $Q$2, "Medium", $R$2, "High", $S$2) * N135, 0)</f>
        <v>0</v>
      </c>
      <c r="U135" s="9" cm="1">
        <f t="array" ref="U135">ROUNDUP(_xlfn.SWITCH($D135, "Low", $Q$2, "Medium", $R$2, "High", $S$2) * O135, 0)</f>
        <v>0</v>
      </c>
      <c r="V135" s="9" cm="1">
        <f t="array" ref="V135">ROUNDUP(_xlfn.SWITCH($D135, "Low", $Q$2, "Medium", $R$2, "High", $S$2) * P135, 0)</f>
        <v>5</v>
      </c>
      <c r="W135" s="8" cm="1">
        <f t="array" ref="W135">ROUNDUP(_xlfn.SWITCH($D135, "Low", $W$2, "Medium", $X$2, "High", $Y$2) * K135, 0)</f>
        <v>8</v>
      </c>
      <c r="X135" s="9" cm="1">
        <f t="array" ref="X135">ROUNDUP(_xlfn.SWITCH($D135, "Low", $W$2, "Medium", $X$2, "High", $Y$2) * L135, 0)</f>
        <v>0</v>
      </c>
      <c r="Y135" s="9" cm="1">
        <f t="array" ref="Y135">ROUNDUP(_xlfn.SWITCH($D135, "Low", $W$2, "Medium", $X$2, "High", $Y$2) * M135, 0)</f>
        <v>0</v>
      </c>
      <c r="Z135" s="9" cm="1">
        <f t="array" ref="Z135">ROUNDUP(_xlfn.SWITCH($D135, "Low", $W$2, "Medium", $X$2, "High", $Y$2) * N135, 0)</f>
        <v>0</v>
      </c>
      <c r="AA135" s="9" cm="1">
        <f t="array" ref="AA135">ROUNDUP(_xlfn.SWITCH($D135, "Low", $W$2, "Medium", $X$2, "High", $Y$2) * O135, 0)</f>
        <v>0</v>
      </c>
      <c r="AB135" s="10" cm="1">
        <f t="array" ref="AB135">ROUNDUP(_xlfn.SWITCH($D135, "Low", $W$2, "Medium", $X$2, "High", $Y$2) * P135, 0)</f>
        <v>8</v>
      </c>
      <c r="AC135" s="8">
        <f t="shared" si="20"/>
        <v>6</v>
      </c>
      <c r="AD135" s="9">
        <f t="shared" si="20"/>
        <v>0</v>
      </c>
      <c r="AE135" s="9">
        <f t="shared" si="20"/>
        <v>0</v>
      </c>
      <c r="AF135" s="9">
        <f t="shared" si="21"/>
        <v>0</v>
      </c>
      <c r="AG135" s="9">
        <f t="shared" si="21"/>
        <v>0</v>
      </c>
      <c r="AH135" s="9">
        <f t="shared" si="21"/>
        <v>6</v>
      </c>
    </row>
    <row r="136" spans="1:34" x14ac:dyDescent="0.2">
      <c r="B136" t="s">
        <v>238</v>
      </c>
      <c r="C136" t="s">
        <v>239</v>
      </c>
      <c r="D136" t="s">
        <v>7</v>
      </c>
      <c r="E136" s="8">
        <v>6</v>
      </c>
      <c r="F136" s="9">
        <v>0</v>
      </c>
      <c r="G136" s="9">
        <v>0</v>
      </c>
      <c r="H136" s="9">
        <v>0</v>
      </c>
      <c r="I136" s="9">
        <v>0</v>
      </c>
      <c r="J136" s="10">
        <v>6</v>
      </c>
      <c r="K136" s="8">
        <v>6</v>
      </c>
      <c r="L136" s="9">
        <v>0</v>
      </c>
      <c r="M136" s="9">
        <v>0</v>
      </c>
      <c r="N136" s="9">
        <v>0</v>
      </c>
      <c r="O136" s="9">
        <v>0</v>
      </c>
      <c r="P136" s="10">
        <v>6</v>
      </c>
      <c r="Q136" s="8" cm="1">
        <f t="array" ref="Q136">ROUNDUP(_xlfn.SWITCH($D136, "Low", $Q$2, "Medium", $R$2, "High", $S$2) * K136, 0)</f>
        <v>9</v>
      </c>
      <c r="R136" s="9" cm="1">
        <f t="array" ref="R136">ROUNDUP(_xlfn.SWITCH($D136, "Low", $Q$2, "Medium", $R$2, "High", $S$2) * L136, 0)</f>
        <v>0</v>
      </c>
      <c r="S136" s="9" cm="1">
        <f t="array" ref="S136">ROUNDUP(_xlfn.SWITCH($D136, "Low", $Q$2, "Medium", $R$2, "High", $S$2) * M136, 0)</f>
        <v>0</v>
      </c>
      <c r="T136" s="9" cm="1">
        <f t="array" ref="T136">ROUNDUP(_xlfn.SWITCH($D136, "Low", $Q$2, "Medium", $R$2, "High", $S$2) * N136, 0)</f>
        <v>0</v>
      </c>
      <c r="U136" s="9" cm="1">
        <f t="array" ref="U136">ROUNDUP(_xlfn.SWITCH($D136, "Low", $Q$2, "Medium", $R$2, "High", $S$2) * O136, 0)</f>
        <v>0</v>
      </c>
      <c r="V136" s="9" cm="1">
        <f t="array" ref="V136">ROUNDUP(_xlfn.SWITCH($D136, "Low", $Q$2, "Medium", $R$2, "High", $S$2) * P136, 0)</f>
        <v>9</v>
      </c>
      <c r="W136" s="8" cm="1">
        <f t="array" ref="W136">ROUNDUP(_xlfn.SWITCH($D136, "Low", $W$2, "Medium", $X$2, "High", $Y$2) * K136, 0)</f>
        <v>15</v>
      </c>
      <c r="X136" s="9" cm="1">
        <f t="array" ref="X136">ROUNDUP(_xlfn.SWITCH($D136, "Low", $W$2, "Medium", $X$2, "High", $Y$2) * L136, 0)</f>
        <v>0</v>
      </c>
      <c r="Y136" s="9" cm="1">
        <f t="array" ref="Y136">ROUNDUP(_xlfn.SWITCH($D136, "Low", $W$2, "Medium", $X$2, "High", $Y$2) * M136, 0)</f>
        <v>0</v>
      </c>
      <c r="Z136" s="9" cm="1">
        <f t="array" ref="Z136">ROUNDUP(_xlfn.SWITCH($D136, "Low", $W$2, "Medium", $X$2, "High", $Y$2) * N136, 0)</f>
        <v>0</v>
      </c>
      <c r="AA136" s="9" cm="1">
        <f t="array" ref="AA136">ROUNDUP(_xlfn.SWITCH($D136, "Low", $W$2, "Medium", $X$2, "High", $Y$2) * O136, 0)</f>
        <v>0</v>
      </c>
      <c r="AB136" s="10" cm="1">
        <f t="array" ref="AB136">ROUNDUP(_xlfn.SWITCH($D136, "Low", $W$2, "Medium", $X$2, "High", $Y$2) * P136, 0)</f>
        <v>15</v>
      </c>
      <c r="AC136" s="8">
        <f t="shared" si="20"/>
        <v>10</v>
      </c>
      <c r="AD136" s="9">
        <f t="shared" si="20"/>
        <v>0</v>
      </c>
      <c r="AE136" s="9">
        <f t="shared" si="20"/>
        <v>0</v>
      </c>
      <c r="AF136" s="9">
        <f t="shared" si="21"/>
        <v>0</v>
      </c>
      <c r="AG136" s="9">
        <f t="shared" si="21"/>
        <v>0</v>
      </c>
      <c r="AH136" s="9">
        <f t="shared" si="21"/>
        <v>10</v>
      </c>
    </row>
    <row r="137" spans="1:34" x14ac:dyDescent="0.2">
      <c r="B137" t="s">
        <v>240</v>
      </c>
      <c r="C137" t="s">
        <v>241</v>
      </c>
      <c r="D137" t="s">
        <v>7</v>
      </c>
      <c r="E137" s="8">
        <v>6</v>
      </c>
      <c r="F137" s="9">
        <v>0</v>
      </c>
      <c r="G137" s="9">
        <v>0</v>
      </c>
      <c r="H137" s="9">
        <v>0</v>
      </c>
      <c r="I137" s="9">
        <v>0</v>
      </c>
      <c r="J137" s="10">
        <v>6</v>
      </c>
      <c r="K137" s="8">
        <v>6</v>
      </c>
      <c r="L137" s="9">
        <v>0</v>
      </c>
      <c r="M137" s="9">
        <v>0</v>
      </c>
      <c r="N137" s="9">
        <v>0</v>
      </c>
      <c r="O137" s="9">
        <v>0</v>
      </c>
      <c r="P137" s="10">
        <v>6</v>
      </c>
      <c r="Q137" s="8" cm="1">
        <f t="array" ref="Q137">ROUNDUP(_xlfn.SWITCH($D137, "Low", $Q$2, "Medium", $R$2, "High", $S$2) * K137, 0)</f>
        <v>9</v>
      </c>
      <c r="R137" s="9" cm="1">
        <f t="array" ref="R137">ROUNDUP(_xlfn.SWITCH($D137, "Low", $Q$2, "Medium", $R$2, "High", $S$2) * L137, 0)</f>
        <v>0</v>
      </c>
      <c r="S137" s="9" cm="1">
        <f t="array" ref="S137">ROUNDUP(_xlfn.SWITCH($D137, "Low", $Q$2, "Medium", $R$2, "High", $S$2) * M137, 0)</f>
        <v>0</v>
      </c>
      <c r="T137" s="9" cm="1">
        <f t="array" ref="T137">ROUNDUP(_xlfn.SWITCH($D137, "Low", $Q$2, "Medium", $R$2, "High", $S$2) * N137, 0)</f>
        <v>0</v>
      </c>
      <c r="U137" s="9" cm="1">
        <f t="array" ref="U137">ROUNDUP(_xlfn.SWITCH($D137, "Low", $Q$2, "Medium", $R$2, "High", $S$2) * O137, 0)</f>
        <v>0</v>
      </c>
      <c r="V137" s="9" cm="1">
        <f t="array" ref="V137">ROUNDUP(_xlfn.SWITCH($D137, "Low", $Q$2, "Medium", $R$2, "High", $S$2) * P137, 0)</f>
        <v>9</v>
      </c>
      <c r="W137" s="8" cm="1">
        <f t="array" ref="W137">ROUNDUP(_xlfn.SWITCH($D137, "Low", $W$2, "Medium", $X$2, "High", $Y$2) * K137, 0)</f>
        <v>15</v>
      </c>
      <c r="X137" s="9" cm="1">
        <f t="array" ref="X137">ROUNDUP(_xlfn.SWITCH($D137, "Low", $W$2, "Medium", $X$2, "High", $Y$2) * L137, 0)</f>
        <v>0</v>
      </c>
      <c r="Y137" s="9" cm="1">
        <f t="array" ref="Y137">ROUNDUP(_xlfn.SWITCH($D137, "Low", $W$2, "Medium", $X$2, "High", $Y$2) * M137, 0)</f>
        <v>0</v>
      </c>
      <c r="Z137" s="9" cm="1">
        <f t="array" ref="Z137">ROUNDUP(_xlfn.SWITCH($D137, "Low", $W$2, "Medium", $X$2, "High", $Y$2) * N137, 0)</f>
        <v>0</v>
      </c>
      <c r="AA137" s="9" cm="1">
        <f t="array" ref="AA137">ROUNDUP(_xlfn.SWITCH($D137, "Low", $W$2, "Medium", $X$2, "High", $Y$2) * O137, 0)</f>
        <v>0</v>
      </c>
      <c r="AB137" s="10" cm="1">
        <f t="array" ref="AB137">ROUNDUP(_xlfn.SWITCH($D137, "Low", $W$2, "Medium", $X$2, "High", $Y$2) * P137, 0)</f>
        <v>15</v>
      </c>
      <c r="AC137" s="8">
        <f t="shared" si="20"/>
        <v>10</v>
      </c>
      <c r="AD137" s="9">
        <f t="shared" si="20"/>
        <v>0</v>
      </c>
      <c r="AE137" s="9">
        <f t="shared" si="20"/>
        <v>0</v>
      </c>
      <c r="AF137" s="9">
        <f t="shared" si="21"/>
        <v>0</v>
      </c>
      <c r="AG137" s="9">
        <f t="shared" si="21"/>
        <v>0</v>
      </c>
      <c r="AH137" s="9">
        <f t="shared" si="21"/>
        <v>10</v>
      </c>
    </row>
    <row r="138" spans="1:34" x14ac:dyDescent="0.2">
      <c r="B138" t="s">
        <v>242</v>
      </c>
      <c r="C138" t="s">
        <v>243</v>
      </c>
      <c r="D138" t="s">
        <v>7</v>
      </c>
      <c r="E138" s="8">
        <v>6</v>
      </c>
      <c r="F138" s="9">
        <v>0</v>
      </c>
      <c r="G138" s="9">
        <v>0</v>
      </c>
      <c r="H138" s="9">
        <v>0</v>
      </c>
      <c r="I138" s="9">
        <v>0</v>
      </c>
      <c r="J138" s="10">
        <v>5</v>
      </c>
      <c r="K138" s="8">
        <v>6</v>
      </c>
      <c r="L138" s="9">
        <v>0</v>
      </c>
      <c r="M138" s="9">
        <v>0</v>
      </c>
      <c r="N138" s="9">
        <v>0</v>
      </c>
      <c r="O138" s="9">
        <v>0</v>
      </c>
      <c r="P138" s="10">
        <v>5</v>
      </c>
      <c r="Q138" s="8" cm="1">
        <f t="array" ref="Q138">ROUNDUP(_xlfn.SWITCH($D138, "Low", $Q$2, "Medium", $R$2, "High", $S$2) * K138, 0)</f>
        <v>9</v>
      </c>
      <c r="R138" s="9" cm="1">
        <f t="array" ref="R138">ROUNDUP(_xlfn.SWITCH($D138, "Low", $Q$2, "Medium", $R$2, "High", $S$2) * L138, 0)</f>
        <v>0</v>
      </c>
      <c r="S138" s="9" cm="1">
        <f t="array" ref="S138">ROUNDUP(_xlfn.SWITCH($D138, "Low", $Q$2, "Medium", $R$2, "High", $S$2) * M138, 0)</f>
        <v>0</v>
      </c>
      <c r="T138" s="9" cm="1">
        <f t="array" ref="T138">ROUNDUP(_xlfn.SWITCH($D138, "Low", $Q$2, "Medium", $R$2, "High", $S$2) * N138, 0)</f>
        <v>0</v>
      </c>
      <c r="U138" s="9" cm="1">
        <f t="array" ref="U138">ROUNDUP(_xlfn.SWITCH($D138, "Low", $Q$2, "Medium", $R$2, "High", $S$2) * O138, 0)</f>
        <v>0</v>
      </c>
      <c r="V138" s="9" cm="1">
        <f t="array" ref="V138">ROUNDUP(_xlfn.SWITCH($D138, "Low", $Q$2, "Medium", $R$2, "High", $S$2) * P138, 0)</f>
        <v>8</v>
      </c>
      <c r="W138" s="8" cm="1">
        <f t="array" ref="W138">ROUNDUP(_xlfn.SWITCH($D138, "Low", $W$2, "Medium", $X$2, "High", $Y$2) * K138, 0)</f>
        <v>15</v>
      </c>
      <c r="X138" s="9" cm="1">
        <f t="array" ref="X138">ROUNDUP(_xlfn.SWITCH($D138, "Low", $W$2, "Medium", $X$2, "High", $Y$2) * L138, 0)</f>
        <v>0</v>
      </c>
      <c r="Y138" s="9" cm="1">
        <f t="array" ref="Y138">ROUNDUP(_xlfn.SWITCH($D138, "Low", $W$2, "Medium", $X$2, "High", $Y$2) * M138, 0)</f>
        <v>0</v>
      </c>
      <c r="Z138" s="9" cm="1">
        <f t="array" ref="Z138">ROUNDUP(_xlfn.SWITCH($D138, "Low", $W$2, "Medium", $X$2, "High", $Y$2) * N138, 0)</f>
        <v>0</v>
      </c>
      <c r="AA138" s="9" cm="1">
        <f t="array" ref="AA138">ROUNDUP(_xlfn.SWITCH($D138, "Low", $W$2, "Medium", $X$2, "High", $Y$2) * O138, 0)</f>
        <v>0</v>
      </c>
      <c r="AB138" s="10" cm="1">
        <f t="array" ref="AB138">ROUNDUP(_xlfn.SWITCH($D138, "Low", $W$2, "Medium", $X$2, "High", $Y$2) * P138, 0)</f>
        <v>13</v>
      </c>
      <c r="AC138" s="8">
        <f t="shared" si="20"/>
        <v>10</v>
      </c>
      <c r="AD138" s="9">
        <f t="shared" si="20"/>
        <v>0</v>
      </c>
      <c r="AE138" s="9">
        <f t="shared" si="20"/>
        <v>0</v>
      </c>
      <c r="AF138" s="9">
        <f t="shared" si="21"/>
        <v>0</v>
      </c>
      <c r="AG138" s="9">
        <f t="shared" si="21"/>
        <v>0</v>
      </c>
      <c r="AH138" s="9">
        <f t="shared" si="21"/>
        <v>9</v>
      </c>
    </row>
    <row r="139" spans="1:34" x14ac:dyDescent="0.2">
      <c r="B139" t="s">
        <v>244</v>
      </c>
      <c r="C139" t="s">
        <v>245</v>
      </c>
      <c r="D139" t="s">
        <v>7</v>
      </c>
      <c r="E139" s="8">
        <v>6</v>
      </c>
      <c r="F139" s="9">
        <v>0</v>
      </c>
      <c r="G139" s="9">
        <v>0</v>
      </c>
      <c r="H139" s="9">
        <v>0</v>
      </c>
      <c r="I139" s="9">
        <v>0</v>
      </c>
      <c r="J139" s="10">
        <v>5</v>
      </c>
      <c r="K139" s="8">
        <v>6</v>
      </c>
      <c r="L139" s="9">
        <v>0</v>
      </c>
      <c r="M139" s="9">
        <v>0</v>
      </c>
      <c r="N139" s="9">
        <v>0</v>
      </c>
      <c r="O139" s="9">
        <v>0</v>
      </c>
      <c r="P139" s="10">
        <v>5</v>
      </c>
      <c r="Q139" s="8" cm="1">
        <f t="array" ref="Q139">ROUNDUP(_xlfn.SWITCH($D139, "Low", $Q$2, "Medium", $R$2, "High", $S$2) * K139, 0)</f>
        <v>9</v>
      </c>
      <c r="R139" s="9" cm="1">
        <f t="array" ref="R139">ROUNDUP(_xlfn.SWITCH($D139, "Low", $Q$2, "Medium", $R$2, "High", $S$2) * L139, 0)</f>
        <v>0</v>
      </c>
      <c r="S139" s="9" cm="1">
        <f t="array" ref="S139">ROUNDUP(_xlfn.SWITCH($D139, "Low", $Q$2, "Medium", $R$2, "High", $S$2) * M139, 0)</f>
        <v>0</v>
      </c>
      <c r="T139" s="9" cm="1">
        <f t="array" ref="T139">ROUNDUP(_xlfn.SWITCH($D139, "Low", $Q$2, "Medium", $R$2, "High", $S$2) * N139, 0)</f>
        <v>0</v>
      </c>
      <c r="U139" s="9" cm="1">
        <f t="array" ref="U139">ROUNDUP(_xlfn.SWITCH($D139, "Low", $Q$2, "Medium", $R$2, "High", $S$2) * O139, 0)</f>
        <v>0</v>
      </c>
      <c r="V139" s="9" cm="1">
        <f t="array" ref="V139">ROUNDUP(_xlfn.SWITCH($D139, "Low", $Q$2, "Medium", $R$2, "High", $S$2) * P139, 0)</f>
        <v>8</v>
      </c>
      <c r="W139" s="8" cm="1">
        <f t="array" ref="W139">ROUNDUP(_xlfn.SWITCH($D139, "Low", $W$2, "Medium", $X$2, "High", $Y$2) * K139, 0)</f>
        <v>15</v>
      </c>
      <c r="X139" s="9" cm="1">
        <f t="array" ref="X139">ROUNDUP(_xlfn.SWITCH($D139, "Low", $W$2, "Medium", $X$2, "High", $Y$2) * L139, 0)</f>
        <v>0</v>
      </c>
      <c r="Y139" s="9" cm="1">
        <f t="array" ref="Y139">ROUNDUP(_xlfn.SWITCH($D139, "Low", $W$2, "Medium", $X$2, "High", $Y$2) * M139, 0)</f>
        <v>0</v>
      </c>
      <c r="Z139" s="9" cm="1">
        <f t="array" ref="Z139">ROUNDUP(_xlfn.SWITCH($D139, "Low", $W$2, "Medium", $X$2, "High", $Y$2) * N139, 0)</f>
        <v>0</v>
      </c>
      <c r="AA139" s="9" cm="1">
        <f t="array" ref="AA139">ROUNDUP(_xlfn.SWITCH($D139, "Low", $W$2, "Medium", $X$2, "High", $Y$2) * O139, 0)</f>
        <v>0</v>
      </c>
      <c r="AB139" s="10" cm="1">
        <f t="array" ref="AB139">ROUNDUP(_xlfn.SWITCH($D139, "Low", $W$2, "Medium", $X$2, "High", $Y$2) * P139, 0)</f>
        <v>13</v>
      </c>
      <c r="AC139" s="8">
        <f t="shared" si="20"/>
        <v>10</v>
      </c>
      <c r="AD139" s="9">
        <f t="shared" si="20"/>
        <v>0</v>
      </c>
      <c r="AE139" s="9">
        <f t="shared" si="20"/>
        <v>0</v>
      </c>
      <c r="AF139" s="9">
        <f t="shared" si="21"/>
        <v>0</v>
      </c>
      <c r="AG139" s="9">
        <f t="shared" si="21"/>
        <v>0</v>
      </c>
      <c r="AH139" s="9">
        <f t="shared" si="21"/>
        <v>9</v>
      </c>
    </row>
    <row r="140" spans="1:34" x14ac:dyDescent="0.2">
      <c r="B140" t="s">
        <v>246</v>
      </c>
      <c r="C140" t="s">
        <v>247</v>
      </c>
      <c r="D140" t="s">
        <v>4</v>
      </c>
      <c r="E140" s="8">
        <v>6</v>
      </c>
      <c r="F140" s="9">
        <v>8</v>
      </c>
      <c r="G140" s="9">
        <v>6</v>
      </c>
      <c r="H140" s="9">
        <v>0</v>
      </c>
      <c r="I140" s="9">
        <v>0</v>
      </c>
      <c r="J140" s="10">
        <v>8</v>
      </c>
      <c r="K140" s="8">
        <v>6</v>
      </c>
      <c r="L140" s="9">
        <v>8</v>
      </c>
      <c r="M140" s="9">
        <v>6</v>
      </c>
      <c r="N140" s="9">
        <v>0</v>
      </c>
      <c r="O140" s="9">
        <v>0</v>
      </c>
      <c r="P140" s="10">
        <v>8</v>
      </c>
      <c r="Q140" s="8" cm="1">
        <f t="array" ref="Q140">ROUNDUP(_xlfn.SWITCH($D140, "Low", $Q$2, "Medium", $R$2, "High", $S$2) * K140, 0)</f>
        <v>12</v>
      </c>
      <c r="R140" s="9" cm="1">
        <f t="array" ref="R140">ROUNDUP(_xlfn.SWITCH($D140, "Low", $Q$2, "Medium", $R$2, "High", $S$2) * L140, 0)</f>
        <v>16</v>
      </c>
      <c r="S140" s="9" cm="1">
        <f t="array" ref="S140">ROUNDUP(_xlfn.SWITCH($D140, "Low", $Q$2, "Medium", $R$2, "High", $S$2) * M140, 0)</f>
        <v>12</v>
      </c>
      <c r="T140" s="9" cm="1">
        <f t="array" ref="T140">ROUNDUP(_xlfn.SWITCH($D140, "Low", $Q$2, "Medium", $R$2, "High", $S$2) * N140, 0)</f>
        <v>0</v>
      </c>
      <c r="U140" s="9" cm="1">
        <f t="array" ref="U140">ROUNDUP(_xlfn.SWITCH($D140, "Low", $Q$2, "Medium", $R$2, "High", $S$2) * O140, 0)</f>
        <v>0</v>
      </c>
      <c r="V140" s="9" cm="1">
        <f t="array" ref="V140">ROUNDUP(_xlfn.SWITCH($D140, "Low", $Q$2, "Medium", $R$2, "High", $S$2) * P140, 0)</f>
        <v>16</v>
      </c>
      <c r="W140" s="8" cm="1">
        <f t="array" ref="W140">ROUNDUP(_xlfn.SWITCH($D140, "Low", $W$2, "Medium", $X$2, "High", $Y$2) * K140, 0)</f>
        <v>18</v>
      </c>
      <c r="X140" s="9" cm="1">
        <f t="array" ref="X140">ROUNDUP(_xlfn.SWITCH($D140, "Low", $W$2, "Medium", $X$2, "High", $Y$2) * L140, 0)</f>
        <v>24</v>
      </c>
      <c r="Y140" s="9" cm="1">
        <f t="array" ref="Y140">ROUNDUP(_xlfn.SWITCH($D140, "Low", $W$2, "Medium", $X$2, "High", $Y$2) * M140, 0)</f>
        <v>18</v>
      </c>
      <c r="Z140" s="9" cm="1">
        <f t="array" ref="Z140">ROUNDUP(_xlfn.SWITCH($D140, "Low", $W$2, "Medium", $X$2, "High", $Y$2) * N140, 0)</f>
        <v>0</v>
      </c>
      <c r="AA140" s="9" cm="1">
        <f t="array" ref="AA140">ROUNDUP(_xlfn.SWITCH($D140, "Low", $W$2, "Medium", $X$2, "High", $Y$2) * O140, 0)</f>
        <v>0</v>
      </c>
      <c r="AB140" s="10" cm="1">
        <f t="array" ref="AB140">ROUNDUP(_xlfn.SWITCH($D140, "Low", $W$2, "Medium", $X$2, "High", $Y$2) * P140, 0)</f>
        <v>24</v>
      </c>
      <c r="AC140" s="8">
        <f t="shared" si="20"/>
        <v>12</v>
      </c>
      <c r="AD140" s="9">
        <f t="shared" si="20"/>
        <v>16</v>
      </c>
      <c r="AE140" s="9">
        <f t="shared" si="20"/>
        <v>12</v>
      </c>
      <c r="AF140" s="9">
        <f t="shared" si="21"/>
        <v>0</v>
      </c>
      <c r="AG140" s="9">
        <f t="shared" si="21"/>
        <v>0</v>
      </c>
      <c r="AH140" s="9">
        <f t="shared" si="21"/>
        <v>16</v>
      </c>
    </row>
    <row r="141" spans="1:34" x14ac:dyDescent="0.2">
      <c r="B141" t="s">
        <v>248</v>
      </c>
      <c r="C141" t="s">
        <v>249</v>
      </c>
      <c r="D141" t="s">
        <v>4</v>
      </c>
      <c r="E141" s="8">
        <v>6</v>
      </c>
      <c r="F141" s="9">
        <v>8</v>
      </c>
      <c r="G141" s="9">
        <v>8</v>
      </c>
      <c r="H141" s="9">
        <v>0</v>
      </c>
      <c r="I141" s="9">
        <v>0</v>
      </c>
      <c r="J141" s="10">
        <v>8</v>
      </c>
      <c r="K141" s="8">
        <v>6</v>
      </c>
      <c r="L141" s="9">
        <v>8</v>
      </c>
      <c r="M141" s="9">
        <v>8</v>
      </c>
      <c r="N141" s="9">
        <v>0</v>
      </c>
      <c r="O141" s="9">
        <v>0</v>
      </c>
      <c r="P141" s="10">
        <v>8</v>
      </c>
      <c r="Q141" s="8" cm="1">
        <f t="array" ref="Q141">ROUNDUP(_xlfn.SWITCH($D141, "Low", $Q$2, "Medium", $R$2, "High", $S$2) * K141, 0)</f>
        <v>12</v>
      </c>
      <c r="R141" s="9" cm="1">
        <f t="array" ref="R141">ROUNDUP(_xlfn.SWITCH($D141, "Low", $Q$2, "Medium", $R$2, "High", $S$2) * L141, 0)</f>
        <v>16</v>
      </c>
      <c r="S141" s="9" cm="1">
        <f t="array" ref="S141">ROUNDUP(_xlfn.SWITCH($D141, "Low", $Q$2, "Medium", $R$2, "High", $S$2) * M141, 0)</f>
        <v>16</v>
      </c>
      <c r="T141" s="9" cm="1">
        <f t="array" ref="T141">ROUNDUP(_xlfn.SWITCH($D141, "Low", $Q$2, "Medium", $R$2, "High", $S$2) * N141, 0)</f>
        <v>0</v>
      </c>
      <c r="U141" s="9" cm="1">
        <f t="array" ref="U141">ROUNDUP(_xlfn.SWITCH($D141, "Low", $Q$2, "Medium", $R$2, "High", $S$2) * O141, 0)</f>
        <v>0</v>
      </c>
      <c r="V141" s="9" cm="1">
        <f t="array" ref="V141">ROUNDUP(_xlfn.SWITCH($D141, "Low", $Q$2, "Medium", $R$2, "High", $S$2) * P141, 0)</f>
        <v>16</v>
      </c>
      <c r="W141" s="8" cm="1">
        <f t="array" ref="W141">ROUNDUP(_xlfn.SWITCH($D141, "Low", $W$2, "Medium", $X$2, "High", $Y$2) * K141, 0)</f>
        <v>18</v>
      </c>
      <c r="X141" s="9" cm="1">
        <f t="array" ref="X141">ROUNDUP(_xlfn.SWITCH($D141, "Low", $W$2, "Medium", $X$2, "High", $Y$2) * L141, 0)</f>
        <v>24</v>
      </c>
      <c r="Y141" s="9" cm="1">
        <f t="array" ref="Y141">ROUNDUP(_xlfn.SWITCH($D141, "Low", $W$2, "Medium", $X$2, "High", $Y$2) * M141, 0)</f>
        <v>24</v>
      </c>
      <c r="Z141" s="9" cm="1">
        <f t="array" ref="Z141">ROUNDUP(_xlfn.SWITCH($D141, "Low", $W$2, "Medium", $X$2, "High", $Y$2) * N141, 0)</f>
        <v>0</v>
      </c>
      <c r="AA141" s="9" cm="1">
        <f t="array" ref="AA141">ROUNDUP(_xlfn.SWITCH($D141, "Low", $W$2, "Medium", $X$2, "High", $Y$2) * O141, 0)</f>
        <v>0</v>
      </c>
      <c r="AB141" s="10" cm="1">
        <f t="array" ref="AB141">ROUNDUP(_xlfn.SWITCH($D141, "Low", $W$2, "Medium", $X$2, "High", $Y$2) * P141, 0)</f>
        <v>24</v>
      </c>
      <c r="AC141" s="8">
        <f t="shared" si="20"/>
        <v>12</v>
      </c>
      <c r="AD141" s="9">
        <f t="shared" si="20"/>
        <v>16</v>
      </c>
      <c r="AE141" s="9">
        <f t="shared" si="20"/>
        <v>16</v>
      </c>
      <c r="AF141" s="9">
        <f t="shared" si="21"/>
        <v>0</v>
      </c>
      <c r="AG141" s="9">
        <f t="shared" si="21"/>
        <v>0</v>
      </c>
      <c r="AH141" s="9">
        <f t="shared" si="21"/>
        <v>16</v>
      </c>
    </row>
    <row r="142" spans="1:34" x14ac:dyDescent="0.2">
      <c r="B142" t="s">
        <v>250</v>
      </c>
      <c r="C142" t="s">
        <v>251</v>
      </c>
      <c r="D142" t="s">
        <v>4</v>
      </c>
      <c r="E142" s="8">
        <v>6</v>
      </c>
      <c r="F142" s="9">
        <v>2</v>
      </c>
      <c r="G142" s="9">
        <v>4</v>
      </c>
      <c r="H142" s="9">
        <v>0</v>
      </c>
      <c r="I142" s="9">
        <v>0</v>
      </c>
      <c r="J142" s="10">
        <v>8</v>
      </c>
      <c r="K142" s="8">
        <v>6</v>
      </c>
      <c r="L142" s="9">
        <v>2</v>
      </c>
      <c r="M142" s="9">
        <v>4</v>
      </c>
      <c r="N142" s="9">
        <v>0</v>
      </c>
      <c r="O142" s="9">
        <v>0</v>
      </c>
      <c r="P142" s="10">
        <v>8</v>
      </c>
      <c r="Q142" s="8" cm="1">
        <f t="array" ref="Q142">ROUNDUP(_xlfn.SWITCH($D142, "Low", $Q$2, "Medium", $R$2, "High", $S$2) * K142, 0)</f>
        <v>12</v>
      </c>
      <c r="R142" s="9" cm="1">
        <f t="array" ref="R142">ROUNDUP(_xlfn.SWITCH($D142, "Low", $Q$2, "Medium", $R$2, "High", $S$2) * L142, 0)</f>
        <v>4</v>
      </c>
      <c r="S142" s="9" cm="1">
        <f t="array" ref="S142">ROUNDUP(_xlfn.SWITCH($D142, "Low", $Q$2, "Medium", $R$2, "High", $S$2) * M142, 0)</f>
        <v>8</v>
      </c>
      <c r="T142" s="9" cm="1">
        <f t="array" ref="T142">ROUNDUP(_xlfn.SWITCH($D142, "Low", $Q$2, "Medium", $R$2, "High", $S$2) * N142, 0)</f>
        <v>0</v>
      </c>
      <c r="U142" s="9" cm="1">
        <f t="array" ref="U142">ROUNDUP(_xlfn.SWITCH($D142, "Low", $Q$2, "Medium", $R$2, "High", $S$2) * O142, 0)</f>
        <v>0</v>
      </c>
      <c r="V142" s="9" cm="1">
        <f t="array" ref="V142">ROUNDUP(_xlfn.SWITCH($D142, "Low", $Q$2, "Medium", $R$2, "High", $S$2) * P142, 0)</f>
        <v>16</v>
      </c>
      <c r="W142" s="8" cm="1">
        <f t="array" ref="W142">ROUNDUP(_xlfn.SWITCH($D142, "Low", $W$2, "Medium", $X$2, "High", $Y$2) * K142, 0)</f>
        <v>18</v>
      </c>
      <c r="X142" s="9" cm="1">
        <f t="array" ref="X142">ROUNDUP(_xlfn.SWITCH($D142, "Low", $W$2, "Medium", $X$2, "High", $Y$2) * L142, 0)</f>
        <v>6</v>
      </c>
      <c r="Y142" s="9" cm="1">
        <f t="array" ref="Y142">ROUNDUP(_xlfn.SWITCH($D142, "Low", $W$2, "Medium", $X$2, "High", $Y$2) * M142, 0)</f>
        <v>12</v>
      </c>
      <c r="Z142" s="9" cm="1">
        <f t="array" ref="Z142">ROUNDUP(_xlfn.SWITCH($D142, "Low", $W$2, "Medium", $X$2, "High", $Y$2) * N142, 0)</f>
        <v>0</v>
      </c>
      <c r="AA142" s="9" cm="1">
        <f t="array" ref="AA142">ROUNDUP(_xlfn.SWITCH($D142, "Low", $W$2, "Medium", $X$2, "High", $Y$2) * O142, 0)</f>
        <v>0</v>
      </c>
      <c r="AB142" s="10" cm="1">
        <f t="array" ref="AB142">ROUNDUP(_xlfn.SWITCH($D142, "Low", $W$2, "Medium", $X$2, "High", $Y$2) * P142, 0)</f>
        <v>24</v>
      </c>
      <c r="AC142" s="8">
        <f t="shared" si="20"/>
        <v>12</v>
      </c>
      <c r="AD142" s="9">
        <f t="shared" si="20"/>
        <v>4</v>
      </c>
      <c r="AE142" s="9">
        <f t="shared" si="20"/>
        <v>8</v>
      </c>
      <c r="AF142" s="9">
        <f t="shared" si="21"/>
        <v>0</v>
      </c>
      <c r="AG142" s="9">
        <f t="shared" si="21"/>
        <v>0</v>
      </c>
      <c r="AH142" s="9">
        <f t="shared" si="21"/>
        <v>16</v>
      </c>
    </row>
    <row r="143" spans="1:34" x14ac:dyDescent="0.2">
      <c r="B143" t="s">
        <v>252</v>
      </c>
      <c r="C143" t="s">
        <v>253</v>
      </c>
      <c r="D143" t="s">
        <v>4</v>
      </c>
      <c r="E143" s="8">
        <v>6</v>
      </c>
      <c r="F143" s="9">
        <v>2</v>
      </c>
      <c r="G143" s="9">
        <v>4</v>
      </c>
      <c r="H143" s="9">
        <v>0</v>
      </c>
      <c r="I143" s="9">
        <v>0</v>
      </c>
      <c r="J143" s="10">
        <v>8</v>
      </c>
      <c r="K143" s="8">
        <v>6</v>
      </c>
      <c r="L143" s="9">
        <v>2</v>
      </c>
      <c r="M143" s="9">
        <v>4</v>
      </c>
      <c r="N143" s="9">
        <v>0</v>
      </c>
      <c r="O143" s="9">
        <v>0</v>
      </c>
      <c r="P143" s="10">
        <v>8</v>
      </c>
      <c r="Q143" s="8" cm="1">
        <f t="array" ref="Q143">ROUNDUP(_xlfn.SWITCH($D143, "Low", $Q$2, "Medium", $R$2, "High", $S$2) * K143, 0)</f>
        <v>12</v>
      </c>
      <c r="R143" s="9" cm="1">
        <f t="array" ref="R143">ROUNDUP(_xlfn.SWITCH($D143, "Low", $Q$2, "Medium", $R$2, "High", $S$2) * L143, 0)</f>
        <v>4</v>
      </c>
      <c r="S143" s="9" cm="1">
        <f t="array" ref="S143">ROUNDUP(_xlfn.SWITCH($D143, "Low", $Q$2, "Medium", $R$2, "High", $S$2) * M143, 0)</f>
        <v>8</v>
      </c>
      <c r="T143" s="9" cm="1">
        <f t="array" ref="T143">ROUNDUP(_xlfn.SWITCH($D143, "Low", $Q$2, "Medium", $R$2, "High", $S$2) * N143, 0)</f>
        <v>0</v>
      </c>
      <c r="U143" s="9" cm="1">
        <f t="array" ref="U143">ROUNDUP(_xlfn.SWITCH($D143, "Low", $Q$2, "Medium", $R$2, "High", $S$2) * O143, 0)</f>
        <v>0</v>
      </c>
      <c r="V143" s="9" cm="1">
        <f t="array" ref="V143">ROUNDUP(_xlfn.SWITCH($D143, "Low", $Q$2, "Medium", $R$2, "High", $S$2) * P143, 0)</f>
        <v>16</v>
      </c>
      <c r="W143" s="8" cm="1">
        <f t="array" ref="W143">ROUNDUP(_xlfn.SWITCH($D143, "Low", $W$2, "Medium", $X$2, "High", $Y$2) * K143, 0)</f>
        <v>18</v>
      </c>
      <c r="X143" s="9" cm="1">
        <f t="array" ref="X143">ROUNDUP(_xlfn.SWITCH($D143, "Low", $W$2, "Medium", $X$2, "High", $Y$2) * L143, 0)</f>
        <v>6</v>
      </c>
      <c r="Y143" s="9" cm="1">
        <f t="array" ref="Y143">ROUNDUP(_xlfn.SWITCH($D143, "Low", $W$2, "Medium", $X$2, "High", $Y$2) * M143, 0)</f>
        <v>12</v>
      </c>
      <c r="Z143" s="9" cm="1">
        <f t="array" ref="Z143">ROUNDUP(_xlfn.SWITCH($D143, "Low", $W$2, "Medium", $X$2, "High", $Y$2) * N143, 0)</f>
        <v>0</v>
      </c>
      <c r="AA143" s="9" cm="1">
        <f t="array" ref="AA143">ROUNDUP(_xlfn.SWITCH($D143, "Low", $W$2, "Medium", $X$2, "High", $Y$2) * O143, 0)</f>
        <v>0</v>
      </c>
      <c r="AB143" s="10" cm="1">
        <f t="array" ref="AB143">ROUNDUP(_xlfn.SWITCH($D143, "Low", $W$2, "Medium", $X$2, "High", $Y$2) * P143, 0)</f>
        <v>24</v>
      </c>
      <c r="AC143" s="8">
        <f t="shared" si="20"/>
        <v>12</v>
      </c>
      <c r="AD143" s="9">
        <f t="shared" si="20"/>
        <v>4</v>
      </c>
      <c r="AE143" s="9">
        <f t="shared" si="20"/>
        <v>8</v>
      </c>
      <c r="AF143" s="9">
        <f t="shared" si="21"/>
        <v>0</v>
      </c>
      <c r="AG143" s="9">
        <f t="shared" si="21"/>
        <v>0</v>
      </c>
      <c r="AH143" s="9">
        <f t="shared" si="21"/>
        <v>16</v>
      </c>
    </row>
    <row r="144" spans="1:34" x14ac:dyDescent="0.2">
      <c r="B144" t="s">
        <v>254</v>
      </c>
      <c r="C144" t="s">
        <v>255</v>
      </c>
      <c r="D144" t="s">
        <v>7</v>
      </c>
      <c r="E144" s="8">
        <v>4</v>
      </c>
      <c r="F144" s="9">
        <v>2</v>
      </c>
      <c r="G144" s="9">
        <v>2</v>
      </c>
      <c r="H144" s="9">
        <v>0</v>
      </c>
      <c r="I144" s="9">
        <v>0</v>
      </c>
      <c r="J144" s="10">
        <v>4</v>
      </c>
      <c r="K144" s="8">
        <v>4</v>
      </c>
      <c r="L144" s="9">
        <v>2</v>
      </c>
      <c r="M144" s="9">
        <v>2</v>
      </c>
      <c r="N144" s="9">
        <v>0</v>
      </c>
      <c r="O144" s="9">
        <v>0</v>
      </c>
      <c r="P144" s="10">
        <v>4</v>
      </c>
      <c r="Q144" s="8" cm="1">
        <f t="array" ref="Q144">ROUNDUP(_xlfn.SWITCH($D144, "Low", $Q$2, "Medium", $R$2, "High", $S$2) * K144, 0)</f>
        <v>6</v>
      </c>
      <c r="R144" s="9" cm="1">
        <f t="array" ref="R144">ROUNDUP(_xlfn.SWITCH($D144, "Low", $Q$2, "Medium", $R$2, "High", $S$2) * L144, 0)</f>
        <v>3</v>
      </c>
      <c r="S144" s="9" cm="1">
        <f t="array" ref="S144">ROUNDUP(_xlfn.SWITCH($D144, "Low", $Q$2, "Medium", $R$2, "High", $S$2) * M144, 0)</f>
        <v>3</v>
      </c>
      <c r="T144" s="9" cm="1">
        <f t="array" ref="T144">ROUNDUP(_xlfn.SWITCH($D144, "Low", $Q$2, "Medium", $R$2, "High", $S$2) * N144, 0)</f>
        <v>0</v>
      </c>
      <c r="U144" s="9" cm="1">
        <f t="array" ref="U144">ROUNDUP(_xlfn.SWITCH($D144, "Low", $Q$2, "Medium", $R$2, "High", $S$2) * O144, 0)</f>
        <v>0</v>
      </c>
      <c r="V144" s="9" cm="1">
        <f t="array" ref="V144">ROUNDUP(_xlfn.SWITCH($D144, "Low", $Q$2, "Medium", $R$2, "High", $S$2) * P144, 0)</f>
        <v>6</v>
      </c>
      <c r="W144" s="8" cm="1">
        <f t="array" ref="W144">ROUNDUP(_xlfn.SWITCH($D144, "Low", $W$2, "Medium", $X$2, "High", $Y$2) * K144, 0)</f>
        <v>10</v>
      </c>
      <c r="X144" s="9" cm="1">
        <f t="array" ref="X144">ROUNDUP(_xlfn.SWITCH($D144, "Low", $W$2, "Medium", $X$2, "High", $Y$2) * L144, 0)</f>
        <v>5</v>
      </c>
      <c r="Y144" s="9" cm="1">
        <f t="array" ref="Y144">ROUNDUP(_xlfn.SWITCH($D144, "Low", $W$2, "Medium", $X$2, "High", $Y$2) * M144, 0)</f>
        <v>5</v>
      </c>
      <c r="Z144" s="9" cm="1">
        <f t="array" ref="Z144">ROUNDUP(_xlfn.SWITCH($D144, "Low", $W$2, "Medium", $X$2, "High", $Y$2) * N144, 0)</f>
        <v>0</v>
      </c>
      <c r="AA144" s="9" cm="1">
        <f t="array" ref="AA144">ROUNDUP(_xlfn.SWITCH($D144, "Low", $W$2, "Medium", $X$2, "High", $Y$2) * O144, 0)</f>
        <v>0</v>
      </c>
      <c r="AB144" s="10" cm="1">
        <f t="array" ref="AB144">ROUNDUP(_xlfn.SWITCH($D144, "Low", $W$2, "Medium", $X$2, "High", $Y$2) * P144, 0)</f>
        <v>10</v>
      </c>
      <c r="AC144" s="8">
        <f t="shared" si="20"/>
        <v>7</v>
      </c>
      <c r="AD144" s="9">
        <f t="shared" si="20"/>
        <v>4</v>
      </c>
      <c r="AE144" s="9">
        <f t="shared" si="20"/>
        <v>4</v>
      </c>
      <c r="AF144" s="9">
        <f t="shared" si="21"/>
        <v>0</v>
      </c>
      <c r="AG144" s="9">
        <f t="shared" si="21"/>
        <v>0</v>
      </c>
      <c r="AH144" s="9">
        <f t="shared" si="21"/>
        <v>7</v>
      </c>
    </row>
    <row r="145" spans="2:34" x14ac:dyDescent="0.2">
      <c r="B145" t="s">
        <v>256</v>
      </c>
      <c r="C145" t="s">
        <v>257</v>
      </c>
      <c r="D145" t="s">
        <v>4</v>
      </c>
      <c r="E145" s="8">
        <v>6</v>
      </c>
      <c r="F145" s="9">
        <v>4</v>
      </c>
      <c r="G145" s="9">
        <v>6</v>
      </c>
      <c r="H145" s="9">
        <v>0</v>
      </c>
      <c r="I145" s="9">
        <v>0</v>
      </c>
      <c r="J145" s="10">
        <v>8</v>
      </c>
      <c r="K145" s="8">
        <v>6</v>
      </c>
      <c r="L145" s="9">
        <v>4</v>
      </c>
      <c r="M145" s="9">
        <v>6</v>
      </c>
      <c r="N145" s="9">
        <v>0</v>
      </c>
      <c r="O145" s="9">
        <v>0</v>
      </c>
      <c r="P145" s="10">
        <v>8</v>
      </c>
      <c r="Q145" s="8" cm="1">
        <f t="array" ref="Q145">ROUNDUP(_xlfn.SWITCH($D145, "Low", $Q$2, "Medium", $R$2, "High", $S$2) * K145, 0)</f>
        <v>12</v>
      </c>
      <c r="R145" s="9" cm="1">
        <f t="array" ref="R145">ROUNDUP(_xlfn.SWITCH($D145, "Low", $Q$2, "Medium", $R$2, "High", $S$2) * L145, 0)</f>
        <v>8</v>
      </c>
      <c r="S145" s="9" cm="1">
        <f t="array" ref="S145">ROUNDUP(_xlfn.SWITCH($D145, "Low", $Q$2, "Medium", $R$2, "High", $S$2) * M145, 0)</f>
        <v>12</v>
      </c>
      <c r="T145" s="9" cm="1">
        <f t="array" ref="T145">ROUNDUP(_xlfn.SWITCH($D145, "Low", $Q$2, "Medium", $R$2, "High", $S$2) * N145, 0)</f>
        <v>0</v>
      </c>
      <c r="U145" s="9" cm="1">
        <f t="array" ref="U145">ROUNDUP(_xlfn.SWITCH($D145, "Low", $Q$2, "Medium", $R$2, "High", $S$2) * O145, 0)</f>
        <v>0</v>
      </c>
      <c r="V145" s="9" cm="1">
        <f t="array" ref="V145">ROUNDUP(_xlfn.SWITCH($D145, "Low", $Q$2, "Medium", $R$2, "High", $S$2) * P145, 0)</f>
        <v>16</v>
      </c>
      <c r="W145" s="8" cm="1">
        <f t="array" ref="W145">ROUNDUP(_xlfn.SWITCH($D145, "Low", $W$2, "Medium", $X$2, "High", $Y$2) * K145, 0)</f>
        <v>18</v>
      </c>
      <c r="X145" s="9" cm="1">
        <f t="array" ref="X145">ROUNDUP(_xlfn.SWITCH($D145, "Low", $W$2, "Medium", $X$2, "High", $Y$2) * L145, 0)</f>
        <v>12</v>
      </c>
      <c r="Y145" s="9" cm="1">
        <f t="array" ref="Y145">ROUNDUP(_xlfn.SWITCH($D145, "Low", $W$2, "Medium", $X$2, "High", $Y$2) * M145, 0)</f>
        <v>18</v>
      </c>
      <c r="Z145" s="9" cm="1">
        <f t="array" ref="Z145">ROUNDUP(_xlfn.SWITCH($D145, "Low", $W$2, "Medium", $X$2, "High", $Y$2) * N145, 0)</f>
        <v>0</v>
      </c>
      <c r="AA145" s="9" cm="1">
        <f t="array" ref="AA145">ROUNDUP(_xlfn.SWITCH($D145, "Low", $W$2, "Medium", $X$2, "High", $Y$2) * O145, 0)</f>
        <v>0</v>
      </c>
      <c r="AB145" s="10" cm="1">
        <f t="array" ref="AB145">ROUNDUP(_xlfn.SWITCH($D145, "Low", $W$2, "Medium", $X$2, "High", $Y$2) * P145, 0)</f>
        <v>24</v>
      </c>
      <c r="AC145" s="8">
        <f t="shared" si="20"/>
        <v>12</v>
      </c>
      <c r="AD145" s="9">
        <f t="shared" si="20"/>
        <v>8</v>
      </c>
      <c r="AE145" s="9">
        <f t="shared" si="20"/>
        <v>12</v>
      </c>
      <c r="AF145" s="9">
        <f t="shared" si="21"/>
        <v>0</v>
      </c>
      <c r="AG145" s="9">
        <f t="shared" si="21"/>
        <v>0</v>
      </c>
      <c r="AH145" s="9">
        <f t="shared" si="21"/>
        <v>16</v>
      </c>
    </row>
    <row r="146" spans="2:34" x14ac:dyDescent="0.2">
      <c r="B146" t="s">
        <v>258</v>
      </c>
      <c r="C146" t="s">
        <v>259</v>
      </c>
      <c r="D146" t="s">
        <v>7</v>
      </c>
      <c r="E146" s="8">
        <v>4</v>
      </c>
      <c r="F146" s="9">
        <v>2</v>
      </c>
      <c r="G146" s="9">
        <v>2</v>
      </c>
      <c r="H146" s="9">
        <v>0</v>
      </c>
      <c r="I146" s="9">
        <v>0</v>
      </c>
      <c r="J146" s="10">
        <v>5</v>
      </c>
      <c r="K146" s="8">
        <v>4</v>
      </c>
      <c r="L146" s="9">
        <v>2</v>
      </c>
      <c r="M146" s="9">
        <v>2</v>
      </c>
      <c r="N146" s="9">
        <v>0</v>
      </c>
      <c r="O146" s="9">
        <v>0</v>
      </c>
      <c r="P146" s="10">
        <v>5</v>
      </c>
      <c r="Q146" s="8" cm="1">
        <f t="array" ref="Q146">ROUNDUP(_xlfn.SWITCH($D146, "Low", $Q$2, "Medium", $R$2, "High", $S$2) * K146, 0)</f>
        <v>6</v>
      </c>
      <c r="R146" s="9" cm="1">
        <f t="array" ref="R146">ROUNDUP(_xlfn.SWITCH($D146, "Low", $Q$2, "Medium", $R$2, "High", $S$2) * L146, 0)</f>
        <v>3</v>
      </c>
      <c r="S146" s="9" cm="1">
        <f t="array" ref="S146">ROUNDUP(_xlfn.SWITCH($D146, "Low", $Q$2, "Medium", $R$2, "High", $S$2) * M146, 0)</f>
        <v>3</v>
      </c>
      <c r="T146" s="9" cm="1">
        <f t="array" ref="T146">ROUNDUP(_xlfn.SWITCH($D146, "Low", $Q$2, "Medium", $R$2, "High", $S$2) * N146, 0)</f>
        <v>0</v>
      </c>
      <c r="U146" s="9" cm="1">
        <f t="array" ref="U146">ROUNDUP(_xlfn.SWITCH($D146, "Low", $Q$2, "Medium", $R$2, "High", $S$2) * O146, 0)</f>
        <v>0</v>
      </c>
      <c r="V146" s="9" cm="1">
        <f t="array" ref="V146">ROUNDUP(_xlfn.SWITCH($D146, "Low", $Q$2, "Medium", $R$2, "High", $S$2) * P146, 0)</f>
        <v>8</v>
      </c>
      <c r="W146" s="8" cm="1">
        <f t="array" ref="W146">ROUNDUP(_xlfn.SWITCH($D146, "Low", $W$2, "Medium", $X$2, "High", $Y$2) * K146, 0)</f>
        <v>10</v>
      </c>
      <c r="X146" s="9" cm="1">
        <f t="array" ref="X146">ROUNDUP(_xlfn.SWITCH($D146, "Low", $W$2, "Medium", $X$2, "High", $Y$2) * L146, 0)</f>
        <v>5</v>
      </c>
      <c r="Y146" s="9" cm="1">
        <f t="array" ref="Y146">ROUNDUP(_xlfn.SWITCH($D146, "Low", $W$2, "Medium", $X$2, "High", $Y$2) * M146, 0)</f>
        <v>5</v>
      </c>
      <c r="Z146" s="9" cm="1">
        <f t="array" ref="Z146">ROUNDUP(_xlfn.SWITCH($D146, "Low", $W$2, "Medium", $X$2, "High", $Y$2) * N146, 0)</f>
        <v>0</v>
      </c>
      <c r="AA146" s="9" cm="1">
        <f t="array" ref="AA146">ROUNDUP(_xlfn.SWITCH($D146, "Low", $W$2, "Medium", $X$2, "High", $Y$2) * O146, 0)</f>
        <v>0</v>
      </c>
      <c r="AB146" s="10" cm="1">
        <f t="array" ref="AB146">ROUNDUP(_xlfn.SWITCH($D146, "Low", $W$2, "Medium", $X$2, "High", $Y$2) * P146, 0)</f>
        <v>13</v>
      </c>
      <c r="AC146" s="8">
        <f t="shared" si="20"/>
        <v>7</v>
      </c>
      <c r="AD146" s="9">
        <f t="shared" si="20"/>
        <v>4</v>
      </c>
      <c r="AE146" s="9">
        <f t="shared" si="20"/>
        <v>4</v>
      </c>
      <c r="AF146" s="9">
        <f t="shared" si="21"/>
        <v>0</v>
      </c>
      <c r="AG146" s="9">
        <f t="shared" si="21"/>
        <v>0</v>
      </c>
      <c r="AH146" s="9">
        <f t="shared" si="21"/>
        <v>9</v>
      </c>
    </row>
    <row r="147" spans="2:34" x14ac:dyDescent="0.2">
      <c r="B147" t="s">
        <v>260</v>
      </c>
      <c r="C147" t="s">
        <v>261</v>
      </c>
      <c r="D147" t="s">
        <v>7</v>
      </c>
      <c r="E147" s="8">
        <v>4</v>
      </c>
      <c r="F147" s="9">
        <v>0</v>
      </c>
      <c r="G147" s="9">
        <v>0</v>
      </c>
      <c r="H147" s="9">
        <v>0</v>
      </c>
      <c r="I147" s="9">
        <v>0</v>
      </c>
      <c r="J147" s="10">
        <v>4</v>
      </c>
      <c r="K147" s="8">
        <v>4</v>
      </c>
      <c r="L147" s="9">
        <v>0</v>
      </c>
      <c r="M147" s="9">
        <v>0</v>
      </c>
      <c r="N147" s="9">
        <v>0</v>
      </c>
      <c r="O147" s="9">
        <v>0</v>
      </c>
      <c r="P147" s="10">
        <v>4</v>
      </c>
      <c r="Q147" s="8" cm="1">
        <f t="array" ref="Q147">ROUNDUP(_xlfn.SWITCH($D147, "Low", $Q$2, "Medium", $R$2, "High", $S$2) * K147, 0)</f>
        <v>6</v>
      </c>
      <c r="R147" s="9" cm="1">
        <f t="array" ref="R147">ROUNDUP(_xlfn.SWITCH($D147, "Low", $Q$2, "Medium", $R$2, "High", $S$2) * L147, 0)</f>
        <v>0</v>
      </c>
      <c r="S147" s="9" cm="1">
        <f t="array" ref="S147">ROUNDUP(_xlfn.SWITCH($D147, "Low", $Q$2, "Medium", $R$2, "High", $S$2) * M147, 0)</f>
        <v>0</v>
      </c>
      <c r="T147" s="9" cm="1">
        <f t="array" ref="T147">ROUNDUP(_xlfn.SWITCH($D147, "Low", $Q$2, "Medium", $R$2, "High", $S$2) * N147, 0)</f>
        <v>0</v>
      </c>
      <c r="U147" s="9" cm="1">
        <f t="array" ref="U147">ROUNDUP(_xlfn.SWITCH($D147, "Low", $Q$2, "Medium", $R$2, "High", $S$2) * O147, 0)</f>
        <v>0</v>
      </c>
      <c r="V147" s="9" cm="1">
        <f t="array" ref="V147">ROUNDUP(_xlfn.SWITCH($D147, "Low", $Q$2, "Medium", $R$2, "High", $S$2) * P147, 0)</f>
        <v>6</v>
      </c>
      <c r="W147" s="8" cm="1">
        <f t="array" ref="W147">ROUNDUP(_xlfn.SWITCH($D147, "Low", $W$2, "Medium", $X$2, "High", $Y$2) * K147, 0)</f>
        <v>10</v>
      </c>
      <c r="X147" s="9" cm="1">
        <f t="array" ref="X147">ROUNDUP(_xlfn.SWITCH($D147, "Low", $W$2, "Medium", $X$2, "High", $Y$2) * L147, 0)</f>
        <v>0</v>
      </c>
      <c r="Y147" s="9" cm="1">
        <f t="array" ref="Y147">ROUNDUP(_xlfn.SWITCH($D147, "Low", $W$2, "Medium", $X$2, "High", $Y$2) * M147, 0)</f>
        <v>0</v>
      </c>
      <c r="Z147" s="9" cm="1">
        <f t="array" ref="Z147">ROUNDUP(_xlfn.SWITCH($D147, "Low", $W$2, "Medium", $X$2, "High", $Y$2) * N147, 0)</f>
        <v>0</v>
      </c>
      <c r="AA147" s="9" cm="1">
        <f t="array" ref="AA147">ROUNDUP(_xlfn.SWITCH($D147, "Low", $W$2, "Medium", $X$2, "High", $Y$2) * O147, 0)</f>
        <v>0</v>
      </c>
      <c r="AB147" s="10" cm="1">
        <f t="array" ref="AB147">ROUNDUP(_xlfn.SWITCH($D147, "Low", $W$2, "Medium", $X$2, "High", $Y$2) * P147, 0)</f>
        <v>10</v>
      </c>
      <c r="AC147" s="8">
        <f t="shared" si="20"/>
        <v>7</v>
      </c>
      <c r="AD147" s="9">
        <f t="shared" si="20"/>
        <v>0</v>
      </c>
      <c r="AE147" s="9">
        <f t="shared" si="20"/>
        <v>0</v>
      </c>
      <c r="AF147" s="9">
        <f t="shared" si="21"/>
        <v>0</v>
      </c>
      <c r="AG147" s="9">
        <f t="shared" si="21"/>
        <v>0</v>
      </c>
      <c r="AH147" s="9">
        <f t="shared" si="21"/>
        <v>7</v>
      </c>
    </row>
    <row r="148" spans="2:34" x14ac:dyDescent="0.2">
      <c r="B148" t="s">
        <v>262</v>
      </c>
      <c r="C148" t="s">
        <v>263</v>
      </c>
      <c r="D148" t="s">
        <v>7</v>
      </c>
      <c r="E148" s="8">
        <v>4</v>
      </c>
      <c r="F148" s="9">
        <v>2</v>
      </c>
      <c r="G148" s="9">
        <v>2</v>
      </c>
      <c r="H148" s="9">
        <v>0</v>
      </c>
      <c r="I148" s="9">
        <v>0</v>
      </c>
      <c r="J148" s="10">
        <v>6</v>
      </c>
      <c r="K148" s="8">
        <v>4</v>
      </c>
      <c r="L148" s="9">
        <v>2</v>
      </c>
      <c r="M148" s="9">
        <v>2</v>
      </c>
      <c r="N148" s="9">
        <v>0</v>
      </c>
      <c r="O148" s="9">
        <v>0</v>
      </c>
      <c r="P148" s="10">
        <v>6</v>
      </c>
      <c r="Q148" s="8" cm="1">
        <f t="array" ref="Q148">ROUNDUP(_xlfn.SWITCH($D148, "Low", $Q$2, "Medium", $R$2, "High", $S$2) * K148, 0)</f>
        <v>6</v>
      </c>
      <c r="R148" s="9" cm="1">
        <f t="array" ref="R148">ROUNDUP(_xlfn.SWITCH($D148, "Low", $Q$2, "Medium", $R$2, "High", $S$2) * L148, 0)</f>
        <v>3</v>
      </c>
      <c r="S148" s="9" cm="1">
        <f t="array" ref="S148">ROUNDUP(_xlfn.SWITCH($D148, "Low", $Q$2, "Medium", $R$2, "High", $S$2) * M148, 0)</f>
        <v>3</v>
      </c>
      <c r="T148" s="9" cm="1">
        <f t="array" ref="T148">ROUNDUP(_xlfn.SWITCH($D148, "Low", $Q$2, "Medium", $R$2, "High", $S$2) * N148, 0)</f>
        <v>0</v>
      </c>
      <c r="U148" s="9" cm="1">
        <f t="array" ref="U148">ROUNDUP(_xlfn.SWITCH($D148, "Low", $Q$2, "Medium", $R$2, "High", $S$2) * O148, 0)</f>
        <v>0</v>
      </c>
      <c r="V148" s="9" cm="1">
        <f t="array" ref="V148">ROUNDUP(_xlfn.SWITCH($D148, "Low", $Q$2, "Medium", $R$2, "High", $S$2) * P148, 0)</f>
        <v>9</v>
      </c>
      <c r="W148" s="8" cm="1">
        <f t="array" ref="W148">ROUNDUP(_xlfn.SWITCH($D148, "Low", $W$2, "Medium", $X$2, "High", $Y$2) * K148, 0)</f>
        <v>10</v>
      </c>
      <c r="X148" s="9" cm="1">
        <f t="array" ref="X148">ROUNDUP(_xlfn.SWITCH($D148, "Low", $W$2, "Medium", $X$2, "High", $Y$2) * L148, 0)</f>
        <v>5</v>
      </c>
      <c r="Y148" s="9" cm="1">
        <f t="array" ref="Y148">ROUNDUP(_xlfn.SWITCH($D148, "Low", $W$2, "Medium", $X$2, "High", $Y$2) * M148, 0)</f>
        <v>5</v>
      </c>
      <c r="Z148" s="9" cm="1">
        <f t="array" ref="Z148">ROUNDUP(_xlfn.SWITCH($D148, "Low", $W$2, "Medium", $X$2, "High", $Y$2) * N148, 0)</f>
        <v>0</v>
      </c>
      <c r="AA148" s="9" cm="1">
        <f t="array" ref="AA148">ROUNDUP(_xlfn.SWITCH($D148, "Low", $W$2, "Medium", $X$2, "High", $Y$2) * O148, 0)</f>
        <v>0</v>
      </c>
      <c r="AB148" s="10" cm="1">
        <f t="array" ref="AB148">ROUNDUP(_xlfn.SWITCH($D148, "Low", $W$2, "Medium", $X$2, "High", $Y$2) * P148, 0)</f>
        <v>15</v>
      </c>
      <c r="AC148" s="8">
        <f t="shared" si="20"/>
        <v>7</v>
      </c>
      <c r="AD148" s="9">
        <f t="shared" si="20"/>
        <v>4</v>
      </c>
      <c r="AE148" s="9">
        <f t="shared" si="20"/>
        <v>4</v>
      </c>
      <c r="AF148" s="9">
        <f t="shared" si="21"/>
        <v>0</v>
      </c>
      <c r="AG148" s="9">
        <f t="shared" si="21"/>
        <v>0</v>
      </c>
      <c r="AH148" s="9">
        <f t="shared" si="21"/>
        <v>10</v>
      </c>
    </row>
    <row r="149" spans="2:34" x14ac:dyDescent="0.2">
      <c r="B149" t="s">
        <v>264</v>
      </c>
      <c r="C149" t="s">
        <v>265</v>
      </c>
      <c r="D149" t="s">
        <v>7</v>
      </c>
      <c r="E149" s="8">
        <v>4</v>
      </c>
      <c r="F149" s="9">
        <v>0</v>
      </c>
      <c r="G149" s="9">
        <v>0</v>
      </c>
      <c r="H149" s="9">
        <v>0</v>
      </c>
      <c r="I149" s="9">
        <v>0</v>
      </c>
      <c r="J149" s="10">
        <v>4</v>
      </c>
      <c r="K149" s="8">
        <v>4</v>
      </c>
      <c r="L149" s="9">
        <v>0</v>
      </c>
      <c r="M149" s="9">
        <v>0</v>
      </c>
      <c r="N149" s="9">
        <v>0</v>
      </c>
      <c r="O149" s="9">
        <v>0</v>
      </c>
      <c r="P149" s="10">
        <v>4</v>
      </c>
      <c r="Q149" s="8" cm="1">
        <f t="array" ref="Q149">ROUNDUP(_xlfn.SWITCH($D149, "Low", $Q$2, "Medium", $R$2, "High", $S$2) * K149, 0)</f>
        <v>6</v>
      </c>
      <c r="R149" s="9" cm="1">
        <f t="array" ref="R149">ROUNDUP(_xlfn.SWITCH($D149, "Low", $Q$2, "Medium", $R$2, "High", $S$2) * L149, 0)</f>
        <v>0</v>
      </c>
      <c r="S149" s="9" cm="1">
        <f t="array" ref="S149">ROUNDUP(_xlfn.SWITCH($D149, "Low", $Q$2, "Medium", $R$2, "High", $S$2) * M149, 0)</f>
        <v>0</v>
      </c>
      <c r="T149" s="9" cm="1">
        <f t="array" ref="T149">ROUNDUP(_xlfn.SWITCH($D149, "Low", $Q$2, "Medium", $R$2, "High", $S$2) * N149, 0)</f>
        <v>0</v>
      </c>
      <c r="U149" s="9" cm="1">
        <f t="array" ref="U149">ROUNDUP(_xlfn.SWITCH($D149, "Low", $Q$2, "Medium", $R$2, "High", $S$2) * O149, 0)</f>
        <v>0</v>
      </c>
      <c r="V149" s="9" cm="1">
        <f t="array" ref="V149">ROUNDUP(_xlfn.SWITCH($D149, "Low", $Q$2, "Medium", $R$2, "High", $S$2) * P149, 0)</f>
        <v>6</v>
      </c>
      <c r="W149" s="8" cm="1">
        <f t="array" ref="W149">ROUNDUP(_xlfn.SWITCH($D149, "Low", $W$2, "Medium", $X$2, "High", $Y$2) * K149, 0)</f>
        <v>10</v>
      </c>
      <c r="X149" s="9" cm="1">
        <f t="array" ref="X149">ROUNDUP(_xlfn.SWITCH($D149, "Low", $W$2, "Medium", $X$2, "High", $Y$2) * L149, 0)</f>
        <v>0</v>
      </c>
      <c r="Y149" s="9" cm="1">
        <f t="array" ref="Y149">ROUNDUP(_xlfn.SWITCH($D149, "Low", $W$2, "Medium", $X$2, "High", $Y$2) * M149, 0)</f>
        <v>0</v>
      </c>
      <c r="Z149" s="9" cm="1">
        <f t="array" ref="Z149">ROUNDUP(_xlfn.SWITCH($D149, "Low", $W$2, "Medium", $X$2, "High", $Y$2) * N149, 0)</f>
        <v>0</v>
      </c>
      <c r="AA149" s="9" cm="1">
        <f t="array" ref="AA149">ROUNDUP(_xlfn.SWITCH($D149, "Low", $W$2, "Medium", $X$2, "High", $Y$2) * O149, 0)</f>
        <v>0</v>
      </c>
      <c r="AB149" s="10" cm="1">
        <f t="array" ref="AB149">ROUNDUP(_xlfn.SWITCH($D149, "Low", $W$2, "Medium", $X$2, "High", $Y$2) * P149, 0)</f>
        <v>10</v>
      </c>
      <c r="AC149" s="8">
        <f t="shared" si="20"/>
        <v>7</v>
      </c>
      <c r="AD149" s="9">
        <f t="shared" si="20"/>
        <v>0</v>
      </c>
      <c r="AE149" s="9">
        <f t="shared" si="20"/>
        <v>0</v>
      </c>
      <c r="AF149" s="9">
        <f t="shared" si="21"/>
        <v>0</v>
      </c>
      <c r="AG149" s="9">
        <f t="shared" si="21"/>
        <v>0</v>
      </c>
      <c r="AH149" s="9">
        <f t="shared" si="21"/>
        <v>7</v>
      </c>
    </row>
    <row r="150" spans="2:34" x14ac:dyDescent="0.2">
      <c r="B150" t="s">
        <v>266</v>
      </c>
      <c r="C150" t="s">
        <v>267</v>
      </c>
      <c r="D150" t="s">
        <v>4</v>
      </c>
      <c r="E150" s="8">
        <v>8</v>
      </c>
      <c r="F150" s="9">
        <v>0</v>
      </c>
      <c r="G150" s="9">
        <v>0</v>
      </c>
      <c r="H150" s="9">
        <v>0</v>
      </c>
      <c r="I150" s="9">
        <v>0</v>
      </c>
      <c r="J150" s="10">
        <v>10</v>
      </c>
      <c r="K150" s="8">
        <v>8</v>
      </c>
      <c r="L150" s="9">
        <v>0</v>
      </c>
      <c r="M150" s="9">
        <v>0</v>
      </c>
      <c r="N150" s="9">
        <v>0</v>
      </c>
      <c r="O150" s="9">
        <v>0</v>
      </c>
      <c r="P150" s="10">
        <v>10</v>
      </c>
      <c r="Q150" s="8" cm="1">
        <f t="array" ref="Q150">ROUNDUP(_xlfn.SWITCH($D150, "Low", $Q$2, "Medium", $R$2, "High", $S$2) * K150, 0)</f>
        <v>16</v>
      </c>
      <c r="R150" s="9" cm="1">
        <f t="array" ref="R150">ROUNDUP(_xlfn.SWITCH($D150, "Low", $Q$2, "Medium", $R$2, "High", $S$2) * L150, 0)</f>
        <v>0</v>
      </c>
      <c r="S150" s="9" cm="1">
        <f t="array" ref="S150">ROUNDUP(_xlfn.SWITCH($D150, "Low", $Q$2, "Medium", $R$2, "High", $S$2) * M150, 0)</f>
        <v>0</v>
      </c>
      <c r="T150" s="9" cm="1">
        <f t="array" ref="T150">ROUNDUP(_xlfn.SWITCH($D150, "Low", $Q$2, "Medium", $R$2, "High", $S$2) * N150, 0)</f>
        <v>0</v>
      </c>
      <c r="U150" s="9" cm="1">
        <f t="array" ref="U150">ROUNDUP(_xlfn.SWITCH($D150, "Low", $Q$2, "Medium", $R$2, "High", $S$2) * O150, 0)</f>
        <v>0</v>
      </c>
      <c r="V150" s="9" cm="1">
        <f t="array" ref="V150">ROUNDUP(_xlfn.SWITCH($D150, "Low", $Q$2, "Medium", $R$2, "High", $S$2) * P150, 0)</f>
        <v>20</v>
      </c>
      <c r="W150" s="8" cm="1">
        <f t="array" ref="W150">ROUNDUP(_xlfn.SWITCH($D150, "Low", $W$2, "Medium", $X$2, "High", $Y$2) * K150, 0)</f>
        <v>24</v>
      </c>
      <c r="X150" s="9" cm="1">
        <f t="array" ref="X150">ROUNDUP(_xlfn.SWITCH($D150, "Low", $W$2, "Medium", $X$2, "High", $Y$2) * L150, 0)</f>
        <v>0</v>
      </c>
      <c r="Y150" s="9" cm="1">
        <f t="array" ref="Y150">ROUNDUP(_xlfn.SWITCH($D150, "Low", $W$2, "Medium", $X$2, "High", $Y$2) * M150, 0)</f>
        <v>0</v>
      </c>
      <c r="Z150" s="9" cm="1">
        <f t="array" ref="Z150">ROUNDUP(_xlfn.SWITCH($D150, "Low", $W$2, "Medium", $X$2, "High", $Y$2) * N150, 0)</f>
        <v>0</v>
      </c>
      <c r="AA150" s="9" cm="1">
        <f t="array" ref="AA150">ROUNDUP(_xlfn.SWITCH($D150, "Low", $W$2, "Medium", $X$2, "High", $Y$2) * O150, 0)</f>
        <v>0</v>
      </c>
      <c r="AB150" s="10" cm="1">
        <f t="array" ref="AB150">ROUNDUP(_xlfn.SWITCH($D150, "Low", $W$2, "Medium", $X$2, "High", $Y$2) * P150, 0)</f>
        <v>30</v>
      </c>
      <c r="AC150" s="8">
        <f t="shared" si="20"/>
        <v>16</v>
      </c>
      <c r="AD150" s="9">
        <f t="shared" si="20"/>
        <v>0</v>
      </c>
      <c r="AE150" s="9">
        <f t="shared" si="20"/>
        <v>0</v>
      </c>
      <c r="AF150" s="9">
        <f t="shared" si="21"/>
        <v>0</v>
      </c>
      <c r="AG150" s="9">
        <f t="shared" si="21"/>
        <v>0</v>
      </c>
      <c r="AH150" s="9">
        <f t="shared" si="21"/>
        <v>20</v>
      </c>
    </row>
    <row r="151" spans="2:34" x14ac:dyDescent="0.2">
      <c r="B151" t="s">
        <v>268</v>
      </c>
      <c r="C151" t="s">
        <v>269</v>
      </c>
      <c r="D151" t="s">
        <v>7</v>
      </c>
      <c r="E151" s="8">
        <v>4</v>
      </c>
      <c r="F151" s="9">
        <v>0</v>
      </c>
      <c r="G151" s="9">
        <v>0</v>
      </c>
      <c r="H151" s="9">
        <v>0</v>
      </c>
      <c r="I151" s="9">
        <v>0</v>
      </c>
      <c r="J151" s="10">
        <v>4</v>
      </c>
      <c r="K151" s="8">
        <v>4</v>
      </c>
      <c r="L151" s="9">
        <v>0</v>
      </c>
      <c r="M151" s="9">
        <v>0</v>
      </c>
      <c r="N151" s="9">
        <v>0</v>
      </c>
      <c r="O151" s="9">
        <v>0</v>
      </c>
      <c r="P151" s="10">
        <v>4</v>
      </c>
      <c r="Q151" s="8" cm="1">
        <f t="array" ref="Q151">ROUNDUP(_xlfn.SWITCH($D151, "Low", $Q$2, "Medium", $R$2, "High", $S$2) * K151, 0)</f>
        <v>6</v>
      </c>
      <c r="R151" s="9" cm="1">
        <f t="array" ref="R151">ROUNDUP(_xlfn.SWITCH($D151, "Low", $Q$2, "Medium", $R$2, "High", $S$2) * L151, 0)</f>
        <v>0</v>
      </c>
      <c r="S151" s="9" cm="1">
        <f t="array" ref="S151">ROUNDUP(_xlfn.SWITCH($D151, "Low", $Q$2, "Medium", $R$2, "High", $S$2) * M151, 0)</f>
        <v>0</v>
      </c>
      <c r="T151" s="9" cm="1">
        <f t="array" ref="T151">ROUNDUP(_xlfn.SWITCH($D151, "Low", $Q$2, "Medium", $R$2, "High", $S$2) * N151, 0)</f>
        <v>0</v>
      </c>
      <c r="U151" s="9" cm="1">
        <f t="array" ref="U151">ROUNDUP(_xlfn.SWITCH($D151, "Low", $Q$2, "Medium", $R$2, "High", $S$2) * O151, 0)</f>
        <v>0</v>
      </c>
      <c r="V151" s="9" cm="1">
        <f t="array" ref="V151">ROUNDUP(_xlfn.SWITCH($D151, "Low", $Q$2, "Medium", $R$2, "High", $S$2) * P151, 0)</f>
        <v>6</v>
      </c>
      <c r="W151" s="8" cm="1">
        <f t="array" ref="W151">ROUNDUP(_xlfn.SWITCH($D151, "Low", $W$2, "Medium", $X$2, "High", $Y$2) * K151, 0)</f>
        <v>10</v>
      </c>
      <c r="X151" s="9" cm="1">
        <f t="array" ref="X151">ROUNDUP(_xlfn.SWITCH($D151, "Low", $W$2, "Medium", $X$2, "High", $Y$2) * L151, 0)</f>
        <v>0</v>
      </c>
      <c r="Y151" s="9" cm="1">
        <f t="array" ref="Y151">ROUNDUP(_xlfn.SWITCH($D151, "Low", $W$2, "Medium", $X$2, "High", $Y$2) * M151, 0)</f>
        <v>0</v>
      </c>
      <c r="Z151" s="9" cm="1">
        <f t="array" ref="Z151">ROUNDUP(_xlfn.SWITCH($D151, "Low", $W$2, "Medium", $X$2, "High", $Y$2) * N151, 0)</f>
        <v>0</v>
      </c>
      <c r="AA151" s="9" cm="1">
        <f t="array" ref="AA151">ROUNDUP(_xlfn.SWITCH($D151, "Low", $W$2, "Medium", $X$2, "High", $Y$2) * O151, 0)</f>
        <v>0</v>
      </c>
      <c r="AB151" s="10" cm="1">
        <f t="array" ref="AB151">ROUNDUP(_xlfn.SWITCH($D151, "Low", $W$2, "Medium", $X$2, "High", $Y$2) * P151, 0)</f>
        <v>10</v>
      </c>
      <c r="AC151" s="8">
        <f t="shared" si="20"/>
        <v>7</v>
      </c>
      <c r="AD151" s="9">
        <f t="shared" si="20"/>
        <v>0</v>
      </c>
      <c r="AE151" s="9">
        <f t="shared" si="20"/>
        <v>0</v>
      </c>
      <c r="AF151" s="9">
        <f t="shared" si="21"/>
        <v>0</v>
      </c>
      <c r="AG151" s="9">
        <f t="shared" si="21"/>
        <v>0</v>
      </c>
      <c r="AH151" s="9">
        <f t="shared" si="21"/>
        <v>7</v>
      </c>
    </row>
    <row r="152" spans="2:34" x14ac:dyDescent="0.2">
      <c r="AC152" s="8">
        <f>SUM(AC134:AC151)</f>
        <v>174</v>
      </c>
      <c r="AD152" s="8">
        <f t="shared" ref="AD152:AH152" si="22">SUM(AD134:AD151)</f>
        <v>60</v>
      </c>
      <c r="AE152" s="8">
        <f t="shared" si="22"/>
        <v>68</v>
      </c>
      <c r="AF152" s="8">
        <f t="shared" si="22"/>
        <v>0</v>
      </c>
      <c r="AG152" s="8">
        <f t="shared" si="22"/>
        <v>0</v>
      </c>
      <c r="AH152" s="8">
        <f t="shared" si="22"/>
        <v>204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476E1-2A8D-3944-B735-E13F448EC450}">
  <dimension ref="A1:I21"/>
  <sheetViews>
    <sheetView tabSelected="1" workbookViewId="0">
      <selection activeCell="F19" sqref="F19"/>
    </sheetView>
  </sheetViews>
  <sheetFormatPr baseColWidth="10" defaultRowHeight="16" x14ac:dyDescent="0.2"/>
  <cols>
    <col min="1" max="1" width="5" customWidth="1"/>
    <col min="2" max="2" width="23.1640625" customWidth="1"/>
    <col min="3" max="9" width="6.1640625" customWidth="1"/>
  </cols>
  <sheetData>
    <row r="1" spans="1:9" ht="72" thickBot="1" x14ac:dyDescent="0.25">
      <c r="A1" t="s">
        <v>303</v>
      </c>
      <c r="B1" t="s">
        <v>304</v>
      </c>
      <c r="C1" s="11" t="s">
        <v>273</v>
      </c>
      <c r="D1" s="12" t="s">
        <v>274</v>
      </c>
      <c r="E1" s="12" t="s">
        <v>275</v>
      </c>
      <c r="F1" s="12" t="s">
        <v>276</v>
      </c>
      <c r="G1" s="12" t="s">
        <v>277</v>
      </c>
      <c r="H1" s="13" t="s">
        <v>278</v>
      </c>
      <c r="I1" s="13" t="s">
        <v>313</v>
      </c>
    </row>
    <row r="2" spans="1:9" x14ac:dyDescent="0.2">
      <c r="C2" s="15" t="s">
        <v>305</v>
      </c>
      <c r="D2" s="15"/>
      <c r="E2" s="15"/>
      <c r="F2" s="15"/>
      <c r="G2" s="15"/>
      <c r="H2" s="15"/>
    </row>
    <row r="3" spans="1:9" x14ac:dyDescent="0.2">
      <c r="A3">
        <f>solution!A3</f>
        <v>1</v>
      </c>
      <c r="B3" t="str">
        <f>solution!B3</f>
        <v>SPA Web Application</v>
      </c>
      <c r="C3">
        <f>solution!AC17</f>
        <v>213</v>
      </c>
      <c r="D3">
        <f>solution!AD17</f>
        <v>0</v>
      </c>
      <c r="E3">
        <f>solution!AE17</f>
        <v>0</v>
      </c>
      <c r="F3">
        <f>solution!AF17</f>
        <v>76</v>
      </c>
      <c r="G3">
        <f>solution!AG17</f>
        <v>227</v>
      </c>
      <c r="H3">
        <f>solution!AH17</f>
        <v>50</v>
      </c>
      <c r="I3">
        <f>SUM(C3:H3)</f>
        <v>566</v>
      </c>
    </row>
    <row r="4" spans="1:9" x14ac:dyDescent="0.2">
      <c r="A4">
        <f>solution!A18</f>
        <v>2</v>
      </c>
      <c r="B4" t="str">
        <f>solution!B18</f>
        <v>Prefix Management Service</v>
      </c>
      <c r="C4">
        <f>solution!AC27</f>
        <v>102</v>
      </c>
      <c r="D4">
        <f>solution!AD27</f>
        <v>46</v>
      </c>
      <c r="E4">
        <f>solution!AE27</f>
        <v>20</v>
      </c>
      <c r="F4">
        <f>solution!AF27</f>
        <v>0</v>
      </c>
      <c r="G4">
        <f>solution!AG27</f>
        <v>0</v>
      </c>
      <c r="H4">
        <f>solution!AH27</f>
        <v>28</v>
      </c>
      <c r="I4">
        <f t="shared" ref="I4:I14" si="0">SUM(C4:H4)</f>
        <v>196</v>
      </c>
    </row>
    <row r="5" spans="1:9" x14ac:dyDescent="0.2">
      <c r="A5">
        <f>solution!A28</f>
        <v>3</v>
      </c>
      <c r="B5" t="str">
        <f>solution!B28</f>
        <v>GIN Management Service</v>
      </c>
      <c r="C5">
        <f>solution!AC40</f>
        <v>169</v>
      </c>
      <c r="D5">
        <f>solution!AD40</f>
        <v>63</v>
      </c>
      <c r="E5">
        <f>solution!AE40</f>
        <v>20</v>
      </c>
      <c r="F5">
        <f>solution!AF40</f>
        <v>0</v>
      </c>
      <c r="G5">
        <f>solution!AG40</f>
        <v>0</v>
      </c>
      <c r="H5">
        <f>solution!AH40</f>
        <v>38</v>
      </c>
      <c r="I5">
        <f t="shared" si="0"/>
        <v>290</v>
      </c>
    </row>
    <row r="6" spans="1:9" x14ac:dyDescent="0.2">
      <c r="A6">
        <f>solution!A41</f>
        <v>4</v>
      </c>
      <c r="B6" t="str">
        <f>solution!B41</f>
        <v>Location Management Service</v>
      </c>
      <c r="C6">
        <f>solution!AC52</f>
        <v>153</v>
      </c>
      <c r="D6">
        <f>solution!AD52</f>
        <v>63</v>
      </c>
      <c r="E6">
        <f>solution!AE52</f>
        <v>20</v>
      </c>
      <c r="F6">
        <f>solution!AF52</f>
        <v>0</v>
      </c>
      <c r="G6">
        <f>solution!AG52</f>
        <v>0</v>
      </c>
      <c r="H6">
        <f>solution!AH52</f>
        <v>38</v>
      </c>
      <c r="I6">
        <f t="shared" si="0"/>
        <v>274</v>
      </c>
    </row>
    <row r="7" spans="1:9" x14ac:dyDescent="0.2">
      <c r="A7">
        <f>solution!A53</f>
        <v>5</v>
      </c>
      <c r="B7" t="str">
        <f>solution!B53</f>
        <v>Access Data Service</v>
      </c>
      <c r="C7">
        <f>solution!AC63</f>
        <v>130</v>
      </c>
      <c r="D7">
        <f>solution!AD63</f>
        <v>10</v>
      </c>
      <c r="E7">
        <f>solution!AE63</f>
        <v>7</v>
      </c>
      <c r="F7">
        <f>solution!AF63</f>
        <v>0</v>
      </c>
      <c r="G7">
        <f>solution!AG63</f>
        <v>0</v>
      </c>
      <c r="H7">
        <f>solution!AH63</f>
        <v>39</v>
      </c>
      <c r="I7">
        <f t="shared" si="0"/>
        <v>186</v>
      </c>
    </row>
    <row r="8" spans="1:9" x14ac:dyDescent="0.2">
      <c r="A8">
        <f>solution!A64</f>
        <v>6</v>
      </c>
      <c r="B8" t="str">
        <f>solution!B64</f>
        <v>API Gateway (Azure APIM)</v>
      </c>
      <c r="C8">
        <f>solution!AC70</f>
        <v>84</v>
      </c>
      <c r="D8">
        <f>solution!AD70</f>
        <v>0</v>
      </c>
      <c r="E8">
        <f>solution!AE70</f>
        <v>0</v>
      </c>
      <c r="F8">
        <f>solution!AF70</f>
        <v>7</v>
      </c>
      <c r="G8">
        <f>solution!AG70</f>
        <v>0</v>
      </c>
      <c r="H8">
        <f>solution!AH70</f>
        <v>57</v>
      </c>
      <c r="I8">
        <f t="shared" si="0"/>
        <v>148</v>
      </c>
    </row>
    <row r="9" spans="1:9" x14ac:dyDescent="0.2">
      <c r="A9">
        <f>solution!A71</f>
        <v>7</v>
      </c>
      <c r="B9" t="str">
        <f>solution!B71</f>
        <v>Notification Service</v>
      </c>
      <c r="C9">
        <f>solution!AC89</f>
        <v>190</v>
      </c>
      <c r="D9">
        <f>solution!AD89</f>
        <v>8</v>
      </c>
      <c r="E9">
        <f>solution!AE89</f>
        <v>0</v>
      </c>
      <c r="F9">
        <f>solution!AF89</f>
        <v>8</v>
      </c>
      <c r="G9">
        <f>solution!AG89</f>
        <v>10</v>
      </c>
      <c r="H9">
        <f>solution!AH89</f>
        <v>72</v>
      </c>
      <c r="I9">
        <f t="shared" si="0"/>
        <v>288</v>
      </c>
    </row>
    <row r="10" spans="1:9" x14ac:dyDescent="0.2">
      <c r="A10">
        <f>solution!A90</f>
        <v>8</v>
      </c>
      <c r="B10" t="str">
        <f>solution!B90</f>
        <v>Help &amp; Feedback Service</v>
      </c>
      <c r="C10">
        <f>solution!AC103</f>
        <v>108</v>
      </c>
      <c r="D10">
        <f>solution!AD103</f>
        <v>16</v>
      </c>
      <c r="E10">
        <f>solution!AE103</f>
        <v>0</v>
      </c>
      <c r="F10">
        <f>solution!AF103</f>
        <v>16</v>
      </c>
      <c r="G10">
        <f>solution!AG103</f>
        <v>17</v>
      </c>
      <c r="H10">
        <f>solution!AH103</f>
        <v>39</v>
      </c>
      <c r="I10">
        <f t="shared" si="0"/>
        <v>196</v>
      </c>
    </row>
    <row r="11" spans="1:9" x14ac:dyDescent="0.2">
      <c r="A11">
        <f>solution!A104</f>
        <v>9</v>
      </c>
      <c r="B11" t="str">
        <f>solution!B104</f>
        <v>Integration Gateway</v>
      </c>
      <c r="C11">
        <f>solution!AC115</f>
        <v>150</v>
      </c>
      <c r="D11">
        <f>solution!AD115</f>
        <v>20</v>
      </c>
      <c r="E11">
        <f>solution!AE115</f>
        <v>0</v>
      </c>
      <c r="F11">
        <f>solution!AF115</f>
        <v>0</v>
      </c>
      <c r="G11">
        <f>solution!AG115</f>
        <v>0</v>
      </c>
      <c r="H11">
        <f>solution!AH115</f>
        <v>66</v>
      </c>
      <c r="I11">
        <f t="shared" si="0"/>
        <v>236</v>
      </c>
    </row>
    <row r="12" spans="1:9" x14ac:dyDescent="0.2">
      <c r="A12">
        <f>solution!A116</f>
        <v>10</v>
      </c>
      <c r="B12" t="str">
        <f>solution!B116</f>
        <v>Search Indexing Pipeline</v>
      </c>
      <c r="C12">
        <f>solution!AC123</f>
        <v>84</v>
      </c>
      <c r="D12">
        <f>solution!AD123</f>
        <v>22</v>
      </c>
      <c r="E12">
        <f>solution!AE123</f>
        <v>10</v>
      </c>
      <c r="F12">
        <f>solution!AF123</f>
        <v>0</v>
      </c>
      <c r="G12">
        <f>solution!AG123</f>
        <v>0</v>
      </c>
      <c r="H12">
        <f>solution!AH123</f>
        <v>39</v>
      </c>
      <c r="I12">
        <f t="shared" si="0"/>
        <v>155</v>
      </c>
    </row>
    <row r="13" spans="1:9" x14ac:dyDescent="0.2">
      <c r="A13">
        <f>solution!A124</f>
        <v>11</v>
      </c>
      <c r="B13" t="str">
        <f>solution!B124</f>
        <v>Lightweight Reporting (ADX + Power BI)</v>
      </c>
      <c r="C13">
        <f>solution!AC132</f>
        <v>54</v>
      </c>
      <c r="D13">
        <f>solution!AD132</f>
        <v>15</v>
      </c>
      <c r="E13">
        <f>solution!AE132</f>
        <v>4</v>
      </c>
      <c r="F13">
        <f>solution!AF132</f>
        <v>11</v>
      </c>
      <c r="G13">
        <f>solution!AG132</f>
        <v>0</v>
      </c>
      <c r="H13">
        <f>solution!AH132</f>
        <v>40</v>
      </c>
      <c r="I13">
        <f t="shared" si="0"/>
        <v>124</v>
      </c>
    </row>
    <row r="14" spans="1:9" x14ac:dyDescent="0.2">
      <c r="A14">
        <f>solution!A133</f>
        <v>12</v>
      </c>
      <c r="B14" t="str">
        <f>solution!B133</f>
        <v>Resilience &amp; DR</v>
      </c>
      <c r="C14">
        <f>solution!AC152</f>
        <v>174</v>
      </c>
      <c r="D14">
        <f>solution!AD152</f>
        <v>60</v>
      </c>
      <c r="E14">
        <f>solution!AE152</f>
        <v>68</v>
      </c>
      <c r="F14">
        <f>solution!AF152</f>
        <v>0</v>
      </c>
      <c r="G14">
        <f>solution!AG152</f>
        <v>0</v>
      </c>
      <c r="H14">
        <f>solution!AH152</f>
        <v>204</v>
      </c>
      <c r="I14">
        <f t="shared" si="0"/>
        <v>506</v>
      </c>
    </row>
    <row r="15" spans="1:9" x14ac:dyDescent="0.2">
      <c r="B15" t="s">
        <v>306</v>
      </c>
      <c r="C15">
        <f>SUM(C3:C14)</f>
        <v>1611</v>
      </c>
      <c r="D15">
        <f t="shared" ref="D15:I15" si="1">SUM(D3:D14)</f>
        <v>323</v>
      </c>
      <c r="E15">
        <f t="shared" si="1"/>
        <v>149</v>
      </c>
      <c r="F15">
        <f t="shared" si="1"/>
        <v>118</v>
      </c>
      <c r="G15">
        <f t="shared" si="1"/>
        <v>254</v>
      </c>
      <c r="H15">
        <f t="shared" si="1"/>
        <v>710</v>
      </c>
    </row>
    <row r="16" spans="1:9" x14ac:dyDescent="0.2">
      <c r="A16" s="14">
        <v>0.15</v>
      </c>
      <c r="B16" t="s">
        <v>307</v>
      </c>
      <c r="C16">
        <f>ROUNDUP(C$15*$A16, 0)</f>
        <v>242</v>
      </c>
      <c r="D16">
        <f t="shared" ref="D16:I19" si="2">ROUNDUP(D$15*$A16, 0)</f>
        <v>49</v>
      </c>
      <c r="E16">
        <f t="shared" si="2"/>
        <v>23</v>
      </c>
      <c r="F16">
        <f t="shared" si="2"/>
        <v>18</v>
      </c>
      <c r="G16">
        <f t="shared" si="2"/>
        <v>39</v>
      </c>
      <c r="H16">
        <f t="shared" si="2"/>
        <v>107</v>
      </c>
    </row>
    <row r="17" spans="1:9" x14ac:dyDescent="0.2">
      <c r="A17" s="14">
        <v>0.1</v>
      </c>
      <c r="B17" t="s">
        <v>308</v>
      </c>
      <c r="C17">
        <f t="shared" ref="C17:C21" si="3">ROUNDUP(C$15*$A17, 0)</f>
        <v>162</v>
      </c>
      <c r="D17">
        <f t="shared" si="2"/>
        <v>33</v>
      </c>
      <c r="E17">
        <f t="shared" si="2"/>
        <v>15</v>
      </c>
      <c r="F17">
        <f t="shared" si="2"/>
        <v>12</v>
      </c>
      <c r="G17">
        <f t="shared" si="2"/>
        <v>26</v>
      </c>
      <c r="H17">
        <f t="shared" si="2"/>
        <v>71</v>
      </c>
    </row>
    <row r="18" spans="1:9" x14ac:dyDescent="0.2">
      <c r="A18" s="14">
        <v>0.05</v>
      </c>
      <c r="B18" t="s">
        <v>309</v>
      </c>
      <c r="C18">
        <f t="shared" si="3"/>
        <v>81</v>
      </c>
      <c r="D18">
        <f t="shared" si="2"/>
        <v>17</v>
      </c>
      <c r="E18">
        <f t="shared" si="2"/>
        <v>8</v>
      </c>
      <c r="F18">
        <f t="shared" si="2"/>
        <v>6</v>
      </c>
      <c r="G18">
        <f t="shared" si="2"/>
        <v>13</v>
      </c>
      <c r="H18">
        <f t="shared" si="2"/>
        <v>36</v>
      </c>
    </row>
    <row r="19" spans="1:9" x14ac:dyDescent="0.2">
      <c r="A19" s="14">
        <v>0.05</v>
      </c>
      <c r="B19" t="s">
        <v>310</v>
      </c>
      <c r="C19">
        <f t="shared" si="3"/>
        <v>81</v>
      </c>
      <c r="D19">
        <f t="shared" si="2"/>
        <v>17</v>
      </c>
      <c r="E19">
        <f t="shared" si="2"/>
        <v>8</v>
      </c>
      <c r="F19">
        <f t="shared" si="2"/>
        <v>6</v>
      </c>
      <c r="G19">
        <f t="shared" si="2"/>
        <v>13</v>
      </c>
      <c r="H19">
        <f t="shared" si="2"/>
        <v>36</v>
      </c>
    </row>
    <row r="20" spans="1:9" x14ac:dyDescent="0.2">
      <c r="B20" t="s">
        <v>311</v>
      </c>
      <c r="C20">
        <f>SUM(C15:C19)</f>
        <v>2177</v>
      </c>
      <c r="D20">
        <f t="shared" ref="D20:I20" si="4">SUM(D15:D19)</f>
        <v>439</v>
      </c>
      <c r="E20">
        <f t="shared" si="4"/>
        <v>203</v>
      </c>
      <c r="F20">
        <f t="shared" si="4"/>
        <v>160</v>
      </c>
      <c r="G20">
        <f t="shared" si="4"/>
        <v>345</v>
      </c>
      <c r="H20">
        <f t="shared" si="4"/>
        <v>960</v>
      </c>
      <c r="I20">
        <f t="shared" ref="I20:I21" si="5">SUM(C20:H20)</f>
        <v>4284</v>
      </c>
    </row>
    <row r="21" spans="1:9" x14ac:dyDescent="0.2">
      <c r="A21" s="14">
        <v>0.2</v>
      </c>
      <c r="B21" t="s">
        <v>312</v>
      </c>
      <c r="C21">
        <f>ROUNDUP(C$20*$A21, 0)</f>
        <v>436</v>
      </c>
      <c r="D21">
        <f t="shared" ref="D21:I21" si="6">ROUNDUP(D$20*$A21, 0)</f>
        <v>88</v>
      </c>
      <c r="E21">
        <f t="shared" si="6"/>
        <v>41</v>
      </c>
      <c r="F21">
        <f t="shared" si="6"/>
        <v>32</v>
      </c>
      <c r="G21">
        <f t="shared" si="6"/>
        <v>69</v>
      </c>
      <c r="H21">
        <f t="shared" si="6"/>
        <v>192</v>
      </c>
      <c r="I21">
        <f t="shared" si="5"/>
        <v>858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solution</vt:lpstr>
      <vt:lpstr>Agg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Pavlo Vilenchyk</cp:lastModifiedBy>
  <dcterms:created xsi:type="dcterms:W3CDTF">2025-08-15T02:52:43Z</dcterms:created>
  <dcterms:modified xsi:type="dcterms:W3CDTF">2025-08-15T12:07:26Z</dcterms:modified>
</cp:coreProperties>
</file>