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D2165B3F-7B32-4F3E-9766-6B592070F404}" xr6:coauthVersionLast="45" xr6:coauthVersionMax="45" xr10:uidLastSave="{00000000-0000-0000-0000-000000000000}"/>
  <bookViews>
    <workbookView xWindow="-120" yWindow="-120" windowWidth="20730" windowHeight="11160" tabRatio="1000" xr2:uid="{00000000-000D-0000-FFFF-FFFF00000000}"/>
  </bookViews>
  <sheets>
    <sheet name="Example #1" sheetId="20" r:id="rId1"/>
    <sheet name="Example #2" sheetId="21" r:id="rId2"/>
    <sheet name="Example #3" sheetId="22" r:id="rId3"/>
    <sheet name="Example #4" sheetId="23" r:id="rId4"/>
    <sheet name="Example #5" sheetId="24" r:id="rId5"/>
    <sheet name="Example #6" sheetId="25" r:id="rId6"/>
    <sheet name="Example #7" sheetId="26" r:id="rId7"/>
    <sheet name="Example #8" sheetId="27" r:id="rId8"/>
    <sheet name="Example #9" sheetId="28" r:id="rId9"/>
    <sheet name="Example #10" sheetId="29" r:id="rId10"/>
  </sheets>
  <definedNames>
    <definedName name="Month_List">OFFSET(#REF!,0,0,COUNTA(#REF!))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3" l="1"/>
  <c r="F3" i="29" l="1"/>
  <c r="F4" i="29"/>
  <c r="F5" i="29"/>
  <c r="F6" i="29"/>
  <c r="F7" i="29"/>
  <c r="F8" i="29"/>
  <c r="F9" i="29"/>
  <c r="F10" i="29"/>
  <c r="F11" i="29"/>
  <c r="F2" i="29"/>
  <c r="B4" i="28"/>
  <c r="E3" i="27"/>
  <c r="E4" i="27"/>
  <c r="E5" i="27"/>
  <c r="E6" i="27"/>
  <c r="E7" i="27"/>
  <c r="E2" i="27"/>
  <c r="B2" i="25" a="1"/>
  <c r="B2" i="25" s="1"/>
  <c r="D2" i="24"/>
  <c r="E3" i="22"/>
  <c r="E4" i="22"/>
  <c r="E5" i="22"/>
  <c r="E6" i="22"/>
  <c r="E7" i="22"/>
  <c r="E8" i="22"/>
  <c r="E9" i="22"/>
  <c r="E2" i="22"/>
  <c r="A16" i="21"/>
  <c r="E4" i="20"/>
  <c r="E5" i="20"/>
  <c r="E6" i="20"/>
  <c r="E7" i="20"/>
  <c r="E8" i="20"/>
  <c r="E3" i="20"/>
</calcChain>
</file>

<file path=xl/sharedStrings.xml><?xml version="1.0" encoding="utf-8"?>
<sst xmlns="http://schemas.openxmlformats.org/spreadsheetml/2006/main" count="162" uniqueCount="81">
  <si>
    <t>Date</t>
  </si>
  <si>
    <t>Name</t>
  </si>
  <si>
    <t>Salary</t>
  </si>
  <si>
    <t>Arun Sagar</t>
  </si>
  <si>
    <t>Ramesh P</t>
  </si>
  <si>
    <t>Abhishek Sinha</t>
  </si>
  <si>
    <t>Tarun Chandru</t>
  </si>
  <si>
    <t>Aravind Sharma</t>
  </si>
  <si>
    <t>Karan Gowda</t>
  </si>
  <si>
    <t>Arun</t>
  </si>
  <si>
    <t>Ramesh</t>
  </si>
  <si>
    <t>Abhishek</t>
  </si>
  <si>
    <t>Tarun</t>
  </si>
  <si>
    <t>Aravind</t>
  </si>
  <si>
    <t>Karan</t>
  </si>
  <si>
    <t>Table 1</t>
  </si>
  <si>
    <t>Table 2</t>
  </si>
  <si>
    <t>Region</t>
  </si>
  <si>
    <t>Invoice Number</t>
  </si>
  <si>
    <t>Invoice Date</t>
  </si>
  <si>
    <t>South</t>
  </si>
  <si>
    <t>North</t>
  </si>
  <si>
    <t>East</t>
  </si>
  <si>
    <t>West</t>
  </si>
  <si>
    <t>Invoice Amt</t>
  </si>
  <si>
    <t>Inv_001</t>
  </si>
  <si>
    <t>Inv_002</t>
  </si>
  <si>
    <t>Inv_003</t>
  </si>
  <si>
    <t>Inv_004</t>
  </si>
  <si>
    <t>Inv_005</t>
  </si>
  <si>
    <t>Inv_006</t>
  </si>
  <si>
    <t>Inv_007</t>
  </si>
  <si>
    <t>Inv_008</t>
  </si>
  <si>
    <t>Inv_009</t>
  </si>
  <si>
    <t>Inv_010</t>
  </si>
  <si>
    <t>Inv_011</t>
  </si>
  <si>
    <t>Inv_012</t>
  </si>
  <si>
    <t>How many Invoices are riased for SOUTH region after 10th Jan 2019</t>
  </si>
  <si>
    <t>Employee</t>
  </si>
  <si>
    <t>Hire Date</t>
  </si>
  <si>
    <t>Years of Service</t>
  </si>
  <si>
    <t>Employee-1</t>
  </si>
  <si>
    <t>Admin</t>
  </si>
  <si>
    <t>Employee-2</t>
  </si>
  <si>
    <t>Sales</t>
  </si>
  <si>
    <t>Employee-3</t>
  </si>
  <si>
    <t>Support</t>
  </si>
  <si>
    <t>Employee-4</t>
  </si>
  <si>
    <t>Employee-5</t>
  </si>
  <si>
    <t>Employee-6</t>
  </si>
  <si>
    <t>Employee-7</t>
  </si>
  <si>
    <t>Employee-8</t>
  </si>
  <si>
    <t>Dept</t>
  </si>
  <si>
    <t>Bonus</t>
  </si>
  <si>
    <t>List</t>
  </si>
  <si>
    <t>Month</t>
  </si>
  <si>
    <t>Jan</t>
  </si>
  <si>
    <t>Feb</t>
  </si>
  <si>
    <t>Mar</t>
  </si>
  <si>
    <t>Apr</t>
  </si>
  <si>
    <t>May</t>
  </si>
  <si>
    <t>Jun</t>
  </si>
  <si>
    <t>Ramya Sagar</t>
  </si>
  <si>
    <t>Hamsa Krishna</t>
  </si>
  <si>
    <t>Loan Amount</t>
  </si>
  <si>
    <t>Period (Months)</t>
  </si>
  <si>
    <t>Interest Rate</t>
  </si>
  <si>
    <t>EMI Value</t>
  </si>
  <si>
    <t>Product ID</t>
  </si>
  <si>
    <t>Prd_001</t>
  </si>
  <si>
    <t>Prd_002</t>
  </si>
  <si>
    <t>Prd_003</t>
  </si>
  <si>
    <t>Prd_004</t>
  </si>
  <si>
    <t>Prd_005</t>
  </si>
  <si>
    <t>Prd_006</t>
  </si>
  <si>
    <t>Prd_007</t>
  </si>
  <si>
    <t>Prd_008</t>
  </si>
  <si>
    <t>Prd_009</t>
  </si>
  <si>
    <t>Prd_010</t>
  </si>
  <si>
    <t>Highest Sales Person</t>
  </si>
  <si>
    <t>Unique Values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</si>
</sst>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\-mm\-yyyy"/>
    <numFmt numFmtId="166" formatCode="dd\-mmm\-yyyy"/>
    <numFmt numFmtId="167" formatCode="#,##0;[Red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2" fillId="2" borderId="5" xfId="0" applyFont="1" applyFill="1" applyBorder="1" applyAlignment="1">
      <alignment horizontal="center"/>
    </xf>
    <xf numFmtId="15" fontId="2" fillId="2" borderId="4" xfId="0" applyNumberFormat="1" applyFon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6" fontId="8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37" fontId="8" fillId="0" borderId="1" xfId="1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67" fontId="5" fillId="0" borderId="1" xfId="1" applyNumberFormat="1" applyFont="1" applyBorder="1" applyAlignment="1">
      <alignment horizontal="center"/>
    </xf>
    <xf numFmtId="167" fontId="6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7">
    <dxf>
      <numFmt numFmtId="167" formatCode="#,##0;[Red]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dd\-mmm\-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9978B-0897-40D9-862D-795853F02507}" name="Table13" displayName="Table13" ref="A3:B25" totalsRowShown="0" headerRowDxfId="6" dataDxfId="4" headerRowBorderDxfId="5" tableBorderDxfId="3" totalsRowBorderDxfId="2">
  <tableColumns count="2">
    <tableColumn id="1" xr3:uid="{DE010740-AFB7-4A9F-9C53-776A60FD6945}" name="Date" dataDxfId="1"/>
    <tableColumn id="2" xr3:uid="{C182ABDA-50E7-40D6-9433-01FC9B5408A3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D58A-0BAA-4C99-8D66-AF13E5975BF4}">
  <dimension ref="A1:K11"/>
  <sheetViews>
    <sheetView showGridLines="0" tabSelected="1" zoomScale="115" zoomScaleNormal="115" workbookViewId="0">
      <selection activeCell="K10" sqref="K10"/>
    </sheetView>
  </sheetViews>
  <sheetFormatPr defaultRowHeight="15" x14ac:dyDescent="0.25"/>
  <cols>
    <col min="1" max="1" width="14.7109375" customWidth="1"/>
    <col min="2" max="2" width="10.7109375" customWidth="1"/>
    <col min="3" max="3" width="5" customWidth="1"/>
    <col min="4" max="4" width="11.42578125" customWidth="1"/>
    <col min="5" max="5" width="11" customWidth="1"/>
  </cols>
  <sheetData>
    <row r="1" spans="1:11" x14ac:dyDescent="0.25">
      <c r="A1" s="43" t="s">
        <v>15</v>
      </c>
      <c r="B1" s="43"/>
      <c r="D1" s="43" t="s">
        <v>16</v>
      </c>
      <c r="E1" s="43"/>
    </row>
    <row r="2" spans="1:11" x14ac:dyDescent="0.25">
      <c r="A2" s="5" t="s">
        <v>1</v>
      </c>
      <c r="B2" s="5" t="s">
        <v>2</v>
      </c>
      <c r="D2" s="5" t="s">
        <v>1</v>
      </c>
      <c r="E2" s="7" t="s">
        <v>2</v>
      </c>
    </row>
    <row r="3" spans="1:11" x14ac:dyDescent="0.25">
      <c r="A3" s="2" t="s">
        <v>3</v>
      </c>
      <c r="B3" s="4">
        <v>447877</v>
      </c>
      <c r="D3" s="3" t="s">
        <v>9</v>
      </c>
      <c r="E3" s="8">
        <f>VLOOKUP("*"&amp;D3&amp;"*",$A$3:$B$8,2,0)</f>
        <v>447877</v>
      </c>
    </row>
    <row r="4" spans="1:11" x14ac:dyDescent="0.25">
      <c r="A4" s="2" t="s">
        <v>4</v>
      </c>
      <c r="B4" s="4">
        <v>449267</v>
      </c>
      <c r="D4" s="3" t="s">
        <v>10</v>
      </c>
      <c r="E4" s="8">
        <f t="shared" ref="E4:E8" si="0">VLOOKUP("*"&amp;D4&amp;"*",$A$3:$B$8,2,0)</f>
        <v>449267</v>
      </c>
    </row>
    <row r="5" spans="1:11" x14ac:dyDescent="0.25">
      <c r="A5" s="2" t="s">
        <v>5</v>
      </c>
      <c r="B5" s="4">
        <v>332857</v>
      </c>
      <c r="D5" s="3" t="s">
        <v>11</v>
      </c>
      <c r="E5" s="8">
        <f t="shared" si="0"/>
        <v>332857</v>
      </c>
    </row>
    <row r="6" spans="1:11" x14ac:dyDescent="0.25">
      <c r="A6" s="2" t="s">
        <v>6</v>
      </c>
      <c r="B6" s="4">
        <v>282287</v>
      </c>
      <c r="D6" s="3" t="s">
        <v>12</v>
      </c>
      <c r="E6" s="8">
        <f t="shared" si="0"/>
        <v>282287</v>
      </c>
    </row>
    <row r="7" spans="1:11" x14ac:dyDescent="0.25">
      <c r="A7" s="2" t="s">
        <v>7</v>
      </c>
      <c r="B7" s="4">
        <v>272071</v>
      </c>
      <c r="D7" s="3" t="s">
        <v>13</v>
      </c>
      <c r="E7" s="8">
        <f t="shared" si="0"/>
        <v>272071</v>
      </c>
    </row>
    <row r="8" spans="1:11" x14ac:dyDescent="0.25">
      <c r="A8" s="2" t="s">
        <v>8</v>
      </c>
      <c r="B8" s="4">
        <v>458393</v>
      </c>
      <c r="D8" s="3" t="s">
        <v>14</v>
      </c>
      <c r="E8" s="8">
        <f t="shared" si="0"/>
        <v>458393</v>
      </c>
    </row>
    <row r="11" spans="1:11" x14ac:dyDescent="0.25">
      <c r="K11" s="1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1C51-B2EB-4FCF-8CD1-39B415597CE1}">
  <dimension ref="A1:D16"/>
  <sheetViews>
    <sheetView showGridLines="0" zoomScale="115" zoomScaleNormal="115" workbookViewId="0">
      <selection activeCell="J15" sqref="J15"/>
    </sheetView>
  </sheetViews>
  <sheetFormatPr defaultRowHeight="15" x14ac:dyDescent="0.25"/>
  <cols>
    <col min="1" max="1" width="17.7109375" customWidth="1"/>
    <col min="2" max="2" width="14" customWidth="1"/>
    <col min="3" max="3" width="15.42578125" customWidth="1"/>
    <col min="4" max="4" width="13.42578125" style="11" customWidth="1"/>
  </cols>
  <sheetData>
    <row r="1" spans="1:4" x14ac:dyDescent="0.25">
      <c r="A1" s="5" t="s">
        <v>17</v>
      </c>
      <c r="B1" s="5" t="s">
        <v>19</v>
      </c>
      <c r="C1" s="5" t="s">
        <v>18</v>
      </c>
      <c r="D1" s="10" t="s">
        <v>24</v>
      </c>
    </row>
    <row r="2" spans="1:4" x14ac:dyDescent="0.25">
      <c r="A2" s="3" t="s">
        <v>20</v>
      </c>
      <c r="B2" s="9">
        <v>43480</v>
      </c>
      <c r="C2" s="3" t="s">
        <v>25</v>
      </c>
      <c r="D2" s="6">
        <v>20530</v>
      </c>
    </row>
    <row r="3" spans="1:4" x14ac:dyDescent="0.25">
      <c r="A3" s="3" t="s">
        <v>21</v>
      </c>
      <c r="B3" s="9">
        <v>43480</v>
      </c>
      <c r="C3" s="3" t="s">
        <v>26</v>
      </c>
      <c r="D3" s="6">
        <v>49326</v>
      </c>
    </row>
    <row r="4" spans="1:4" x14ac:dyDescent="0.25">
      <c r="A4" s="3" t="s">
        <v>22</v>
      </c>
      <c r="B4" s="9">
        <v>43477</v>
      </c>
      <c r="C4" s="3" t="s">
        <v>27</v>
      </c>
      <c r="D4" s="6">
        <v>42213</v>
      </c>
    </row>
    <row r="5" spans="1:4" x14ac:dyDescent="0.25">
      <c r="A5" s="3" t="s">
        <v>20</v>
      </c>
      <c r="B5" s="9">
        <v>43469</v>
      </c>
      <c r="C5" s="3" t="s">
        <v>28</v>
      </c>
      <c r="D5" s="6">
        <v>57919</v>
      </c>
    </row>
    <row r="6" spans="1:4" x14ac:dyDescent="0.25">
      <c r="A6" s="3" t="s">
        <v>20</v>
      </c>
      <c r="B6" s="9">
        <v>43476</v>
      </c>
      <c r="C6" s="3" t="s">
        <v>29</v>
      </c>
      <c r="D6" s="6">
        <v>31192</v>
      </c>
    </row>
    <row r="7" spans="1:4" x14ac:dyDescent="0.25">
      <c r="A7" s="3" t="s">
        <v>21</v>
      </c>
      <c r="B7" s="9">
        <v>43471</v>
      </c>
      <c r="C7" s="3" t="s">
        <v>30</v>
      </c>
      <c r="D7" s="6">
        <v>69281</v>
      </c>
    </row>
    <row r="8" spans="1:4" x14ac:dyDescent="0.25">
      <c r="A8" s="3" t="s">
        <v>22</v>
      </c>
      <c r="B8" s="9">
        <v>43469</v>
      </c>
      <c r="C8" s="3" t="s">
        <v>31</v>
      </c>
      <c r="D8" s="6">
        <v>26266</v>
      </c>
    </row>
    <row r="9" spans="1:4" x14ac:dyDescent="0.25">
      <c r="A9" s="3" t="s">
        <v>20</v>
      </c>
      <c r="B9" s="9">
        <v>43470</v>
      </c>
      <c r="C9" s="3" t="s">
        <v>32</v>
      </c>
      <c r="D9" s="6">
        <v>65825</v>
      </c>
    </row>
    <row r="10" spans="1:4" x14ac:dyDescent="0.25">
      <c r="A10" s="3" t="s">
        <v>20</v>
      </c>
      <c r="B10" s="9">
        <v>43469</v>
      </c>
      <c r="C10" s="3" t="s">
        <v>33</v>
      </c>
      <c r="D10" s="6">
        <v>27604</v>
      </c>
    </row>
    <row r="11" spans="1:4" x14ac:dyDescent="0.25">
      <c r="A11" s="3" t="s">
        <v>21</v>
      </c>
      <c r="B11" s="9">
        <v>43470</v>
      </c>
      <c r="C11" s="3" t="s">
        <v>34</v>
      </c>
      <c r="D11" s="6">
        <v>68591</v>
      </c>
    </row>
    <row r="12" spans="1:4" x14ac:dyDescent="0.25">
      <c r="A12" s="3" t="s">
        <v>22</v>
      </c>
      <c r="B12" s="9">
        <v>43485</v>
      </c>
      <c r="C12" s="3" t="s">
        <v>35</v>
      </c>
      <c r="D12" s="6">
        <v>64984</v>
      </c>
    </row>
    <row r="13" spans="1:4" x14ac:dyDescent="0.25">
      <c r="A13" s="3" t="s">
        <v>23</v>
      </c>
      <c r="B13" s="9">
        <v>43476</v>
      </c>
      <c r="C13" s="3" t="s">
        <v>36</v>
      </c>
      <c r="D13" s="6">
        <v>43569</v>
      </c>
    </row>
    <row r="15" spans="1:4" x14ac:dyDescent="0.25">
      <c r="A15" s="44" t="s">
        <v>37</v>
      </c>
      <c r="B15" s="44"/>
      <c r="C15" s="44"/>
      <c r="D15" s="44"/>
    </row>
    <row r="16" spans="1:4" x14ac:dyDescent="0.25">
      <c r="A16" s="45">
        <f>COUNTIFS($A$2:$A$13,"South",$B$2:$B$13,"&gt;"&amp;DATE(2019,1,10))</f>
        <v>2</v>
      </c>
      <c r="B16" s="45"/>
      <c r="C16" s="45"/>
      <c r="D16" s="45"/>
    </row>
  </sheetData>
  <mergeCells count="2">
    <mergeCell ref="A15:D15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900-0621-469B-AF60-6C42F406A199}">
  <dimension ref="A1:E9"/>
  <sheetViews>
    <sheetView showGridLines="0" zoomScale="115" zoomScaleNormal="115" workbookViewId="0">
      <selection activeCell="D15" sqref="D15"/>
    </sheetView>
  </sheetViews>
  <sheetFormatPr defaultRowHeight="15" x14ac:dyDescent="0.25"/>
  <cols>
    <col min="1" max="1" width="13.140625" customWidth="1"/>
    <col min="2" max="2" width="11.85546875" style="18" customWidth="1"/>
    <col min="3" max="3" width="15" style="21" customWidth="1"/>
    <col min="4" max="4" width="9.85546875" customWidth="1"/>
    <col min="5" max="5" width="11.42578125" customWidth="1"/>
  </cols>
  <sheetData>
    <row r="1" spans="1:5" x14ac:dyDescent="0.25">
      <c r="A1" s="14" t="s">
        <v>38</v>
      </c>
      <c r="B1" s="16" t="s">
        <v>39</v>
      </c>
      <c r="C1" s="19" t="s">
        <v>40</v>
      </c>
      <c r="D1" s="14" t="s">
        <v>52</v>
      </c>
      <c r="E1" s="15" t="s">
        <v>53</v>
      </c>
    </row>
    <row r="2" spans="1:5" x14ac:dyDescent="0.25">
      <c r="A2" s="13" t="s">
        <v>41</v>
      </c>
      <c r="B2" s="17">
        <v>41200</v>
      </c>
      <c r="C2" s="20">
        <v>1.3387978142076502</v>
      </c>
      <c r="D2" s="13" t="s">
        <v>42</v>
      </c>
      <c r="E2" s="23">
        <f>IF(AND(C2&gt;1.5,OR(D2="Sales",D2="Support")),50000,25000)</f>
        <v>25000</v>
      </c>
    </row>
    <row r="3" spans="1:5" x14ac:dyDescent="0.25">
      <c r="A3" s="13" t="s">
        <v>43</v>
      </c>
      <c r="B3" s="17">
        <v>41512</v>
      </c>
      <c r="C3" s="20">
        <v>1.0519125683060109</v>
      </c>
      <c r="D3" s="13" t="s">
        <v>44</v>
      </c>
      <c r="E3" s="23">
        <f t="shared" ref="E3:E9" si="0">IF(AND(C3&gt;1.5,OR(D3="Sales",D3="Support")),50000,25000)</f>
        <v>25000</v>
      </c>
    </row>
    <row r="4" spans="1:5" x14ac:dyDescent="0.25">
      <c r="A4" s="13" t="s">
        <v>45</v>
      </c>
      <c r="B4" s="17">
        <v>41553</v>
      </c>
      <c r="C4" s="20">
        <v>2.3989071038251368</v>
      </c>
      <c r="D4" s="13" t="s">
        <v>46</v>
      </c>
      <c r="E4" s="23">
        <f t="shared" si="0"/>
        <v>50000</v>
      </c>
    </row>
    <row r="5" spans="1:5" x14ac:dyDescent="0.25">
      <c r="A5" s="13" t="s">
        <v>47</v>
      </c>
      <c r="B5" s="17">
        <v>41097</v>
      </c>
      <c r="C5" s="20">
        <v>1.784153005464481</v>
      </c>
      <c r="D5" s="13" t="s">
        <v>42</v>
      </c>
      <c r="E5" s="23">
        <f t="shared" si="0"/>
        <v>25000</v>
      </c>
    </row>
    <row r="6" spans="1:5" x14ac:dyDescent="0.25">
      <c r="A6" s="13" t="s">
        <v>48</v>
      </c>
      <c r="B6" s="17">
        <v>41104</v>
      </c>
      <c r="C6" s="20">
        <v>2.0546448087431695</v>
      </c>
      <c r="D6" s="13" t="s">
        <v>44</v>
      </c>
      <c r="E6" s="23">
        <f t="shared" si="0"/>
        <v>50000</v>
      </c>
    </row>
    <row r="7" spans="1:5" x14ac:dyDescent="0.25">
      <c r="A7" s="13" t="s">
        <v>49</v>
      </c>
      <c r="B7" s="17">
        <v>41434</v>
      </c>
      <c r="C7" s="20">
        <v>1.8387978142076502</v>
      </c>
      <c r="D7" s="13" t="s">
        <v>46</v>
      </c>
      <c r="E7" s="23">
        <f t="shared" si="0"/>
        <v>50000</v>
      </c>
    </row>
    <row r="8" spans="1:5" x14ac:dyDescent="0.25">
      <c r="A8" s="13" t="s">
        <v>50</v>
      </c>
      <c r="B8" s="17">
        <v>41313</v>
      </c>
      <c r="C8" s="20">
        <v>0.86885245901639341</v>
      </c>
      <c r="D8" s="13" t="s">
        <v>42</v>
      </c>
      <c r="E8" s="23">
        <f t="shared" si="0"/>
        <v>25000</v>
      </c>
    </row>
    <row r="9" spans="1:5" x14ac:dyDescent="0.25">
      <c r="A9" s="13" t="s">
        <v>51</v>
      </c>
      <c r="B9" s="17">
        <v>41266</v>
      </c>
      <c r="C9" s="20">
        <v>2.7677595628415301</v>
      </c>
      <c r="D9" s="13" t="s">
        <v>44</v>
      </c>
      <c r="E9" s="23">
        <f t="shared" si="0"/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1525-7CD3-4E91-80AF-00A14A594001}">
  <dimension ref="A1:G25"/>
  <sheetViews>
    <sheetView showGridLines="0" zoomScale="115" zoomScaleNormal="115" workbookViewId="0">
      <selection activeCell="D11" sqref="D11"/>
    </sheetView>
  </sheetViews>
  <sheetFormatPr defaultRowHeight="15" x14ac:dyDescent="0.25"/>
  <cols>
    <col min="1" max="1" width="15.5703125" customWidth="1"/>
    <col min="2" max="2" width="14.42578125" customWidth="1"/>
  </cols>
  <sheetData>
    <row r="1" spans="1:7" x14ac:dyDescent="0.25">
      <c r="A1" s="46" t="str">
        <f>"Consolidated Sales Data From "&amp;TEXT(MIN(Table13[Date]),"dd-mmmm-yyyy")&amp;" to "&amp;TEXT(MAX(Table13[Date]),"dd-mmm-yyyy")</f>
        <v>Consolidated Sales Data From 16-February-2013 to 22-Sep-2017</v>
      </c>
      <c r="B1" s="46"/>
      <c r="C1" s="46"/>
      <c r="D1" s="46"/>
      <c r="E1" s="46"/>
      <c r="F1" s="25"/>
      <c r="G1" s="25"/>
    </row>
    <row r="3" spans="1:7" x14ac:dyDescent="0.25">
      <c r="A3" s="27" t="s">
        <v>0</v>
      </c>
      <c r="B3" s="26" t="s">
        <v>44</v>
      </c>
    </row>
    <row r="4" spans="1:7" x14ac:dyDescent="0.25">
      <c r="A4" s="28">
        <v>42734</v>
      </c>
      <c r="B4" s="30">
        <v>3937206</v>
      </c>
    </row>
    <row r="5" spans="1:7" x14ac:dyDescent="0.25">
      <c r="A5" s="28">
        <v>42966</v>
      </c>
      <c r="B5" s="30">
        <v>1252295</v>
      </c>
    </row>
    <row r="6" spans="1:7" x14ac:dyDescent="0.25">
      <c r="A6" s="28">
        <v>42964</v>
      </c>
      <c r="B6" s="30">
        <v>1766784</v>
      </c>
    </row>
    <row r="7" spans="1:7" x14ac:dyDescent="0.25">
      <c r="A7" s="28">
        <v>41427</v>
      </c>
      <c r="B7" s="30">
        <v>2757315</v>
      </c>
    </row>
    <row r="8" spans="1:7" x14ac:dyDescent="0.25">
      <c r="A8" s="28">
        <v>41559</v>
      </c>
      <c r="B8" s="30">
        <v>3847964</v>
      </c>
    </row>
    <row r="9" spans="1:7" x14ac:dyDescent="0.25">
      <c r="A9" s="28">
        <v>41686</v>
      </c>
      <c r="B9" s="30">
        <v>3002007</v>
      </c>
    </row>
    <row r="10" spans="1:7" x14ac:dyDescent="0.25">
      <c r="A10" s="28">
        <v>43000</v>
      </c>
      <c r="B10" s="30">
        <v>16734</v>
      </c>
    </row>
    <row r="11" spans="1:7" x14ac:dyDescent="0.25">
      <c r="A11" s="28">
        <v>42865</v>
      </c>
      <c r="B11" s="30">
        <v>2307498</v>
      </c>
    </row>
    <row r="12" spans="1:7" x14ac:dyDescent="0.25">
      <c r="A12" s="28">
        <v>41695</v>
      </c>
      <c r="B12" s="30">
        <v>808600</v>
      </c>
    </row>
    <row r="13" spans="1:7" x14ac:dyDescent="0.25">
      <c r="A13" s="28">
        <v>42578</v>
      </c>
      <c r="B13" s="30">
        <v>5786367</v>
      </c>
    </row>
    <row r="14" spans="1:7" x14ac:dyDescent="0.25">
      <c r="A14" s="28">
        <v>42706</v>
      </c>
      <c r="B14" s="30">
        <v>690893</v>
      </c>
    </row>
    <row r="15" spans="1:7" x14ac:dyDescent="0.25">
      <c r="A15" s="28">
        <v>42538</v>
      </c>
      <c r="B15" s="30">
        <v>2463717</v>
      </c>
    </row>
    <row r="16" spans="1:7" x14ac:dyDescent="0.25">
      <c r="A16" s="28">
        <v>41509</v>
      </c>
      <c r="B16" s="30">
        <v>5168289</v>
      </c>
    </row>
    <row r="17" spans="1:2" x14ac:dyDescent="0.25">
      <c r="A17" s="28">
        <v>41457</v>
      </c>
      <c r="B17" s="30">
        <v>878012</v>
      </c>
    </row>
    <row r="18" spans="1:2" x14ac:dyDescent="0.25">
      <c r="A18" s="28">
        <v>42923</v>
      </c>
      <c r="B18" s="30">
        <v>2658475</v>
      </c>
    </row>
    <row r="19" spans="1:2" x14ac:dyDescent="0.25">
      <c r="A19" s="28">
        <v>42162</v>
      </c>
      <c r="B19" s="30">
        <v>5057127</v>
      </c>
    </row>
    <row r="20" spans="1:2" x14ac:dyDescent="0.25">
      <c r="A20" s="28">
        <v>42650</v>
      </c>
      <c r="B20" s="30">
        <v>5728411</v>
      </c>
    </row>
    <row r="21" spans="1:2" x14ac:dyDescent="0.25">
      <c r="A21" s="28">
        <v>42237</v>
      </c>
      <c r="B21" s="30">
        <v>3755764</v>
      </c>
    </row>
    <row r="22" spans="1:2" x14ac:dyDescent="0.25">
      <c r="A22" s="28">
        <v>41321</v>
      </c>
      <c r="B22" s="30">
        <v>6267832</v>
      </c>
    </row>
    <row r="23" spans="1:2" x14ac:dyDescent="0.25">
      <c r="A23" s="28">
        <v>41616</v>
      </c>
      <c r="B23" s="30">
        <v>1983819</v>
      </c>
    </row>
    <row r="24" spans="1:2" x14ac:dyDescent="0.25">
      <c r="A24" s="28">
        <v>42738</v>
      </c>
      <c r="B24" s="30">
        <v>4426988</v>
      </c>
    </row>
    <row r="25" spans="1:2" x14ac:dyDescent="0.25">
      <c r="A25" s="29">
        <v>42443</v>
      </c>
      <c r="B25" s="31">
        <v>4628731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2F08-EE11-4370-9FDC-547B122F400E}">
  <dimension ref="A1:D7"/>
  <sheetViews>
    <sheetView showGridLines="0" zoomScale="115" zoomScaleNormal="115" workbookViewId="0">
      <selection activeCell="C14" sqref="C14"/>
    </sheetView>
  </sheetViews>
  <sheetFormatPr defaultRowHeight="15" x14ac:dyDescent="0.25"/>
  <cols>
    <col min="1" max="1" width="14.5703125" customWidth="1"/>
    <col min="2" max="2" width="12.42578125" customWidth="1"/>
    <col min="3" max="3" width="4.7109375" customWidth="1"/>
    <col min="4" max="4" width="20.42578125" customWidth="1"/>
  </cols>
  <sheetData>
    <row r="1" spans="1:4" x14ac:dyDescent="0.25">
      <c r="A1" s="5" t="s">
        <v>1</v>
      </c>
      <c r="B1" s="5" t="s">
        <v>44</v>
      </c>
      <c r="D1" s="15" t="s">
        <v>79</v>
      </c>
    </row>
    <row r="2" spans="1:4" x14ac:dyDescent="0.25">
      <c r="A2" s="32" t="s">
        <v>3</v>
      </c>
      <c r="B2" s="4">
        <v>3937206</v>
      </c>
      <c r="D2" s="22" t="str">
        <f>INDEX($A$2:$A$7,MATCH(MAX($B$2:$B$7),$B$2:$B$7))</f>
        <v>Karan Gowda</v>
      </c>
    </row>
    <row r="3" spans="1:4" x14ac:dyDescent="0.25">
      <c r="A3" s="32" t="s">
        <v>4</v>
      </c>
      <c r="B3" s="4">
        <v>1252295</v>
      </c>
    </row>
    <row r="4" spans="1:4" x14ac:dyDescent="0.25">
      <c r="A4" s="32" t="s">
        <v>5</v>
      </c>
      <c r="B4" s="4">
        <v>1766784</v>
      </c>
    </row>
    <row r="5" spans="1:4" x14ac:dyDescent="0.25">
      <c r="A5" s="32" t="s">
        <v>6</v>
      </c>
      <c r="B5" s="4">
        <v>2757315</v>
      </c>
    </row>
    <row r="6" spans="1:4" x14ac:dyDescent="0.25">
      <c r="A6" s="32" t="s">
        <v>7</v>
      </c>
      <c r="B6" s="4">
        <v>3847964</v>
      </c>
    </row>
    <row r="7" spans="1:4" x14ac:dyDescent="0.25">
      <c r="A7" s="32" t="s">
        <v>8</v>
      </c>
      <c r="B7" s="4">
        <v>3002007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5B2E-55E2-4675-B13F-0849EC4CDB1F}">
  <dimension ref="A1:B19"/>
  <sheetViews>
    <sheetView showGridLines="0" zoomScale="115" zoomScaleNormal="115" workbookViewId="0">
      <selection activeCell="D15" sqref="D15"/>
    </sheetView>
  </sheetViews>
  <sheetFormatPr defaultRowHeight="15" x14ac:dyDescent="0.25"/>
  <cols>
    <col min="1" max="1" width="16.42578125" style="12" customWidth="1"/>
    <col min="2" max="2" width="20.28515625" customWidth="1"/>
  </cols>
  <sheetData>
    <row r="1" spans="1:2" x14ac:dyDescent="0.25">
      <c r="A1" s="34" t="s">
        <v>1</v>
      </c>
      <c r="B1" s="15" t="s">
        <v>80</v>
      </c>
    </row>
    <row r="2" spans="1:2" ht="17.25" customHeight="1" x14ac:dyDescent="0.25">
      <c r="A2" s="33" t="s">
        <v>3</v>
      </c>
      <c r="B2" s="35">
        <f t="array" ref="B2">SUM(1/COUNTIF(A2:A19,A2:A19))</f>
        <v>5.9999999999999982</v>
      </c>
    </row>
    <row r="3" spans="1:2" x14ac:dyDescent="0.25">
      <c r="A3" s="33" t="s">
        <v>4</v>
      </c>
    </row>
    <row r="4" spans="1:2" x14ac:dyDescent="0.25">
      <c r="A4" s="33" t="s">
        <v>5</v>
      </c>
    </row>
    <row r="5" spans="1:2" x14ac:dyDescent="0.25">
      <c r="A5" s="33" t="s">
        <v>6</v>
      </c>
    </row>
    <row r="6" spans="1:2" x14ac:dyDescent="0.25">
      <c r="A6" s="33" t="s">
        <v>7</v>
      </c>
    </row>
    <row r="7" spans="1:2" x14ac:dyDescent="0.25">
      <c r="A7" s="33" t="s">
        <v>8</v>
      </c>
    </row>
    <row r="8" spans="1:2" x14ac:dyDescent="0.25">
      <c r="A8" s="33" t="s">
        <v>3</v>
      </c>
    </row>
    <row r="9" spans="1:2" x14ac:dyDescent="0.25">
      <c r="A9" s="33" t="s">
        <v>4</v>
      </c>
    </row>
    <row r="10" spans="1:2" x14ac:dyDescent="0.25">
      <c r="A10" s="33" t="s">
        <v>5</v>
      </c>
    </row>
    <row r="11" spans="1:2" x14ac:dyDescent="0.25">
      <c r="A11" s="33" t="s">
        <v>6</v>
      </c>
    </row>
    <row r="12" spans="1:2" x14ac:dyDescent="0.25">
      <c r="A12" s="33" t="s">
        <v>7</v>
      </c>
    </row>
    <row r="13" spans="1:2" x14ac:dyDescent="0.25">
      <c r="A13" s="33" t="s">
        <v>8</v>
      </c>
    </row>
    <row r="14" spans="1:2" x14ac:dyDescent="0.25">
      <c r="A14" s="33" t="s">
        <v>3</v>
      </c>
    </row>
    <row r="15" spans="1:2" x14ac:dyDescent="0.25">
      <c r="A15" s="33" t="s">
        <v>4</v>
      </c>
    </row>
    <row r="16" spans="1:2" x14ac:dyDescent="0.25">
      <c r="A16" s="33" t="s">
        <v>5</v>
      </c>
    </row>
    <row r="17" spans="1:1" x14ac:dyDescent="0.25">
      <c r="A17" s="33" t="s">
        <v>6</v>
      </c>
    </row>
    <row r="18" spans="1:1" x14ac:dyDescent="0.25">
      <c r="A18" s="33" t="s">
        <v>7</v>
      </c>
    </row>
    <row r="19" spans="1:1" x14ac:dyDescent="0.25">
      <c r="A19" s="3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5614-B518-4C38-820D-82DCB6CD4D29}">
  <dimension ref="A1:F14"/>
  <sheetViews>
    <sheetView showGridLines="0" zoomScale="115" zoomScaleNormal="115" workbookViewId="0">
      <selection activeCell="B9" sqref="B9"/>
    </sheetView>
  </sheetViews>
  <sheetFormatPr defaultRowHeight="15" x14ac:dyDescent="0.25"/>
  <cols>
    <col min="1" max="1" width="12.5703125" customWidth="1"/>
    <col min="2" max="2" width="13.7109375" customWidth="1"/>
  </cols>
  <sheetData>
    <row r="1" spans="1:6" x14ac:dyDescent="0.25">
      <c r="A1" s="37" t="s">
        <v>55</v>
      </c>
      <c r="B1" s="7" t="s">
        <v>54</v>
      </c>
    </row>
    <row r="2" spans="1:6" x14ac:dyDescent="0.25">
      <c r="A2" s="36" t="s">
        <v>56</v>
      </c>
      <c r="B2" s="3"/>
    </row>
    <row r="3" spans="1:6" x14ac:dyDescent="0.25">
      <c r="A3" s="36" t="s">
        <v>57</v>
      </c>
    </row>
    <row r="4" spans="1:6" x14ac:dyDescent="0.25">
      <c r="A4" s="36" t="s">
        <v>58</v>
      </c>
    </row>
    <row r="5" spans="1:6" x14ac:dyDescent="0.25">
      <c r="A5" s="36" t="s">
        <v>59</v>
      </c>
    </row>
    <row r="6" spans="1:6" x14ac:dyDescent="0.25">
      <c r="A6" s="36" t="s">
        <v>60</v>
      </c>
    </row>
    <row r="7" spans="1:6" x14ac:dyDescent="0.25">
      <c r="A7" s="36" t="s">
        <v>61</v>
      </c>
    </row>
    <row r="14" spans="1:6" x14ac:dyDescent="0.25">
      <c r="F14" s="1"/>
    </row>
  </sheetData>
  <dataValidations count="1">
    <dataValidation type="list" allowBlank="1" showInputMessage="1" showErrorMessage="1" sqref="B2" xr:uid="{D32749EC-3ABD-41BE-A7D7-10A3FB5F0C25}">
      <formula1>Month_List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F33-EF9B-4438-9437-20DA33CB8BC8}">
  <dimension ref="A1:E7"/>
  <sheetViews>
    <sheetView showGridLines="0" zoomScale="115" zoomScaleNormal="115" workbookViewId="0">
      <selection activeCell="D11" sqref="D11"/>
    </sheetView>
  </sheetViews>
  <sheetFormatPr defaultRowHeight="15" x14ac:dyDescent="0.25"/>
  <cols>
    <col min="1" max="1" width="14.5703125" customWidth="1"/>
    <col min="2" max="2" width="11.140625" customWidth="1"/>
    <col min="3" max="3" width="4.5703125" customWidth="1"/>
    <col min="4" max="4" width="14.5703125" customWidth="1"/>
    <col min="5" max="5" width="12.5703125" customWidth="1"/>
  </cols>
  <sheetData>
    <row r="1" spans="1:5" x14ac:dyDescent="0.25">
      <c r="A1" s="5" t="s">
        <v>1</v>
      </c>
      <c r="B1" s="5" t="s">
        <v>2</v>
      </c>
      <c r="D1" s="5" t="s">
        <v>1</v>
      </c>
      <c r="E1" s="7" t="s">
        <v>2</v>
      </c>
    </row>
    <row r="2" spans="1:5" x14ac:dyDescent="0.25">
      <c r="A2" s="32" t="s">
        <v>3</v>
      </c>
      <c r="B2" s="6">
        <v>447877</v>
      </c>
      <c r="D2" s="32" t="s">
        <v>3</v>
      </c>
      <c r="E2" s="8">
        <f>IFERROR(VLOOKUP(D2,$A$2:$B$7,2,0),0)</f>
        <v>447877</v>
      </c>
    </row>
    <row r="3" spans="1:5" x14ac:dyDescent="0.25">
      <c r="A3" s="32" t="s">
        <v>4</v>
      </c>
      <c r="B3" s="6">
        <v>449267</v>
      </c>
      <c r="D3" s="32" t="s">
        <v>62</v>
      </c>
      <c r="E3" s="8">
        <f t="shared" ref="E3:E7" si="0">IFERROR(VLOOKUP(D3,$A$2:$B$7,2,0),0)</f>
        <v>0</v>
      </c>
    </row>
    <row r="4" spans="1:5" x14ac:dyDescent="0.25">
      <c r="A4" s="32" t="s">
        <v>5</v>
      </c>
      <c r="B4" s="6">
        <v>332857</v>
      </c>
      <c r="D4" s="32" t="s">
        <v>5</v>
      </c>
      <c r="E4" s="8">
        <f t="shared" si="0"/>
        <v>332857</v>
      </c>
    </row>
    <row r="5" spans="1:5" x14ac:dyDescent="0.25">
      <c r="A5" s="32" t="s">
        <v>6</v>
      </c>
      <c r="B5" s="6">
        <v>282287</v>
      </c>
      <c r="D5" s="32" t="s">
        <v>6</v>
      </c>
      <c r="E5" s="8">
        <f t="shared" si="0"/>
        <v>282287</v>
      </c>
    </row>
    <row r="6" spans="1:5" x14ac:dyDescent="0.25">
      <c r="A6" s="32" t="s">
        <v>7</v>
      </c>
      <c r="B6" s="6">
        <v>272071</v>
      </c>
      <c r="D6" s="32" t="s">
        <v>63</v>
      </c>
      <c r="E6" s="8">
        <f t="shared" si="0"/>
        <v>0</v>
      </c>
    </row>
    <row r="7" spans="1:5" x14ac:dyDescent="0.25">
      <c r="A7" s="32" t="s">
        <v>8</v>
      </c>
      <c r="B7" s="6">
        <v>458393</v>
      </c>
      <c r="D7" s="32" t="s">
        <v>8</v>
      </c>
      <c r="E7" s="8">
        <f t="shared" si="0"/>
        <v>458393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9F45-7980-4512-B3DF-D3188C6DB1AC}">
  <dimension ref="A1:B4"/>
  <sheetViews>
    <sheetView showGridLines="0" zoomScale="115" zoomScaleNormal="115" workbookViewId="0">
      <selection activeCell="B11" sqref="B11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s="38" t="s">
        <v>64</v>
      </c>
      <c r="B1" s="41">
        <v>250000</v>
      </c>
    </row>
    <row r="2" spans="1:2" x14ac:dyDescent="0.25">
      <c r="A2" s="38" t="s">
        <v>65</v>
      </c>
      <c r="B2" s="24">
        <v>18</v>
      </c>
    </row>
    <row r="3" spans="1:2" x14ac:dyDescent="0.25">
      <c r="A3" s="38" t="s">
        <v>66</v>
      </c>
      <c r="B3" s="40">
        <v>0.15</v>
      </c>
    </row>
    <row r="4" spans="1:2" x14ac:dyDescent="0.25">
      <c r="A4" s="39" t="s">
        <v>67</v>
      </c>
      <c r="B4" s="42">
        <f>PMT(B3/12,B2,-B1)</f>
        <v>15596.196816291715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37DF-0C19-4C19-944C-44E8C1FD8866}">
  <dimension ref="A1:F11"/>
  <sheetViews>
    <sheetView showGridLines="0" zoomScale="115" zoomScaleNormal="115" workbookViewId="0">
      <selection activeCell="I15" sqref="I15"/>
    </sheetView>
  </sheetViews>
  <sheetFormatPr defaultRowHeight="15" x14ac:dyDescent="0.25"/>
  <cols>
    <col min="2" max="2" width="9.140625" style="11"/>
    <col min="3" max="3" width="13.28515625" customWidth="1"/>
    <col min="4" max="4" width="5" customWidth="1"/>
    <col min="5" max="5" width="12.42578125" customWidth="1"/>
    <col min="6" max="6" width="11.28515625" customWidth="1"/>
  </cols>
  <sheetData>
    <row r="1" spans="1:6" x14ac:dyDescent="0.25">
      <c r="A1" s="5" t="s">
        <v>17</v>
      </c>
      <c r="B1" s="10" t="s">
        <v>44</v>
      </c>
      <c r="C1" s="5" t="s">
        <v>68</v>
      </c>
      <c r="E1" s="5" t="s">
        <v>68</v>
      </c>
      <c r="F1" s="7" t="s">
        <v>44</v>
      </c>
    </row>
    <row r="2" spans="1:6" x14ac:dyDescent="0.25">
      <c r="A2" s="3" t="s">
        <v>20</v>
      </c>
      <c r="B2" s="6">
        <v>58341</v>
      </c>
      <c r="C2" s="3" t="s">
        <v>69</v>
      </c>
      <c r="E2" s="3" t="s">
        <v>69</v>
      </c>
      <c r="F2" s="8">
        <f>INDEX($B$2:$B$11,MATCH(E2,$C$2:$C$11,0))</f>
        <v>58341</v>
      </c>
    </row>
    <row r="3" spans="1:6" x14ac:dyDescent="0.25">
      <c r="A3" s="3" t="s">
        <v>21</v>
      </c>
      <c r="B3" s="6">
        <v>30927</v>
      </c>
      <c r="C3" s="3" t="s">
        <v>70</v>
      </c>
      <c r="E3" s="3" t="s">
        <v>70</v>
      </c>
      <c r="F3" s="8">
        <f t="shared" ref="F3:F11" si="0">INDEX($B$2:$B$11,MATCH(E3,$C$2:$C$11,0))</f>
        <v>30927</v>
      </c>
    </row>
    <row r="4" spans="1:6" x14ac:dyDescent="0.25">
      <c r="A4" s="3" t="s">
        <v>20</v>
      </c>
      <c r="B4" s="6">
        <v>33689</v>
      </c>
      <c r="C4" s="3" t="s">
        <v>71</v>
      </c>
      <c r="E4" s="3" t="s">
        <v>71</v>
      </c>
      <c r="F4" s="8">
        <f t="shared" si="0"/>
        <v>33689</v>
      </c>
    </row>
    <row r="5" spans="1:6" x14ac:dyDescent="0.25">
      <c r="A5" s="3" t="s">
        <v>21</v>
      </c>
      <c r="B5" s="6">
        <v>41991</v>
      </c>
      <c r="C5" s="3" t="s">
        <v>72</v>
      </c>
      <c r="E5" s="3" t="s">
        <v>72</v>
      </c>
      <c r="F5" s="8">
        <f t="shared" si="0"/>
        <v>41991</v>
      </c>
    </row>
    <row r="6" spans="1:6" x14ac:dyDescent="0.25">
      <c r="A6" s="3" t="s">
        <v>23</v>
      </c>
      <c r="B6" s="6">
        <v>24625</v>
      </c>
      <c r="C6" s="3" t="s">
        <v>73</v>
      </c>
      <c r="E6" s="3" t="s">
        <v>73</v>
      </c>
      <c r="F6" s="8">
        <f t="shared" si="0"/>
        <v>24625</v>
      </c>
    </row>
    <row r="7" spans="1:6" x14ac:dyDescent="0.25">
      <c r="A7" s="3" t="s">
        <v>22</v>
      </c>
      <c r="B7" s="6">
        <v>35903</v>
      </c>
      <c r="C7" s="3" t="s">
        <v>74</v>
      </c>
      <c r="E7" s="3" t="s">
        <v>74</v>
      </c>
      <c r="F7" s="8">
        <f t="shared" si="0"/>
        <v>35903</v>
      </c>
    </row>
    <row r="8" spans="1:6" x14ac:dyDescent="0.25">
      <c r="A8" s="3" t="s">
        <v>20</v>
      </c>
      <c r="B8" s="6">
        <v>61313</v>
      </c>
      <c r="C8" s="3" t="s">
        <v>75</v>
      </c>
      <c r="E8" s="3" t="s">
        <v>75</v>
      </c>
      <c r="F8" s="8">
        <f t="shared" si="0"/>
        <v>61313</v>
      </c>
    </row>
    <row r="9" spans="1:6" x14ac:dyDescent="0.25">
      <c r="A9" s="3" t="s">
        <v>21</v>
      </c>
      <c r="B9" s="6">
        <v>35806</v>
      </c>
      <c r="C9" s="3" t="s">
        <v>76</v>
      </c>
      <c r="E9" s="3" t="s">
        <v>76</v>
      </c>
      <c r="F9" s="8">
        <f t="shared" si="0"/>
        <v>35806</v>
      </c>
    </row>
    <row r="10" spans="1:6" x14ac:dyDescent="0.25">
      <c r="A10" s="3" t="s">
        <v>23</v>
      </c>
      <c r="B10" s="6">
        <v>59929</v>
      </c>
      <c r="C10" s="3" t="s">
        <v>77</v>
      </c>
      <c r="E10" s="3" t="s">
        <v>77</v>
      </c>
      <c r="F10" s="8">
        <f t="shared" si="0"/>
        <v>59929</v>
      </c>
    </row>
    <row r="11" spans="1:6" x14ac:dyDescent="0.25">
      <c r="A11" s="3" t="s">
        <v>20</v>
      </c>
      <c r="B11" s="6">
        <v>51459</v>
      </c>
      <c r="C11" s="3" t="s">
        <v>78</v>
      </c>
      <c r="E11" s="3" t="s">
        <v>78</v>
      </c>
      <c r="F11" s="8">
        <f t="shared" si="0"/>
        <v>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Example #1</vt:lpstr>
      <vt:lpstr>Example #2</vt:lpstr>
      <vt:lpstr>Example #3</vt:lpstr>
      <vt:lpstr>Example #4</vt:lpstr>
      <vt:lpstr>Example #5</vt:lpstr>
      <vt:lpstr>Example #6</vt:lpstr>
      <vt:lpstr>Example #7</vt:lpstr>
      <vt:lpstr>Example #8</vt:lpstr>
      <vt:lpstr>Example #9</vt:lpstr>
      <vt:lpstr>Example #10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c3e859f6-49e7-48a7-bb8a-f7cc6ff0740a</vt:lpwstr>
  </property>
</Properties>
</file>