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 Falcis\OneDrive\Desktop\PMR 2025\PMR-SVP 2025-Lhen\"/>
    </mc:Choice>
  </mc:AlternateContent>
  <xr:revisionPtr revIDLastSave="0" documentId="13_ncr:1_{CC650836-9317-45D0-B04F-E669988BF929}" xr6:coauthVersionLast="47" xr6:coauthVersionMax="47" xr10:uidLastSave="{00000000-0000-0000-0000-000000000000}"/>
  <bookViews>
    <workbookView xWindow="-108" yWindow="-108" windowWidth="23256" windowHeight="12456" firstSheet="1" activeTab="3" xr2:uid="{00000000-000D-0000-FFFF-FFFF00000000}"/>
  </bookViews>
  <sheets>
    <sheet name="PMR-Data" sheetId="11" r:id="rId1"/>
    <sheet name="Suppliers TIN" sheetId="17" r:id="rId2"/>
    <sheet name="FundCodes" sheetId="9" r:id="rId3"/>
    <sheet name="DATA" sheetId="1" r:id="rId4"/>
    <sheet name="PR" sheetId="14" r:id="rId5"/>
    <sheet name="ResoSVP" sheetId="19" r:id="rId6"/>
    <sheet name="AResoSVP" sheetId="20" r:id="rId7"/>
    <sheet name="RFQ_" sheetId="6" r:id="rId8"/>
    <sheet name="RFQ_ (2)" sheetId="35" r:id="rId9"/>
    <sheet name="AckReceipt (2)" sheetId="36" r:id="rId10"/>
    <sheet name="Abstract " sheetId="25" r:id="rId11"/>
    <sheet name=" LON-" sheetId="38" r:id="rId12"/>
    <sheet name="BAC RESO 2022" sheetId="27" r:id="rId13"/>
    <sheet name="BAC RESO 2022 (Toss Coin)" sheetId="31" r:id="rId14"/>
    <sheet name="PO" sheetId="3" r:id="rId15"/>
    <sheet name="POback (2)" sheetId="45" r:id="rId16"/>
    <sheet name="ChkDocs" sheetId="8" r:id="rId17"/>
    <sheet name="AResoSVP -Emergency" sheetId="22" r:id="rId18"/>
    <sheet name="ResoSVP -Emergency" sheetId="24" r:id="rId19"/>
    <sheet name="ResoSoSVP(Direct Contracting)" sheetId="28" r:id="rId20"/>
    <sheet name="AResoSoSVP(Direct Contractin (2" sheetId="30" r:id="rId21"/>
    <sheet name="Abstract (Failed)" sheetId="32" r:id="rId22"/>
    <sheet name="Reso-Repeat Order" sheetId="33" r:id="rId23"/>
    <sheet name="AReso-Repeat Order" sheetId="34" r:id="rId24"/>
    <sheet name="Sheet1" sheetId="39" r:id="rId25"/>
    <sheet name="Sheet2" sheetId="40" r:id="rId26"/>
    <sheet name="Sheet3" sheetId="41" r:id="rId27"/>
    <sheet name="Sheet4" sheetId="42" r:id="rId28"/>
    <sheet name="Sheet5" sheetId="43" r:id="rId29"/>
    <sheet name="Sheet6" sheetId="44" r:id="rId30"/>
  </sheets>
  <definedNames>
    <definedName name="_xlnm._FilterDatabase" localSheetId="3" hidden="1">DATA!$A$1:$AE$998</definedName>
    <definedName name="_xlnm.Print_Area" localSheetId="11">' LON-'!$A$1:$I$47</definedName>
    <definedName name="_xlnm.Print_Area" localSheetId="10">'Abstract '!$A$2:$M$160</definedName>
    <definedName name="_xlnm.Print_Area" localSheetId="21">'Abstract (Failed)'!$A$27:$I$46</definedName>
    <definedName name="_xlnm.Print_Area" localSheetId="9">'AckReceipt (2)'!$A$1:$H$88</definedName>
    <definedName name="_xlnm.Print_Area" localSheetId="23">'AReso-Repeat Order'!$A$1:$G$25</definedName>
    <definedName name="_xlnm.Print_Area" localSheetId="20">'AResoSoSVP(Direct Contractin (2'!$A$2:$G$43</definedName>
    <definedName name="_xlnm.Print_Area" localSheetId="6">AResoSVP!$A$1:$G$25</definedName>
    <definedName name="_xlnm.Print_Area" localSheetId="17">'AResoSVP -Emergency'!$A$1:$G$42</definedName>
    <definedName name="_xlnm.Print_Area" localSheetId="12">'BAC RESO 2022'!$J$3:$R$38</definedName>
    <definedName name="_xlnm.Print_Area" localSheetId="16">ChkDocs!$A$1:$I$36</definedName>
    <definedName name="_xlnm.Print_Area" localSheetId="14">PO!$A$2:$F$110</definedName>
    <definedName name="_xlnm.Print_Area" localSheetId="15">'POback (2)'!$A$1:$J$34</definedName>
    <definedName name="_xlnm.Print_Area" localSheetId="22">'Reso-Repeat Order'!$A$2:$F$87</definedName>
    <definedName name="_xlnm.Print_Area" localSheetId="19">'ResoSoSVP(Direct Contracting)'!$A$2:$G$43</definedName>
    <definedName name="_xlnm.Print_Area" localSheetId="5">ResoSVP!$A$1:$G$31</definedName>
    <definedName name="_xlnm.Print_Area" localSheetId="18">'ResoSVP -Emergency'!$A$1:$G$42</definedName>
    <definedName name="_xlnm.Print_Area" localSheetId="7">RFQ_!$A$27:$F$101</definedName>
    <definedName name="_xlnm.Print_Area" localSheetId="8">'RFQ_ (2)'!$A$1:$F$110</definedName>
  </definedNames>
  <calcPr calcId="191029"/>
  <pivotCaches>
    <pivotCache cacheId="0" r:id="rId31"/>
  </pivotCaches>
</workbook>
</file>

<file path=xl/calcChain.xml><?xml version="1.0" encoding="utf-8"?>
<calcChain xmlns="http://schemas.openxmlformats.org/spreadsheetml/2006/main">
  <c r="B74" i="14" l="1"/>
  <c r="B73" i="14"/>
  <c r="B69" i="14"/>
  <c r="G16" i="14"/>
  <c r="D16" i="14"/>
  <c r="B16" i="14"/>
  <c r="A16" i="14"/>
  <c r="B11" i="14"/>
  <c r="E9" i="14"/>
  <c r="E12" i="3"/>
  <c r="B4" i="3"/>
  <c r="B17" i="27"/>
  <c r="F88" i="25"/>
  <c r="H197" i="32"/>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A14" i="32"/>
  <c r="A15" i="32"/>
  <c r="A16" i="32"/>
  <c r="A17" i="32"/>
  <c r="A18" i="32"/>
  <c r="A19" i="32"/>
  <c r="A20" i="32"/>
  <c r="A21" i="32"/>
  <c r="A22" i="32"/>
  <c r="A23" i="32"/>
  <c r="A24" i="32"/>
  <c r="A25" i="32"/>
  <c r="A26" i="32"/>
  <c r="D30" i="14"/>
  <c r="A27" i="32" s="1"/>
  <c r="D31" i="14"/>
  <c r="A28" i="32" s="1"/>
  <c r="D32" i="14"/>
  <c r="A29" i="32" s="1"/>
  <c r="D33" i="14"/>
  <c r="A30" i="32" s="1"/>
  <c r="D34" i="14"/>
  <c r="A31" i="32" s="1"/>
  <c r="D35" i="14"/>
  <c r="A32" i="32" s="1"/>
  <c r="D36" i="14"/>
  <c r="A33" i="32" s="1"/>
  <c r="D37" i="14"/>
  <c r="A34" i="32" s="1"/>
  <c r="D38" i="14"/>
  <c r="A35" i="32" s="1"/>
  <c r="D39" i="14"/>
  <c r="A36" i="32" s="1"/>
  <c r="D40" i="14"/>
  <c r="A37" i="32" s="1"/>
  <c r="D41" i="14"/>
  <c r="A38" i="32" s="1"/>
  <c r="D42" i="14"/>
  <c r="A39" i="32" s="1"/>
  <c r="D43" i="14"/>
  <c r="A40" i="32" s="1"/>
  <c r="D44" i="14"/>
  <c r="A41" i="32" s="1"/>
  <c r="D45" i="14"/>
  <c r="A42" i="32" s="1"/>
  <c r="D46" i="14"/>
  <c r="A43" i="32" s="1"/>
  <c r="D47" i="14"/>
  <c r="A44" i="32" s="1"/>
  <c r="D48" i="14"/>
  <c r="A45" i="32" s="1"/>
  <c r="D49" i="14"/>
  <c r="A46" i="32" s="1"/>
  <c r="D50" i="14"/>
  <c r="A47" i="32" s="1"/>
  <c r="D51" i="14"/>
  <c r="A48" i="32" s="1"/>
  <c r="D52" i="14"/>
  <c r="A49" i="32" s="1"/>
  <c r="D53" i="14"/>
  <c r="A50" i="32" s="1"/>
  <c r="D54" i="14"/>
  <c r="A51" i="32" s="1"/>
  <c r="D55" i="14"/>
  <c r="A52" i="32" s="1"/>
  <c r="D56" i="14"/>
  <c r="A53" i="32" s="1"/>
  <c r="D57" i="14"/>
  <c r="A54" i="32" s="1"/>
  <c r="D58" i="14"/>
  <c r="A55" i="32" s="1"/>
  <c r="D59" i="14"/>
  <c r="A56" i="32" s="1"/>
  <c r="D60" i="14"/>
  <c r="A57" i="32" s="1"/>
  <c r="D61" i="14"/>
  <c r="A58" i="32" s="1"/>
  <c r="D62" i="14"/>
  <c r="A59" i="32" s="1"/>
  <c r="D63" i="14"/>
  <c r="A60" i="32" s="1"/>
  <c r="D64" i="14"/>
  <c r="A61" i="32" s="1"/>
  <c r="D65" i="14"/>
  <c r="A62" i="32" s="1"/>
  <c r="D66" i="14"/>
  <c r="A63" i="32" s="1"/>
  <c r="D67" i="14"/>
  <c r="A64" i="32" s="1"/>
  <c r="I6" i="32"/>
  <c r="A65" i="32"/>
  <c r="A66" i="32"/>
  <c r="A67" i="32"/>
  <c r="A68" i="32"/>
  <c r="A69" i="32"/>
  <c r="A70" i="32"/>
  <c r="A71" i="32"/>
  <c r="A72" i="32"/>
  <c r="A73" i="32"/>
  <c r="A74" i="32"/>
  <c r="A75" i="32"/>
  <c r="A76" i="32"/>
  <c r="A77" i="32"/>
  <c r="A78" i="32"/>
  <c r="A79" i="32"/>
  <c r="A80" i="32"/>
  <c r="A81" i="32"/>
  <c r="A82" i="32"/>
  <c r="A83" i="32"/>
  <c r="A84" i="32"/>
  <c r="A85" i="32"/>
  <c r="A86" i="32"/>
  <c r="A87" i="32"/>
  <c r="A88" i="32"/>
  <c r="A89" i="32"/>
  <c r="A90" i="32"/>
  <c r="A91" i="32"/>
  <c r="A92" i="32"/>
  <c r="A93" i="32"/>
  <c r="A94" i="32"/>
  <c r="A95" i="32"/>
  <c r="A96" i="32"/>
  <c r="A97" i="32"/>
  <c r="A98" i="32"/>
  <c r="A99" i="32"/>
  <c r="A100" i="32"/>
  <c r="A101" i="32"/>
  <c r="A102" i="32"/>
  <c r="A103" i="32"/>
  <c r="A104" i="32"/>
  <c r="A105" i="32"/>
  <c r="A106" i="32"/>
  <c r="A107" i="32"/>
  <c r="A108" i="32"/>
  <c r="A109" i="32"/>
  <c r="A110" i="32"/>
  <c r="A111" i="32"/>
  <c r="A112" i="32"/>
  <c r="A113" i="32"/>
  <c r="A114" i="32"/>
  <c r="A115" i="32"/>
  <c r="A116" i="32"/>
  <c r="A117" i="32"/>
  <c r="A118" i="32"/>
  <c r="A119" i="32"/>
  <c r="A120" i="32"/>
  <c r="A121" i="32"/>
  <c r="A122" i="32"/>
  <c r="A123" i="32"/>
  <c r="A124" i="32"/>
  <c r="A125" i="32"/>
  <c r="A126" i="32"/>
  <c r="A127" i="32"/>
  <c r="A128" i="32"/>
  <c r="A129" i="32"/>
  <c r="A130" i="32"/>
  <c r="A131" i="32"/>
  <c r="A132" i="32"/>
  <c r="A133" i="32"/>
  <c r="A134" i="32"/>
  <c r="A135" i="32"/>
  <c r="A136" i="32"/>
  <c r="A137" i="32"/>
  <c r="A138" i="32"/>
  <c r="A139" i="32"/>
  <c r="A140" i="32"/>
  <c r="A141" i="32"/>
  <c r="A142" i="32"/>
  <c r="A143" i="32"/>
  <c r="A144" i="32"/>
  <c r="A145" i="32"/>
  <c r="A146" i="32"/>
  <c r="A147" i="32"/>
  <c r="A148" i="32"/>
  <c r="A149" i="32"/>
  <c r="A150" i="32"/>
  <c r="A151" i="32"/>
  <c r="A152" i="32"/>
  <c r="A153" i="32"/>
  <c r="A154" i="32"/>
  <c r="A155" i="32"/>
  <c r="A156" i="32"/>
  <c r="A157" i="32"/>
  <c r="A158" i="32"/>
  <c r="A159" i="32"/>
  <c r="A160" i="32"/>
  <c r="A161" i="32"/>
  <c r="A162" i="32"/>
  <c r="A163" i="32"/>
  <c r="A164" i="32"/>
  <c r="A165" i="32"/>
  <c r="A166" i="32"/>
  <c r="A167" i="32"/>
  <c r="A168" i="32"/>
  <c r="A169" i="32"/>
  <c r="A170" i="32"/>
  <c r="A171" i="32"/>
  <c r="A172" i="32"/>
  <c r="A173" i="32"/>
  <c r="A174" i="32"/>
  <c r="A175" i="32"/>
  <c r="A176" i="32"/>
  <c r="A177" i="32"/>
  <c r="A178" i="32"/>
  <c r="A179" i="32"/>
  <c r="A180" i="32"/>
  <c r="A181" i="32"/>
  <c r="A182" i="32"/>
  <c r="A183" i="32"/>
  <c r="A184" i="32"/>
  <c r="A185" i="32"/>
  <c r="A186" i="32"/>
  <c r="A187" i="32"/>
  <c r="A188" i="32"/>
  <c r="C27" i="3" l="1"/>
  <c r="C28" i="3"/>
  <c r="C3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C29" i="3"/>
  <c r="C30" i="3"/>
  <c r="C31" i="3"/>
  <c r="C32" i="3"/>
  <c r="C33" i="3"/>
  <c r="C34" i="3"/>
  <c r="C35" i="3"/>
  <c r="C37" i="3"/>
  <c r="C38" i="3"/>
  <c r="C39" i="3"/>
  <c r="C40" i="3"/>
  <c r="C64" i="3"/>
  <c r="C65" i="3"/>
  <c r="C66" i="3"/>
  <c r="C67" i="3"/>
  <c r="C68" i="3"/>
  <c r="C69" i="3"/>
  <c r="C70" i="3"/>
  <c r="C71" i="3"/>
  <c r="C72" i="3"/>
  <c r="C73" i="3"/>
  <c r="C74" i="3"/>
  <c r="C75" i="3"/>
  <c r="C76" i="3"/>
  <c r="C77" i="3"/>
  <c r="C78" i="3"/>
  <c r="C79" i="3"/>
  <c r="C80" i="3"/>
  <c r="C81" i="3"/>
  <c r="C82" i="3"/>
  <c r="C83" i="3"/>
  <c r="C84" i="3"/>
  <c r="C85" i="3"/>
  <c r="C86" i="3"/>
  <c r="J150" i="25"/>
  <c r="H150" i="25"/>
  <c r="G150" i="25"/>
  <c r="I154" i="25"/>
  <c r="B13" i="3" l="1"/>
  <c r="B14" i="3"/>
  <c r="B15" i="3"/>
  <c r="B16" i="3"/>
  <c r="B17" i="3"/>
  <c r="B18" i="3"/>
  <c r="B19" i="3"/>
  <c r="B20" i="3"/>
  <c r="A19" i="3"/>
  <c r="A20" i="3"/>
  <c r="A21" i="3"/>
  <c r="A17" i="3"/>
  <c r="A18" i="3"/>
  <c r="F5" i="3"/>
  <c r="C12" i="3" l="1"/>
  <c r="B12" i="3"/>
  <c r="D12" i="3"/>
  <c r="A195" i="32"/>
  <c r="A26" i="24"/>
  <c r="B16" i="6"/>
  <c r="C16" i="6"/>
  <c r="A13" i="32"/>
  <c r="D12" i="34"/>
  <c r="D6" i="34"/>
  <c r="A16" i="33"/>
  <c r="A15" i="33"/>
  <c r="K190" i="32"/>
  <c r="L187" i="32"/>
  <c r="F182" i="32"/>
  <c r="F181" i="32"/>
  <c r="F180" i="32"/>
  <c r="F179" i="32"/>
  <c r="F178" i="32"/>
  <c r="F177" i="32"/>
  <c r="F176" i="32"/>
  <c r="F175" i="32"/>
  <c r="F174" i="32"/>
  <c r="F173" i="32"/>
  <c r="F172" i="32"/>
  <c r="F171" i="32"/>
  <c r="F170" i="32"/>
  <c r="F169" i="32"/>
  <c r="F168" i="32"/>
  <c r="F167" i="32"/>
  <c r="F166" i="32"/>
  <c r="F165" i="32"/>
  <c r="F164" i="32"/>
  <c r="F163" i="32"/>
  <c r="F162" i="32"/>
  <c r="F161" i="32"/>
  <c r="F160" i="32"/>
  <c r="F159" i="32"/>
  <c r="F158" i="32"/>
  <c r="F157" i="32"/>
  <c r="F156" i="32"/>
  <c r="F155" i="32"/>
  <c r="F154" i="32"/>
  <c r="F153" i="32"/>
  <c r="F152" i="32"/>
  <c r="F151" i="32"/>
  <c r="F150" i="32"/>
  <c r="F149" i="32"/>
  <c r="F148" i="32"/>
  <c r="F147" i="32"/>
  <c r="F146" i="32"/>
  <c r="F145" i="32"/>
  <c r="F144" i="32"/>
  <c r="F143" i="32"/>
  <c r="F142" i="32"/>
  <c r="F141" i="32"/>
  <c r="F140" i="32"/>
  <c r="F139" i="32"/>
  <c r="F138" i="32"/>
  <c r="F137" i="32"/>
  <c r="F136" i="32"/>
  <c r="F135" i="32"/>
  <c r="F134" i="32"/>
  <c r="F133" i="32"/>
  <c r="F132" i="32"/>
  <c r="F131" i="32"/>
  <c r="F130" i="32"/>
  <c r="F129" i="32"/>
  <c r="F128" i="32"/>
  <c r="F127" i="32"/>
  <c r="F126" i="32"/>
  <c r="F125" i="32"/>
  <c r="F124" i="32"/>
  <c r="F123" i="32"/>
  <c r="F122" i="32"/>
  <c r="F121" i="32"/>
  <c r="F120" i="32"/>
  <c r="F119" i="32"/>
  <c r="F118" i="32"/>
  <c r="F117" i="32"/>
  <c r="F116" i="32"/>
  <c r="F115" i="32"/>
  <c r="F114" i="32"/>
  <c r="F113" i="32"/>
  <c r="F112" i="32"/>
  <c r="F111" i="32"/>
  <c r="F110" i="32"/>
  <c r="F109" i="32"/>
  <c r="F108" i="32"/>
  <c r="F107" i="32"/>
  <c r="F106" i="32"/>
  <c r="F105" i="32"/>
  <c r="F104" i="32"/>
  <c r="F103" i="32"/>
  <c r="F102" i="32"/>
  <c r="F101" i="32"/>
  <c r="F100" i="32"/>
  <c r="F99" i="32"/>
  <c r="F98" i="32"/>
  <c r="F97" i="32"/>
  <c r="F96" i="32"/>
  <c r="F95" i="32"/>
  <c r="F94" i="32"/>
  <c r="F93" i="32"/>
  <c r="F92" i="32"/>
  <c r="F91" i="32"/>
  <c r="F90" i="32"/>
  <c r="F89" i="32"/>
  <c r="F88" i="32"/>
  <c r="F87" i="32"/>
  <c r="F86" i="32"/>
  <c r="F85" i="32"/>
  <c r="F84" i="32"/>
  <c r="F83" i="32"/>
  <c r="F82" i="32"/>
  <c r="F81" i="32"/>
  <c r="F80" i="32"/>
  <c r="F79" i="32"/>
  <c r="F78" i="32"/>
  <c r="F77" i="32"/>
  <c r="F76" i="32"/>
  <c r="F75" i="32"/>
  <c r="F74" i="32"/>
  <c r="F73" i="32"/>
  <c r="F72" i="32"/>
  <c r="F71" i="32"/>
  <c r="F70" i="32"/>
  <c r="F69" i="32"/>
  <c r="F68" i="32"/>
  <c r="F67" i="32"/>
  <c r="F66" i="32"/>
  <c r="F65" i="32"/>
  <c r="A27" i="30"/>
  <c r="D7" i="30"/>
  <c r="D7" i="28"/>
  <c r="A41" i="24"/>
  <c r="D6" i="24"/>
  <c r="A26" i="22"/>
  <c r="D25" i="22"/>
  <c r="D6" i="22"/>
  <c r="H30" i="8"/>
  <c r="E30" i="8"/>
  <c r="H29" i="8"/>
  <c r="E29" i="8"/>
  <c r="I28" i="8"/>
  <c r="H28" i="8"/>
  <c r="F28" i="8"/>
  <c r="E28" i="8"/>
  <c r="I26" i="8"/>
  <c r="H26" i="8"/>
  <c r="F26" i="8"/>
  <c r="E26" i="8"/>
  <c r="I25" i="8"/>
  <c r="H25" i="8"/>
  <c r="F25" i="8"/>
  <c r="H23" i="8"/>
  <c r="E23" i="8"/>
  <c r="H21" i="8"/>
  <c r="E21" i="8"/>
  <c r="H20" i="8"/>
  <c r="E20" i="8"/>
  <c r="H19" i="8"/>
  <c r="E19" i="8"/>
  <c r="H18" i="8"/>
  <c r="E18" i="8"/>
  <c r="E17" i="8"/>
  <c r="H16" i="8"/>
  <c r="E16" i="8"/>
  <c r="E15" i="8"/>
  <c r="H15" i="8" s="1"/>
  <c r="E14" i="8"/>
  <c r="H14" i="8" s="1"/>
  <c r="H13" i="8"/>
  <c r="E13" i="8"/>
  <c r="H12" i="8"/>
  <c r="E12" i="8"/>
  <c r="H11" i="8"/>
  <c r="E11" i="8"/>
  <c r="H10" i="8"/>
  <c r="E10" i="8"/>
  <c r="H9" i="8"/>
  <c r="E9" i="8"/>
  <c r="H8" i="8"/>
  <c r="E8" i="8"/>
  <c r="H7" i="8"/>
  <c r="E7" i="8"/>
  <c r="I1" i="8"/>
  <c r="F1" i="8"/>
  <c r="E110" i="3"/>
  <c r="D86" i="3"/>
  <c r="B86" i="3"/>
  <c r="A86" i="3"/>
  <c r="D85" i="3"/>
  <c r="B85" i="3"/>
  <c r="A85" i="3"/>
  <c r="D84" i="3"/>
  <c r="F84" i="3" s="1"/>
  <c r="B84" i="3"/>
  <c r="A84" i="3"/>
  <c r="D83" i="3"/>
  <c r="F83" i="3" s="1"/>
  <c r="B83" i="3"/>
  <c r="A83" i="3"/>
  <c r="D82" i="3"/>
  <c r="F82" i="3" s="1"/>
  <c r="B82" i="3"/>
  <c r="A82" i="3"/>
  <c r="D81" i="3"/>
  <c r="B81" i="3"/>
  <c r="A81" i="3"/>
  <c r="D80" i="3"/>
  <c r="B80" i="3"/>
  <c r="A80" i="3"/>
  <c r="D79" i="3"/>
  <c r="B79" i="3"/>
  <c r="A79" i="3"/>
  <c r="D78" i="3"/>
  <c r="B78" i="3"/>
  <c r="A78" i="3"/>
  <c r="D77" i="3"/>
  <c r="B77" i="3"/>
  <c r="A77" i="3"/>
  <c r="D76" i="3"/>
  <c r="F76" i="3" s="1"/>
  <c r="B76" i="3"/>
  <c r="A76" i="3"/>
  <c r="D75" i="3"/>
  <c r="F75" i="3" s="1"/>
  <c r="B75" i="3"/>
  <c r="A75" i="3"/>
  <c r="D74" i="3"/>
  <c r="F74" i="3" s="1"/>
  <c r="B74" i="3"/>
  <c r="A74" i="3"/>
  <c r="D73" i="3"/>
  <c r="B73" i="3"/>
  <c r="A73" i="3"/>
  <c r="D72" i="3"/>
  <c r="B72" i="3"/>
  <c r="A72" i="3"/>
  <c r="D71" i="3"/>
  <c r="B71" i="3"/>
  <c r="A71" i="3"/>
  <c r="D70" i="3"/>
  <c r="B70" i="3"/>
  <c r="A70" i="3"/>
  <c r="D69" i="3"/>
  <c r="B69" i="3"/>
  <c r="A69" i="3"/>
  <c r="D68" i="3"/>
  <c r="B68" i="3"/>
  <c r="A68" i="3"/>
  <c r="D67" i="3"/>
  <c r="B67" i="3"/>
  <c r="A67" i="3"/>
  <c r="D66" i="3"/>
  <c r="B66" i="3"/>
  <c r="A66" i="3"/>
  <c r="D65" i="3"/>
  <c r="B65" i="3"/>
  <c r="A65" i="3"/>
  <c r="D64" i="3"/>
  <c r="B64" i="3"/>
  <c r="A64" i="3"/>
  <c r="D63" i="3"/>
  <c r="F63" i="3" s="1"/>
  <c r="B63" i="3"/>
  <c r="A63" i="3"/>
  <c r="D62" i="3"/>
  <c r="B62" i="3"/>
  <c r="A62" i="3"/>
  <c r="D61" i="3"/>
  <c r="B61" i="3"/>
  <c r="A61" i="3"/>
  <c r="D60" i="3"/>
  <c r="B60" i="3"/>
  <c r="A60" i="3"/>
  <c r="D59" i="3"/>
  <c r="B59" i="3"/>
  <c r="A59" i="3"/>
  <c r="D58" i="3"/>
  <c r="F58" i="3" s="1"/>
  <c r="B58" i="3"/>
  <c r="A58" i="3"/>
  <c r="D57" i="3"/>
  <c r="B57" i="3"/>
  <c r="A57" i="3"/>
  <c r="D56" i="3"/>
  <c r="B56" i="3"/>
  <c r="A56" i="3"/>
  <c r="D55" i="3"/>
  <c r="F55" i="3" s="1"/>
  <c r="B55" i="3"/>
  <c r="A55" i="3"/>
  <c r="D54" i="3"/>
  <c r="B54" i="3"/>
  <c r="A54" i="3"/>
  <c r="D53" i="3"/>
  <c r="B53" i="3"/>
  <c r="A53" i="3"/>
  <c r="D52" i="3"/>
  <c r="B52" i="3"/>
  <c r="A52" i="3"/>
  <c r="D51" i="3"/>
  <c r="F51" i="3" s="1"/>
  <c r="B51" i="3"/>
  <c r="A51" i="3"/>
  <c r="D50" i="3"/>
  <c r="B50" i="3"/>
  <c r="A50" i="3"/>
  <c r="D49" i="3"/>
  <c r="F49" i="3" s="1"/>
  <c r="B49" i="3"/>
  <c r="A49" i="3"/>
  <c r="D48" i="3"/>
  <c r="F48" i="3" s="1"/>
  <c r="B48" i="3"/>
  <c r="A48" i="3"/>
  <c r="D47" i="3"/>
  <c r="F47" i="3" s="1"/>
  <c r="B47" i="3"/>
  <c r="A47" i="3"/>
  <c r="D46" i="3"/>
  <c r="F46" i="3" s="1"/>
  <c r="B46" i="3"/>
  <c r="A46" i="3"/>
  <c r="D45" i="3"/>
  <c r="F45" i="3" s="1"/>
  <c r="B45" i="3"/>
  <c r="A45" i="3"/>
  <c r="D44" i="3"/>
  <c r="F44" i="3" s="1"/>
  <c r="B44" i="3"/>
  <c r="A44" i="3"/>
  <c r="D43" i="3"/>
  <c r="F43" i="3" s="1"/>
  <c r="B43" i="3"/>
  <c r="A43" i="3"/>
  <c r="D42" i="3"/>
  <c r="B42" i="3"/>
  <c r="A42" i="3"/>
  <c r="D41" i="3"/>
  <c r="B41" i="3"/>
  <c r="A41" i="3"/>
  <c r="D40" i="3"/>
  <c r="F40" i="3" s="1"/>
  <c r="B40" i="3"/>
  <c r="A40" i="3"/>
  <c r="D39" i="3"/>
  <c r="B39" i="3"/>
  <c r="A39" i="3"/>
  <c r="D38" i="3"/>
  <c r="B38" i="3"/>
  <c r="A38" i="3"/>
  <c r="D37" i="3"/>
  <c r="F37" i="3" s="1"/>
  <c r="B37" i="3"/>
  <c r="A37" i="3"/>
  <c r="D36" i="3"/>
  <c r="F36" i="3" s="1"/>
  <c r="B36" i="3"/>
  <c r="A36" i="3"/>
  <c r="D35" i="3"/>
  <c r="B35" i="3"/>
  <c r="A35" i="3"/>
  <c r="D34" i="3"/>
  <c r="B34" i="3"/>
  <c r="A34" i="3"/>
  <c r="D33" i="3"/>
  <c r="F33" i="3" s="1"/>
  <c r="B33" i="3"/>
  <c r="A33" i="3"/>
  <c r="D32" i="3"/>
  <c r="F32" i="3" s="1"/>
  <c r="B32" i="3"/>
  <c r="A32" i="3"/>
  <c r="D31" i="3"/>
  <c r="F31" i="3" s="1"/>
  <c r="B31" i="3"/>
  <c r="A31" i="3"/>
  <c r="D30" i="3"/>
  <c r="F30" i="3" s="1"/>
  <c r="B30" i="3"/>
  <c r="A30" i="3"/>
  <c r="D29" i="3"/>
  <c r="F29" i="3" s="1"/>
  <c r="B29" i="3"/>
  <c r="A29" i="3"/>
  <c r="D28" i="3"/>
  <c r="F28" i="3" s="1"/>
  <c r="B28" i="3"/>
  <c r="A28" i="3"/>
  <c r="D27" i="3"/>
  <c r="F27" i="3" s="1"/>
  <c r="B27" i="3"/>
  <c r="A27" i="3"/>
  <c r="B26" i="3"/>
  <c r="A26" i="3"/>
  <c r="B25" i="3"/>
  <c r="A25" i="3"/>
  <c r="F24" i="3"/>
  <c r="B24" i="3"/>
  <c r="A24" i="3"/>
  <c r="F23" i="3"/>
  <c r="A23" i="3"/>
  <c r="F22" i="3"/>
  <c r="A22" i="3"/>
  <c r="F21" i="3"/>
  <c r="F20" i="3"/>
  <c r="F19" i="3"/>
  <c r="F18" i="3"/>
  <c r="F17" i="3"/>
  <c r="F16" i="3"/>
  <c r="A16" i="3"/>
  <c r="F15" i="3"/>
  <c r="A15" i="3"/>
  <c r="A14" i="3"/>
  <c r="A13" i="3"/>
  <c r="R29" i="31"/>
  <c r="P29" i="31"/>
  <c r="K29" i="31"/>
  <c r="R28" i="31"/>
  <c r="P28" i="31"/>
  <c r="K28" i="31"/>
  <c r="R27" i="31"/>
  <c r="P27" i="31"/>
  <c r="K27" i="31"/>
  <c r="R26" i="31"/>
  <c r="P26" i="31"/>
  <c r="K26" i="31"/>
  <c r="R25" i="31"/>
  <c r="P25" i="31"/>
  <c r="K25" i="31"/>
  <c r="R24" i="31"/>
  <c r="K24" i="31"/>
  <c r="R23" i="31"/>
  <c r="K23" i="31"/>
  <c r="R22" i="31"/>
  <c r="B22" i="31"/>
  <c r="K22" i="31" s="1"/>
  <c r="D8" i="31"/>
  <c r="M8" i="31" s="1"/>
  <c r="M7" i="31"/>
  <c r="A37" i="27"/>
  <c r="R24" i="27"/>
  <c r="P24" i="27"/>
  <c r="K24" i="27"/>
  <c r="R23" i="27"/>
  <c r="P23" i="27"/>
  <c r="K23" i="27"/>
  <c r="R22" i="27"/>
  <c r="P22" i="27"/>
  <c r="K22" i="27"/>
  <c r="R21" i="27"/>
  <c r="P21" i="27"/>
  <c r="K21" i="27"/>
  <c r="R20" i="27"/>
  <c r="P20" i="27"/>
  <c r="K20" i="27"/>
  <c r="R19" i="27"/>
  <c r="P19" i="27"/>
  <c r="K19" i="27"/>
  <c r="R18" i="27"/>
  <c r="P18" i="27"/>
  <c r="K18" i="27"/>
  <c r="R17" i="27"/>
  <c r="K17" i="27"/>
  <c r="D5" i="27"/>
  <c r="M5" i="27" s="1"/>
  <c r="M4" i="27"/>
  <c r="B46" i="38"/>
  <c r="I160" i="25"/>
  <c r="A153" i="25"/>
  <c r="H149" i="25"/>
  <c r="F148" i="25"/>
  <c r="F147" i="25"/>
  <c r="F146" i="25"/>
  <c r="A121" i="25"/>
  <c r="A120" i="25"/>
  <c r="A119" i="25"/>
  <c r="A118" i="25"/>
  <c r="A117" i="25"/>
  <c r="A116" i="25"/>
  <c r="A115" i="25"/>
  <c r="A114" i="25"/>
  <c r="A113" i="25"/>
  <c r="A112" i="25"/>
  <c r="A111" i="25"/>
  <c r="A110" i="25"/>
  <c r="A109" i="25"/>
  <c r="A108" i="25"/>
  <c r="A107" i="25"/>
  <c r="A106" i="25"/>
  <c r="A105" i="25"/>
  <c r="A104" i="25"/>
  <c r="A103" i="25"/>
  <c r="A102" i="25"/>
  <c r="A101" i="25"/>
  <c r="A100" i="25"/>
  <c r="A99" i="25"/>
  <c r="M94" i="25"/>
  <c r="M93" i="25"/>
  <c r="M92" i="25"/>
  <c r="I6" i="25"/>
  <c r="B2" i="36"/>
  <c r="B108" i="35"/>
  <c r="D100" i="35"/>
  <c r="D99" i="35"/>
  <c r="D98" i="35"/>
  <c r="D97" i="35"/>
  <c r="D96" i="35"/>
  <c r="D95" i="35"/>
  <c r="D94" i="35"/>
  <c r="D93" i="35"/>
  <c r="D92" i="35"/>
  <c r="D91" i="35"/>
  <c r="D90" i="35"/>
  <c r="D89" i="35"/>
  <c r="D88" i="35"/>
  <c r="D87" i="35"/>
  <c r="D86" i="35"/>
  <c r="D85" i="35"/>
  <c r="D84" i="35"/>
  <c r="D83" i="35"/>
  <c r="D82" i="35"/>
  <c r="D81" i="35"/>
  <c r="D80" i="35"/>
  <c r="D79" i="35"/>
  <c r="D78" i="35"/>
  <c r="D77" i="35"/>
  <c r="D76" i="35"/>
  <c r="D75" i="35"/>
  <c r="D74" i="35"/>
  <c r="D73" i="35"/>
  <c r="D72" i="35"/>
  <c r="D71" i="35"/>
  <c r="D70" i="35"/>
  <c r="D69" i="35"/>
  <c r="D68" i="35"/>
  <c r="D67" i="35"/>
  <c r="D66" i="35"/>
  <c r="D65" i="35"/>
  <c r="D64" i="35"/>
  <c r="D63" i="35"/>
  <c r="C39" i="35"/>
  <c r="B39" i="35"/>
  <c r="C38" i="35"/>
  <c r="B38" i="35"/>
  <c r="C37" i="35"/>
  <c r="B37" i="35"/>
  <c r="C36" i="35"/>
  <c r="B36" i="35"/>
  <c r="C35" i="35"/>
  <c r="B35" i="35"/>
  <c r="C34" i="35"/>
  <c r="B34" i="35"/>
  <c r="B98" i="6"/>
  <c r="D89" i="6"/>
  <c r="C89" i="6"/>
  <c r="B89" i="6"/>
  <c r="D88" i="6"/>
  <c r="C88" i="6"/>
  <c r="B88" i="6"/>
  <c r="D87" i="6"/>
  <c r="C87" i="6"/>
  <c r="B87" i="6"/>
  <c r="D86" i="6"/>
  <c r="C86" i="6"/>
  <c r="B86" i="6"/>
  <c r="D85" i="6"/>
  <c r="C85" i="6"/>
  <c r="B85" i="6"/>
  <c r="D84" i="6"/>
  <c r="C84" i="6"/>
  <c r="B84" i="6"/>
  <c r="D83" i="6"/>
  <c r="C83" i="6"/>
  <c r="B83" i="6"/>
  <c r="D82" i="6"/>
  <c r="C82" i="6"/>
  <c r="B82" i="6"/>
  <c r="D81" i="6"/>
  <c r="C81" i="6"/>
  <c r="B81" i="6"/>
  <c r="D80" i="6"/>
  <c r="C80" i="6"/>
  <c r="B80" i="6"/>
  <c r="D79" i="6"/>
  <c r="C79" i="6"/>
  <c r="B79" i="6"/>
  <c r="D78" i="6"/>
  <c r="C78" i="6"/>
  <c r="B78" i="6"/>
  <c r="D77" i="6"/>
  <c r="C77" i="6"/>
  <c r="B77" i="6"/>
  <c r="D76" i="6"/>
  <c r="C76" i="6"/>
  <c r="B76" i="6"/>
  <c r="D75" i="6"/>
  <c r="C75" i="6"/>
  <c r="B75" i="6"/>
  <c r="D74" i="6"/>
  <c r="C74" i="6"/>
  <c r="B74" i="6"/>
  <c r="D73" i="6"/>
  <c r="C73" i="6"/>
  <c r="B73" i="6"/>
  <c r="D72" i="6"/>
  <c r="C72" i="6"/>
  <c r="B72" i="6"/>
  <c r="D71" i="6"/>
  <c r="C71" i="6"/>
  <c r="B71" i="6"/>
  <c r="D70" i="6"/>
  <c r="C70" i="6"/>
  <c r="B70" i="6"/>
  <c r="D69" i="6"/>
  <c r="C69" i="6"/>
  <c r="B69" i="6"/>
  <c r="D68" i="6"/>
  <c r="C68" i="6"/>
  <c r="B68" i="6"/>
  <c r="D67" i="6"/>
  <c r="C67" i="6"/>
  <c r="B67" i="6"/>
  <c r="D66" i="6"/>
  <c r="C66" i="6"/>
  <c r="B66" i="6"/>
  <c r="D65" i="6"/>
  <c r="C65" i="6"/>
  <c r="B65" i="6"/>
  <c r="D64" i="6"/>
  <c r="C64" i="6"/>
  <c r="B64" i="6"/>
  <c r="D63" i="6"/>
  <c r="C63" i="6"/>
  <c r="B63" i="6"/>
  <c r="D62" i="6"/>
  <c r="C62" i="6"/>
  <c r="B62" i="6"/>
  <c r="D61" i="6"/>
  <c r="C61" i="6"/>
  <c r="B61" i="6"/>
  <c r="D60" i="6"/>
  <c r="C60" i="6"/>
  <c r="B60" i="6"/>
  <c r="D59" i="6"/>
  <c r="C59" i="6"/>
  <c r="B59" i="6"/>
  <c r="D58" i="6"/>
  <c r="C58" i="6"/>
  <c r="B58" i="6"/>
  <c r="D57" i="6"/>
  <c r="C57" i="6"/>
  <c r="B57" i="6"/>
  <c r="D56" i="6"/>
  <c r="C56" i="6"/>
  <c r="B56" i="6"/>
  <c r="D55" i="6"/>
  <c r="C55" i="6"/>
  <c r="B55" i="6"/>
  <c r="D54" i="6"/>
  <c r="C54" i="6"/>
  <c r="B54" i="6"/>
  <c r="D53" i="6"/>
  <c r="C53" i="6"/>
  <c r="B53" i="6"/>
  <c r="D52" i="6"/>
  <c r="C52" i="6"/>
  <c r="B52" i="6"/>
  <c r="D51" i="6"/>
  <c r="C51" i="6"/>
  <c r="B51" i="6"/>
  <c r="D50" i="6"/>
  <c r="C50" i="6"/>
  <c r="B50" i="6"/>
  <c r="D49" i="6"/>
  <c r="C49" i="6"/>
  <c r="B49" i="6"/>
  <c r="D48" i="6"/>
  <c r="C48" i="6"/>
  <c r="B48" i="6"/>
  <c r="D47" i="6"/>
  <c r="C47" i="6"/>
  <c r="B47" i="6"/>
  <c r="D46" i="6"/>
  <c r="C46" i="6"/>
  <c r="B46" i="6"/>
  <c r="D45" i="6"/>
  <c r="C45" i="6"/>
  <c r="B45" i="6"/>
  <c r="D35" i="6"/>
  <c r="D28" i="6"/>
  <c r="C28" i="6"/>
  <c r="B28" i="6"/>
  <c r="D27" i="6"/>
  <c r="C27" i="6"/>
  <c r="B27" i="6"/>
  <c r="D26" i="6"/>
  <c r="C26" i="6"/>
  <c r="B26" i="6"/>
  <c r="D25" i="6"/>
  <c r="C25" i="6"/>
  <c r="B25" i="6"/>
  <c r="D24" i="6"/>
  <c r="C24" i="6"/>
  <c r="B24" i="6"/>
  <c r="D23" i="6"/>
  <c r="C23" i="6"/>
  <c r="B23" i="6"/>
  <c r="D22" i="6"/>
  <c r="C22" i="6"/>
  <c r="B22" i="6"/>
  <c r="D21" i="6"/>
  <c r="C21" i="6"/>
  <c r="B21" i="6"/>
  <c r="D20" i="6"/>
  <c r="C20" i="6"/>
  <c r="B20" i="6"/>
  <c r="D19" i="6"/>
  <c r="C19" i="6"/>
  <c r="B19" i="6"/>
  <c r="D18" i="6"/>
  <c r="C18" i="6"/>
  <c r="B18" i="6"/>
  <c r="D17" i="6"/>
  <c r="C17" i="6"/>
  <c r="B17" i="6"/>
  <c r="D16" i="6"/>
  <c r="D15" i="6"/>
  <c r="C15" i="6"/>
  <c r="B15" i="6"/>
  <c r="D14" i="6"/>
  <c r="C14" i="6"/>
  <c r="B14" i="6"/>
  <c r="F1" i="6"/>
  <c r="D12" i="20"/>
  <c r="D13" i="19" s="1"/>
  <c r="D6" i="20"/>
  <c r="D8" i="33" s="1"/>
  <c r="C44" i="6"/>
  <c r="C43" i="6"/>
  <c r="B43" i="6"/>
  <c r="C42" i="6"/>
  <c r="B42" i="6"/>
  <c r="C41" i="6"/>
  <c r="B41" i="6"/>
  <c r="C40" i="6"/>
  <c r="B40" i="6"/>
  <c r="C57" i="35"/>
  <c r="C56" i="35"/>
  <c r="B38" i="6"/>
  <c r="C55" i="35"/>
  <c r="B55" i="35"/>
  <c r="C54" i="35"/>
  <c r="C54" i="3"/>
  <c r="C35" i="6"/>
  <c r="B35" i="6"/>
  <c r="C52" i="35"/>
  <c r="B52" i="35"/>
  <c r="C51" i="35"/>
  <c r="B33" i="6"/>
  <c r="H55" i="14"/>
  <c r="C32" i="6"/>
  <c r="B32" i="6"/>
  <c r="C31" i="6"/>
  <c r="B49" i="35"/>
  <c r="H53" i="14"/>
  <c r="C48" i="35"/>
  <c r="B30" i="6"/>
  <c r="C29" i="6"/>
  <c r="B29" i="6"/>
  <c r="C47" i="3"/>
  <c r="C46" i="35"/>
  <c r="C46" i="3"/>
  <c r="C45" i="35"/>
  <c r="B45" i="35"/>
  <c r="C44" i="35"/>
  <c r="B44" i="35"/>
  <c r="C43" i="35"/>
  <c r="H48" i="14"/>
  <c r="H47" i="14"/>
  <c r="C42" i="35"/>
  <c r="B42" i="35"/>
  <c r="C41" i="35"/>
  <c r="H46" i="14"/>
  <c r="C40" i="35"/>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O2790" i="1"/>
  <c r="O2789" i="1"/>
  <c r="O2788" i="1"/>
  <c r="O2787" i="1"/>
  <c r="O2786" i="1"/>
  <c r="O2785" i="1"/>
  <c r="O2784" i="1"/>
  <c r="O2783" i="1"/>
  <c r="O2782" i="1"/>
  <c r="M2782" i="1"/>
  <c r="O2781" i="1"/>
  <c r="M2781" i="1"/>
  <c r="O2780" i="1"/>
  <c r="M2780" i="1"/>
  <c r="O2779" i="1"/>
  <c r="M2779" i="1"/>
  <c r="O2778" i="1"/>
  <c r="M2778" i="1"/>
  <c r="O2777" i="1"/>
  <c r="M2777" i="1"/>
  <c r="O2776" i="1"/>
  <c r="M2776" i="1"/>
  <c r="O2775" i="1"/>
  <c r="M2775" i="1"/>
  <c r="O2774" i="1"/>
  <c r="M2774" i="1"/>
  <c r="O766" i="1"/>
  <c r="M766" i="1"/>
  <c r="O765" i="1"/>
  <c r="M765" i="1"/>
  <c r="O764" i="1"/>
  <c r="M764" i="1"/>
  <c r="O763" i="1"/>
  <c r="M763" i="1"/>
  <c r="O762" i="1"/>
  <c r="M762" i="1"/>
  <c r="O761" i="1"/>
  <c r="M761" i="1"/>
  <c r="O760" i="1"/>
  <c r="M760" i="1"/>
  <c r="O759" i="1"/>
  <c r="M759" i="1"/>
  <c r="O758" i="1"/>
  <c r="M758" i="1"/>
  <c r="O757" i="1"/>
  <c r="M757" i="1"/>
  <c r="O756" i="1"/>
  <c r="M756" i="1"/>
  <c r="O755" i="1"/>
  <c r="M755" i="1"/>
  <c r="O754" i="1"/>
  <c r="M754" i="1"/>
  <c r="O753" i="1"/>
  <c r="M753" i="1"/>
  <c r="O752" i="1"/>
  <c r="M752" i="1"/>
  <c r="O751" i="1"/>
  <c r="M751" i="1"/>
  <c r="O750" i="1"/>
  <c r="M750" i="1"/>
  <c r="O749" i="1"/>
  <c r="M749" i="1"/>
  <c r="O748" i="1"/>
  <c r="M748" i="1"/>
  <c r="O747" i="1"/>
  <c r="M747" i="1"/>
  <c r="O746" i="1"/>
  <c r="M746" i="1"/>
  <c r="O745" i="1"/>
  <c r="M745" i="1"/>
  <c r="O744" i="1"/>
  <c r="M744" i="1"/>
  <c r="O743" i="1"/>
  <c r="M743" i="1"/>
  <c r="O742" i="1"/>
  <c r="M742" i="1"/>
  <c r="O741" i="1"/>
  <c r="M741" i="1"/>
  <c r="O740" i="1"/>
  <c r="M740" i="1"/>
  <c r="O739" i="1"/>
  <c r="M739" i="1"/>
  <c r="O738" i="1"/>
  <c r="M738" i="1"/>
  <c r="O737" i="1"/>
  <c r="M737" i="1"/>
  <c r="O736" i="1"/>
  <c r="M736" i="1"/>
  <c r="O735" i="1"/>
  <c r="M735" i="1"/>
  <c r="O734" i="1"/>
  <c r="M734" i="1"/>
  <c r="O733" i="1"/>
  <c r="M733" i="1"/>
  <c r="O732" i="1"/>
  <c r="M732" i="1"/>
  <c r="O731" i="1"/>
  <c r="M731" i="1"/>
  <c r="O730" i="1"/>
  <c r="M730" i="1"/>
  <c r="O729" i="1"/>
  <c r="M729" i="1"/>
  <c r="O728" i="1"/>
  <c r="M728" i="1"/>
  <c r="O727" i="1"/>
  <c r="M727" i="1"/>
  <c r="O726" i="1"/>
  <c r="M726" i="1"/>
  <c r="O725" i="1"/>
  <c r="M725" i="1"/>
  <c r="O724" i="1"/>
  <c r="M724" i="1"/>
  <c r="O723" i="1"/>
  <c r="M723" i="1"/>
  <c r="O722" i="1"/>
  <c r="M722" i="1"/>
  <c r="O721" i="1"/>
  <c r="M721" i="1"/>
  <c r="O720" i="1"/>
  <c r="M720" i="1"/>
  <c r="O719" i="1"/>
  <c r="M719" i="1"/>
  <c r="O718" i="1"/>
  <c r="M718" i="1"/>
  <c r="O717" i="1"/>
  <c r="M717" i="1"/>
  <c r="O716" i="1"/>
  <c r="M716" i="1"/>
  <c r="O715" i="1"/>
  <c r="M715" i="1"/>
  <c r="O714" i="1"/>
  <c r="M714" i="1"/>
  <c r="O713" i="1"/>
  <c r="M713" i="1"/>
  <c r="O317" i="1"/>
  <c r="M317" i="1"/>
  <c r="O316" i="1"/>
  <c r="M316" i="1"/>
  <c r="O315" i="1"/>
  <c r="M315" i="1"/>
  <c r="O314" i="1"/>
  <c r="M314" i="1"/>
  <c r="O313" i="1"/>
  <c r="M313" i="1"/>
  <c r="O312" i="1"/>
  <c r="M312" i="1"/>
  <c r="O311" i="1"/>
  <c r="M311" i="1"/>
  <c r="O310" i="1"/>
  <c r="M310" i="1"/>
  <c r="O309" i="1"/>
  <c r="M309" i="1"/>
  <c r="O308" i="1"/>
  <c r="M308" i="1"/>
  <c r="O307" i="1"/>
  <c r="M307" i="1"/>
  <c r="O306" i="1"/>
  <c r="M306" i="1"/>
  <c r="O305" i="1"/>
  <c r="M305" i="1"/>
  <c r="O304" i="1"/>
  <c r="M304" i="1"/>
  <c r="O303" i="1"/>
  <c r="M303" i="1"/>
  <c r="O302" i="1"/>
  <c r="M302" i="1"/>
  <c r="O301" i="1"/>
  <c r="M301" i="1"/>
  <c r="O300" i="1"/>
  <c r="M300" i="1"/>
  <c r="O299" i="1"/>
  <c r="M299" i="1"/>
  <c r="O298" i="1"/>
  <c r="F90" i="25" s="1"/>
  <c r="M298" i="1"/>
  <c r="O297" i="1"/>
  <c r="M297" i="1"/>
  <c r="O296" i="1"/>
  <c r="M296" i="1"/>
  <c r="O295" i="1"/>
  <c r="M295" i="1"/>
  <c r="O294" i="1"/>
  <c r="M294" i="1"/>
  <c r="O293" i="1"/>
  <c r="M293" i="1"/>
  <c r="O292" i="1"/>
  <c r="M292" i="1"/>
  <c r="O291" i="1"/>
  <c r="M291" i="1"/>
  <c r="O290" i="1"/>
  <c r="M290" i="1"/>
  <c r="O203" i="1"/>
  <c r="F145" i="25" s="1"/>
  <c r="O202" i="1"/>
  <c r="F144" i="25" s="1"/>
  <c r="M202" i="1"/>
  <c r="O201" i="1"/>
  <c r="F143" i="25" s="1"/>
  <c r="M201" i="1"/>
  <c r="O200" i="1"/>
  <c r="F142" i="25" s="1"/>
  <c r="M200" i="1"/>
  <c r="O199" i="1"/>
  <c r="F141" i="25" s="1"/>
  <c r="M199" i="1"/>
  <c r="O198" i="1"/>
  <c r="F140" i="25" s="1"/>
  <c r="M198" i="1"/>
  <c r="O197" i="1"/>
  <c r="F139" i="25" s="1"/>
  <c r="M197" i="1"/>
  <c r="O196" i="1"/>
  <c r="F138" i="25" s="1"/>
  <c r="M196" i="1"/>
  <c r="O195" i="1"/>
  <c r="F137" i="25" s="1"/>
  <c r="M195" i="1"/>
  <c r="O194" i="1"/>
  <c r="F136" i="25" s="1"/>
  <c r="M194" i="1"/>
  <c r="O193" i="1"/>
  <c r="F135" i="25" s="1"/>
  <c r="M193" i="1"/>
  <c r="O192" i="1"/>
  <c r="F134" i="25" s="1"/>
  <c r="M192" i="1"/>
  <c r="O191" i="1"/>
  <c r="F133" i="25" s="1"/>
  <c r="M191" i="1"/>
  <c r="O190" i="1"/>
  <c r="F132" i="25" s="1"/>
  <c r="M190" i="1"/>
  <c r="O189" i="1"/>
  <c r="F131" i="25" s="1"/>
  <c r="M189" i="1"/>
  <c r="O188" i="1"/>
  <c r="F130" i="25" s="1"/>
  <c r="M188" i="1"/>
  <c r="O187" i="1"/>
  <c r="F129" i="25" s="1"/>
  <c r="M187" i="1"/>
  <c r="O186" i="1"/>
  <c r="F128" i="25" s="1"/>
  <c r="M186" i="1"/>
  <c r="O185" i="1"/>
  <c r="F127" i="25" s="1"/>
  <c r="M185" i="1"/>
  <c r="O184" i="1"/>
  <c r="F126" i="25" s="1"/>
  <c r="M184" i="1"/>
  <c r="O183" i="1"/>
  <c r="F125" i="25" s="1"/>
  <c r="M183" i="1"/>
  <c r="O182" i="1"/>
  <c r="F124" i="25" s="1"/>
  <c r="M182" i="1"/>
  <c r="O181" i="1"/>
  <c r="F123" i="25" s="1"/>
  <c r="M181" i="1"/>
  <c r="O180" i="1"/>
  <c r="F122" i="25" s="1"/>
  <c r="M180" i="1"/>
  <c r="O179" i="1"/>
  <c r="F121" i="25" s="1"/>
  <c r="M179" i="1"/>
  <c r="O178" i="1"/>
  <c r="F120" i="25" s="1"/>
  <c r="M178" i="1"/>
  <c r="O177" i="1"/>
  <c r="F119" i="25" s="1"/>
  <c r="M177" i="1"/>
  <c r="O176" i="1"/>
  <c r="F118" i="25" s="1"/>
  <c r="M176" i="1"/>
  <c r="O175" i="1"/>
  <c r="F117" i="25" s="1"/>
  <c r="M175" i="1"/>
  <c r="O174" i="1"/>
  <c r="F116" i="25" s="1"/>
  <c r="M174" i="1"/>
  <c r="O173" i="1"/>
  <c r="F115" i="25" s="1"/>
  <c r="M173" i="1"/>
  <c r="O172" i="1"/>
  <c r="F114" i="25" s="1"/>
  <c r="O171" i="1"/>
  <c r="F113" i="25" s="1"/>
  <c r="O170" i="1"/>
  <c r="F112" i="25" s="1"/>
  <c r="M170" i="1"/>
  <c r="O169" i="1"/>
  <c r="F111" i="25" s="1"/>
  <c r="M169" i="1"/>
  <c r="O168" i="1"/>
  <c r="F110" i="25" s="1"/>
  <c r="M168" i="1"/>
  <c r="O167" i="1"/>
  <c r="F109" i="25" s="1"/>
  <c r="M167" i="1"/>
  <c r="O166" i="1"/>
  <c r="F108" i="25" s="1"/>
  <c r="M166" i="1"/>
  <c r="O165" i="1"/>
  <c r="F107" i="25" s="1"/>
  <c r="M165" i="1"/>
  <c r="O164" i="1"/>
  <c r="F106" i="25" s="1"/>
  <c r="M164" i="1"/>
  <c r="O163" i="1"/>
  <c r="F105" i="25" s="1"/>
  <c r="M163" i="1"/>
  <c r="O162" i="1"/>
  <c r="F104" i="25" s="1"/>
  <c r="M162" i="1"/>
  <c r="O161" i="1"/>
  <c r="F103" i="25" s="1"/>
  <c r="M161" i="1"/>
  <c r="O160" i="1"/>
  <c r="F102" i="25" s="1"/>
  <c r="M160" i="1"/>
  <c r="O159" i="1"/>
  <c r="F101" i="25" s="1"/>
  <c r="M159" i="1"/>
  <c r="O158" i="1"/>
  <c r="F100" i="25" s="1"/>
  <c r="M158" i="1"/>
  <c r="O157" i="1"/>
  <c r="F99" i="25" s="1"/>
  <c r="M157" i="1"/>
  <c r="O156" i="1"/>
  <c r="M156" i="1"/>
  <c r="O155" i="1"/>
  <c r="M155" i="1"/>
  <c r="O154" i="1"/>
  <c r="M154" i="1"/>
  <c r="O153" i="1"/>
  <c r="M153" i="1"/>
  <c r="O152" i="1"/>
  <c r="M152" i="1"/>
  <c r="O151" i="1"/>
  <c r="M151" i="1"/>
  <c r="O150" i="1"/>
  <c r="M150" i="1"/>
  <c r="O149" i="1"/>
  <c r="M149" i="1"/>
  <c r="O148" i="1"/>
  <c r="M148" i="1"/>
  <c r="O147" i="1"/>
  <c r="M147" i="1"/>
  <c r="O146" i="1"/>
  <c r="M146" i="1"/>
  <c r="O145" i="1"/>
  <c r="M145" i="1"/>
  <c r="O144" i="1"/>
  <c r="M144" i="1"/>
  <c r="O143" i="1"/>
  <c r="M143" i="1"/>
  <c r="O142" i="1"/>
  <c r="M142" i="1"/>
  <c r="O141" i="1"/>
  <c r="M141" i="1"/>
  <c r="O140" i="1"/>
  <c r="M140" i="1"/>
  <c r="O139" i="1"/>
  <c r="M139" i="1"/>
  <c r="O138" i="1"/>
  <c r="M138" i="1"/>
  <c r="O137" i="1"/>
  <c r="M137" i="1"/>
  <c r="O136" i="1"/>
  <c r="M136" i="1"/>
  <c r="O135" i="1"/>
  <c r="M135" i="1"/>
  <c r="O134" i="1"/>
  <c r="M134" i="1"/>
  <c r="O133" i="1"/>
  <c r="M133" i="1"/>
  <c r="M132" i="1"/>
  <c r="M131" i="1"/>
  <c r="O130" i="1"/>
  <c r="M130" i="1"/>
  <c r="O129" i="1"/>
  <c r="M129" i="1"/>
  <c r="O128" i="1"/>
  <c r="M128" i="1"/>
  <c r="O127" i="1"/>
  <c r="M127" i="1"/>
  <c r="O126" i="1"/>
  <c r="M126" i="1"/>
  <c r="O125" i="1"/>
  <c r="M125" i="1"/>
  <c r="O124" i="1"/>
  <c r="M124" i="1"/>
  <c r="O123" i="1"/>
  <c r="M123" i="1"/>
  <c r="O122" i="1"/>
  <c r="M122" i="1"/>
  <c r="O121" i="1"/>
  <c r="M121" i="1"/>
  <c r="O120" i="1"/>
  <c r="M120" i="1"/>
  <c r="O119" i="1"/>
  <c r="M119" i="1"/>
  <c r="O118" i="1"/>
  <c r="M118" i="1"/>
  <c r="O117" i="1"/>
  <c r="M117" i="1"/>
  <c r="O116" i="1"/>
  <c r="M116" i="1"/>
  <c r="O115" i="1"/>
  <c r="M115" i="1"/>
  <c r="O114" i="1"/>
  <c r="M114" i="1"/>
  <c r="O113" i="1"/>
  <c r="M113" i="1"/>
  <c r="O112" i="1"/>
  <c r="M112" i="1"/>
  <c r="O111" i="1"/>
  <c r="M111" i="1"/>
  <c r="O110" i="1"/>
  <c r="M110" i="1"/>
  <c r="O109" i="1"/>
  <c r="M109" i="1"/>
  <c r="O108" i="1"/>
  <c r="M108" i="1"/>
  <c r="O107" i="1"/>
  <c r="M107" i="1"/>
  <c r="O106" i="1"/>
  <c r="M106" i="1"/>
  <c r="O105" i="1"/>
  <c r="M105" i="1"/>
  <c r="O104" i="1"/>
  <c r="M104" i="1"/>
  <c r="O103" i="1"/>
  <c r="M103" i="1"/>
  <c r="O102" i="1"/>
  <c r="M102" i="1"/>
  <c r="O101" i="1"/>
  <c r="M101" i="1"/>
  <c r="O100" i="1"/>
  <c r="M100" i="1"/>
  <c r="O99" i="1"/>
  <c r="M99" i="1"/>
  <c r="O98" i="1"/>
  <c r="M98" i="1"/>
  <c r="O97" i="1"/>
  <c r="M97" i="1"/>
  <c r="O96" i="1"/>
  <c r="M96" i="1"/>
  <c r="O95" i="1"/>
  <c r="M95" i="1"/>
  <c r="O94" i="1"/>
  <c r="M94" i="1"/>
  <c r="O93" i="1"/>
  <c r="M93" i="1"/>
  <c r="O92" i="1"/>
  <c r="M92" i="1"/>
  <c r="O91" i="1"/>
  <c r="M91" i="1"/>
  <c r="O90" i="1"/>
  <c r="M90" i="1"/>
  <c r="O89" i="1"/>
  <c r="M89" i="1"/>
  <c r="O88" i="1"/>
  <c r="M88" i="1"/>
  <c r="O87" i="1"/>
  <c r="M87" i="1"/>
  <c r="O86" i="1"/>
  <c r="M86" i="1"/>
  <c r="O85" i="1"/>
  <c r="M85" i="1"/>
  <c r="O84" i="1"/>
  <c r="M84" i="1"/>
  <c r="O83" i="1"/>
  <c r="M83" i="1"/>
  <c r="O82" i="1"/>
  <c r="M82" i="1"/>
  <c r="O81" i="1"/>
  <c r="M81" i="1"/>
  <c r="O80" i="1"/>
  <c r="M80" i="1"/>
  <c r="O79" i="1"/>
  <c r="M79" i="1"/>
  <c r="O78" i="1"/>
  <c r="M78" i="1"/>
  <c r="O77" i="1"/>
  <c r="M77" i="1"/>
  <c r="O76" i="1"/>
  <c r="M76" i="1"/>
  <c r="O75" i="1"/>
  <c r="M75" i="1"/>
  <c r="O74" i="1"/>
  <c r="M74" i="1"/>
  <c r="O73" i="1"/>
  <c r="M73" i="1"/>
  <c r="O72" i="1"/>
  <c r="M72" i="1"/>
  <c r="O71" i="1"/>
  <c r="M71" i="1"/>
  <c r="O70" i="1"/>
  <c r="M70" i="1"/>
  <c r="O69" i="1"/>
  <c r="M69" i="1"/>
  <c r="O68" i="1"/>
  <c r="M68" i="1"/>
  <c r="O67" i="1"/>
  <c r="M67" i="1"/>
  <c r="O66" i="1"/>
  <c r="M66" i="1"/>
  <c r="O65" i="1"/>
  <c r="M65" i="1"/>
  <c r="O64" i="1"/>
  <c r="M64" i="1"/>
  <c r="O63" i="1"/>
  <c r="M63" i="1"/>
  <c r="O62" i="1"/>
  <c r="M62" i="1"/>
  <c r="O61" i="1"/>
  <c r="M61" i="1"/>
  <c r="O60" i="1"/>
  <c r="M60" i="1"/>
  <c r="O59" i="1"/>
  <c r="M59" i="1"/>
  <c r="O58" i="1"/>
  <c r="M58" i="1"/>
  <c r="O57" i="1"/>
  <c r="M57" i="1"/>
  <c r="O56" i="1"/>
  <c r="M56" i="1"/>
  <c r="O55" i="1"/>
  <c r="M55" i="1"/>
  <c r="O54" i="1"/>
  <c r="M54" i="1"/>
  <c r="O53" i="1"/>
  <c r="M53" i="1"/>
  <c r="O52" i="1"/>
  <c r="M52" i="1"/>
  <c r="O51" i="1"/>
  <c r="M51" i="1"/>
  <c r="O50" i="1"/>
  <c r="M50" i="1"/>
  <c r="O49" i="1"/>
  <c r="M49" i="1"/>
  <c r="O48" i="1"/>
  <c r="M48" i="1"/>
  <c r="O47" i="1"/>
  <c r="M47" i="1"/>
  <c r="O46" i="1"/>
  <c r="M46" i="1"/>
  <c r="O45" i="1"/>
  <c r="M45" i="1"/>
  <c r="O44" i="1"/>
  <c r="M44" i="1"/>
  <c r="O43" i="1"/>
  <c r="M43" i="1"/>
  <c r="O42" i="1"/>
  <c r="M42" i="1"/>
  <c r="O41" i="1"/>
  <c r="M41" i="1"/>
  <c r="O40" i="1"/>
  <c r="M40" i="1"/>
  <c r="O39" i="1"/>
  <c r="M39" i="1"/>
  <c r="O38" i="1"/>
  <c r="M38" i="1"/>
  <c r="O37" i="1"/>
  <c r="M37" i="1"/>
  <c r="O36" i="1"/>
  <c r="M36" i="1"/>
  <c r="O35" i="1"/>
  <c r="M35" i="1"/>
  <c r="O34" i="1"/>
  <c r="M34" i="1"/>
  <c r="O33" i="1"/>
  <c r="M33" i="1"/>
  <c r="O32" i="1"/>
  <c r="M32" i="1"/>
  <c r="O31" i="1"/>
  <c r="M31" i="1"/>
  <c r="O30" i="1"/>
  <c r="M30" i="1"/>
  <c r="O29" i="1"/>
  <c r="M29" i="1"/>
  <c r="O28" i="1"/>
  <c r="M28" i="1"/>
  <c r="O27" i="1"/>
  <c r="M27" i="1"/>
  <c r="O26" i="1"/>
  <c r="M26" i="1"/>
  <c r="O25" i="1"/>
  <c r="M25" i="1"/>
  <c r="O24" i="1"/>
  <c r="M24" i="1"/>
  <c r="O23" i="1"/>
  <c r="M23" i="1"/>
  <c r="O22" i="1"/>
  <c r="M22" i="1"/>
  <c r="O21" i="1"/>
  <c r="M21" i="1"/>
  <c r="O20" i="1"/>
  <c r="M20" i="1"/>
  <c r="O19" i="1"/>
  <c r="M19" i="1"/>
  <c r="O18" i="1"/>
  <c r="M18" i="1"/>
  <c r="O17" i="1"/>
  <c r="M17" i="1"/>
  <c r="O16" i="1"/>
  <c r="M16" i="1"/>
  <c r="O15" i="1"/>
  <c r="M15" i="1"/>
  <c r="O14" i="1"/>
  <c r="M14" i="1"/>
  <c r="O13" i="1"/>
  <c r="M13" i="1"/>
  <c r="O12" i="1"/>
  <c r="M12" i="1"/>
  <c r="O11" i="1"/>
  <c r="M11" i="1"/>
  <c r="O10" i="1"/>
  <c r="M10" i="1"/>
  <c r="O9" i="1"/>
  <c r="M9" i="1"/>
  <c r="O8" i="1"/>
  <c r="M8" i="1"/>
  <c r="O7" i="1"/>
  <c r="M7" i="1"/>
  <c r="O6" i="1"/>
  <c r="M6" i="1"/>
  <c r="O5" i="1"/>
  <c r="M5" i="1"/>
  <c r="O4" i="1"/>
  <c r="M4" i="1"/>
  <c r="O3" i="1"/>
  <c r="M3" i="1"/>
  <c r="O2" i="1"/>
  <c r="M2" i="1"/>
  <c r="H68" i="14" l="1"/>
  <c r="H45" i="14"/>
  <c r="D34" i="6"/>
  <c r="C53" i="3"/>
  <c r="H50" i="14"/>
  <c r="D33" i="6"/>
  <c r="C52" i="3"/>
  <c r="D59" i="35"/>
  <c r="C60" i="3"/>
  <c r="D32" i="6"/>
  <c r="C51" i="3"/>
  <c r="D31" i="6"/>
  <c r="C50" i="3"/>
  <c r="D37" i="6"/>
  <c r="C56" i="3"/>
  <c r="D39" i="6"/>
  <c r="C58" i="3"/>
  <c r="D61" i="35"/>
  <c r="C62" i="3"/>
  <c r="D40" i="35"/>
  <c r="C41" i="3"/>
  <c r="H51" i="14"/>
  <c r="H58" i="14"/>
  <c r="H60" i="14"/>
  <c r="D62" i="35"/>
  <c r="C63" i="3"/>
  <c r="D42" i="35"/>
  <c r="C43" i="3"/>
  <c r="D44" i="35"/>
  <c r="C45" i="3"/>
  <c r="H59" i="14"/>
  <c r="H67" i="14"/>
  <c r="B40" i="35"/>
  <c r="D60" i="35"/>
  <c r="C61" i="3"/>
  <c r="D48" i="35"/>
  <c r="C49" i="3"/>
  <c r="C53" i="35"/>
  <c r="D36" i="6"/>
  <c r="C55" i="3"/>
  <c r="D40" i="6"/>
  <c r="C59" i="3"/>
  <c r="D41" i="35"/>
  <c r="C42" i="3"/>
  <c r="D43" i="35"/>
  <c r="C44" i="3"/>
  <c r="D38" i="6"/>
  <c r="C57" i="3"/>
  <c r="D29" i="6"/>
  <c r="C48" i="3"/>
  <c r="H66" i="14"/>
  <c r="C38" i="6"/>
  <c r="H56" i="14"/>
  <c r="H61" i="14"/>
  <c r="H63" i="14"/>
  <c r="C30" i="6"/>
  <c r="H52" i="14"/>
  <c r="H62" i="14"/>
  <c r="H64" i="14"/>
  <c r="D30" i="6"/>
  <c r="D43" i="6"/>
  <c r="B43" i="35"/>
  <c r="F150" i="25"/>
  <c r="C33" i="6"/>
  <c r="B53" i="35"/>
  <c r="B57" i="35"/>
  <c r="B31" i="6"/>
  <c r="C36" i="6"/>
  <c r="B39" i="6"/>
  <c r="D41" i="6"/>
  <c r="B50" i="35"/>
  <c r="B54" i="35"/>
  <c r="B58" i="35"/>
  <c r="B36" i="6"/>
  <c r="B44" i="6"/>
  <c r="C49" i="35"/>
  <c r="H49" i="14"/>
  <c r="H57" i="14"/>
  <c r="H65" i="14"/>
  <c r="B34" i="6"/>
  <c r="C39" i="6"/>
  <c r="D44" i="6"/>
  <c r="B41" i="35"/>
  <c r="B47" i="35"/>
  <c r="C50" i="35"/>
  <c r="C58" i="35"/>
  <c r="H54" i="14"/>
  <c r="C34" i="6"/>
  <c r="B37" i="6"/>
  <c r="C47" i="35"/>
  <c r="B51" i="35"/>
  <c r="B46" i="35"/>
  <c r="C37" i="6"/>
  <c r="D42" i="6"/>
  <c r="B48" i="35"/>
  <c r="B56" i="35"/>
  <c r="F14" i="3"/>
  <c r="F41" i="3"/>
  <c r="F62" i="3"/>
  <c r="F38" i="3"/>
  <c r="F56" i="3"/>
  <c r="F59" i="3"/>
  <c r="F78" i="3"/>
  <c r="F86" i="3"/>
  <c r="F64" i="3"/>
  <c r="F67" i="3"/>
  <c r="F80" i="3"/>
  <c r="F85" i="3"/>
  <c r="F25" i="3"/>
  <c r="F39" i="3"/>
  <c r="F54" i="3"/>
  <c r="F57" i="3"/>
  <c r="F71" i="3"/>
  <c r="F79" i="3"/>
  <c r="F13" i="3"/>
  <c r="A48" i="31"/>
  <c r="A42" i="28"/>
  <c r="A29" i="33"/>
  <c r="A158" i="25"/>
  <c r="A28" i="19"/>
  <c r="A27" i="28"/>
  <c r="A90" i="25"/>
  <c r="D7" i="19"/>
  <c r="D26" i="28"/>
  <c r="D14" i="33"/>
  <c r="D25" i="24"/>
  <c r="D26" i="30"/>
  <c r="F81" i="3"/>
  <c r="F34" i="3"/>
  <c r="F50" i="3"/>
  <c r="F60" i="3"/>
  <c r="F66" i="3"/>
  <c r="F69" i="3"/>
  <c r="F72" i="3"/>
  <c r="F53" i="3"/>
  <c r="F77" i="3"/>
  <c r="F65" i="3"/>
  <c r="F68" i="3"/>
  <c r="F26" i="3"/>
  <c r="F42" i="3"/>
  <c r="F52" i="3"/>
  <c r="F12" i="3"/>
  <c r="F35" i="3"/>
  <c r="F61" i="3"/>
  <c r="F70" i="3"/>
  <c r="F73" i="3"/>
  <c r="B72" i="36" l="1"/>
  <c r="E153" i="25"/>
  <c r="G154" i="25"/>
  <c r="F87" i="3"/>
  <c r="F107" i="3" s="1"/>
  <c r="D14" i="20" l="1"/>
  <c r="D15" i="19" s="1"/>
  <c r="B10" i="6"/>
  <c r="D28" i="30"/>
  <c r="G24" i="31"/>
  <c r="P24" i="31" s="1"/>
  <c r="D14" i="34"/>
  <c r="G22" i="31"/>
  <c r="P22" i="31" s="1"/>
  <c r="D27" i="24"/>
  <c r="D28" i="28"/>
  <c r="G23" i="31"/>
  <c r="P23" i="31" s="1"/>
  <c r="G17" i="27"/>
  <c r="P17" i="27" s="1"/>
  <c r="B13" i="35"/>
  <c r="D27" i="22"/>
  <c r="D16"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Batanes State Colleg</author>
  </authors>
  <commentList>
    <comment ref="E1" authorId="0" shapeId="0" xr:uid="{00000000-0006-0000-0300-000001000000}">
      <text>
        <r>
          <rPr>
            <b/>
            <sz val="9"/>
            <rFont val="Tahoma"/>
            <family val="2"/>
          </rPr>
          <t xml:space="preserve">Batanes State Colleg:Fund Source
</t>
        </r>
      </text>
    </comment>
    <comment ref="H1" authorId="0" shapeId="0" xr:uid="{00000000-0006-0000-0300-000002000000}">
      <text>
        <r>
          <rPr>
            <b/>
            <sz val="9"/>
            <rFont val="Tahoma"/>
            <family val="2"/>
          </rPr>
          <t>Batanes State Colleg:</t>
        </r>
        <r>
          <rPr>
            <sz val="9"/>
            <rFont val="Tahoma"/>
            <family val="2"/>
          </rPr>
          <t xml:space="preserve">
SVP
Public Bidding
Shopping</t>
        </r>
      </text>
    </comment>
    <comment ref="L1" authorId="0" shapeId="0" xr:uid="{00000000-0006-0000-0300-000003000000}">
      <text>
        <r>
          <rPr>
            <b/>
            <sz val="9"/>
            <rFont val="Tahoma"/>
            <family val="2"/>
          </rPr>
          <t>Batanes State Colleg:</t>
        </r>
        <r>
          <rPr>
            <sz val="9"/>
            <rFont val="Tahoma"/>
            <family val="2"/>
          </rPr>
          <t xml:space="preserve">
Proposed Amount</t>
        </r>
      </text>
    </comment>
    <comment ref="M1" authorId="0" shapeId="0" xr:uid="{00000000-0006-0000-0300-000004000000}">
      <text>
        <r>
          <rPr>
            <b/>
            <sz val="9"/>
            <rFont val="Tahoma"/>
            <family val="2"/>
          </rPr>
          <t>Batanes State Colleg:</t>
        </r>
        <r>
          <rPr>
            <sz val="9"/>
            <rFont val="Tahoma"/>
            <family val="2"/>
          </rPr>
          <t xml:space="preserve">
Estimated Proposed Amount</t>
        </r>
      </text>
    </comment>
    <comment ref="N1" authorId="0" shapeId="0" xr:uid="{00000000-0006-0000-0300-000005000000}">
      <text>
        <r>
          <rPr>
            <b/>
            <sz val="9"/>
            <rFont val="Tahoma"/>
            <family val="2"/>
          </rPr>
          <t>Batanes State Colleg:</t>
        </r>
        <r>
          <rPr>
            <sz val="9"/>
            <rFont val="Tahoma"/>
            <family val="2"/>
          </rPr>
          <t xml:space="preserve">
Actual Cost per item
</t>
        </r>
      </text>
    </comment>
    <comment ref="O1" authorId="0" shapeId="0" xr:uid="{00000000-0006-0000-0300-000006000000}">
      <text>
        <r>
          <rPr>
            <b/>
            <sz val="9"/>
            <rFont val="Tahoma"/>
            <family val="2"/>
          </rPr>
          <t>Batanes State Colleg:</t>
        </r>
        <r>
          <rPr>
            <sz val="9"/>
            <rFont val="Tahoma"/>
            <family val="2"/>
          </rPr>
          <t xml:space="preserve">
Actual Total Cost per Item
</t>
        </r>
      </text>
    </comment>
    <comment ref="Q1" authorId="0" shapeId="0" xr:uid="{00000000-0006-0000-0300-000007000000}">
      <text>
        <r>
          <rPr>
            <b/>
            <sz val="9"/>
            <rFont val="Tahoma"/>
            <family val="2"/>
          </rPr>
          <t>Batanes State Colleg:</t>
        </r>
        <r>
          <rPr>
            <sz val="9"/>
            <rFont val="Tahoma"/>
            <family val="2"/>
          </rPr>
          <t xml:space="preserve">
Originating Office
</t>
        </r>
      </text>
    </comment>
    <comment ref="T1" authorId="0" shapeId="0" xr:uid="{00000000-0006-0000-0300-000008000000}">
      <text>
        <r>
          <rPr>
            <b/>
            <sz val="9"/>
            <rFont val="Tahoma"/>
            <family val="2"/>
          </rPr>
          <t>Batanes State Colleg:</t>
        </r>
        <r>
          <rPr>
            <sz val="9"/>
            <rFont val="Tahoma"/>
            <family val="2"/>
          </rPr>
          <t xml:space="preserve">
Date of receiving by the Supplier
</t>
        </r>
      </text>
    </comment>
    <comment ref="W1" authorId="0" shapeId="0" xr:uid="{00000000-0006-0000-0300-000009000000}">
      <text>
        <r>
          <rPr>
            <b/>
            <sz val="9"/>
            <rFont val="Tahoma"/>
            <family val="2"/>
          </rPr>
          <t>Batanes State Colleg:</t>
        </r>
        <r>
          <rPr>
            <sz val="9"/>
            <rFont val="Tahoma"/>
            <family val="2"/>
          </rPr>
          <t xml:space="preserve">
Actual Date of Inspection
</t>
        </r>
      </text>
    </comment>
    <comment ref="Z1" authorId="0" shapeId="0" xr:uid="{00000000-0006-0000-0300-00000A000000}">
      <text>
        <r>
          <rPr>
            <b/>
            <sz val="9"/>
            <rFont val="Tahoma"/>
            <family val="2"/>
          </rPr>
          <t>Batanes State Colleg:</t>
        </r>
        <r>
          <rPr>
            <sz val="9"/>
            <rFont val="Tahoma"/>
            <family val="2"/>
          </rPr>
          <t xml:space="preserve">
Delivered-pending for payment
for delivery
Complete-PAID
Failed
On-going</t>
        </r>
      </text>
    </comment>
  </commentList>
</comments>
</file>

<file path=xl/sharedStrings.xml><?xml version="1.0" encoding="utf-8"?>
<sst xmlns="http://schemas.openxmlformats.org/spreadsheetml/2006/main" count="6909" uniqueCount="1719">
  <si>
    <t>MONTH</t>
  </si>
  <si>
    <t>(Multiple Items)</t>
  </si>
  <si>
    <t>YEAR</t>
  </si>
  <si>
    <t>PR#</t>
  </si>
  <si>
    <t>Purpose</t>
  </si>
  <si>
    <t>End-User</t>
  </si>
  <si>
    <t>Modality</t>
  </si>
  <si>
    <t>Delivery Date</t>
  </si>
  <si>
    <t>IAR Date</t>
  </si>
  <si>
    <t>Fund Code</t>
  </si>
  <si>
    <t>Class</t>
  </si>
  <si>
    <t>Status</t>
  </si>
  <si>
    <t>Sum of Estimated Total</t>
  </si>
  <si>
    <t>Sum of Total</t>
  </si>
  <si>
    <t>202-013A</t>
  </si>
  <si>
    <t>supplies for the repair &amp; maintenance of the building</t>
  </si>
  <si>
    <t>JERSHON RALPH F. CASTANO</t>
  </si>
  <si>
    <t>SVP</t>
  </si>
  <si>
    <t>August 23, 2021</t>
  </si>
  <si>
    <t>MOOE</t>
  </si>
  <si>
    <t>complete</t>
  </si>
  <si>
    <t>2021-001A</t>
  </si>
  <si>
    <t>snacks for the "Internal Quality Audit" on January 19-21, 2021</t>
  </si>
  <si>
    <t>2021-002</t>
  </si>
  <si>
    <t>Supply and installation of CCTV for Academic Building, Dormitory and Agriculture Building</t>
  </si>
  <si>
    <t>ALETH A. MEORA</t>
  </si>
  <si>
    <t>April 27, 2021</t>
  </si>
  <si>
    <t>May 26, 2021`</t>
  </si>
  <si>
    <t>CO</t>
  </si>
  <si>
    <t>2021-002A</t>
  </si>
  <si>
    <t>to be used in the different activities and internet communication needs of BSC</t>
  </si>
  <si>
    <t>RANDALL G. CASTILLO</t>
  </si>
  <si>
    <t>5/19 &amp; 7/19/2021</t>
  </si>
  <si>
    <t>5/26 &amp; 7/21/2021</t>
  </si>
  <si>
    <t>(blank)</t>
  </si>
  <si>
    <t>2021-003</t>
  </si>
  <si>
    <t xml:space="preserve">Purchase of Academic Equipment </t>
  </si>
  <si>
    <t xml:space="preserve">  SVP</t>
  </si>
  <si>
    <t>5/19 &amp; 7/21/2021</t>
  </si>
  <si>
    <t>2021-003A</t>
  </si>
  <si>
    <t>for PBB compliance specifically transparency seal and BSC publication</t>
  </si>
  <si>
    <t>February 16, 2021</t>
  </si>
  <si>
    <t>March 2, 2021</t>
  </si>
  <si>
    <t>2021-004</t>
  </si>
  <si>
    <t>for the purchase of Academic Equipments</t>
  </si>
  <si>
    <t>January 12, 2021</t>
  </si>
  <si>
    <t>2021-004A</t>
  </si>
  <si>
    <t>for the purchase of enrollment forms</t>
  </si>
  <si>
    <t>RHEA ANGELLICA B. ADDATU</t>
  </si>
  <si>
    <t>2021-005</t>
  </si>
  <si>
    <t>reimbursement</t>
  </si>
  <si>
    <t>2021-005A</t>
  </si>
  <si>
    <t>May 19, 2021</t>
  </si>
  <si>
    <t>May 26, 2021</t>
  </si>
  <si>
    <t>2021-006</t>
  </si>
  <si>
    <t>Supply and Delivery of Academic Equipment</t>
  </si>
  <si>
    <t>January 25, 2021</t>
  </si>
  <si>
    <t>2021-006A</t>
  </si>
  <si>
    <t>for the ISO Activity Management Review on Feb. 3, 2021</t>
  </si>
  <si>
    <t>ROMINA KATRINA C. BAYARAS</t>
  </si>
  <si>
    <t>2021-007A</t>
  </si>
  <si>
    <t>Internet data/Regular load Allocation of Administrative &amp; Finance staff of the college to support online submission of reports &amp; other related activities for the Fiscal Year 2021</t>
  </si>
  <si>
    <t>DJOVI R. DURANTE</t>
  </si>
  <si>
    <t>March 29, 2021</t>
  </si>
  <si>
    <t>March 31, 2021</t>
  </si>
  <si>
    <t>2021-008A</t>
  </si>
  <si>
    <t>for the "ISO Documentation"</t>
  </si>
  <si>
    <t>March 15, 2021</t>
  </si>
  <si>
    <t>2021-009</t>
  </si>
  <si>
    <t xml:space="preserve">Purchase of Academic Furniture Fixtures  </t>
  </si>
  <si>
    <t>2021-009A</t>
  </si>
  <si>
    <t>stamp use for the filing of ISO documents</t>
  </si>
  <si>
    <t>-</t>
  </si>
  <si>
    <t>FAILED</t>
  </si>
  <si>
    <t>2021-0100</t>
  </si>
  <si>
    <t>for the Implementation of "ADOPT through  Varied R &amp; D of Ivatan Endemic Resources" research project</t>
  </si>
  <si>
    <t>JANE S. CASTILLO</t>
  </si>
  <si>
    <t>for delivery</t>
  </si>
  <si>
    <t>2021-0101</t>
  </si>
  <si>
    <t>office supplies for the Administrative &amp; Finance Services Units</t>
  </si>
  <si>
    <t>2021-0102</t>
  </si>
  <si>
    <t>supplies for Budget office</t>
  </si>
  <si>
    <t>BRYAN DAVE P. REVILLA</t>
  </si>
  <si>
    <t>2021-0103</t>
  </si>
  <si>
    <t>July 1, 2021</t>
  </si>
  <si>
    <t>2021-0104</t>
  </si>
  <si>
    <t>supplies for the Budget office</t>
  </si>
  <si>
    <t>2021-0105</t>
  </si>
  <si>
    <t>repair of 2 units floor type airconditioner at Faculty Room</t>
  </si>
  <si>
    <t>2021-0106</t>
  </si>
  <si>
    <t>GSO Supplies</t>
  </si>
  <si>
    <t>July 19 &amp; 26, 2021</t>
  </si>
  <si>
    <t>July 21 &amp; 26, 2021</t>
  </si>
  <si>
    <t>2021-0107</t>
  </si>
  <si>
    <t>2021-0108</t>
  </si>
  <si>
    <t>Snack for the Preparatory Board Meeting on June 25, 2021 at 10:00 a.m</t>
  </si>
  <si>
    <t>GERZON R. ABAD</t>
  </si>
  <si>
    <t>2021-0109</t>
  </si>
  <si>
    <t xml:space="preserve">PM snack and dinner for the 52nd Board of Trustees Meeting on June 25, 2021 </t>
  </si>
  <si>
    <t>June 25, 2021</t>
  </si>
  <si>
    <t>2021-010A</t>
  </si>
  <si>
    <t>ink use for enrollment</t>
  </si>
  <si>
    <t>2021-0110</t>
  </si>
  <si>
    <t>Lunch, PM Snack and Dinner of Commissioner Lilian A. De Las Llagas and Staff for the 52nd BOT Meeting on 25 June 2021</t>
  </si>
  <si>
    <t>2021-0111</t>
  </si>
  <si>
    <t>repair &amp; maintenance of A/C units of Registrar's, Cashier's, Accountant's &amp; President's office</t>
  </si>
  <si>
    <t>JERSHON RALPH F. CASATANO</t>
  </si>
  <si>
    <t>on-going</t>
  </si>
  <si>
    <t>2021-0112</t>
  </si>
  <si>
    <t>supplies for the rewiring of faculty room electrical system</t>
  </si>
  <si>
    <t>July 21, 2021</t>
  </si>
  <si>
    <t>July 26, 2021</t>
  </si>
  <si>
    <t>2021-0113</t>
  </si>
  <si>
    <t>for the purchase of Semi-expendable equipments purposes</t>
  </si>
  <si>
    <t>2021-011A</t>
  </si>
  <si>
    <t>for the Pre Assessment  Audit Plan on Feb. 10-11, 2021</t>
  </si>
  <si>
    <t>February 10-11, 2021</t>
  </si>
  <si>
    <t>2021-012A</t>
  </si>
  <si>
    <t>supplies for the repair &amp; maintenance of transportation vehicle</t>
  </si>
  <si>
    <t>April 5, 2021</t>
  </si>
  <si>
    <t>2021-013</t>
  </si>
  <si>
    <t>Puchase of drafting tables and chairs for the Academiic Furnitures and Fixtures</t>
  </si>
  <si>
    <t>January 26, 2021</t>
  </si>
  <si>
    <t>2021-014A</t>
  </si>
  <si>
    <t>office machinery &amp; equipment</t>
  </si>
  <si>
    <t>March 30, 2021</t>
  </si>
  <si>
    <t>2021-015A</t>
  </si>
  <si>
    <t>supplies for janitorial services</t>
  </si>
  <si>
    <t>April 15, 2021</t>
  </si>
  <si>
    <t>2021-016A</t>
  </si>
  <si>
    <t>AM snacks for the meeting on the Assessment of the Conduct of Flexible Learning in the 1st Semester of SY 2020-2021</t>
  </si>
  <si>
    <t>ANGELITA H. VARGAS</t>
  </si>
  <si>
    <t>March 24, 2021</t>
  </si>
  <si>
    <t>2021-017A</t>
  </si>
  <si>
    <t>snacks &amp; meals for the Administrative &amp; Finance Conference on the finalization of FY 2021 targets and deliverables</t>
  </si>
  <si>
    <t>February 23, 2021</t>
  </si>
  <si>
    <t>March 1, 2021</t>
  </si>
  <si>
    <t>2021-018A</t>
  </si>
  <si>
    <t>snacks &amp; dinner for the 51st Board meeting on Feb. 24, 2021</t>
  </si>
  <si>
    <t>February 24, 2021</t>
  </si>
  <si>
    <t>March 9, 2021</t>
  </si>
  <si>
    <t>2021-019A</t>
  </si>
  <si>
    <t>use for National Women's Month Celebration</t>
  </si>
  <si>
    <t>JENNY S. ALINA</t>
  </si>
  <si>
    <t>2021-020</t>
  </si>
  <si>
    <t>seed propagation for the Production of High Value Crop (HVC) Seess &amp; Seedling in Batanes under the Bayanihan II project</t>
  </si>
  <si>
    <t>ROMEL A. RATERTA</t>
  </si>
  <si>
    <t>2021-021</t>
  </si>
  <si>
    <t>supplies for the National Women's Month Celebration</t>
  </si>
  <si>
    <t>2021-022</t>
  </si>
  <si>
    <t>supplies &amp; materials for the installation of 3 units television</t>
  </si>
  <si>
    <t>2021-023</t>
  </si>
  <si>
    <t>supplies &amp; materials for the connection of 3 units television</t>
  </si>
  <si>
    <t>2021-024</t>
  </si>
  <si>
    <t>May 7, 2021</t>
  </si>
  <si>
    <t>2021-025</t>
  </si>
  <si>
    <t>stamp to be used in the office of the President &amp; Office of the Board Sec</t>
  </si>
  <si>
    <t>June 2, 2021</t>
  </si>
  <si>
    <t>June 10, 2021</t>
  </si>
  <si>
    <t>2021-026</t>
  </si>
  <si>
    <t>snacks &amp; lunch for the "Records Management System Echo Seminar on March 23, 2021</t>
  </si>
  <si>
    <t>April 8, 2021</t>
  </si>
  <si>
    <t>April 12, 2021</t>
  </si>
  <si>
    <t>2021-027</t>
  </si>
  <si>
    <t>meals &amp; snacks for the FY 2022 Budget Review &amp; Consultation on March 16, 2021</t>
  </si>
  <si>
    <t>March 16, 2021</t>
  </si>
  <si>
    <t>March 26, 2021</t>
  </si>
  <si>
    <t>2021-028</t>
  </si>
  <si>
    <t>for preventive maintenance of BSC ICT Equipment</t>
  </si>
  <si>
    <t>2021-029</t>
  </si>
  <si>
    <t>pending</t>
  </si>
  <si>
    <t>2021-030</t>
  </si>
  <si>
    <t xml:space="preserve">Snacks during the National Women's Month Celebration </t>
  </si>
  <si>
    <t>March 25, 2021</t>
  </si>
  <si>
    <t>May 4, 2021</t>
  </si>
  <si>
    <t>2021-031</t>
  </si>
  <si>
    <t>for National Womens Month Celebration activity</t>
  </si>
  <si>
    <t>2021-032</t>
  </si>
  <si>
    <t>Snacks and lunch during the Administrative Council meeting on March 31, 2021</t>
  </si>
  <si>
    <t>2021-033</t>
  </si>
  <si>
    <t>Snacks and Lunch during the Academic Council meeting on March 30, 2021</t>
  </si>
  <si>
    <t>2021-034</t>
  </si>
  <si>
    <t>May 31, 2021</t>
  </si>
  <si>
    <t>2021-035</t>
  </si>
  <si>
    <t>for the purchase of Semi-Expendable Office Supply purposes</t>
  </si>
  <si>
    <t>2021-036</t>
  </si>
  <si>
    <t>For the purchase of office equipment</t>
  </si>
  <si>
    <t>June 1, 2021</t>
  </si>
  <si>
    <t>2021-037</t>
  </si>
  <si>
    <t>June 30, 2021</t>
  </si>
  <si>
    <t>2021-038</t>
  </si>
  <si>
    <t>For the purchase of semi-expendable equipment</t>
  </si>
  <si>
    <t>June 11, 2021</t>
  </si>
  <si>
    <t>2021-039</t>
  </si>
  <si>
    <t>for the purchase of Academic furnitures &amp; fixtures purposes</t>
  </si>
  <si>
    <t>Public Bidding</t>
  </si>
  <si>
    <t>2021-040</t>
  </si>
  <si>
    <t>Snacks during the Expanded Finance Committee Meeting on April 13, 2021</t>
  </si>
  <si>
    <t>April 13, 2021</t>
  </si>
  <si>
    <t>April 22, 2021</t>
  </si>
  <si>
    <t>2021-041</t>
  </si>
  <si>
    <t>for back-up and saving documents purposes</t>
  </si>
  <si>
    <t>completed</t>
  </si>
  <si>
    <t>2021-042</t>
  </si>
  <si>
    <t>communication expenses in the implementation of the Learning Continuity Plan</t>
  </si>
  <si>
    <t>June 9, 2021</t>
  </si>
  <si>
    <t>June 29, 2021</t>
  </si>
  <si>
    <t>2021-043</t>
  </si>
  <si>
    <t>Supplies and materials for Sports Development</t>
  </si>
  <si>
    <t>WILLIAM POL M. MAGGAY</t>
  </si>
  <si>
    <t>2021-044</t>
  </si>
  <si>
    <t>supplies/materials use for product development</t>
  </si>
  <si>
    <t>May 31 &amp; July 1, 2021</t>
  </si>
  <si>
    <t>June 10 &amp; July 1, 2021</t>
  </si>
  <si>
    <t>2021-045</t>
  </si>
  <si>
    <t>2021-046</t>
  </si>
  <si>
    <t>May 20, 2021</t>
  </si>
  <si>
    <t>2021-047</t>
  </si>
  <si>
    <t>2021-048</t>
  </si>
  <si>
    <t xml:space="preserve">For President's Office use </t>
  </si>
  <si>
    <t>2021-049</t>
  </si>
  <si>
    <t>Supplies for operational use of the Procurement Office</t>
  </si>
  <si>
    <t>ANNE MARIELLE V. TEVES</t>
  </si>
  <si>
    <t>June 2 &amp; July 7, 2021</t>
  </si>
  <si>
    <t>June 10 &amp; July 7, 2021</t>
  </si>
  <si>
    <t>partial delivery</t>
  </si>
  <si>
    <t>2021-050</t>
  </si>
  <si>
    <t>replacement of defective HDD of ACER ASPIRE 3</t>
  </si>
  <si>
    <t>May 25, 2021</t>
  </si>
  <si>
    <t>2021-051</t>
  </si>
  <si>
    <t>for office supplies</t>
  </si>
  <si>
    <t>WILLIAM JO SE M. BILLOTE</t>
  </si>
  <si>
    <t>June 1 &amp; July 1, 2021</t>
  </si>
  <si>
    <t>2021-052</t>
  </si>
  <si>
    <t>for office supply</t>
  </si>
  <si>
    <t>2021-053</t>
  </si>
  <si>
    <t>use for office supplies</t>
  </si>
  <si>
    <t>2021-054</t>
  </si>
  <si>
    <t>supplies &amp; equuipment for the installation of split type</t>
  </si>
  <si>
    <t>on going</t>
  </si>
  <si>
    <t>2021-055</t>
  </si>
  <si>
    <t>food for the BSC employees during the Tree Planting Activity at "Rakuh A Payaman" in Mahatao, Batanes 7:00am</t>
  </si>
  <si>
    <t>April 30, 2021</t>
  </si>
  <si>
    <t>2021-056</t>
  </si>
  <si>
    <t>communication expenses</t>
  </si>
  <si>
    <t>XINA V. VINALAY</t>
  </si>
  <si>
    <t>2021-057</t>
  </si>
  <si>
    <t>ANDREI JOHN S. CORDOVA</t>
  </si>
  <si>
    <t>June 2 &amp; July 19, 2021</t>
  </si>
  <si>
    <t>June 10 &amp; July 26, 2021</t>
  </si>
  <si>
    <t>2021-058</t>
  </si>
  <si>
    <t>snacks &amp; lunch for the 2nd Quarter Performance Review &amp; Regular meeting (May 18, 2021)</t>
  </si>
  <si>
    <t>May 18, 2021</t>
  </si>
  <si>
    <t>2021-059</t>
  </si>
  <si>
    <t>to keep update on the development of training/program for sports development</t>
  </si>
  <si>
    <t>2021-060</t>
  </si>
  <si>
    <t>Use for mailing report of grades to parents, request credentials, Form 137</t>
  </si>
  <si>
    <t>MAGDALENA V. BALLES</t>
  </si>
  <si>
    <t>2021-061</t>
  </si>
  <si>
    <t>lunch &amp; snacks for the Lab-Trip Training on May 6 and 7, 2021 at BSC</t>
  </si>
  <si>
    <t>FERDINAND BULUSAN</t>
  </si>
  <si>
    <t>May 6 &amp; 7, 2021</t>
  </si>
  <si>
    <t>2021-062</t>
  </si>
  <si>
    <t>for office consumption (office supplies)</t>
  </si>
  <si>
    <t>May 25 &amp; July 5, 2021</t>
  </si>
  <si>
    <t>May 26 &amp; July 7, 2021</t>
  </si>
  <si>
    <t>2021-063</t>
  </si>
  <si>
    <t>Installation of 2 units grrenhouse (4 x 12 sq. m)</t>
  </si>
  <si>
    <t>2021-064</t>
  </si>
  <si>
    <t>repair &amp; maintenance of the cables  of old 16 channel CCTV located at Supply Office</t>
  </si>
  <si>
    <t>July 2, 2021</t>
  </si>
  <si>
    <t>2021-065</t>
  </si>
  <si>
    <t>materials for the National Higher Education Week Competition (May 17-21, 2021)</t>
  </si>
  <si>
    <t>ELEIN T. ESPERANZA</t>
  </si>
  <si>
    <t>May 17, 2021</t>
  </si>
  <si>
    <t>2021-066</t>
  </si>
  <si>
    <t>May 14, 2021</t>
  </si>
  <si>
    <t>June 7, 2021</t>
  </si>
  <si>
    <t>2021-067</t>
  </si>
  <si>
    <t>2021-068</t>
  </si>
  <si>
    <t>2021-069</t>
  </si>
  <si>
    <t>provision of WiFi Modems for internet connectivity (Admin. &amp; Finance units)</t>
  </si>
  <si>
    <t>2021-070</t>
  </si>
  <si>
    <t>Health Insurance of students</t>
  </si>
  <si>
    <t>2021-071</t>
  </si>
  <si>
    <t>for the Implementation of  "ADOPT through varied R &amp; D of Ivatan Endemic Resources" research project</t>
  </si>
  <si>
    <t>2021-072</t>
  </si>
  <si>
    <t>for product packaging</t>
  </si>
  <si>
    <t>2021-073</t>
  </si>
  <si>
    <t>2021-074</t>
  </si>
  <si>
    <t>2021-075</t>
  </si>
  <si>
    <t>for CAO office use</t>
  </si>
  <si>
    <t>2021-076</t>
  </si>
  <si>
    <t>breakfast for Coastal Cleaning on May 18, 2021 at 6:00 in the morning</t>
  </si>
  <si>
    <t>July 27, 2021</t>
  </si>
  <si>
    <t>2021-077</t>
  </si>
  <si>
    <t>for School Publication supplies &amp; purposes</t>
  </si>
  <si>
    <t>2021-078</t>
  </si>
  <si>
    <t>Relocation &amp; Reinstallation of Split type air conditioners</t>
  </si>
  <si>
    <t>June 18, 2021</t>
  </si>
  <si>
    <t>2021-079</t>
  </si>
  <si>
    <t>for medical &amp; laboratory equiupments</t>
  </si>
  <si>
    <t>2021-080</t>
  </si>
  <si>
    <t>snacks for the Technical Budget Hearing for FY 2022 Budget Proposals on June 8, 2021</t>
  </si>
  <si>
    <t>June 8, 2021</t>
  </si>
  <si>
    <t>2021-081</t>
  </si>
  <si>
    <t>office supplies</t>
  </si>
  <si>
    <t>2021-082</t>
  </si>
  <si>
    <t>to be used as one year office supplies and for the upcoming research training and journal publication</t>
  </si>
  <si>
    <t>DARYL ALVA C. BATIN</t>
  </si>
  <si>
    <t>2021-083</t>
  </si>
  <si>
    <t>for CAC office use</t>
  </si>
  <si>
    <t>Ma. Niam Karla P. Delos Santos</t>
  </si>
  <si>
    <t>July 7, 2021</t>
  </si>
  <si>
    <t>2021-084</t>
  </si>
  <si>
    <t>2021-085</t>
  </si>
  <si>
    <t>protective gears of maintenance services staff</t>
  </si>
  <si>
    <t>2021-086</t>
  </si>
  <si>
    <t>internet data/Regular load Allocation of Administrative &amp; Finance staff of the college to support online submission of reports &amp; other related activities for the 3rd &amp; 4th quarter of the Fiscal Year 2021</t>
  </si>
  <si>
    <t>2021-087</t>
  </si>
  <si>
    <t>agriculture books</t>
  </si>
  <si>
    <t xml:space="preserve">Not processed </t>
  </si>
  <si>
    <t>2021-088</t>
  </si>
  <si>
    <t>for office use</t>
  </si>
  <si>
    <t>July 19, 2021</t>
  </si>
  <si>
    <t>2021-089</t>
  </si>
  <si>
    <t>curtains for SSO office use</t>
  </si>
  <si>
    <t>2021-090</t>
  </si>
  <si>
    <t>supplies for security CCTV &amp; utility services</t>
  </si>
  <si>
    <t>2021-091</t>
  </si>
  <si>
    <t>supplies for the rewiring of faculty room and repair of stairs at Admin. Offices</t>
  </si>
  <si>
    <t>2021-092</t>
  </si>
  <si>
    <t xml:space="preserve">snacks &amp; lunch for Academic Council meeting on June 14, 2021 </t>
  </si>
  <si>
    <t>Cancelled</t>
  </si>
  <si>
    <t>2021-093</t>
  </si>
  <si>
    <t>lunch for the Re-orientation on the Implementing Rules &amp; Regulations (June 9)</t>
  </si>
  <si>
    <t>JHOMAR D. CABANSAY</t>
  </si>
  <si>
    <t>2021-094</t>
  </si>
  <si>
    <t>for laboratory purposes</t>
  </si>
  <si>
    <t>2021-095</t>
  </si>
  <si>
    <t>ink to be used for enrollment</t>
  </si>
  <si>
    <t>2021-096</t>
  </si>
  <si>
    <t>for Admin. &amp; Finance unit's Locator Board</t>
  </si>
  <si>
    <t>2021-097</t>
  </si>
  <si>
    <t>2021-098</t>
  </si>
  <si>
    <t>2021-099</t>
  </si>
  <si>
    <t>Business Name</t>
  </si>
  <si>
    <t>Name/Owner</t>
  </si>
  <si>
    <t>TIN #</t>
  </si>
  <si>
    <t>Apostol General Merchandise</t>
  </si>
  <si>
    <t>Leo A. Apostol</t>
  </si>
  <si>
    <t>183-008-448</t>
  </si>
  <si>
    <t>Bartilad's Feeds Trading</t>
  </si>
  <si>
    <t>Roldan Q. Bartilad</t>
  </si>
  <si>
    <t>771-272-422</t>
  </si>
  <si>
    <t>Bitstop Network Services Inc.</t>
  </si>
  <si>
    <t>JC James P. Jihay</t>
  </si>
  <si>
    <t>005-931-291</t>
  </si>
  <si>
    <t>Casa Del Basco</t>
  </si>
  <si>
    <t>107-549-729</t>
  </si>
  <si>
    <t>Crisel General Merchandise</t>
  </si>
  <si>
    <t>Cresencio M. Verana</t>
  </si>
  <si>
    <t>135-792-662</t>
  </si>
  <si>
    <t>Claire's Drugstore</t>
  </si>
  <si>
    <t>Claire H. Abad</t>
  </si>
  <si>
    <t>264-438-671</t>
  </si>
  <si>
    <t>Davocol's General Merchandise</t>
  </si>
  <si>
    <t>Lilibeth T. Davocol</t>
  </si>
  <si>
    <t>116-311-342</t>
  </si>
  <si>
    <t>Davocol's Inn</t>
  </si>
  <si>
    <t>Dan Ardie T. Davocol</t>
  </si>
  <si>
    <t>739-884-154</t>
  </si>
  <si>
    <t>D' Islands Gasoline Station</t>
  </si>
  <si>
    <t>Lito Doroteo A. Adarme</t>
  </si>
  <si>
    <t>124-072-664</t>
  </si>
  <si>
    <t>Doque's Congie Hauz</t>
  </si>
  <si>
    <t>Glenda L. Gordo</t>
  </si>
  <si>
    <t>922-904-311</t>
  </si>
  <si>
    <t>D. Michael Co Industrial Supply (DMC) Corp.</t>
  </si>
  <si>
    <t>Eunelyn O. Ramilla</t>
  </si>
  <si>
    <t>007-776-953</t>
  </si>
  <si>
    <t>E. A. Amboy General Merchandise</t>
  </si>
  <si>
    <t>Cesar Edgardo Amboy</t>
  </si>
  <si>
    <t>928-655-269</t>
  </si>
  <si>
    <t>Enrinar Trading</t>
  </si>
  <si>
    <t>Narcisa Co Melad</t>
  </si>
  <si>
    <t>123-394-221</t>
  </si>
  <si>
    <t>FMG Trading &amp; Construction Supply</t>
  </si>
  <si>
    <t>Frederick  Gari</t>
  </si>
  <si>
    <t>219-884-940</t>
  </si>
  <si>
    <t>GDP Trading</t>
  </si>
  <si>
    <t>George D. Peralta</t>
  </si>
  <si>
    <t>150-214-534</t>
  </si>
  <si>
    <t>Hubalde's Drugstore</t>
  </si>
  <si>
    <t>Marilyn G. Hubalde</t>
  </si>
  <si>
    <t>914-979-941</t>
  </si>
  <si>
    <t>Hudzan Café &amp; Catering Services</t>
  </si>
  <si>
    <t>Susan Villegas</t>
  </si>
  <si>
    <t>290-315-057</t>
  </si>
  <si>
    <t>**</t>
  </si>
  <si>
    <t>I.B.S Pharmacy &amp; General Merchadise</t>
  </si>
  <si>
    <t>Dale Anthony C. Gutierrez</t>
  </si>
  <si>
    <t>411-599-160</t>
  </si>
  <si>
    <t>IAM'J Graphic Design &amp; Printing</t>
  </si>
  <si>
    <t>Jaycy S. Alina</t>
  </si>
  <si>
    <t>318-666-833</t>
  </si>
  <si>
    <t>JPM General Merchandise &amp; Hardware</t>
  </si>
  <si>
    <t>Emma P. Adarme</t>
  </si>
  <si>
    <t>160-183-814</t>
  </si>
  <si>
    <t>J-Tech Trading &amp; Services</t>
  </si>
  <si>
    <t>Cecilia C. De Sagon</t>
  </si>
  <si>
    <t>933-429-635</t>
  </si>
  <si>
    <t>M.G. Hubalde's General Merchandise</t>
  </si>
  <si>
    <t>914-979-941-001</t>
  </si>
  <si>
    <t>MDAC Trading &amp; Compuserve</t>
  </si>
  <si>
    <t>Florescita A. Cruz</t>
  </si>
  <si>
    <t>100-194-776</t>
  </si>
  <si>
    <t>NRA Hardware</t>
  </si>
  <si>
    <t>Neil Bernardo Ordas</t>
  </si>
  <si>
    <t>196-062-499</t>
  </si>
  <si>
    <t>One-Touch Technology Trading</t>
  </si>
  <si>
    <t>Janice A. Alasco</t>
  </si>
  <si>
    <t>283-009-327</t>
  </si>
  <si>
    <t>Pension Ivatan</t>
  </si>
  <si>
    <t>Teresita D. Valiente</t>
  </si>
  <si>
    <t>106-115-883</t>
  </si>
  <si>
    <t>Sophia Marie Store</t>
  </si>
  <si>
    <t>Regina B. Gabaldon</t>
  </si>
  <si>
    <t>279-057-542</t>
  </si>
  <si>
    <t>Twixbiz General Merchandise</t>
  </si>
  <si>
    <t>Charles B. Domingo</t>
  </si>
  <si>
    <t>118-687-531</t>
  </si>
  <si>
    <t>Northern Star General Merchandise</t>
  </si>
  <si>
    <t>Cesar A. Calma</t>
  </si>
  <si>
    <t>151-407-774</t>
  </si>
  <si>
    <t>SKR Furiture &amp; Fixture Trading</t>
  </si>
  <si>
    <t>Delma M. Abad</t>
  </si>
  <si>
    <t>443-694-557</t>
  </si>
  <si>
    <t>Philippine Red Cross</t>
  </si>
  <si>
    <t>Waldimar C. Ballada</t>
  </si>
  <si>
    <t>000-804-271-096</t>
  </si>
  <si>
    <t>Marconine's Food Catering Services</t>
  </si>
  <si>
    <t>Winefredo C. Maduro</t>
  </si>
  <si>
    <t>917-830-052</t>
  </si>
  <si>
    <t>Korner Hauz Café</t>
  </si>
  <si>
    <t>Zharmaine C. Guttierez</t>
  </si>
  <si>
    <t>431-974-729</t>
  </si>
  <si>
    <t>J. F. Gabotero, Inc.</t>
  </si>
  <si>
    <t>Quirino Crisanto F. Gabotero</t>
  </si>
  <si>
    <t>770-322-881</t>
  </si>
  <si>
    <t>KCM hardware &amp; Construction Supplies</t>
  </si>
  <si>
    <t>Kathleen Enica Co Melad</t>
  </si>
  <si>
    <t>466-514-463</t>
  </si>
  <si>
    <t>MKM Hardware</t>
  </si>
  <si>
    <t>Enrique Abuyo Melad Jr.</t>
  </si>
  <si>
    <t>148-780-907</t>
  </si>
  <si>
    <t>NSGB Books Trading</t>
  </si>
  <si>
    <t>Nica Sandra Go Banag</t>
  </si>
  <si>
    <t>ONPREM2CLOUD IT SOLUTIONS CO.</t>
  </si>
  <si>
    <t>Emmanuel B. Mamayson</t>
  </si>
  <si>
    <t>101-626-582</t>
  </si>
  <si>
    <t>Petonio's Kitchen Food Services</t>
  </si>
  <si>
    <t>Ramona C. Tabuso</t>
  </si>
  <si>
    <t>013-000-080-045-720-21</t>
  </si>
  <si>
    <t>Tiger Consulting and Software Devt Inc.</t>
  </si>
  <si>
    <t>007-073-548</t>
  </si>
  <si>
    <t>MOJR Construction Trading &amp; General Services, Ltd, Co.</t>
  </si>
  <si>
    <t>Manuel S. Obedoza Jr.</t>
  </si>
  <si>
    <t>Batanes Electric Cooperative Inc.</t>
  </si>
  <si>
    <t>Victoria A. Mata</t>
  </si>
  <si>
    <t>005-641-216-000</t>
  </si>
  <si>
    <t>Maddies Fashion Design Services</t>
  </si>
  <si>
    <t>Madeline Palencia Palustre</t>
  </si>
  <si>
    <t>CMVILL Trading</t>
  </si>
  <si>
    <t>Zariffe G. Villanueva</t>
  </si>
  <si>
    <t>421-603-862-000</t>
  </si>
  <si>
    <t>VL Mini Canteen</t>
  </si>
  <si>
    <t>Estela N. Lizardo</t>
  </si>
  <si>
    <t>930-779-799</t>
  </si>
  <si>
    <t>IDB Merida Photo Studio &amp; Artworks</t>
  </si>
  <si>
    <t>Ignacio Danilo B. Merida</t>
  </si>
  <si>
    <t>925-632-231</t>
  </si>
  <si>
    <t>SKE Souvenir Trading</t>
  </si>
  <si>
    <t>Sophia Kate L. Esdicul</t>
  </si>
  <si>
    <t>613-655-085-00001</t>
  </si>
  <si>
    <t>I.B.S. Travel and Tours</t>
  </si>
  <si>
    <t>Zharmaine C. Gutierrez</t>
  </si>
  <si>
    <t>258-905-353</t>
  </si>
  <si>
    <t>FVA Trading</t>
  </si>
  <si>
    <t>NathaN a. Amboy</t>
  </si>
  <si>
    <t>436-695-403</t>
  </si>
  <si>
    <t>JC Delatado's Telecommunication  Equipment Trading</t>
  </si>
  <si>
    <t>Jesse A. Delatado</t>
  </si>
  <si>
    <t>713-001-589-00001</t>
  </si>
  <si>
    <t>AZ Blue Box Café</t>
  </si>
  <si>
    <t>Zafra Hazel B. Baldovino</t>
  </si>
  <si>
    <t>434-947-764-00001</t>
  </si>
  <si>
    <t>Kian's Food Product</t>
  </si>
  <si>
    <t>William Pol M. Maggay</t>
  </si>
  <si>
    <t>915-768-533-00000</t>
  </si>
  <si>
    <t>ORCA General Merchandise</t>
  </si>
  <si>
    <t>Engr. La Verne Sarmiento</t>
  </si>
  <si>
    <t>614-297-100-00000</t>
  </si>
  <si>
    <t>Owner</t>
  </si>
  <si>
    <t>Boulder Bay Residence</t>
  </si>
  <si>
    <t>Mario Rey Roa Pacana</t>
  </si>
  <si>
    <t>943-433-381-002</t>
  </si>
  <si>
    <t>Milagrosa Multi-Purpose Cooperative</t>
  </si>
  <si>
    <t>Katherine A. Balderas-Cashier/Authorized Representative</t>
  </si>
  <si>
    <t>458-415-006-00000</t>
  </si>
  <si>
    <t>F Digital Prints &amp; Design Enterprises</t>
  </si>
  <si>
    <t>Geraldine Geneva D. Ferrer</t>
  </si>
  <si>
    <t>Innovation Printshoppe, Inc.</t>
  </si>
  <si>
    <t>Yves Kenneth P. Mallari</t>
  </si>
  <si>
    <t>004-591-735-000</t>
  </si>
  <si>
    <t>Bunkers Bistro</t>
  </si>
  <si>
    <t>Jennifer Gabilo</t>
  </si>
  <si>
    <t>297-134-097-00000</t>
  </si>
  <si>
    <t>YCA Office Supplies and Equipment Trading</t>
  </si>
  <si>
    <t>Clark Michael A. Cruz</t>
  </si>
  <si>
    <t>206-113-292-00000</t>
  </si>
  <si>
    <t>YCA Printing Services</t>
  </si>
  <si>
    <t>Simsiman Arts &amp; Crafts Manufacturing</t>
  </si>
  <si>
    <t>Catherine De Mata</t>
  </si>
  <si>
    <t>187-250-096-000</t>
  </si>
  <si>
    <t>Chanpan Photo &amp; Video Services</t>
  </si>
  <si>
    <t>Katrina Caren B. Fitero</t>
  </si>
  <si>
    <t>758-403-303-000</t>
  </si>
  <si>
    <t>Ituxuh</t>
  </si>
  <si>
    <t>Videography</t>
  </si>
  <si>
    <t>DRN Films</t>
  </si>
  <si>
    <t>Estylo Advertising</t>
  </si>
  <si>
    <t>Ellsworth C. Angeles Jr.</t>
  </si>
  <si>
    <t>907-756-077-000</t>
  </si>
  <si>
    <t>#9 Balzain Hi-Way,Centro 12,Tuguegarao City,Cagayan 3500</t>
  </si>
  <si>
    <t>Wavetech Billboard and Outdoor Advertising Services</t>
  </si>
  <si>
    <t>Jerry M. Bitong</t>
  </si>
  <si>
    <t>278-132-821</t>
  </si>
  <si>
    <t>unit J,# 4 Batay St. Brgy. Kaunlaran, Cubao, Quezon City</t>
  </si>
  <si>
    <t>CODE</t>
  </si>
  <si>
    <t>CATEGORY</t>
  </si>
  <si>
    <t>OFFICE/UNIT</t>
  </si>
  <si>
    <t>GAS1</t>
  </si>
  <si>
    <t>General Administration Services</t>
  </si>
  <si>
    <t>Office of the President</t>
  </si>
  <si>
    <t>GAS2</t>
  </si>
  <si>
    <t>Office of the Board Secretary</t>
  </si>
  <si>
    <t>GAS3</t>
  </si>
  <si>
    <t>Office of the College Secretary</t>
  </si>
  <si>
    <t>Fund</t>
  </si>
  <si>
    <t>GAS4</t>
  </si>
  <si>
    <t>Information &amp; Communications Technology Unit</t>
  </si>
  <si>
    <t>01-101</t>
  </si>
  <si>
    <t>GAS5</t>
  </si>
  <si>
    <t>Information Unit</t>
  </si>
  <si>
    <t>05-164</t>
  </si>
  <si>
    <t>GAS6</t>
  </si>
  <si>
    <t>Internal Audit Unit</t>
  </si>
  <si>
    <t>06-162</t>
  </si>
  <si>
    <t>GAS7</t>
  </si>
  <si>
    <t>Legal Unit</t>
  </si>
  <si>
    <t>07-165</t>
  </si>
  <si>
    <t>GAS8</t>
  </si>
  <si>
    <t>Planning Unit</t>
  </si>
  <si>
    <t>GAS9</t>
  </si>
  <si>
    <t>Project Management Unit</t>
  </si>
  <si>
    <t>GAS10</t>
  </si>
  <si>
    <t>Quality Assurance Office</t>
  </si>
  <si>
    <t>GAS11</t>
  </si>
  <si>
    <t>Administrative Office</t>
  </si>
  <si>
    <t>GAS12</t>
  </si>
  <si>
    <t>Cash Unit</t>
  </si>
  <si>
    <t>GAS13</t>
  </si>
  <si>
    <t>General Services Unit</t>
  </si>
  <si>
    <t>GAS14</t>
  </si>
  <si>
    <t>Human Resource Management Unit</t>
  </si>
  <si>
    <t>GAS15</t>
  </si>
  <si>
    <t>Procurement Unit</t>
  </si>
  <si>
    <t>GAS16</t>
  </si>
  <si>
    <t>Records Unit</t>
  </si>
  <si>
    <t>GAS17</t>
  </si>
  <si>
    <t>Supply &amp; Property Management Unit</t>
  </si>
  <si>
    <t>GAS18</t>
  </si>
  <si>
    <t>Accounting Unit</t>
  </si>
  <si>
    <t>GAS19</t>
  </si>
  <si>
    <t>Budget Unit</t>
  </si>
  <si>
    <t>GAS20</t>
  </si>
  <si>
    <t>General Services Office</t>
  </si>
  <si>
    <t>GSO</t>
  </si>
  <si>
    <t>GAS21</t>
  </si>
  <si>
    <t>Gender And Development</t>
  </si>
  <si>
    <t>GAD</t>
  </si>
  <si>
    <t>GAS22</t>
  </si>
  <si>
    <t>Bids and Awards Committee</t>
  </si>
  <si>
    <t>BAC</t>
  </si>
  <si>
    <t>SSO1</t>
  </si>
  <si>
    <t>Student Services</t>
  </si>
  <si>
    <t>Guidance</t>
  </si>
  <si>
    <t>SSO2</t>
  </si>
  <si>
    <t>Health Unit</t>
  </si>
  <si>
    <t>SSO3</t>
  </si>
  <si>
    <t>NSTP</t>
  </si>
  <si>
    <t>SSO4</t>
  </si>
  <si>
    <t>Publication</t>
  </si>
  <si>
    <t>SSO5</t>
  </si>
  <si>
    <t>Registrar's Office</t>
  </si>
  <si>
    <t>SSO6</t>
  </si>
  <si>
    <t>Scholarship</t>
  </si>
  <si>
    <t>SSO7</t>
  </si>
  <si>
    <t>Socio-cultural</t>
  </si>
  <si>
    <t>SSO8</t>
  </si>
  <si>
    <t>Sports</t>
  </si>
  <si>
    <t>SSO9</t>
  </si>
  <si>
    <t>SSC</t>
  </si>
  <si>
    <t>SSO10</t>
  </si>
  <si>
    <t>Library</t>
  </si>
  <si>
    <t>Acad1</t>
  </si>
  <si>
    <t>Academic Services</t>
  </si>
  <si>
    <t>BSED</t>
  </si>
  <si>
    <t>Acad2</t>
  </si>
  <si>
    <t>BEED</t>
  </si>
  <si>
    <t>Acad3</t>
  </si>
  <si>
    <t>BSTM</t>
  </si>
  <si>
    <t>Acad4</t>
  </si>
  <si>
    <t>BSHM</t>
  </si>
  <si>
    <t>Acad5</t>
  </si>
  <si>
    <t>BSIT</t>
  </si>
  <si>
    <t>Acad6</t>
  </si>
  <si>
    <t>BSICT</t>
  </si>
  <si>
    <t>Acad7</t>
  </si>
  <si>
    <t>BSA</t>
  </si>
  <si>
    <t>Acad8</t>
  </si>
  <si>
    <t>Office of the Vice President</t>
  </si>
  <si>
    <t>OVP</t>
  </si>
  <si>
    <t>Acad9</t>
  </si>
  <si>
    <t>Director for Instruction</t>
  </si>
  <si>
    <t>DI</t>
  </si>
  <si>
    <t>Research &amp; Extension Services</t>
  </si>
  <si>
    <t>Research &amp; Extension Office</t>
  </si>
  <si>
    <t>Business Affairs Office</t>
  </si>
  <si>
    <t>1006A</t>
  </si>
  <si>
    <t>College Assessment Center</t>
  </si>
  <si>
    <t>1006B</t>
  </si>
  <si>
    <t>CBAO-IGP</t>
  </si>
  <si>
    <t>1006C</t>
  </si>
  <si>
    <t>CBAO-Dorm</t>
  </si>
  <si>
    <t>1006D</t>
  </si>
  <si>
    <t>CBAO-Hostel</t>
  </si>
  <si>
    <t>Position/Designation</t>
  </si>
  <si>
    <t>Item</t>
  </si>
  <si>
    <t>Quantity</t>
  </si>
  <si>
    <t>Unit of Issue</t>
  </si>
  <si>
    <t>Unit Budget</t>
  </si>
  <si>
    <t>Estimated Total</t>
  </si>
  <si>
    <t>Unit LCRB</t>
  </si>
  <si>
    <t>Total</t>
  </si>
  <si>
    <t>Office</t>
  </si>
  <si>
    <t>Date of LON</t>
  </si>
  <si>
    <t>Date of BAC Award</t>
  </si>
  <si>
    <t>PO/Contract Date Received</t>
  </si>
  <si>
    <t>Supplier</t>
  </si>
  <si>
    <t>Section Code/Dept.</t>
  </si>
  <si>
    <t>Released Date</t>
  </si>
  <si>
    <t>Remarks</t>
  </si>
  <si>
    <t>ObR #</t>
  </si>
  <si>
    <t># of RFQ's printed</t>
  </si>
  <si>
    <t>Sales/Charge Invoice/Billing</t>
  </si>
  <si>
    <t>May</t>
  </si>
  <si>
    <t>Chair,Program Committee</t>
  </si>
  <si>
    <t>2025-173</t>
  </si>
  <si>
    <t>Wooden Plaque (A4), see attached content</t>
  </si>
  <si>
    <t>pcs</t>
  </si>
  <si>
    <t>supplies &amp; materials for the conduct of 2025 Commencement Excercises,Recognition Rites &amp; Parents Night</t>
  </si>
  <si>
    <t>May 22, 2025</t>
  </si>
  <si>
    <t>June 3, 2025</t>
  </si>
  <si>
    <t>June 4, 2025</t>
  </si>
  <si>
    <t>3 RFQ's</t>
  </si>
  <si>
    <t>2025-174</t>
  </si>
  <si>
    <t>Tarpaulin (6ft x 4ft)</t>
  </si>
  <si>
    <t>2025-175</t>
  </si>
  <si>
    <t>Specialty Paper(10 pcs per pack),A4-size, Color: white,GSM-200</t>
  </si>
  <si>
    <t>packs</t>
  </si>
  <si>
    <t>5 RFQ's + 1blank</t>
  </si>
  <si>
    <t>Ink (003,black,yellow,cyan,magenta)</t>
  </si>
  <si>
    <t>set</t>
  </si>
  <si>
    <t>Certificate Holder (A4)</t>
  </si>
  <si>
    <t>Bondpaper (A4,70 gsm, 5 reams/box)</t>
  </si>
  <si>
    <t>box</t>
  </si>
  <si>
    <t>VILMA D. BACCAY</t>
  </si>
  <si>
    <t>Acting College Registrar</t>
  </si>
  <si>
    <t>2025-176</t>
  </si>
  <si>
    <t>Graduation Medal (diameter; 9cm, maroon-black gradient border) Summa Cum Laude</t>
  </si>
  <si>
    <t>medals for Academic Awardees for Graduation 2025 Ceremony</t>
  </si>
  <si>
    <t>CANCELLED</t>
  </si>
  <si>
    <t>by the end-user (use the remaining supplies for last year)</t>
  </si>
  <si>
    <t>Graduation Medal (diameter; 8cm, maroon-black gradient border) Magna Cum Laude</t>
  </si>
  <si>
    <t>Graduation Medal (diameter; 7cm, maroon-black gradient border) Cum Laude</t>
  </si>
  <si>
    <t>Graduation Medal (diameter; 7cm, maroon-black gradient border) with Academic Distinction</t>
  </si>
  <si>
    <t>2025-177</t>
  </si>
  <si>
    <t>Emerald Green Satin Ribbon (1")</t>
  </si>
  <si>
    <t>roll</t>
  </si>
  <si>
    <t>for use in preparing academic medals for Graduation 2025</t>
  </si>
  <si>
    <t>Metallic Gold Satin Ribbon (1/2")</t>
  </si>
  <si>
    <t>Button  Lock/Rematche Hand Press machine</t>
  </si>
  <si>
    <t>pc</t>
  </si>
  <si>
    <t>JOHN MICHAEL A. VILLASPIR</t>
  </si>
  <si>
    <t>Administrative Officer I</t>
  </si>
  <si>
    <t>2025-178</t>
  </si>
  <si>
    <t>1/2 Copper Tube</t>
  </si>
  <si>
    <t>rolls</t>
  </si>
  <si>
    <t>use for installation of Airconditioning Unit</t>
  </si>
  <si>
    <t>qoutation exceeded the budget</t>
  </si>
  <si>
    <t>4 RFQ's + 1blank</t>
  </si>
  <si>
    <t>1/4 Copper Tube</t>
  </si>
  <si>
    <t>1 1/2 Stainless Dyna Bolt</t>
  </si>
  <si>
    <t>Mapro Gas</t>
  </si>
  <si>
    <t>#12 AWG THHN Wire</t>
  </si>
  <si>
    <t>MICHEL A. CABRERA</t>
  </si>
  <si>
    <t>Assistant Professor IV</t>
  </si>
  <si>
    <t>2025-179</t>
  </si>
  <si>
    <t>Black Ink Refill (774) 140ml</t>
  </si>
  <si>
    <t>bottle</t>
  </si>
  <si>
    <t>to be used for instruction and office supplies</t>
  </si>
  <si>
    <t>ICT</t>
  </si>
  <si>
    <t>Cyan Ink Refill (664) 70ml</t>
  </si>
  <si>
    <t>Magenta Ink Refill (664) 70ml</t>
  </si>
  <si>
    <t>L14150 Ink Refill 001 (CMYK) 65ml</t>
  </si>
  <si>
    <t>Specialty Paper (white,A4)</t>
  </si>
  <si>
    <t>L3110 Ink Refill 003 (CMYK) 65ml</t>
  </si>
  <si>
    <t>2025-180</t>
  </si>
  <si>
    <t>Routerboard RouterOS L5 1U 8-port gigabit router (RB5009UG+S+IN)</t>
  </si>
  <si>
    <t>quotation exceeded the budget</t>
  </si>
  <si>
    <t>Router Board</t>
  </si>
  <si>
    <t>Canon Lens EF-S 55-250mm (f4-5.6 lS STM</t>
  </si>
  <si>
    <t>Canon LP-E17 battery for camera EOS 200D</t>
  </si>
  <si>
    <t>Expansion Portable Drive 2TB XHDD</t>
  </si>
  <si>
    <t>PHILIP ULYSSES T. CASTILLO</t>
  </si>
  <si>
    <t>Attorney IV</t>
  </si>
  <si>
    <t>2025-181</t>
  </si>
  <si>
    <t>Heavy Duty Extension Cord Set with individual switch (4 gang)</t>
  </si>
  <si>
    <t>Legal</t>
  </si>
  <si>
    <t xml:space="preserve">4 RFQ's </t>
  </si>
  <si>
    <t>Staple Wire (26/6)</t>
  </si>
  <si>
    <t>Red Ballpen (0.5)</t>
  </si>
  <si>
    <t>doz</t>
  </si>
  <si>
    <t>USB  64GB</t>
  </si>
  <si>
    <t>Self Ink Stamp (Receive with date)</t>
  </si>
  <si>
    <t>Whiteboard (40*60cm)</t>
  </si>
  <si>
    <t>Whiteboard Marker (2 red, 2 black, 2 blue)</t>
  </si>
  <si>
    <t>Magnetic Whiteboard Eraser</t>
  </si>
  <si>
    <t>Assorted Highlighter</t>
  </si>
  <si>
    <t>WARLITO M. TOMAS JR.</t>
  </si>
  <si>
    <t>Project Leader</t>
  </si>
  <si>
    <t>2025-182</t>
  </si>
  <si>
    <t>Feeding Trough (15 kg capacity Plastic automatic feeder per pigs, dimension height of 45cm and width of 44cm</t>
  </si>
  <si>
    <t>for the project "Developing Feed Formulations for Bagu Ivatan Using Locally-Available Feeds and Forages"</t>
  </si>
  <si>
    <t>Agri</t>
  </si>
  <si>
    <t>EMILYN D. ALUETA</t>
  </si>
  <si>
    <t>Administrative Officer V</t>
  </si>
  <si>
    <t>2025-183</t>
  </si>
  <si>
    <t>Multi Function Printer- Functions: Print,scan,copy,Paper size: supported up to A3 (printing &amp; scanning), Connectivity: USB, Wifi Direct; LAN and Airprint,Ink System: Ink Tank refillable,Printing Features: Auto Document Feeder (ADF &amp; Auto-sided (Duplex, Back to back printing)</t>
  </si>
  <si>
    <t>unit</t>
  </si>
  <si>
    <t>Cashier</t>
  </si>
  <si>
    <t>5 RFQ's</t>
  </si>
  <si>
    <t>DOREEN C. CASTILLO</t>
  </si>
  <si>
    <t>Study Leader (Study 5)</t>
  </si>
  <si>
    <t>2025-184</t>
  </si>
  <si>
    <t>for the implementation of the Project 2 Science &amp; Technology based interventions for sustainable tourism in Batanes</t>
  </si>
  <si>
    <t>BSC-RDET</t>
  </si>
  <si>
    <t>2025-185</t>
  </si>
  <si>
    <t>Feeds (Lactation</t>
  </si>
  <si>
    <t>sacks</t>
  </si>
  <si>
    <t>feeds for native pigs</t>
  </si>
  <si>
    <t>DOST-PCAARRD</t>
  </si>
  <si>
    <t>3 RFQ's + 1blank</t>
  </si>
  <si>
    <t>Gestation</t>
  </si>
  <si>
    <t>Grower</t>
  </si>
  <si>
    <t>KURT G. HOSTALLERO</t>
  </si>
  <si>
    <t>Quality Assurance Officer II</t>
  </si>
  <si>
    <t>2025-186</t>
  </si>
  <si>
    <t>for printing &amp; reproduce of documents in preparation for Quality Management System (QMS) Certification</t>
  </si>
  <si>
    <t>QAO</t>
  </si>
  <si>
    <t>2025-187</t>
  </si>
  <si>
    <t>Printer Ink (BTD60)</t>
  </si>
  <si>
    <t>bottles</t>
  </si>
  <si>
    <t>for printing &amp; reproduction of documents</t>
  </si>
  <si>
    <t>Printer Ink (BT5000-C)</t>
  </si>
  <si>
    <t>Printer Ink (BT5000-M)</t>
  </si>
  <si>
    <t>Printer Ink (BT5000-Y)</t>
  </si>
  <si>
    <t>JANNEL B. BASIUANG</t>
  </si>
  <si>
    <t>Student Publication Adviser</t>
  </si>
  <si>
    <t>2025-188</t>
  </si>
  <si>
    <t xml:space="preserve">EOS R 100 Canon Camera </t>
  </si>
  <si>
    <t>to be used by the Builder's Board of Editors for students activities and during competitions,photojournalism in particular (charge to the student publication fund)</t>
  </si>
  <si>
    <t>SS04</t>
  </si>
  <si>
    <t>2025-189</t>
  </si>
  <si>
    <t>GI Plain Sheet (0.5mm)</t>
  </si>
  <si>
    <t>to be used in repairing the doors of BSC Dormitory</t>
  </si>
  <si>
    <t>Palochina (2" x 4" x 12ft)</t>
  </si>
  <si>
    <t>Rough Lumber (2" x 4" x 12ft)</t>
  </si>
  <si>
    <t>Stainless Hinges (3")</t>
  </si>
  <si>
    <t>sets</t>
  </si>
  <si>
    <t>Sand</t>
  </si>
  <si>
    <t>bags</t>
  </si>
  <si>
    <t>Cement</t>
  </si>
  <si>
    <t>2025-190</t>
  </si>
  <si>
    <t>for program/projects/activities of information Technology Unit charged to cost to operate of admin. Bldg.</t>
  </si>
  <si>
    <t>ITU</t>
  </si>
  <si>
    <t>RENELYN D. KILLASE</t>
  </si>
  <si>
    <t>College Librarian</t>
  </si>
  <si>
    <t>2025-191</t>
  </si>
  <si>
    <t xml:space="preserve">Biotechnology and Society (2nd Edition), Yoshinaka, 2024, 9781984688989, Wiseman's Book Trading, Inc. </t>
  </si>
  <si>
    <t>copy</t>
  </si>
  <si>
    <t>`the list of books titles have been carefully selected by the program chairpersons to enhance the learning resources</t>
  </si>
  <si>
    <t>SS010</t>
  </si>
  <si>
    <t>revised PR divided into 3 PR w/ diff. Fund charge</t>
  </si>
  <si>
    <t xml:space="preserve">Plant Taxonomy (2nd Edition) (with Access code), Saxiano, 2024,  9781984688873, Wiseman's Book Trading, Inc. </t>
  </si>
  <si>
    <t xml:space="preserve">Sustainable Farming: Nurturing the Earth for Future Generations, Kushwaha, 2024,  9781774699515, Wiseman's Book Trading, Inc. </t>
  </si>
  <si>
    <t xml:space="preserve">Agroforestry and Climate Change, Kauffeld, 2023, 9781682508428, Wiseman's Book Trading, Inc. </t>
  </si>
  <si>
    <t xml:space="preserve">Current Trends in Agriculture, Chauhan, 2023,  9789388854825, Wiseman's Book Trading, Inc. </t>
  </si>
  <si>
    <t xml:space="preserve">Principles of Animal Nutrition, Srivastava, 2023,  9788119205196, Wiseman's Book Trading, Inc. </t>
  </si>
  <si>
    <t xml:space="preserve">The Genetic Manipulation in Plants, Singh, 2023, 9789394137646, Wiseman's Book Trading, Inc. </t>
  </si>
  <si>
    <t xml:space="preserve">Environment and Society (2nd Edition), Ohdan, 2024, 9781984688958, Wiseman's Book Trading, Inc. </t>
  </si>
  <si>
    <t xml:space="preserve">Biodiversity ,Environment &amp; Ecosystem Services, Arya, 2023,  9788195916931, Wiseman's Book Trading, Inc. </t>
  </si>
  <si>
    <t xml:space="preserve">Climate Impacts on Sustainable Natural Resource Management, Trognon, 2023,  9781682508411, Wiseman's Book Trading, Inc. </t>
  </si>
  <si>
    <t>Agritourism, Sznajder, 2009, 978-1845934828, Big Faith Trading</t>
  </si>
  <si>
    <t xml:space="preserve">Child growth and development, Matthews, 2024, 9798886263572, Wiseman's Book Trading, Inc. </t>
  </si>
  <si>
    <t xml:space="preserve">School and Peer Contexts of Bullying: An Introduction and Exploration, Ramirez, 2024,  9781774698792, Wiseman's Book Trading, Inc. </t>
  </si>
  <si>
    <t xml:space="preserve">Creative Writing, Paulose, 2023,  9788196050184, Wiseman's Book Trading, Inc. </t>
  </si>
  <si>
    <t xml:space="preserve">Design and Implement the Curriculum to Foster Children's Learning and Development, 3G E-Leraning, 2022, Wiseman's Book Trading, Inc. </t>
  </si>
  <si>
    <t xml:space="preserve">Designing of Applied Qualitative Research, Davies, 2024, 9781984658661, Wiseman's Book Trading, Inc. </t>
  </si>
  <si>
    <t xml:space="preserve">Encyclopedia of Earth Science, Malode, 2024, 9781774693902, Wiseman's Book Trading, Inc. </t>
  </si>
  <si>
    <t>Assessment in learning 1 (Traditional Assessment) OBE Approach, Abrogena, 2024, Big Faith Trading</t>
  </si>
  <si>
    <t>Assessment Learning 1 : A Modular Approach, 2ed, Boholano, 2023, Big Faith Trading</t>
  </si>
  <si>
    <t>Assessment Learning 2 : A Modular Approach, Sanchez, 2023, Big Faith Trading</t>
  </si>
  <si>
    <t>Assessment of Learning 1  Obe Approach, Manas, 2024, Big Faith Trading</t>
  </si>
  <si>
    <t>Building and enhancing New Literacies Across the Curriculum OBE-&amp; PPST-based, De Leon, 2020, Big Faith Trading</t>
  </si>
  <si>
    <t>Facilitating Learner-Centered Teaching 5e OBE-&amp;PPST-Based, Lucas &amp; Corpuz, 2020, Big Faith Trading</t>
  </si>
  <si>
    <t>Facilitating Student-Centered Teaching &amp; Learning, Larioque, et al., 2024, Big Faith Trading</t>
  </si>
  <si>
    <t>Field Study 2, Boholano, et al, 2022, Big Faith Trading</t>
  </si>
  <si>
    <t>Field Study 2 Participation and Teaching Assistanship OBE- &amp; PPST, Lucas, et al., 2021, Big Faith Trading</t>
  </si>
  <si>
    <t>Field Study 2 Participation and Teaching Assistanship OBE 2e, Brawner, 2023, Big Faith Trading</t>
  </si>
  <si>
    <t>Foundations of Special and Inclusive Education, Gil, 2025, Big Faith Trading</t>
  </si>
  <si>
    <t>Foundations of Special and Inclusive Education, Aligada-Halal, et al., 2020, Big Faith Trading</t>
  </si>
  <si>
    <t>Physical Activity Towards Health and Fitness PATHFIT( Dance, Fitness, Tradition), Aquino, 2024, Big Faith Trading</t>
  </si>
  <si>
    <t>Physical Activity Towards Health and Fitness PATHFIT(Arnis), Dela Cruz, 2024, Big Faith Trading</t>
  </si>
  <si>
    <t>Qualitative Research, Macapagal/Sombilo, 2024, Big Faith Trading</t>
  </si>
  <si>
    <t>Teaching Science in the Elementary Grades Vol. 2: Physics, Earth and Space  OBE- &amp; PPST based, Bilbao, 2024, Big Faith Trading</t>
  </si>
  <si>
    <t>The Teacher and the Community, School Culture and Organizational Leadership, Serrano, 2020, Big Faith Trading</t>
  </si>
  <si>
    <t>The Teacher and the Community, School Culture, and Organizational Leadership, Boholano, 2024, Big Faith Trading</t>
  </si>
  <si>
    <t>The Teacher and the School Curriculum, Fernando &amp; Oamil, 2022, Big Faith Trading</t>
  </si>
  <si>
    <t>The Teacher and the School Curriculum Obe Approach, Otinero-Gallardo, 2024, Big Faith Trading</t>
  </si>
  <si>
    <t>The Teaching Profession, Fernando, et al., 2024, Big Faith Trading</t>
  </si>
  <si>
    <t>English/Purposive Communication (A Modular Approach), Gutierrez-Ang, 2023, Big Faith Trading</t>
  </si>
  <si>
    <t xml:space="preserve">Artificial Intelligence and Quantum Computing, Schweinfurth, 2025,  9789362241931, Wiseman's Book Trading, Inc. </t>
  </si>
  <si>
    <t xml:space="preserve">Basic Computer Coding: Java Script 3rd/ed, Gbadegesin, 2024, 9781984689337, Wiseman's Book Trading, Inc. </t>
  </si>
  <si>
    <t xml:space="preserve">Basic of Cloud Computing, 3G E-Learning, 2024,  9781984685773, Wiseman's Book Trading, Inc. </t>
  </si>
  <si>
    <t xml:space="preserve">Basics of Computer Graphics, 3G E-Learning, 2024,  9781984685797, Wiseman's Book Trading, Inc. </t>
  </si>
  <si>
    <t xml:space="preserve">Basics of Networking, 3G E-Learning 2024,  9781984685780, Wiseman's Book Trading, Inc. </t>
  </si>
  <si>
    <t xml:space="preserve">C Programming, Singh, 2024,  9781774699607, Wiseman's Book Trading, Inc. </t>
  </si>
  <si>
    <t xml:space="preserve">Computer Basics With Office Automation , Singh, 2024, 9789357511087, Wiseman's Book Trading, Inc. </t>
  </si>
  <si>
    <t xml:space="preserve">Computer Fundamentals, Kumar, 2024, 9781774697702, Wiseman's Book Trading, Inc. </t>
  </si>
  <si>
    <t xml:space="preserve">Computer Networking, Qaiser, 2024, 9781774697559, Wiseman's Book Trading, Inc. </t>
  </si>
  <si>
    <t xml:space="preserve">Computer Sysytems Application, Borodin, 2024, 9781774697085, Wiseman's Book Trading, Inc. </t>
  </si>
  <si>
    <t xml:space="preserve">Current Issues : Cybersecurity, 3G, 2024, 9781984689597, Wiseman's Book Trading, Inc. </t>
  </si>
  <si>
    <t xml:space="preserve">Cyber Security, Ameer, 2024,  9781774697511, Wiseman's Book Trading, Inc. </t>
  </si>
  <si>
    <t xml:space="preserve">Digital Logic Design, Murray, 2024,  9781916784338, Wiseman's Book Trading, Inc. </t>
  </si>
  <si>
    <t xml:space="preserve">Fundamentals of Database Systems, Salter, 2024,  9781774697580, Wiseman's Book Trading, Inc. </t>
  </si>
  <si>
    <t xml:space="preserve">Fundamentals of Internet Programming, Ahmad, 2024, 9781774697627, Wiseman's Book Trading, Inc. </t>
  </si>
  <si>
    <t xml:space="preserve">Information Systems, Qaiser, 2024,  9781774697894, Wiseman's Book Trading, Inc. </t>
  </si>
  <si>
    <t xml:space="preserve">Multimedia Systems, Martirosyan, 2024, 9781774697634, Wiseman's Book Trading, Inc. </t>
  </si>
  <si>
    <t xml:space="preserve">Software design, Lal, 2024,  9781774697795, Wiseman's Book Trading, Inc. </t>
  </si>
  <si>
    <t>Computer Systems and Architecture Explained, Xander, 2024, Big Faith Trading</t>
  </si>
  <si>
    <t>C++  Programming Essentials, Jie, 2024,  Big Faith Trading</t>
  </si>
  <si>
    <t>Essentials of Computer Hardware and Software Tools, Feng, 2024,  Big Faith Trading</t>
  </si>
  <si>
    <t>SQL Fundamentals, Pang Rui, 2024, 9788197074936,  Big Faith Trading</t>
  </si>
  <si>
    <t>Introduction to Programming and Web Design, Sun Kai, 2024,  9788196954680,  Big Faith Trading</t>
  </si>
  <si>
    <t>Cryptography and Network Security, Gandhi, 2021, 9389328667,  https://www.amazon.com/Cryptography-Network-Security-Demystifying-Cryptographic/dp/9389328667</t>
  </si>
  <si>
    <t>Querying MySQL , Adam Aspin, 2022,  9355512678,  https://www.amazon.com/Querying-MySQL-accessible-operations-extraction/dp/9355512678</t>
  </si>
  <si>
    <t>Foundations of Computing , Priti Sinha &amp; Pradeep K. Sinha, 2022, 978-9355512543, https://www.amazon.com/Foundations-Computing-Essential-Profession-Examinations/dp/9355512546</t>
  </si>
  <si>
    <t>Principles of Hotel Front Office Operations, Baneji, 2023, 9789351541707, Wiseman's Books Trading</t>
  </si>
  <si>
    <t>Housekeeping management, Juyal, 2024,  9781774697207, Forefront Book</t>
  </si>
  <si>
    <t>Event catering and Food services, Yamaberi, 2024,  9781984689740, Wiseman's Books Trading</t>
  </si>
  <si>
    <t>Bar management and control (2nd ed.) (with access code), Bezerra, 2024, 9781984688576, Wiseman's Book Trading</t>
  </si>
  <si>
    <t>Competitive advantages of service quality in hospitality, tourism, and leisure services, Kalacas, 2024,  9781774698884, Wiseman's Books Trading</t>
  </si>
  <si>
    <t>Strategic management for tourism, hospitality &amp; events (4th ed.), Evans, 2024, 9781032331836, Forefront Book</t>
  </si>
  <si>
    <t>Transforming leisure in the pandemic: re-imagining interaction and activity during crisis, Sharp, 2024, 9781032201580, Forefront Book</t>
  </si>
  <si>
    <t>Food and wine tourism (2nd ed.) with DVD, 3G, 2023,  978198469536, Forefront Book</t>
  </si>
  <si>
    <t>Cases for event management and event tourism, Getz, 2023, 9781915097347, Forefront Book</t>
  </si>
  <si>
    <t>Community based tourism, Juyal, 2024,  9781774697153, Forefront Book</t>
  </si>
  <si>
    <t>Electronics All-in-One For Dummies, 3rd edition, Lowe, 2022, 978-1119822110, https://www.amazon.com</t>
  </si>
  <si>
    <t>Practical Electronics for Inventors, 4th Edition, Scherz &amp; Monk, 2016,  9.78126E+12, https://www.amazon.com</t>
  </si>
  <si>
    <t>Make: Electronics: Learning by Discovery: A hands-on primer for the new electronics enthusiast 3rd Edition, Platt, 2021,  978-1680456875, https://www.amazon.com</t>
  </si>
  <si>
    <t>Electronic Devices and Curcuits Theory, Boylestad &amp; Nashelsky, latest ed., https://www.amazon.com</t>
  </si>
  <si>
    <t>Digital Fundamentals, Floyd, latest ed., https://www.amazon.com/Digital-Fundamentals-11th-Thomas-Floyd/dp/0132737965</t>
  </si>
  <si>
    <t>Microelectronics circuits, Sedra &amp; Smith, latest ed., https://www.amazon.com/Microelectronic-Circuits-Electrical-Computer-Engineering/dp/0195323033</t>
  </si>
  <si>
    <t>The art of electronics, Horowitz &amp; Hill, latest ed., https://www.amazon.com/Art-Electronics-Paul-Horowitz/dp/0521809266</t>
  </si>
  <si>
    <t>Insustrial electronics, Rehg &amp; Sartori, latest ed., https://www.amazon.com/Industrial-Electronics-James-Rehg/dp/0132064189</t>
  </si>
  <si>
    <t>Basic Electronics: Theory and Practice
by Sean Westcott and Jean Riescher Westcott, 2023, 978-1683929581, amazon.com</t>
  </si>
  <si>
    <t>the list of book titles have been carefully selected by the program chairpersons to entrance the learning resources</t>
  </si>
  <si>
    <t>BAC Chairperson</t>
  </si>
  <si>
    <t>2025-192</t>
  </si>
  <si>
    <t>BT5000 (Yellow,Cyan,Magenta),BTD60 Black</t>
  </si>
  <si>
    <t>Director for CBAO</t>
  </si>
  <si>
    <t>2025-193</t>
  </si>
  <si>
    <t>Pork</t>
  </si>
  <si>
    <t>kg</t>
  </si>
  <si>
    <t>for catering services</t>
  </si>
  <si>
    <t>exceeded the budget</t>
  </si>
  <si>
    <t>Whole Chicken</t>
  </si>
  <si>
    <t>2025-194</t>
  </si>
  <si>
    <t>Disposable Fork 25's</t>
  </si>
  <si>
    <t>Disposable Spoon 25's</t>
  </si>
  <si>
    <t>Meal Box 3 Division (6.5" x 6.5" x 1.6")</t>
  </si>
  <si>
    <t>Meal Box 3 Division (6.5" x 4.5" x 1.5")</t>
  </si>
  <si>
    <t>Spaghetti Box (6.35" x 3.5" x1.3")</t>
  </si>
  <si>
    <t>Kitchen Towel 2 ply 160 sheets (23.5cm x 22.4cm)</t>
  </si>
  <si>
    <t>Flat Square Tissue (255 x 280mm)</t>
  </si>
  <si>
    <t>Sando Bag Small (8" x 4" x5") 100pcs/pack</t>
  </si>
  <si>
    <t>Sando Bag Medium (10' x 5" x 19") 100pcs/pack</t>
  </si>
  <si>
    <t>2025-195</t>
  </si>
  <si>
    <t>Specialty Board,,A4</t>
  </si>
  <si>
    <t>to be used in the upcoming 2025 Campus Journalism Seminar and Workshop</t>
  </si>
  <si>
    <t>Bond Paper,A4</t>
  </si>
  <si>
    <t>2025-196</t>
  </si>
  <si>
    <t>Tote Bags (color white: medium size)</t>
  </si>
  <si>
    <t>pax</t>
  </si>
  <si>
    <t>paraphernalias to be used in the upcoming 2025 Campus Journalism Seminar and Workshop</t>
  </si>
  <si>
    <t>Exceeded the Budget</t>
  </si>
  <si>
    <t>2025-197</t>
  </si>
  <si>
    <t>Printer</t>
  </si>
  <si>
    <t>to be used as a library office supplies and equuipment for re-classification of the library materials</t>
  </si>
  <si>
    <t>Ink (BT5000-C)</t>
  </si>
  <si>
    <t>Ink (BT5000-M)</t>
  </si>
  <si>
    <t>Ink (BT5000-Y)</t>
  </si>
  <si>
    <t>Ink (BT6000--BK)</t>
  </si>
  <si>
    <t>Laptop</t>
  </si>
  <si>
    <t>Heavy Duty Laminator</t>
  </si>
  <si>
    <t>Laminating Film (long-21.59cm x 35.56cm)</t>
  </si>
  <si>
    <t>ream</t>
  </si>
  <si>
    <t>Sticker Paper (A4- Matte)</t>
  </si>
  <si>
    <t>100 sheets/ream</t>
  </si>
  <si>
    <t>Specialty Paper (A4; white-150 GSM)</t>
  </si>
  <si>
    <t>2025-198</t>
  </si>
  <si>
    <t>A4 Wooden plaque for Outstanding Campus Journalist and Editorial Excellence Award</t>
  </si>
  <si>
    <t>Awards for Campus Journalism.</t>
  </si>
  <si>
    <t>Wooden Medals for Service Award</t>
  </si>
  <si>
    <t>MARDIE MAE C. ALASCO</t>
  </si>
  <si>
    <t>Chair Ecumenical Services</t>
  </si>
  <si>
    <t>2025-199</t>
  </si>
  <si>
    <t>Wine Paper Bag</t>
  </si>
  <si>
    <t>for Baccalaureate mass</t>
  </si>
  <si>
    <t>HTM</t>
  </si>
  <si>
    <t>Plain Paper Bag (medium)</t>
  </si>
  <si>
    <t>Fruits (apple,mango,orange)</t>
  </si>
  <si>
    <t>basket</t>
  </si>
  <si>
    <t>Chinese Paper (gold &amp; red</t>
  </si>
  <si>
    <t>Alter Candles (large)</t>
  </si>
  <si>
    <t>Sacramental Bread</t>
  </si>
  <si>
    <t>Fruit Basket</t>
  </si>
  <si>
    <t>2025-200</t>
  </si>
  <si>
    <t>2025-201</t>
  </si>
  <si>
    <t xml:space="preserve">Wooden Plaque (A4), </t>
  </si>
  <si>
    <t>FORTUNATO PHILIP A. CABUGAO</t>
  </si>
  <si>
    <t>Study Leader (Study 2)</t>
  </si>
  <si>
    <t>2025-202</t>
  </si>
  <si>
    <t>BOLT/NUTS Stainless; size:3/8x3 1/2</t>
  </si>
  <si>
    <t>RDET</t>
  </si>
  <si>
    <t>incomplete quotation of suppliers</t>
  </si>
  <si>
    <t>BOLT/NUTS Stainless; size:1/4x1 1/2</t>
  </si>
  <si>
    <t>CABLE TIE,size:6x400mm color:black,white</t>
  </si>
  <si>
    <t>pck</t>
  </si>
  <si>
    <t>CABLE TIE,size:4x300mm color:black,white</t>
  </si>
  <si>
    <t>CABLE TIE,size:6x300mm color:black,white</t>
  </si>
  <si>
    <t>CABLE TIE,size:4x250mm color:black,white</t>
  </si>
  <si>
    <t>CABLE TIE,size:3x150mm color:black,white</t>
  </si>
  <si>
    <t>RHOUPHELINE AYA A. CADIZ</t>
  </si>
  <si>
    <t>Planning Officer 111</t>
  </si>
  <si>
    <t>2025-203</t>
  </si>
  <si>
    <t>Paint Glossy (white)</t>
  </si>
  <si>
    <t>gallon</t>
  </si>
  <si>
    <t>to be used in Recognition,parents night and graduation</t>
  </si>
  <si>
    <t>Planning</t>
  </si>
  <si>
    <t>Paint Glossy (gold)</t>
  </si>
  <si>
    <t>Ordinary Plywood 1/2</t>
  </si>
  <si>
    <t>Rough Lumber 2 x 2</t>
  </si>
  <si>
    <t>Rough Lumber 2 x 4</t>
  </si>
  <si>
    <t>Adhesive (foam double sided tape ) 1"</t>
  </si>
  <si>
    <t>Styro 1/2"</t>
  </si>
  <si>
    <t>Admin Aide 11</t>
  </si>
  <si>
    <t>2025-204</t>
  </si>
  <si>
    <t>19R15C tubeless tire (for HIACE)</t>
  </si>
  <si>
    <t>1. Supplies for the maintenance of TOYOTA HIACE 2. Supplies for the maintenance of motorized tricycle.</t>
  </si>
  <si>
    <t>4 RFQ's</t>
  </si>
  <si>
    <t>18x3.00 exterior tire (banana type)</t>
  </si>
  <si>
    <t>18x3.00 interior tire</t>
  </si>
  <si>
    <t>17x2.75 exterior tire (banana type)</t>
  </si>
  <si>
    <t>17x2.75 interior tire</t>
  </si>
  <si>
    <t>Car air freshener (in can)</t>
  </si>
  <si>
    <t>MA. NIAM KARLA D. GONZALES</t>
  </si>
  <si>
    <t>HTM Department Chairperson</t>
  </si>
  <si>
    <t>2025-205</t>
  </si>
  <si>
    <t>Gas Tank Refill (Large)</t>
  </si>
  <si>
    <t>tank</t>
  </si>
  <si>
    <t>for Baking Laboratory use</t>
  </si>
  <si>
    <t>7 RFQ's</t>
  </si>
  <si>
    <t>2025-206</t>
  </si>
  <si>
    <t>Core Concepts in Chemistry: Analytical Chemistry (2nd Edition) (with access code),O'Brien, 2024,978184689245, Big Faith Trading</t>
  </si>
  <si>
    <t>2025-207</t>
  </si>
  <si>
    <t>2025-208</t>
  </si>
  <si>
    <t>Industrial electronics, Rehg &amp; Sartori, latest ed., https://www.amazon.com/Industrial-Electronics-James-Rehg/dp/0132064189</t>
  </si>
  <si>
    <t>Environmental and Atmospheric Chemistry, Devi, 2023 9789395431309, Wiseman's Book Trading</t>
  </si>
  <si>
    <t>Ecology in Action \2ed., Singer, Fred D., 2025, 9781108927222, Forefront Books</t>
  </si>
  <si>
    <t>Environmental Geology \5ed., Reichard, Jim, 2024, 9781266132261, Forefront Book</t>
  </si>
  <si>
    <t>PAOLA JOY S. ESGUERRA-SANTIAGO</t>
  </si>
  <si>
    <t>College Secretary/IO III</t>
  </si>
  <si>
    <t>2025-209</t>
  </si>
  <si>
    <t>BT5000 Yellow</t>
  </si>
  <si>
    <t>OOP</t>
  </si>
  <si>
    <t>BT5000 Cyan</t>
  </si>
  <si>
    <t>BT5000 Magenta</t>
  </si>
  <si>
    <t>Admin. Officer I</t>
  </si>
  <si>
    <t>2025-210</t>
  </si>
  <si>
    <t>for airconditioning unit installation</t>
  </si>
  <si>
    <t>5 RFQ's + 1 blank</t>
  </si>
  <si>
    <t>CBAO-Director</t>
  </si>
  <si>
    <t>2025-211</t>
  </si>
  <si>
    <t>4 Layered Steel Filling Cabinet with central lock</t>
  </si>
  <si>
    <t>to ensure proper organization and secure storage of CBAO documents</t>
  </si>
  <si>
    <t>CBAO</t>
  </si>
  <si>
    <t>PURCHASE REQUEST</t>
  </si>
  <si>
    <t>PR No.</t>
  </si>
  <si>
    <t>Date</t>
  </si>
  <si>
    <t>Department:</t>
  </si>
  <si>
    <t xml:space="preserve">SAI No.: </t>
  </si>
  <si>
    <t>.</t>
  </si>
  <si>
    <t>Section:</t>
  </si>
  <si>
    <t>OBR#</t>
  </si>
  <si>
    <t>Ref. No.:</t>
  </si>
  <si>
    <t>Qty</t>
  </si>
  <si>
    <t>Item Description</t>
  </si>
  <si>
    <t>Stock No.</t>
  </si>
  <si>
    <t>Estimated</t>
  </si>
  <si>
    <t>Unit Cost</t>
  </si>
  <si>
    <t>Total Cost</t>
  </si>
  <si>
    <t xml:space="preserve">Purpose: </t>
  </si>
  <si>
    <t>Approved By:</t>
  </si>
  <si>
    <t>Signature:</t>
  </si>
  <si>
    <t>Printed Name:</t>
  </si>
  <si>
    <t xml:space="preserve"> DJOVI REGALA DURANTE,DPA</t>
  </si>
  <si>
    <t>Designation:</t>
  </si>
  <si>
    <t>SUC President I</t>
  </si>
  <si>
    <t>Date:</t>
  </si>
  <si>
    <t>BAC Resolution Recommending Alternative Mode of Procurement under Small Value Procurement</t>
  </si>
  <si>
    <r>
      <rPr>
        <b/>
        <sz val="11"/>
        <rFont val="Century Gothic"/>
        <family val="2"/>
      </rPr>
      <t>BAC Resolution No</t>
    </r>
    <r>
      <rPr>
        <b/>
        <sz val="11"/>
        <color rgb="FF001746"/>
        <rFont val="Century Gothic"/>
        <family val="2"/>
      </rPr>
      <t>.</t>
    </r>
  </si>
  <si>
    <r>
      <rPr>
        <b/>
        <sz val="12"/>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</si>
  <si>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2"/>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</si>
  <si>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rPr>
        <b/>
        <sz val="12"/>
        <rFont val="Century Gothic"/>
        <family val="2"/>
      </rPr>
      <t xml:space="preserve">               WHEREAS</t>
    </r>
    <r>
      <rPr>
        <sz val="11"/>
        <rFont val="Century Gothic"/>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</si>
  <si>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2"/>
        <rFont val="Century Gothic"/>
        <family val="2"/>
      </rPr>
      <t xml:space="preserve">               WHEREAS</t>
    </r>
    <r>
      <rPr>
        <sz val="11"/>
        <rFont val="Century Gothic"/>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</si>
  <si>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rPr>
        <sz val="11"/>
        <rFont val="Century Gothic"/>
        <family val="2"/>
      </rPr>
      <t xml:space="preserve">           </t>
    </r>
    <r>
      <rPr>
        <b/>
        <sz val="11"/>
        <rFont val="Century Gothic"/>
        <family val="2"/>
      </rPr>
      <t>WHEREAS</t>
    </r>
    <r>
      <rPr>
        <sz val="11"/>
        <rFont val="Century Gothic"/>
        <family val="2"/>
      </rPr>
      <t>, Purchase Request No.</t>
    </r>
  </si>
  <si>
    <t xml:space="preserve">involves the procurement of </t>
  </si>
  <si>
    <t>4 Layered Steel Filling Cabinet with central lock--to ensure proper organization and secure storage of CBAO documents</t>
  </si>
  <si>
    <t>with the approved budget of</t>
  </si>
  <si>
    <r>
      <rPr>
        <b/>
        <sz val="12"/>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</si>
  <si>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as it is hereby </t>
    </r>
    <r>
      <rPr>
        <b/>
        <sz val="11"/>
        <rFont val="Century Gothic"/>
        <family val="2"/>
      </rPr>
      <t>RESOLVED</t>
    </r>
    <r>
      <rPr>
        <sz val="11"/>
        <rFont val="Century Gothic"/>
        <family val="2"/>
      </rPr>
      <t xml:space="preserve"> to recommend to the College President to adopt Alternative Mode of Procurement under Small Value Procurement for the said transaction;</t>
    </r>
  </si>
  <si>
    <r>
      <rPr>
        <b/>
        <sz val="11"/>
        <rFont val="Century Gothic"/>
        <family val="2"/>
      </rPr>
      <t>RESOLVED FINALLY</t>
    </r>
    <r>
      <rPr>
        <sz val="11"/>
        <rFont val="Century Gothic"/>
        <family val="2"/>
      </rPr>
      <t>, at the Batanes State College, this</t>
    </r>
  </si>
  <si>
    <t>Recommending Approval:</t>
  </si>
  <si>
    <t>RHOUPHELINE AYA A.. CADIZ</t>
  </si>
  <si>
    <t xml:space="preserve">FORTUNATO PHILIP A. CABUGAO </t>
  </si>
  <si>
    <t>BAC Member</t>
  </si>
  <si>
    <t>End-User/Provisional Member</t>
  </si>
  <si>
    <t>BAC Vice Chairperson</t>
  </si>
  <si>
    <t>Approval of BAC Resolution Recommending Alternative Mode of Procurement under Small Value Procurement</t>
  </si>
  <si>
    <r>
      <rPr>
        <b/>
        <sz val="11"/>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</si>
  <si>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1"/>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</si>
  <si>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rPr>
        <b/>
        <sz val="11"/>
        <rFont val="Century Gothic"/>
        <family val="2"/>
      </rPr>
      <t xml:space="preserve">               WHEREAS</t>
    </r>
    <r>
      <rPr>
        <sz val="11"/>
        <rFont val="Century Gothic"/>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</si>
  <si>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1"/>
        <rFont val="Century Gothic"/>
        <family val="2"/>
      </rPr>
      <t xml:space="preserve">               WHEREAS</t>
    </r>
    <r>
      <rPr>
        <sz val="11"/>
        <rFont val="Century Gothic"/>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</si>
  <si>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t>Items:</t>
  </si>
  <si>
    <r>
      <rPr>
        <b/>
        <sz val="11"/>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</si>
  <si>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sz val="11"/>
        <rFont val="Century Gothic"/>
        <family val="2"/>
      </rPr>
      <t xml:space="preserve">              </t>
    </r>
    <r>
      <rPr>
        <b/>
        <sz val="11"/>
        <rFont val="Century Gothic"/>
        <family val="2"/>
      </rPr>
      <t>NOW THEREFORE</t>
    </r>
    <r>
      <rPr>
        <sz val="11"/>
        <rFont val="Century Gothic"/>
        <family val="2"/>
      </rPr>
      <t>, I,DR.DJOVI R. DURANTE,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</si>
  <si>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r>
      <rPr>
        <b/>
        <sz val="11"/>
        <rFont val="Century Gothic"/>
        <family val="2"/>
      </rPr>
      <t>APPROVED FINALLY</t>
    </r>
    <r>
      <rPr>
        <sz val="11"/>
        <rFont val="Century Gothic"/>
        <family val="2"/>
      </rPr>
      <t>, at the Batanes State College, this</t>
    </r>
  </si>
  <si>
    <t>___________________</t>
  </si>
  <si>
    <t xml:space="preserve">  </t>
  </si>
  <si>
    <t>DJOVI REGALA DURANTE,DPA</t>
  </si>
  <si>
    <t>BRYAN H. CIELO</t>
  </si>
  <si>
    <t>REQUEST FOR PRICE QUOTATION</t>
  </si>
  <si>
    <r>
      <rPr>
        <sz val="11"/>
        <color rgb="FF001746"/>
        <rFont val="Arial"/>
        <family val="2"/>
      </rPr>
      <t xml:space="preserve">    </t>
    </r>
    <r>
      <rPr>
        <sz val="11"/>
        <rFont val="Arial"/>
        <family val="2"/>
      </rPr>
      <t xml:space="preserve">         Please give us your best and final price offer for the item/s listed below, have this signed and submit this by you or by your duly authorized representative WITHIN SEVEN (7) CALENDAR DAYS upon receipt to Procurement Section, Batanes State College.</t>
    </r>
  </si>
  <si>
    <t>NOTE:</t>
  </si>
  <si>
    <r>
      <rPr>
        <sz val="10"/>
        <rFont val="Arial"/>
        <family val="2"/>
      </rPr>
      <t>1.</t>
    </r>
    <r>
      <rPr>
        <sz val="10"/>
        <color rgb="FF0070C0"/>
        <rFont val="Arial"/>
        <family val="2"/>
      </rPr>
      <t xml:space="preserve"> </t>
    </r>
    <r>
      <rPr>
        <sz val="10"/>
        <rFont val="Arial"/>
        <family val="2"/>
      </rPr>
      <t xml:space="preserve">THE DEFAULT MODE OF PRICE EVALUATION SHALL BE ON A LOT BASIS, OTHERWISE PER ITEMS EVALUATION SHALL BE USED IF THERE WILL BE LACKING ITEMS IN ALL RFQ's AND SUBJECT TO END-USER APPROVAL., </t>
    </r>
    <r>
      <rPr>
        <i/>
        <sz val="10"/>
        <rFont val="Arial"/>
        <family val="2"/>
      </rPr>
      <t>(Clause 15.2, Section I, Instruction to Bidders of the Philippine Bidding Documents for goods and infrastructure projects)</t>
    </r>
  </si>
  <si>
    <t>2. DELIVERY PERIOD: Thirty (30) calendar days</t>
  </si>
  <si>
    <r>
      <rPr>
        <sz val="10"/>
        <rFont val="Arial"/>
        <family val="2"/>
      </rPr>
      <t>3. Submission of price quotation shall be in</t>
    </r>
    <r>
      <rPr>
        <b/>
        <sz val="10"/>
        <rFont val="Arial"/>
        <family val="2"/>
      </rPr>
      <t xml:space="preserve"> sealed envelope.</t>
    </r>
  </si>
  <si>
    <t>4. THE APPROVED BUDGET FOR THIS PROCUREMENT IS</t>
  </si>
  <si>
    <t>(GPPB Resolution No. 09-2009)</t>
  </si>
  <si>
    <r>
      <rPr>
        <sz val="10"/>
        <rFont val="Arial"/>
        <family val="2"/>
      </rPr>
      <t xml:space="preserve">5. PURSUANT TO ANNEX "H", APPENDIX A, SECTION II, SUBMISSION OF APPLICABLE DOCUMENTS </t>
    </r>
    <r>
      <rPr>
        <i/>
        <sz val="10"/>
        <rFont val="Arial"/>
        <family val="2"/>
      </rPr>
      <t>(e.g.MAYORS/BUSINESS PERMIT, PROFESSIONAL LICENSE/CURRICULUM VITAE (CONSULTING SEERVICES),</t>
    </r>
    <r>
      <rPr>
        <sz val="10"/>
        <rFont val="Arial"/>
        <family val="2"/>
      </rPr>
      <t>PHILGEPS CERT. NO., PCAB LICENSE (INFRA), INCOME/BUSINESS TAX RETURN,OMNIBUS SWORN STATEMENT SHALL BE REQUIRED BEFORE THE ISSUANCE OF NOA OR PRIOR TO PAYMENT.</t>
    </r>
  </si>
  <si>
    <r>
      <rPr>
        <sz val="11"/>
        <rFont val="Arial"/>
        <family val="2"/>
      </rPr>
      <t>6. In case the item is not availble, please write</t>
    </r>
    <r>
      <rPr>
        <b/>
        <sz val="11"/>
        <rFont val="Arial"/>
        <family val="2"/>
      </rPr>
      <t xml:space="preserve"> "None".</t>
    </r>
  </si>
  <si>
    <t>Item #</t>
  </si>
  <si>
    <t>Qty.</t>
  </si>
  <si>
    <t>Unit</t>
  </si>
  <si>
    <t xml:space="preserve">PARTICULAR </t>
  </si>
  <si>
    <t>Unit Price</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</si>
  <si>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</si>
  <si>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</si>
  <si>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</si>
  <si>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</si>
  <si>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</si>
  <si>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</si>
  <si>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</si>
  <si>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</si>
  <si>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</si>
  <si>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</si>
  <si>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</si>
  <si>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</si>
  <si>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</si>
  <si>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</si>
  <si>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</si>
  <si>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</si>
  <si>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</si>
  <si>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</si>
  <si>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</si>
  <si>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</si>
  <si>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</si>
  <si>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</si>
  <si>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</si>
  <si>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</si>
  <si>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</si>
  <si>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</si>
  <si>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</si>
  <si>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</si>
  <si>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</si>
  <si>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</si>
  <si>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</si>
  <si>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</si>
  <si>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</si>
  <si>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</si>
  <si>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</si>
  <si>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</si>
  <si>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</si>
  <si>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</si>
  <si>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</si>
  <si>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</si>
  <si>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</si>
  <si>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</si>
  <si>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</si>
  <si>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</si>
  <si>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</si>
  <si>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</si>
  <si>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</si>
  <si>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</si>
  <si>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</si>
  <si>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</si>
  <si>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</si>
  <si>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</si>
  <si>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</si>
  <si>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</si>
  <si>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</si>
  <si>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</si>
  <si>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</si>
  <si>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</si>
  <si>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</si>
  <si>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</si>
  <si>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</si>
  <si>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</si>
  <si>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</si>
  <si>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</si>
  <si>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</si>
  <si>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</si>
  <si>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</si>
  <si>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</si>
  <si>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</si>
  <si>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</si>
  <si>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</si>
  <si>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</si>
  <si>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</si>
  <si>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</si>
  <si>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</si>
  <si>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</si>
  <si>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After having carefully read and accepted your conditions, I/We have place my /our best and final price offer on the item/s listed above.</t>
  </si>
  <si>
    <t>Printed Name/Signature</t>
  </si>
  <si>
    <t>Very truly yours,</t>
  </si>
  <si>
    <t>Ref.#</t>
  </si>
  <si>
    <t>Republic of the Philippines</t>
  </si>
  <si>
    <t>BATANES STATE COLLEGE</t>
  </si>
  <si>
    <t>Basco, Batanes</t>
  </si>
  <si>
    <r>
      <rPr>
        <sz val="10"/>
        <color rgb="FF001746"/>
        <rFont val="Arial"/>
        <family val="2"/>
      </rPr>
      <t xml:space="preserve">    </t>
    </r>
    <r>
      <rPr>
        <sz val="10"/>
        <rFont val="Arial"/>
        <family val="2"/>
      </rPr>
      <t xml:space="preserve">         Please give us your best and final price offer for the item/s listed below, have this signed and submit this by you or by your duly authorized representative WITHIN SEVEN (7) CALENDAR DAYS upon receipt to Procurement Section, Batanes State College.</t>
    </r>
  </si>
  <si>
    <t>2. DELIVERY PERIOD: Thirty (30) calendar days.</t>
  </si>
  <si>
    <r>
      <rPr>
        <sz val="10"/>
        <rFont val="Arial"/>
        <family val="2"/>
      </rPr>
      <t>6. In case the item is not availble, please write</t>
    </r>
    <r>
      <rPr>
        <b/>
        <sz val="10"/>
        <rFont val="Arial"/>
        <family val="2"/>
      </rPr>
      <t xml:space="preserve"> "None".</t>
    </r>
  </si>
  <si>
    <t xml:space="preserve"> graphite pencil 12b</t>
  </si>
  <si>
    <t xml:space="preserve"> graphite pencil 8b</t>
  </si>
  <si>
    <t xml:space="preserve"> graphite pencil 6b</t>
  </si>
  <si>
    <t xml:space="preserve"> graphite pencil 4b</t>
  </si>
  <si>
    <t xml:space="preserve"> graphite pencil 2b</t>
  </si>
  <si>
    <t xml:space="preserve"> graphite pencil HB</t>
  </si>
  <si>
    <t>025</t>
  </si>
  <si>
    <t>026</t>
  </si>
  <si>
    <t>027</t>
  </si>
  <si>
    <t>028</t>
  </si>
  <si>
    <t>029</t>
  </si>
  <si>
    <t xml:space="preserve"> illustration board 20”x30”</t>
  </si>
  <si>
    <t>030</t>
  </si>
  <si>
    <t xml:space="preserve"> illustration board 10”x15”</t>
  </si>
  <si>
    <t>11/29/22</t>
  </si>
  <si>
    <t>3:54PM</t>
  </si>
  <si>
    <t>Gael</t>
  </si>
  <si>
    <t>031</t>
  </si>
  <si>
    <t xml:space="preserve"> illustration board 15”x20”</t>
  </si>
  <si>
    <t>032</t>
  </si>
  <si>
    <t>033</t>
  </si>
  <si>
    <t>90 ml  sap green</t>
  </si>
  <si>
    <t>034</t>
  </si>
  <si>
    <t>90 ml  raw sienna</t>
  </si>
  <si>
    <t>035</t>
  </si>
  <si>
    <t>90 ml burnt umber</t>
  </si>
  <si>
    <t>036</t>
  </si>
  <si>
    <t>90 ml  payne’s gray</t>
  </si>
  <si>
    <t>037</t>
  </si>
  <si>
    <t>90 ml  titanium white</t>
  </si>
  <si>
    <t>038</t>
  </si>
  <si>
    <t>90 ml  cadmium orange hue</t>
  </si>
  <si>
    <t>039</t>
  </si>
  <si>
    <t>90 ml  yellow light hue</t>
  </si>
  <si>
    <t>040</t>
  </si>
  <si>
    <t>90 ml  ultramarine blue</t>
  </si>
  <si>
    <t>041</t>
  </si>
  <si>
    <t>90 ml  cadmium red light hue</t>
  </si>
  <si>
    <t>042</t>
  </si>
  <si>
    <t>90 ml  hooker’s green hue</t>
  </si>
  <si>
    <t>043</t>
  </si>
  <si>
    <t>044</t>
  </si>
  <si>
    <t>045</t>
  </si>
  <si>
    <t>Total:</t>
  </si>
  <si>
    <t>Acknowledgement for Request for Quotation</t>
  </si>
  <si>
    <t xml:space="preserve"> </t>
  </si>
  <si>
    <t>RIS#</t>
  </si>
  <si>
    <t>No.</t>
  </si>
  <si>
    <t>Received by:</t>
  </si>
  <si>
    <t>Date &amp; Time:</t>
  </si>
  <si>
    <t>JPM Gen. Mdse. &amp; Hardware</t>
  </si>
  <si>
    <t>Thine-line Trading</t>
  </si>
  <si>
    <t>FVA Gen Mdse &amp; Construction Supply</t>
  </si>
  <si>
    <t>EA Amboy Gen Mdse</t>
  </si>
  <si>
    <t>L &amp; R's Hontomin Gen Mdse</t>
  </si>
  <si>
    <t>Davocol's Gen. Mdse.</t>
  </si>
  <si>
    <t xml:space="preserve">RCJ Hardware &amp; Gen Mdse  </t>
  </si>
  <si>
    <t>Fitero's Gen Mdse &amp; Electronic Supply</t>
  </si>
  <si>
    <t>Lar &amp; San's Store</t>
  </si>
  <si>
    <t>Wilmerson Gen Mdse</t>
  </si>
  <si>
    <t>q</t>
  </si>
  <si>
    <t>MG Hubalde Gen Mdse</t>
  </si>
  <si>
    <t>Basco Cable TV Services, Inc.</t>
  </si>
  <si>
    <t>Berlen's Store</t>
  </si>
  <si>
    <t>Melad's Gen. Mdse</t>
  </si>
  <si>
    <t>R. A. Electronics</t>
  </si>
  <si>
    <t>RJ General Merchandise</t>
  </si>
  <si>
    <t>Batanes Multi-Purpose Cooperative, Inc.</t>
  </si>
  <si>
    <t>Romy &amp; Ava's Store</t>
  </si>
  <si>
    <t>J-nell's Gen Mdse</t>
  </si>
  <si>
    <t>Impression Digital Printing Solutions</t>
  </si>
  <si>
    <t>Golden Press</t>
  </si>
  <si>
    <t>Tawsen's Agri-Venture &amp; Souvenirs</t>
  </si>
  <si>
    <t>D' Island Gasoline Station</t>
  </si>
  <si>
    <t>Arielco Trading</t>
  </si>
  <si>
    <t>Doña Alejandra, Inc.</t>
  </si>
  <si>
    <t>Sentro .Com Enterprises</t>
  </si>
  <si>
    <t>Abana Computer Services</t>
  </si>
  <si>
    <t>Multilink Trading</t>
  </si>
  <si>
    <t>Panganiban's Store</t>
  </si>
  <si>
    <t>Lighthouse Computer Shop</t>
  </si>
  <si>
    <t>Cabalce Gen Mdse</t>
  </si>
  <si>
    <t>Marpax PLC Supplies &amp; Equipment</t>
  </si>
  <si>
    <t>Cielo Gen Mdse</t>
  </si>
  <si>
    <t>Boogs Tailoring</t>
  </si>
  <si>
    <t>LA Trading</t>
  </si>
  <si>
    <t>RA Enterprising</t>
  </si>
  <si>
    <t>Bonjovie Gen Mdse</t>
  </si>
  <si>
    <t>Jojo A. Jose Motors</t>
  </si>
  <si>
    <t>Tripax Trading &amp; Supply</t>
  </si>
  <si>
    <t>Noth Point Printing</t>
  </si>
  <si>
    <t>Ortez Printing &amp; Publishing</t>
  </si>
  <si>
    <t>Apostol's General Merchandise</t>
  </si>
  <si>
    <t>VL Canteen</t>
  </si>
  <si>
    <t>Twixbiz Gen Mdse</t>
  </si>
  <si>
    <t>BEEHAN FOOD ENTERPRISE</t>
  </si>
  <si>
    <t>I AM 'J Graphic Design &amp; Printing</t>
  </si>
  <si>
    <t>Tapucol Express General Merchandise</t>
  </si>
  <si>
    <t>2</t>
  </si>
  <si>
    <t>3</t>
  </si>
  <si>
    <t>4</t>
  </si>
  <si>
    <t>5</t>
  </si>
  <si>
    <t>zz</t>
  </si>
  <si>
    <t xml:space="preserve">                                                                                                                                                                                                                                                                                                                                                                                                                                                                                                                                                                                                                                                                                                                                                                                                                                                                                                                                                                                                                                                                                                                                                                                                                                                                                                                                                                                                                                                                                                                                                                                                                                                                                                                                                                                                                                                                                                                                                                                                                                                                                                                                                                                                                                                                                                                                                                                                                                                                                                                                                                                                                                                                                                                                                                                                                                                                                                                                                                                                                                                                                                                                                                                                                                                                                                                                                                                                                                                                                                                                                                                                                                                                                                                                                                                                                                                                                                                                                                                                                                                                                                                                                                                                                                                                                                                                                                                                                                                                                                                                                                                                                                                                                                                                                                                                                                                                                                                                                                                                                                                                                                                                                                                                                                                                                                                                                                                                                                                                                                                                                                                                                                                                                                                                                                                                                                                                                                                                                                                                                                                                                                                                                                                                                                                                                                                                                                                                                                                                                                                                                                                                                                                                                                                                                                                                                                                                                                                                                                                                                                                                                                                                                                                                                                                                                                                                                                                                                                                                                                                                                                                                                                                                                                                                                                                                                                                                                                                                                                                                                                                                                                                                                                                                                                                                                                                                                                                                                                                                                                                                                                                                                                                                                                                                                                                                                                                                                                                                                                                                                                                                                                                                                                                                                                                                                                                                                                                                                                                                                                                                                                                                                                                                                                                                                                                                                                                                                                                                                                                                                                                                                                                                                                                                                                                                                                                                                                                                                                                                                                                                                                                                                                                                                                                                                                                                                                                                                                                                                                                                                                                                                                                                                                                                                                                                                                                                                                                                                                                                                                                                                                                                                                                                                                                                                                                                                                                                                                                                                                                                                                                                                                                                                                                                                                                                                                                                                                                                                                                                                                                                                                                                                                                                                                                                                                                                                                                                                                                                                                                                                                                                                                                                                                                                                                                                                                                                                                                                                                                                                                                                                                                                                                                                                                                                                                                                                                                                                                                                                                                                                                                                                                                                                                                                                                                                                                                                                                                                                                                                                                                                                                                                                                                                                                                                                                                                                                                                                                                                                                                                                                                                                                                                                                                                                                                                                                                                                                                                                                                                                                                                                                                                                                                                                                                                                                                                                                                                                                                                                                                                                                                                                                                                                                                                                                                                                                                                                                                                                                                                                                                                                                                                                                                                                                                                                                                                                                                                                                                                                                                                                                                                                                                                                                                                                                                                                                                                                                                                                                                                                                                                                                                                                                                                                                                                                                                                                                                                                                                                                                                                                                                                                                                                                                                                                                                                                                                                                                                                                                                                                                                                                                                                                                                                                                                                                                                                                                                                                                                                                                                                                                                                                                                                                                                                                                                                                                                                                                                                                                                                                                                                                                                                                                                                                                                                                                                                                                                                                                                                                                                                                                                                                                                                                                                                                                                                                                                                                                                                                                                                                                                                                                                                                                                                                                                                                                                                                                                                                                                                                                                                                                                                                                                                                                                                                                                                                                                                                                                                                                                                                                                                                                                                                                                                                                                                                                                                                                                                                                                                                                                                                                                                                                                                                                                                                                                                                                                                                                                                                                                                                                                                                                                                                                                                                                                                                                                                                                                                                                                                                                                                                                                                                                                                                                                                                                                                                                                                                                                                                                                                                                                                                                                                                                                                                                                                                                                                                                                                                                                                                                                                                                                                                                                                                                                                                                                                                                                                                                                                                                                                                                                                                                                                                                                                                                                                                                                                                                                                                                                                                                                                                                                                                                                                                                                                                                                                                                                                                                                                                                                                                                                                                                                                                                                                                                                                                                                                                                                                                                                                                                                                                                                                                                                                                                                                                                                                                                                                                                                                                                                                                                                                                                                                                                                                                                                                                                                                                                                                                                                                                                                                                                                                                                                                                                                                                                                                                                                                                                                                                                                                                                                                                                                                                                                                                                                                                                                                                                                                                                                                                                                                                                                                                                                                                                                                                                                                                                                                                                                                                                                                                                                                                                                                                                                                                                                                                                                                                                                                                                                                                                                                                                                                                                                                                                                                                                                                                                                                                                                                                                                                                                                                                                                                                                                                                                                                                                                                                                                                                                                                                                                                                                                                                                                                                                                                                                                                                                                                                                                                                                                                                                                                                                                                                                                                                                                                                                                                                                                                                                                                                                                                                                                                                                                                                                                                                                                                                                                                                                                                                                                                                                                                                                                                                                                                                                                                                                                                                                                                                                                                                                                                                                                                                                                                                                                                                                                                                                                                                                                                                                                                                                                                                                                                                                                                                                                                                                                                                                                                                                                                                                                                                                                                                                                                                                                                                                                                                                                                                                                                                                                                                                                                                                                                                                                                                                                                                                                                                                                                                                                                                                                                                                                                                                                               </t>
  </si>
  <si>
    <t>6</t>
  </si>
  <si>
    <t>7</t>
  </si>
  <si>
    <t>1. MODE OF PRICE EVALUATION SHALL BE ON A LOT BASIS, OTHERWISE PER ITEMS EVALUATION SHALL BE USED IF THERE WILL BE LACKING ITEMS IN ALL RFQ'S AND THE END-USER AGREED, . (Clause 15.2, Section II, Instructions to Bidders of the Philippine Bidding Documents for goods and infrastructure projects)</t>
  </si>
  <si>
    <t>3. WARRANTY SHALL BE FOR A PERIOD OF SIX (6) MONTHS FOR SUPPLIES AND MATERIALS, ONE (1) YEAR FOR EQUIPMENT, FROM THE DATE OF ACCEPTANCE BY THE PROCURING ENTITY.</t>
  </si>
  <si>
    <t>4. THE APPROVED BUDGET CEILING FOR THIS PROCUREMENT IS PHP (GPPB Resolution no. 09-2009)</t>
  </si>
  <si>
    <t>5. PRICE VALIDITY SHALL BE OR THE PERIOD OF 30 CALENDAR DAYS.</t>
  </si>
  <si>
    <t/>
  </si>
  <si>
    <t>6. BIDDERS SHALL SUBMIT ORIGINAL BROCHURES SHOWING SPECIFICATIONS OF THE  PRODUCT BEING OFFERED IF APPLICABLE.</t>
  </si>
  <si>
    <t xml:space="preserve">In compliance with GPPB Resolution No. 09-2009 </t>
  </si>
  <si>
    <t>Retrieval of Request for Quotation</t>
  </si>
  <si>
    <t>Released by:</t>
  </si>
  <si>
    <t>k</t>
  </si>
  <si>
    <t>ABSTRACT OF QUOTATIONS</t>
  </si>
  <si>
    <t>(x) Furnishing/delivery of supplies, and  materials or equipment</t>
  </si>
  <si>
    <t>Bids opened at Basco, Batanes</t>
  </si>
  <si>
    <t>( x ) Furnishing Labor, services, etc.</t>
  </si>
  <si>
    <t>(   ) Rental or use of transportation facilities equipment, quarters, rooms, lot or space, etc.</t>
  </si>
  <si>
    <t xml:space="preserve">To be furnished at the </t>
  </si>
  <si>
    <t>(State place or site of Office or project where articles or services be furnished or returned)</t>
  </si>
  <si>
    <t>NAME OF ARTICLES OR SERVICES TO BE FURNISHED, RENDERED OR FACILITIES TO BE RENTED</t>
  </si>
  <si>
    <t>Mulong Ydel</t>
  </si>
  <si>
    <t>United Auto Parts &amp; Hardware</t>
  </si>
  <si>
    <t>MultiLink Trading</t>
  </si>
  <si>
    <t>RACS Sari Sari Store</t>
  </si>
  <si>
    <t>Philippine Duplicators, Inc.</t>
  </si>
  <si>
    <t>BSC Canteen &amp; Groceries</t>
  </si>
  <si>
    <t>BDV Store</t>
  </si>
  <si>
    <t>IBS Pharmacy and Gen Mdse</t>
  </si>
  <si>
    <t>Chrisel Sci-Lab Center</t>
  </si>
  <si>
    <t>Reman Hospital Medical &amp; Lab Depot</t>
  </si>
  <si>
    <t>Crismon Enterprises</t>
  </si>
  <si>
    <t>Rex Bookstore, Inc., Nicanor Reyes</t>
  </si>
  <si>
    <t>National Bookstore, Sta Cruz</t>
  </si>
  <si>
    <t>Marybel Clemente Bookstore</t>
  </si>
  <si>
    <t>Rex Bookstore, Inc., CM Recto</t>
  </si>
  <si>
    <t>Hiro's Café</t>
  </si>
  <si>
    <t>Marid Agribusiness Digest</t>
  </si>
  <si>
    <t>HeadStart Computing &amp; Peripherals</t>
  </si>
  <si>
    <t>Allen C. Porin</t>
  </si>
  <si>
    <t>Tawsen Agri Venture</t>
  </si>
  <si>
    <t>IBS Trading &amp; Printing Services</t>
  </si>
  <si>
    <t>North Point Printing</t>
  </si>
  <si>
    <t>Cortez Printing &amp; Publishing</t>
  </si>
  <si>
    <t>AEP Medical Depot &amp; Pharmacy</t>
  </si>
  <si>
    <t>Tapucol Express General Mdse</t>
  </si>
  <si>
    <t>Impressions Digital Printing Solution</t>
  </si>
  <si>
    <t>Beehan Food Enterprise</t>
  </si>
  <si>
    <t>I AM,'J Graphic Design &amp; Printing</t>
  </si>
  <si>
    <t>Valiente Food Producer</t>
  </si>
  <si>
    <t>none</t>
  </si>
  <si>
    <t>Bond paper, A4 size</t>
  </si>
  <si>
    <t>all Items are Failed due to No Supplier Quoted the RFQ</t>
  </si>
  <si>
    <t>are Failed due to the qoutation Exceeded the Budget</t>
  </si>
  <si>
    <t>Lowest Calculated Bidder</t>
  </si>
  <si>
    <t>in the amount of</t>
  </si>
  <si>
    <t>is awarded to</t>
  </si>
  <si>
    <t>BAC Vice Chair</t>
  </si>
  <si>
    <t>BAC Sec. Cert. No:</t>
  </si>
  <si>
    <t>BIDS AND AWARDS COMMITTEE</t>
  </si>
  <si>
    <t xml:space="preserve"> LETTER OF NOTICE </t>
  </si>
  <si>
    <t>Madam/Sir:</t>
  </si>
  <si>
    <t>You are hereby required to provide within Ten (10) days a certified photocopy of the following requirements:</t>
  </si>
  <si>
    <t>1. Updated Mayor's Permit/Business Permit</t>
  </si>
  <si>
    <t>2. PhilGEPS Registration no.</t>
  </si>
  <si>
    <t>3. Latest Income/Business Tax Return</t>
  </si>
  <si>
    <t>4. Duly Notarized Omnibus Sworn Statement</t>
  </si>
  <si>
    <t>5. BIR 2302 Certificate of Registration</t>
  </si>
  <si>
    <t>6. Updated DTI Registration</t>
  </si>
  <si>
    <t>7. Landbank Account details of the business (for payment purposes)</t>
  </si>
  <si>
    <t>However, If you already have a maintaining and updated file of the above-mentioned requirements in the BAC Office you may no longer require its re-submission (Annex "H", Appendix "A" Section III)</t>
  </si>
  <si>
    <t>*For individuals engaged under Sec. 53.6, 53.7, and 53.9 of the IRR of RA 9184, only the BIR Certificate of Registration shall be submitted in lieu of DTI Registration and Mayor’s Permit.</t>
  </si>
  <si>
    <t>Thank you</t>
  </si>
  <si>
    <t>(Signature over printed name)</t>
  </si>
  <si>
    <t>Date: ___________________</t>
  </si>
  <si>
    <t>OFFICE OF THE BIDS AND AWARDS COMMITTEE</t>
  </si>
  <si>
    <t>bac resolution No:</t>
  </si>
  <si>
    <t>BAC RESOLUTION RECOMMENDING FOR AWARD</t>
  </si>
  <si>
    <t>APPROVAL OF THE BAC RECOMMENDATION FOR AWARD</t>
  </si>
  <si>
    <r>
      <rPr>
        <b/>
        <sz val="11"/>
        <color rgb="FF000000"/>
        <rFont val="Century Gothic"/>
        <family val="2"/>
      </rPr>
      <t>WHEREAS</t>
    </r>
    <r>
      <rPr>
        <sz val="11"/>
        <color rgb="FF000000"/>
        <rFont val="Century Gothic"/>
        <family val="2"/>
      </rPr>
      <t>, from the period the Request for Price Quotation (RFQ) has started up to the time of bid submission and opening, Five (5) prospective bidder were able to submit the RFQ;</t>
    </r>
  </si>
  <si>
    <r>
      <rPr>
        <b/>
        <sz val="11"/>
        <color rgb="FF000000"/>
        <rFont val="Century Gothic"/>
        <family val="2"/>
      </rPr>
      <t>WHEREAS</t>
    </r>
    <r>
      <rPr>
        <sz val="11"/>
        <color rgb="FF000000"/>
        <rFont val="Century Gothic"/>
        <family val="2"/>
      </rPr>
      <t>, the Price Quotation based on the Lowest Calculated &amp; Responsive Bid (LCRB) format of the bidders were opened and its bid price was read as follows:</t>
    </r>
  </si>
  <si>
    <t>ITEM NO.</t>
  </si>
  <si>
    <t>BIDDER WITH CALCULATED BID</t>
  </si>
  <si>
    <t>ABC</t>
  </si>
  <si>
    <t>BID AMOUNT</t>
  </si>
  <si>
    <t>E.A.Amboy General Merchandise</t>
  </si>
  <si>
    <t>JPM General Mdse. &amp; Hardware</t>
  </si>
  <si>
    <r>
      <rPr>
        <b/>
        <sz val="12"/>
        <color rgb="FF000000"/>
        <rFont val="Century Gothic"/>
        <family val="2"/>
      </rPr>
      <t xml:space="preserve">NOW THEREFORE, I DJOVI R. DURANTE,DPA </t>
    </r>
    <r>
      <rPr>
        <sz val="12"/>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12"/>
        <color rgb="FF000000"/>
        <rFont val="Century Gothic"/>
        <family val="2"/>
      </rPr>
      <t>APPROVE</t>
    </r>
    <r>
      <rPr>
        <sz val="12"/>
        <color rgb="FF000000"/>
        <rFont val="Century Gothic"/>
        <family val="2"/>
      </rPr>
      <t xml:space="preserve"> the following;</t>
    </r>
  </si>
  <si>
    <t>2. To recommend for approval by the Head of Procuring Entity of the Batanes State College the foregoing findings.</t>
  </si>
  <si>
    <r>
      <rPr>
        <b/>
        <sz val="10"/>
        <color rgb="FF000000"/>
        <rFont val="Century Gothic"/>
        <family val="2"/>
      </rPr>
      <t>RESOLVED FINALLY</t>
    </r>
    <r>
      <rPr>
        <sz val="10"/>
        <color rgb="FF000000"/>
        <rFont val="Century Gothic"/>
        <family val="2"/>
      </rPr>
      <t>, at the BAC Office, Batanes State College, this _______day of</t>
    </r>
    <r>
      <rPr>
        <u/>
        <sz val="10"/>
        <color rgb="FF000000"/>
        <rFont val="Century Gothic"/>
        <family val="2"/>
      </rPr>
      <t xml:space="preserve">             </t>
    </r>
    <r>
      <rPr>
        <sz val="10"/>
        <color rgb="FF000000"/>
        <rFont val="Century Gothic"/>
        <family val="2"/>
      </rPr>
      <t>.</t>
    </r>
  </si>
  <si>
    <t>Done this ______ day of _________ 2025.</t>
  </si>
  <si>
    <t>End-user/Provisional Member</t>
  </si>
  <si>
    <t>Vice BAC Chairperson</t>
  </si>
  <si>
    <r>
      <rPr>
        <b/>
        <sz val="10"/>
        <color theme="1"/>
        <rFont val="Century Gothic"/>
        <family val="2"/>
      </rPr>
      <t>WHEREAS</t>
    </r>
    <r>
      <rPr>
        <sz val="10"/>
        <color theme="1"/>
        <rFont val="Century Gothic"/>
        <family val="2"/>
      </rPr>
      <t>, the BATANES STATE COLLEGE advertised the Request for Price Quotation (RFQ)of the  AM Snack: Special Cheese Burger w/ camote fries and canned soda with PR # 2405-GAS17-204dated May 23, 2024.</t>
    </r>
  </si>
  <si>
    <r>
      <rPr>
        <b/>
        <sz val="10"/>
        <color rgb="FF000000"/>
        <rFont val="Century Gothic"/>
        <family val="2"/>
      </rPr>
      <t>WHEREAS</t>
    </r>
    <r>
      <rPr>
        <sz val="10"/>
        <color rgb="FF000000"/>
        <rFont val="Century Gothic"/>
        <family val="2"/>
      </rPr>
      <t>, from the period the Request for Price Quotation (RFQ) has started up to the time of bid submission and opening, Five (5) prospective bidders were able to submit the RFQ;</t>
    </r>
  </si>
  <si>
    <r>
      <rPr>
        <b/>
        <sz val="10"/>
        <color rgb="FF000000"/>
        <rFont val="Century Gothic"/>
        <family val="2"/>
      </rPr>
      <t>WHEREAS</t>
    </r>
    <r>
      <rPr>
        <sz val="10"/>
        <color rgb="FF000000"/>
        <rFont val="Century Gothic"/>
        <family val="2"/>
      </rPr>
      <t>, the Price Quotation based on the Lowest Calculated &amp; Responsive Bid (LCRB) format of the bidders were opened and its bid price was read as follows:</t>
    </r>
  </si>
  <si>
    <t>1,750 (withdraw)</t>
  </si>
  <si>
    <r>
      <rPr>
        <b/>
        <sz val="10"/>
        <color rgb="FF000000"/>
        <rFont val="Century Gothic"/>
        <family val="2"/>
      </rPr>
      <t>WHEREAS</t>
    </r>
    <r>
      <rPr>
        <sz val="10"/>
        <color rgb="FF000000"/>
        <rFont val="Century Gothic"/>
        <family val="2"/>
      </rPr>
      <t>,two (2) of the suppliers have the same total price quotation;</t>
    </r>
  </si>
  <si>
    <r>
      <rPr>
        <b/>
        <sz val="10"/>
        <color rgb="FF000000"/>
        <rFont val="Century Gothic"/>
        <family val="2"/>
      </rPr>
      <t>WHEREAS</t>
    </r>
    <r>
      <rPr>
        <sz val="10"/>
        <color rgb="FF000000"/>
        <rFont val="Century Gothic"/>
        <family val="2"/>
      </rPr>
      <t>, to resolve cases involving a tie, the procuring entity may determine a measure to be used by which it shall be non-discretionary and non-discriminatory such that the same shall be based on sheer luck or chance. The method used was "toss coin";</t>
    </r>
  </si>
  <si>
    <r>
      <rPr>
        <b/>
        <sz val="10"/>
        <color rgb="FF000000"/>
        <rFont val="Century Gothic"/>
        <family val="2"/>
      </rPr>
      <t>WHEREAS</t>
    </r>
    <r>
      <rPr>
        <sz val="10"/>
        <color rgb="FF000000"/>
        <rFont val="Century Gothic"/>
        <family val="2"/>
      </rPr>
      <t>, as per result of the toss coin conducted,</t>
    </r>
    <r>
      <rPr>
        <b/>
        <sz val="10"/>
        <color rgb="FF000000"/>
        <rFont val="Century Gothic"/>
        <family val="2"/>
      </rPr>
      <t xml:space="preserve"> Pension Ivatan </t>
    </r>
    <r>
      <rPr>
        <sz val="10"/>
        <color rgb="FF000000"/>
        <rFont val="Century Gothic"/>
        <family val="2"/>
      </rPr>
      <t>was announced as the winner:</t>
    </r>
  </si>
  <si>
    <r>
      <rPr>
        <b/>
        <sz val="10"/>
        <color rgb="FF000000"/>
        <rFont val="Century Gothic"/>
        <family val="2"/>
      </rPr>
      <t>WHEREAS</t>
    </r>
    <r>
      <rPr>
        <sz val="10"/>
        <color rgb="FF000000"/>
        <rFont val="Century Gothic"/>
        <family val="2"/>
      </rPr>
      <t xml:space="preserve">, as per result of the toss coin conducted, </t>
    </r>
    <r>
      <rPr>
        <b/>
        <sz val="10"/>
        <color rgb="FF000000"/>
        <rFont val="Century Gothic"/>
        <family val="2"/>
      </rPr>
      <t>Pension Ivatan</t>
    </r>
    <r>
      <rPr>
        <sz val="10"/>
        <color rgb="FF000000"/>
        <rFont val="Century Gothic"/>
        <family val="2"/>
      </rPr>
      <t xml:space="preserve"> was announced as the winner:</t>
    </r>
  </si>
  <si>
    <r>
      <rPr>
        <sz val="10"/>
        <color rgb="FF000000"/>
        <rFont val="Century Gothic"/>
        <family val="2"/>
      </rPr>
      <t>1. To declare</t>
    </r>
    <r>
      <rPr>
        <b/>
        <sz val="10"/>
        <color rgb="FF000000"/>
        <rFont val="Century Gothic"/>
        <family val="2"/>
      </rPr>
      <t xml:space="preserve"> Pension Ivatan </t>
    </r>
    <r>
      <rPr>
        <sz val="10"/>
        <color rgb="FF000000"/>
        <rFont val="Century Gothic"/>
        <family val="2"/>
      </rPr>
      <t xml:space="preserve">as supplier of AM Snack: Special Cheese Burger w/ camote fries and canned soda with PR # 2505-GAS17-204 dated May 23, 2025. </t>
    </r>
  </si>
  <si>
    <r>
      <rPr>
        <b/>
        <sz val="10"/>
        <color rgb="FF000000"/>
        <rFont val="Century Gothic"/>
        <family val="2"/>
      </rPr>
      <t>NOW THEREFORE</t>
    </r>
    <r>
      <rPr>
        <sz val="10"/>
        <color rgb="FF000000"/>
        <rFont val="Century Gothic"/>
        <family val="2"/>
      </rPr>
      <t xml:space="preserve">, I </t>
    </r>
    <r>
      <rPr>
        <b/>
        <sz val="10"/>
        <color rgb="FF000000"/>
        <rFont val="Century Gothic"/>
        <family val="2"/>
      </rPr>
      <t>DJOVI R. DURANTE,DPA</t>
    </r>
    <r>
      <rPr>
        <sz val="10"/>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10"/>
        <color rgb="FF000000"/>
        <rFont val="Century Gothic"/>
        <family val="2"/>
      </rPr>
      <t>APPROVE</t>
    </r>
    <r>
      <rPr>
        <sz val="10"/>
        <color rgb="FF000000"/>
        <rFont val="Century Gothic"/>
        <family val="2"/>
      </rPr>
      <t xml:space="preserve"> the following;</t>
    </r>
  </si>
  <si>
    <r>
      <rPr>
        <sz val="10"/>
        <color rgb="FF000000"/>
        <rFont val="Century Gothic"/>
        <family val="2"/>
      </rPr>
      <t>To declare</t>
    </r>
    <r>
      <rPr>
        <b/>
        <sz val="10"/>
        <color rgb="FF000000"/>
        <rFont val="Century Gothic"/>
        <family val="2"/>
      </rPr>
      <t xml:space="preserve"> Pension Ivatan</t>
    </r>
    <r>
      <rPr>
        <sz val="10"/>
        <color rgb="FF000000"/>
        <rFont val="Century Gothic"/>
        <family val="2"/>
      </rPr>
      <t xml:space="preserve"> as supplier of AM Snack: Special Cheese Burger w/ camote fries and canned soda with PR # 2405-GAS17-204.</t>
    </r>
  </si>
  <si>
    <t>Done this _______ day of ___________ 2022</t>
  </si>
  <si>
    <t>PURCHASE ORDER</t>
  </si>
  <si>
    <t>INSTRUCTIONS</t>
  </si>
  <si>
    <t>PO No.</t>
  </si>
  <si>
    <t>specific quantities of supplies/goods/property subject to the terms and conditions contained  in the PO.</t>
  </si>
  <si>
    <t>B. This form shall be accomplished as follows:</t>
  </si>
  <si>
    <t>Small Value Procurement</t>
  </si>
  <si>
    <r>
      <rPr>
        <sz val="10"/>
        <rFont val="Century Gothic"/>
        <family val="2"/>
      </rPr>
      <t xml:space="preserve">1. </t>
    </r>
    <r>
      <rPr>
        <b/>
        <sz val="10"/>
        <rFont val="Century Gothic"/>
        <family val="2"/>
      </rPr>
      <t>Entity Name</t>
    </r>
    <r>
      <rPr>
        <sz val="10"/>
        <rFont val="Century Gothic"/>
        <family val="2"/>
      </rPr>
      <t xml:space="preserve"> - name of the agency/entity</t>
    </r>
  </si>
  <si>
    <r>
      <rPr>
        <sz val="10"/>
        <rFont val="Century Gothic"/>
        <family val="2"/>
      </rPr>
      <t xml:space="preserve">2. </t>
    </r>
    <r>
      <rPr>
        <b/>
        <sz val="10"/>
        <rFont val="Century Gothic"/>
        <family val="2"/>
      </rPr>
      <t>Supplier/Address/TIN</t>
    </r>
    <r>
      <rPr>
        <sz val="10"/>
        <rFont val="Century Gothic"/>
        <family val="2"/>
      </rPr>
      <t xml:space="preserve"> - name, address and TIN of the supplier</t>
    </r>
  </si>
  <si>
    <t xml:space="preserve">   Please furnish this office the following articles subject to the term and conditions contained herein:</t>
  </si>
  <si>
    <r>
      <rPr>
        <sz val="10"/>
        <rFont val="Century Gothic"/>
        <family val="2"/>
      </rPr>
      <t xml:space="preserve">3. </t>
    </r>
    <r>
      <rPr>
        <b/>
        <sz val="10"/>
        <rFont val="Century Gothic"/>
        <family val="2"/>
      </rPr>
      <t>P.O. No.</t>
    </r>
    <r>
      <rPr>
        <sz val="10"/>
        <rFont val="Century Gothic"/>
        <family val="2"/>
      </rPr>
      <t xml:space="preserve"> - the number assigned to the PO which shall be as follows:</t>
    </r>
  </si>
  <si>
    <t xml:space="preserve">Place of Delivery: </t>
  </si>
  <si>
    <t>Batanes State College</t>
  </si>
  <si>
    <t xml:space="preserve">Delivery Term: </t>
  </si>
  <si>
    <t>FOB Destination</t>
  </si>
  <si>
    <r>
      <rPr>
        <b/>
        <sz val="10"/>
        <rFont val="Century Gothic"/>
        <family val="2"/>
      </rPr>
      <t>0000-00-0000</t>
    </r>
  </si>
  <si>
    <t>Serial number (one series for each year)</t>
  </si>
  <si>
    <t xml:space="preserve">Date of Delivery: </t>
  </si>
  <si>
    <t>30 days upon receipt of PO</t>
  </si>
  <si>
    <t xml:space="preserve">Payment Term: </t>
  </si>
  <si>
    <t>15 days upon complete delivery</t>
  </si>
  <si>
    <t>Month</t>
  </si>
  <si>
    <t>Description</t>
  </si>
  <si>
    <t>Amount</t>
  </si>
  <si>
    <t>Year</t>
  </si>
  <si>
    <r>
      <rPr>
        <sz val="10"/>
        <rFont val="Century Gothic"/>
        <family val="2"/>
      </rPr>
      <t xml:space="preserve">4. </t>
    </r>
    <r>
      <rPr>
        <b/>
        <sz val="10"/>
        <rFont val="Century Gothic"/>
        <family val="2"/>
      </rPr>
      <t>Date</t>
    </r>
    <r>
      <rPr>
        <sz val="10"/>
        <rFont val="Century Gothic"/>
        <family val="2"/>
      </rPr>
      <t xml:space="preserve"> - date of the preparation of the PO</t>
    </r>
  </si>
  <si>
    <r>
      <rPr>
        <sz val="10"/>
        <rFont val="Century Gothic"/>
        <family val="2"/>
      </rPr>
      <t xml:space="preserve">5. </t>
    </r>
    <r>
      <rPr>
        <b/>
        <sz val="10"/>
        <rFont val="Century Gothic"/>
        <family val="2"/>
      </rPr>
      <t>Mode of Procurement</t>
    </r>
    <r>
      <rPr>
        <sz val="10"/>
        <rFont val="Century Gothic"/>
        <family val="2"/>
      </rPr>
      <t xml:space="preserve"> - mode of procurement such as public bidding, through Procurement Service, limited source bidding, direct contracting, repeat order, shopping and negotiated procurement in accordance with RA 9184</t>
    </r>
  </si>
  <si>
    <r>
      <rPr>
        <sz val="10"/>
        <rFont val="Century Gothic"/>
        <family val="2"/>
      </rPr>
      <t xml:space="preserve">6. </t>
    </r>
    <r>
      <rPr>
        <b/>
        <sz val="10"/>
        <rFont val="Century Gothic"/>
        <family val="2"/>
      </rPr>
      <t>Place/Date of Delivery</t>
    </r>
    <r>
      <rPr>
        <sz val="10"/>
        <rFont val="Century Gothic"/>
        <family val="2"/>
      </rPr>
      <t xml:space="preserve"> - place of delivery and definite date/s of delivery; if not stated, the date of delivery shall mean seven (7) calendar days after the receipt of PO by the supplier</t>
    </r>
  </si>
  <si>
    <r>
      <rPr>
        <sz val="10"/>
        <rFont val="Century Gothic"/>
        <family val="2"/>
      </rPr>
      <t xml:space="preserve">7. </t>
    </r>
    <r>
      <rPr>
        <b/>
        <sz val="10"/>
        <rFont val="Century Gothic"/>
        <family val="2"/>
      </rPr>
      <t>Delivery Term</t>
    </r>
    <r>
      <rPr>
        <sz val="10"/>
        <rFont val="Century Gothic"/>
        <family val="2"/>
      </rPr>
      <t xml:space="preserve"> - delivery term i.e., FOB destination, FOB shipping point</t>
    </r>
  </si>
  <si>
    <r>
      <rPr>
        <sz val="10"/>
        <rFont val="Century Gothic"/>
        <family val="2"/>
      </rPr>
      <t xml:space="preserve">8. </t>
    </r>
    <r>
      <rPr>
        <b/>
        <sz val="10"/>
        <rFont val="Century Gothic"/>
        <family val="2"/>
      </rPr>
      <t>Payment Term</t>
    </r>
    <r>
      <rPr>
        <sz val="10"/>
        <rFont val="Century Gothic"/>
        <family val="2"/>
      </rPr>
      <t xml:space="preserve"> - specified period required when the delivered goods shall be paid and discounts, if any, such as 2/10, n/30</t>
    </r>
  </si>
  <si>
    <r>
      <rPr>
        <sz val="10"/>
        <rFont val="Century Gothic"/>
        <family val="2"/>
      </rPr>
      <t xml:space="preserve">9. </t>
    </r>
    <r>
      <rPr>
        <b/>
        <sz val="10"/>
        <rFont val="Century Gothic"/>
        <family val="2"/>
      </rPr>
      <t>Stock/Property  No</t>
    </r>
    <r>
      <rPr>
        <sz val="10"/>
        <rFont val="Century Gothic"/>
        <family val="2"/>
      </rPr>
      <t>. - stock/property number of the goods to be purchased as provided by the Supply and/or  Property Division Unit</t>
    </r>
  </si>
  <si>
    <r>
      <rPr>
        <sz val="10"/>
        <rFont val="Century Gothic"/>
        <family val="2"/>
      </rPr>
      <t xml:space="preserve">10. </t>
    </r>
    <r>
      <rPr>
        <b/>
        <sz val="10"/>
        <rFont val="Century Gothic"/>
        <family val="2"/>
      </rPr>
      <t>Unit</t>
    </r>
    <r>
      <rPr>
        <sz val="10"/>
        <rFont val="Century Gothic"/>
        <family val="2"/>
      </rPr>
      <t xml:space="preserve"> - unit of measurement of the supplies/goods/property being procured (i.e. piece, roll, box, reams, etc.)</t>
    </r>
  </si>
  <si>
    <r>
      <rPr>
        <sz val="10"/>
        <rFont val="Century Gothic"/>
        <family val="2"/>
      </rPr>
      <t xml:space="preserve">11. </t>
    </r>
    <r>
      <rPr>
        <b/>
        <sz val="10"/>
        <rFont val="Century Gothic"/>
        <family val="2"/>
      </rPr>
      <t>Description</t>
    </r>
    <r>
      <rPr>
        <sz val="10"/>
        <rFont val="Century Gothic"/>
        <family val="2"/>
      </rPr>
      <t xml:space="preserve"> - brief description of the supplies/goods/property being procured</t>
    </r>
  </si>
  <si>
    <r>
      <rPr>
        <sz val="10"/>
        <rFont val="Century Gothic"/>
        <family val="2"/>
      </rPr>
      <t xml:space="preserve">12. </t>
    </r>
    <r>
      <rPr>
        <b/>
        <sz val="10"/>
        <rFont val="Century Gothic"/>
        <family val="2"/>
      </rPr>
      <t>Quantity</t>
    </r>
    <r>
      <rPr>
        <sz val="10"/>
        <rFont val="Century Gothic"/>
        <family val="2"/>
      </rPr>
      <t xml:space="preserve"> - quantity of supplies/goods/property being procured</t>
    </r>
  </si>
  <si>
    <r>
      <rPr>
        <sz val="10"/>
        <rFont val="Century Gothic"/>
        <family val="2"/>
      </rPr>
      <t xml:space="preserve">13. </t>
    </r>
    <r>
      <rPr>
        <b/>
        <sz val="10"/>
        <rFont val="Century Gothic"/>
        <family val="2"/>
      </rPr>
      <t>Unit Cost</t>
    </r>
    <r>
      <rPr>
        <sz val="10"/>
        <rFont val="Century Gothic"/>
        <family val="2"/>
      </rPr>
      <t xml:space="preserve"> - cost per unit of the supplies/goods/property being procured</t>
    </r>
  </si>
  <si>
    <r>
      <rPr>
        <sz val="10"/>
        <rFont val="Century Gothic"/>
        <family val="2"/>
      </rPr>
      <t xml:space="preserve">14. </t>
    </r>
    <r>
      <rPr>
        <b/>
        <sz val="10"/>
        <rFont val="Century Gothic"/>
        <family val="2"/>
      </rPr>
      <t>Amount</t>
    </r>
    <r>
      <rPr>
        <sz val="10"/>
        <rFont val="Century Gothic"/>
        <family val="2"/>
      </rPr>
      <t xml:space="preserve"> - total amount of the supplies/goods/property being procured (Quantity x Unit Cost)</t>
    </r>
  </si>
  <si>
    <r>
      <rPr>
        <sz val="10"/>
        <rFont val="Century Gothic"/>
        <family val="2"/>
      </rPr>
      <t xml:space="preserve">15. </t>
    </r>
    <r>
      <rPr>
        <b/>
        <sz val="10"/>
        <rFont val="Century Gothic"/>
        <family val="2"/>
      </rPr>
      <t>Penalty Clause</t>
    </r>
    <r>
      <rPr>
        <sz val="10"/>
        <rFont val="Century Gothic"/>
        <family val="2"/>
      </rPr>
      <t xml:space="preserve"> - penalty to be imposed by the agency/entity in case of non-compliance with the term, that is, one-tenth (1/10) of one percent (1%) for every day of delay on the undelivered item/s</t>
    </r>
  </si>
  <si>
    <r>
      <rPr>
        <sz val="10"/>
        <rFont val="Century Gothic"/>
        <family val="2"/>
      </rPr>
      <t xml:space="preserve">16. </t>
    </r>
    <r>
      <rPr>
        <b/>
        <sz val="10"/>
        <rFont val="Century Gothic"/>
        <family val="2"/>
      </rPr>
      <t>Approval</t>
    </r>
    <r>
      <rPr>
        <sz val="10"/>
        <rFont val="Century Gothic"/>
        <family val="2"/>
      </rPr>
      <t xml:space="preserve"> - signature over printed name and designation of the Approving Official</t>
    </r>
  </si>
  <si>
    <r>
      <rPr>
        <sz val="10"/>
        <rFont val="Century Gothic"/>
        <family val="2"/>
      </rPr>
      <t xml:space="preserve">17. </t>
    </r>
    <r>
      <rPr>
        <b/>
        <sz val="10"/>
        <rFont val="Century Gothic"/>
        <family val="2"/>
      </rPr>
      <t>Conforme</t>
    </r>
    <r>
      <rPr>
        <sz val="10"/>
        <rFont val="Century Gothic"/>
        <family val="2"/>
      </rPr>
      <t xml:space="preserve"> - signature over printed name of the supplier or his/her representative signifying his/her approval to the term set by the agency/entity and the date of signing</t>
    </r>
  </si>
  <si>
    <r>
      <rPr>
        <sz val="10"/>
        <rFont val="Century Gothic"/>
        <family val="2"/>
      </rPr>
      <t xml:space="preserve">18. </t>
    </r>
    <r>
      <rPr>
        <b/>
        <sz val="10"/>
        <rFont val="Century Gothic"/>
        <family val="2"/>
      </rPr>
      <t>Fund Cluster</t>
    </r>
    <r>
      <rPr>
        <sz val="10"/>
        <rFont val="Century Gothic"/>
        <family val="2"/>
      </rPr>
      <t xml:space="preserve"> - fund cluster name/code in accordance with the UACS</t>
    </r>
  </si>
  <si>
    <r>
      <rPr>
        <sz val="10"/>
        <rFont val="Century Gothic"/>
        <family val="2"/>
      </rPr>
      <t xml:space="preserve">19. </t>
    </r>
    <r>
      <rPr>
        <b/>
        <sz val="10"/>
        <rFont val="Century Gothic"/>
        <family val="2"/>
      </rPr>
      <t>Funds Available</t>
    </r>
    <r>
      <rPr>
        <sz val="10"/>
        <rFont val="Century Gothic"/>
        <family val="2"/>
      </rPr>
      <t xml:space="preserve"> - amount of funds available which shall be certified by the Chief Accountant/Head of Accounting Division/Unit</t>
    </r>
  </si>
  <si>
    <r>
      <rPr>
        <sz val="10"/>
        <rFont val="Century Gothic"/>
        <family val="2"/>
      </rPr>
      <t xml:space="preserve">20. </t>
    </r>
    <r>
      <rPr>
        <b/>
        <sz val="10"/>
        <rFont val="Century Gothic"/>
        <family val="2"/>
      </rPr>
      <t>ORS/BURSNo., Date and Amount</t>
    </r>
    <r>
      <rPr>
        <sz val="10"/>
        <rFont val="Century Gothic"/>
        <family val="2"/>
      </rPr>
      <t xml:space="preserve"> - ORS/BURS number assigned by the Budget Division/Unit, date of the ORS/BURS and the amount of obligation supporting the purchase</t>
    </r>
  </si>
  <si>
    <t>C. It shall be prepared in four (4) copies distributed as follows:</t>
  </si>
  <si>
    <r>
      <rPr>
        <b/>
        <sz val="10"/>
        <rFont val="Century Gothic"/>
        <family val="2"/>
      </rPr>
      <t>Original</t>
    </r>
    <r>
      <rPr>
        <sz val="10"/>
        <rFont val="Century Gothic"/>
        <family val="2"/>
      </rPr>
      <t xml:space="preserve"> - to the supplier for conforme to the terms of the PO and as attachment to the DV upon request for payment</t>
    </r>
  </si>
  <si>
    <r>
      <rPr>
        <b/>
        <sz val="10"/>
        <rFont val="Century Gothic"/>
        <family val="2"/>
      </rPr>
      <t>Copy 2</t>
    </r>
    <r>
      <rPr>
        <sz val="10"/>
        <rFont val="Century Gothic"/>
        <family val="2"/>
      </rPr>
      <t xml:space="preserve"> - retained by the Supply and/or Property Division Unit for file</t>
    </r>
  </si>
  <si>
    <r>
      <rPr>
        <b/>
        <sz val="10"/>
        <rFont val="Century Gothic"/>
        <family val="2"/>
      </rPr>
      <t>Copy 3</t>
    </r>
    <r>
      <rPr>
        <sz val="10"/>
        <rFont val="Century Gothic"/>
        <family val="2"/>
      </rPr>
      <t xml:space="preserve"> - to be submitted to COA within five (5) days after conformity by the supplier</t>
    </r>
  </si>
  <si>
    <r>
      <rPr>
        <b/>
        <sz val="10"/>
        <rFont val="Century Gothic"/>
        <family val="2"/>
      </rPr>
      <t>Copy 4</t>
    </r>
    <r>
      <rPr>
        <sz val="10"/>
        <rFont val="Century Gothic"/>
        <family val="2"/>
      </rPr>
      <t xml:space="preserve"> - Supplier's copy</t>
    </r>
  </si>
  <si>
    <t>TOTAL</t>
  </si>
  <si>
    <t xml:space="preserve">In case of failure to make the full delivery within the time specified above, a penalty of one-tenth </t>
  </si>
  <si>
    <t>(1/10) of one percent for everyday of delay shall be imposed.</t>
  </si>
  <si>
    <t>Conforme:</t>
  </si>
  <si>
    <t>Date: ____________________</t>
  </si>
  <si>
    <t>Funds Cluster:</t>
  </si>
  <si>
    <t>ORS/BURS No.</t>
  </si>
  <si>
    <t>Funds Available:</t>
  </si>
  <si>
    <t>Date of the ORS/BURS:</t>
  </si>
  <si>
    <t>Amount:</t>
  </si>
  <si>
    <t>RHEA ANGELLICA B. ADDATU,CPA</t>
  </si>
  <si>
    <t>Accountant I</t>
  </si>
  <si>
    <t>Note: See PO instructions at the back</t>
  </si>
  <si>
    <t>A. The PO is a form/document used by the agency/entity, addressed to supplier, to deliver specific quantities of supplies/goods/property subject to the terms and conditions contained in the PO.</t>
  </si>
  <si>
    <t>PR No.:</t>
  </si>
  <si>
    <t>23-181</t>
  </si>
  <si>
    <t>-------------------cut here-------------------cut here-------------------cut here-------------------cut here-------------------cut here-------------------</t>
  </si>
  <si>
    <t>Checklist of Documents Submitted:</t>
  </si>
  <si>
    <t>Management Monitoring Slip</t>
  </si>
  <si>
    <t>X</t>
  </si>
  <si>
    <t>Purchase Request</t>
  </si>
  <si>
    <t>Pre and Post Inspection Report</t>
  </si>
  <si>
    <t>OBR</t>
  </si>
  <si>
    <t>BAC Resolution</t>
  </si>
  <si>
    <t>Approval of BAC Resolution on SVP</t>
  </si>
  <si>
    <t>RFQ1</t>
  </si>
  <si>
    <t>RFQ2</t>
  </si>
  <si>
    <t>RFQ3</t>
  </si>
  <si>
    <t>Acknowledgment for Request for Quotation</t>
  </si>
  <si>
    <t>Abstract of Bids</t>
  </si>
  <si>
    <t>BAC Resolution for Award</t>
  </si>
  <si>
    <t>Approval of Reso. for Award</t>
  </si>
  <si>
    <t>Letter of Notice</t>
  </si>
  <si>
    <t>Notice to Proceed</t>
  </si>
  <si>
    <t>Certification of BAC</t>
  </si>
  <si>
    <t>Waste Materials Report/Pre &amp; Post Repair Inspection</t>
  </si>
  <si>
    <t>Purchase Order (PO)</t>
  </si>
  <si>
    <t>Charge/Sales Invoice</t>
  </si>
  <si>
    <t>IAR</t>
  </si>
  <si>
    <t>Inventory Custodian Slip (ICS)</t>
  </si>
  <si>
    <t>RIS</t>
  </si>
  <si>
    <t>(3)ARE # 221111LLB,DRD,AAM-ARE</t>
  </si>
  <si>
    <t>PhilGEPS Bid Notice Abstract ref #9477623</t>
  </si>
  <si>
    <t>MOA</t>
  </si>
  <si>
    <t xml:space="preserve"> PPMP for CY2021</t>
  </si>
  <si>
    <t>Attendance Sheet</t>
  </si>
  <si>
    <t>Recipient of load</t>
  </si>
  <si>
    <t>(Signature over Printed Name/Date)</t>
  </si>
  <si>
    <r>
      <rPr>
        <b/>
        <i/>
        <u/>
        <sz val="11"/>
        <rFont val="Calibri"/>
        <family val="2"/>
        <scheme val="minor"/>
      </rPr>
      <t>Note:</t>
    </r>
    <r>
      <rPr>
        <i/>
        <u/>
        <sz val="11"/>
        <rFont val="Calibri"/>
        <family val="2"/>
        <scheme val="minor"/>
      </rPr>
      <t xml:space="preserve"> Please return one (1) copy to Supply section for filing purposes. Thank you.</t>
    </r>
  </si>
  <si>
    <t>SS Form 14/001 (A)</t>
  </si>
  <si>
    <t>SS Form 14/001 (B)</t>
  </si>
  <si>
    <t>SS Form 14/001©</t>
  </si>
  <si>
    <t>"</t>
  </si>
  <si>
    <t>+</t>
  </si>
  <si>
    <t>Approval of BAC Resolution Recommending Emergency Procurement of the Project: Supply and Installation of 50KVA Transformer</t>
  </si>
  <si>
    <r>
      <rPr>
        <b/>
        <sz val="11"/>
        <rFont val="Century Gothic"/>
        <family val="2"/>
      </rPr>
      <t xml:space="preserve">  WHEREAS</t>
    </r>
    <r>
      <rPr>
        <sz val="11"/>
        <rFont val="Century Gothic"/>
        <family val="2"/>
      </rPr>
      <t xml:space="preserve">, Section 53 Rule XVI of the Revised Implementing Rules and Regulations of RA 9184 </t>
    </r>
  </si>
  <si>
    <t xml:space="preserve">allows Negotiated Mode of Procurement subject to prior approval of the HOPE thru Annual </t>
  </si>
  <si>
    <t>Procurement Plan (APP) and only to promote economy and efficiency;</t>
  </si>
  <si>
    <r>
      <rPr>
        <b/>
        <sz val="11"/>
        <rFont val="Century Gothic"/>
        <family val="2"/>
      </rPr>
      <t xml:space="preserve">   WHEREAS,</t>
    </r>
    <r>
      <rPr>
        <sz val="11"/>
        <rFont val="Century Gothic"/>
        <family val="2"/>
      </rPr>
      <t xml:space="preserve"> Section 53.2 allows Emergency Cases in case of imminent danger to life or property</t>
    </r>
  </si>
  <si>
    <t xml:space="preserve"> during state of calamity, or when time is of the essence arising from natural or man-made calamities or other </t>
  </si>
  <si>
    <t xml:space="preserve">causes where immediate action is necessary to prevent damage to or loss of life or property, or to </t>
  </si>
  <si>
    <t>restore vital public services, infrastructure facilities and other public utilities;</t>
  </si>
  <si>
    <r>
      <rPr>
        <b/>
        <sz val="11"/>
        <rFont val="Century Gothic"/>
        <family val="2"/>
      </rPr>
      <t>WHEREAS</t>
    </r>
    <r>
      <rPr>
        <sz val="11"/>
        <rFont val="Century Gothic"/>
        <family val="2"/>
      </rPr>
      <t xml:space="preserve">, "Annex H" of the Consolidated Guidelines for Emergency Cases prescribed under </t>
    </r>
  </si>
  <si>
    <t>Section V, Paragraph D.2.b.,upon submission of request and other supporting documents identifying</t>
  </si>
  <si>
    <t xml:space="preserve"> the emergency sought to be addressed, the BAC shall prepare the appropriate procurement </t>
  </si>
  <si>
    <t xml:space="preserve">documents and directly negotiate with a supplier, contractor, or consultant with technical, legal and </t>
  </si>
  <si>
    <t>financial capability to deliver the goods, execute the works and perform the services to address the emergency;</t>
  </si>
  <si>
    <r>
      <rPr>
        <b/>
        <sz val="11"/>
        <rFont val="Century Gothic"/>
        <family val="2"/>
      </rPr>
      <t xml:space="preserve">       WHEREAS</t>
    </r>
    <r>
      <rPr>
        <sz val="11"/>
        <rFont val="Century Gothic"/>
        <family val="2"/>
      </rPr>
      <t xml:space="preserve">, upon confirmation and ascertainment of such capability to address the emergency, </t>
    </r>
  </si>
  <si>
    <t>the HOPE, upon the recommendation of the BAC, shall immediately award the contract to the Supplier, Contractor or Consultant;</t>
  </si>
  <si>
    <r>
      <rPr>
        <b/>
        <sz val="11"/>
        <rFont val="Century Gothic"/>
        <family val="2"/>
      </rPr>
      <t xml:space="preserve">          WHEREAS</t>
    </r>
    <r>
      <rPr>
        <sz val="11"/>
        <rFont val="Century Gothic"/>
        <family val="2"/>
      </rPr>
      <t>, Purchase Request No.</t>
    </r>
  </si>
  <si>
    <t xml:space="preserve"> with the Approved Budget of </t>
  </si>
  <si>
    <r>
      <rPr>
        <b/>
        <sz val="11"/>
        <rFont val="Century Gothic"/>
        <family val="2"/>
      </rPr>
      <t>WHEREAS,</t>
    </r>
    <r>
      <rPr>
        <sz val="11"/>
        <rFont val="Century Gothic"/>
        <family val="2"/>
      </rPr>
      <t xml:space="preserve"> the default mode of evaluation shall be on a lot basis which means that the </t>
    </r>
  </si>
  <si>
    <t xml:space="preserve">determination of the single/lowest calculated and responsive bid (S/LCRB) is the total amount of offered </t>
  </si>
  <si>
    <t>unit price multiply by the required quantity;</t>
  </si>
  <si>
    <r>
      <rPr>
        <b/>
        <sz val="11"/>
        <rFont val="Century Gothic"/>
        <family val="2"/>
      </rPr>
      <t>NOW THEREFORE</t>
    </r>
    <r>
      <rPr>
        <sz val="11"/>
        <rFont val="Century Gothic"/>
        <family val="2"/>
      </rPr>
      <t xml:space="preserve">, I, DR.DJOVI R. DURANTE, Director for Admin &amp; Finance Services by virtue of  </t>
    </r>
  </si>
  <si>
    <t>the authority  vested in me by the Board of Trustees of this Institution and after taking into consideration</t>
  </si>
  <si>
    <t xml:space="preserve"> the merits and legal bases of the recommendation of the members of the Bids and Awards Committee (BAC)</t>
  </si>
  <si>
    <r>
      <rPr>
        <sz val="11"/>
        <rFont val="Century Gothic"/>
        <family val="2"/>
      </rPr>
      <t xml:space="preserve">do hereby </t>
    </r>
    <r>
      <rPr>
        <b/>
        <sz val="11"/>
        <rFont val="Century Gothic"/>
        <family val="2"/>
      </rPr>
      <t>APPROVE</t>
    </r>
    <r>
      <rPr>
        <sz val="11"/>
        <rFont val="Century Gothic"/>
        <family val="2"/>
      </rPr>
      <t xml:space="preserve"> the foregoing recommendation and adoption of Negotiated Mode of Procurement</t>
    </r>
  </si>
  <si>
    <t xml:space="preserve">  under Emergency Case;</t>
  </si>
  <si>
    <t>DELMA G. MALUPA-ABAD</t>
  </si>
  <si>
    <t>EDWIN F.MACABALLUG, Ph.D.</t>
  </si>
  <si>
    <t>LIEZL P. DELA CRUZ</t>
  </si>
  <si>
    <t>RODERICK Y. ABAD</t>
  </si>
  <si>
    <t>ESTEBAN C. BADAJOS</t>
  </si>
  <si>
    <t>LEOBERT L. BANZALI</t>
  </si>
  <si>
    <t>MIAH DAPHNIE B. BUENAFE</t>
  </si>
  <si>
    <t>GLORIA N. CABIZON</t>
  </si>
  <si>
    <t>RICARDO Q. CABUGAO, JR.</t>
  </si>
  <si>
    <t>DOREEN B. CARIASO</t>
  </si>
  <si>
    <t>HILDA E. CASTILLO</t>
  </si>
  <si>
    <t>APOLINARIA A. CIELO</t>
  </si>
  <si>
    <t>ESTEFANIO S. DONALVO</t>
  </si>
  <si>
    <t>LAARNI M. DONATO</t>
  </si>
  <si>
    <t>MERCEDITA G. DONATO</t>
  </si>
  <si>
    <t>REYNALDO A. DONATO</t>
  </si>
  <si>
    <t>ANTONIA E. ESPAÑOL</t>
  </si>
  <si>
    <t>HILARIO M. ESTEBAN</t>
  </si>
  <si>
    <t>DENNIS I. LIM</t>
  </si>
  <si>
    <t>PRISCILLA C. MILLAN</t>
  </si>
  <si>
    <t>SALVADOR T. MIRANDA JR.</t>
  </si>
  <si>
    <t>LUVIES C. ORMILLA</t>
  </si>
  <si>
    <t>REYNANTE B. ORMILLA</t>
  </si>
  <si>
    <t>ARACELI G. PUÑO</t>
  </si>
  <si>
    <t>JEMIMA DAIL F. DE SAGON</t>
  </si>
  <si>
    <t>SEVERINO C. VILLARTA, JR.</t>
  </si>
  <si>
    <t>ALETH M. MAMAUAG, Ph.D.</t>
  </si>
  <si>
    <t>DJOVI R. DURANTE, CPA</t>
  </si>
  <si>
    <t>MYRON D. PAZZIUAGAN</t>
  </si>
  <si>
    <t>RANDY F. CABANILLAS</t>
  </si>
  <si>
    <t>LILIA H. GABOTERO</t>
  </si>
  <si>
    <t>EUGENIO V. BAYARAS</t>
  </si>
  <si>
    <t>RUBEN D. FERRER</t>
  </si>
  <si>
    <t>MARICEL A. NATIVIDAD</t>
  </si>
  <si>
    <t>SOFIA IRENE B. PACO</t>
  </si>
  <si>
    <t>OSWALDO A. VALIENTE</t>
  </si>
  <si>
    <t>LEILA C. VENTOLERO</t>
  </si>
  <si>
    <t>EMMA B. ABAD</t>
  </si>
  <si>
    <t>MARIVIC H. TELMO</t>
  </si>
  <si>
    <t>RICHARD B. VINALAY</t>
  </si>
  <si>
    <t>SHIRLEY AUGUSTA G. TOLLEDO</t>
  </si>
  <si>
    <t>LEONARDO CABRERA</t>
  </si>
  <si>
    <t>BAC Resolution Recommending Emergency Procurement of the Project: Supply and Installation of 50KVA Transformer</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</si>
  <si>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Emergency Cases for the said transaction;</t>
    </r>
  </si>
  <si>
    <t>BAC Resolution Recommending Alternative Mode of Procurement under Direct Contracting for the Renewal of the materials,garland and labor  for the Investiture Program</t>
  </si>
  <si>
    <r>
      <rPr>
        <b/>
        <sz val="11"/>
        <rFont val="Century Gothic"/>
        <family val="2"/>
      </rPr>
      <t xml:space="preserve">  WHEREAS</t>
    </r>
    <r>
      <rPr>
        <sz val="11"/>
        <rFont val="Century Gothic"/>
        <family val="2"/>
      </rPr>
      <t xml:space="preserve">, Rule XVI of the Revised Implementing Rules and Regulations of RA 9184 </t>
    </r>
  </si>
  <si>
    <t xml:space="preserve">allows Alternative Mode of Procurement subject to prior approval of the HOPE thru Annual </t>
  </si>
  <si>
    <r>
      <rPr>
        <b/>
        <sz val="11"/>
        <rFont val="Century Gothic"/>
        <family val="2"/>
      </rPr>
      <t xml:space="preserve">   WHEREAS,</t>
    </r>
    <r>
      <rPr>
        <sz val="11"/>
        <rFont val="Century Gothic"/>
        <family val="2"/>
      </rPr>
      <t xml:space="preserve"> Section 50(c) allows Direct Contracting in cases where Procuring Entity intends to procure</t>
    </r>
  </si>
  <si>
    <t xml:space="preserve">goods form an exclusive local manufacturer, supplier, distributor, or dealer for which no suitable </t>
  </si>
  <si>
    <t>substitute can be obtained at more advantageous terms to the GoP.</t>
  </si>
  <si>
    <r>
      <rPr>
        <b/>
        <sz val="11"/>
        <rFont val="Century Gothic"/>
        <family val="2"/>
      </rPr>
      <t>WHEREAS</t>
    </r>
    <r>
      <rPr>
        <sz val="11"/>
        <rFont val="Century Gothic"/>
        <family val="2"/>
      </rPr>
      <t xml:space="preserve">, "Annex H" of the Consolidated Guidelines for Direct Contracting prescribed under </t>
    </r>
  </si>
  <si>
    <t xml:space="preserve">Section V, Paragraph A.2.,upon submission of request and other supporting documents </t>
  </si>
  <si>
    <t xml:space="preserve"> the BAC shall prepare the RFQ or pro-forma invoice together with the term and conditions of sale,</t>
  </si>
  <si>
    <t>and shall send the same to the identified direct supplier.</t>
  </si>
  <si>
    <r>
      <rPr>
        <b/>
        <sz val="11"/>
        <rFont val="Century Gothic"/>
        <family val="2"/>
      </rPr>
      <t>WHEREAS</t>
    </r>
    <r>
      <rPr>
        <sz val="11"/>
        <rFont val="Century Gothic"/>
        <family val="2"/>
      </rPr>
      <t xml:space="preserve">, the BAC shall ensure that the supplier is technically, legally and financially capable </t>
    </r>
  </si>
  <si>
    <t>to deliver the goods at the most advantageous price and contract for the Government</t>
  </si>
  <si>
    <r>
      <rPr>
        <b/>
        <sz val="11"/>
        <rFont val="Century Gothic"/>
        <family val="2"/>
      </rPr>
      <t xml:space="preserve">       WHEREAS</t>
    </r>
    <r>
      <rPr>
        <sz val="11"/>
        <rFont val="Century Gothic"/>
        <family val="2"/>
      </rPr>
      <t>, upon confirmation and ascertainment of such capability of  the supplier,</t>
    </r>
  </si>
  <si>
    <t xml:space="preserve">the HOPE, upon the recommendation of the BAC, shall immediately award the </t>
  </si>
  <si>
    <t>contract to the Supplier, Contractor or dealer.</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</si>
  <si>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Direct Contracting for the said transaction;</t>
    </r>
  </si>
  <si>
    <t>Approval of BAC Resolution Recommending Alternative Mode of Procurement under Direct Contracting for the materials,garland and labor  for the Investiture Program</t>
  </si>
  <si>
    <r>
      <rPr>
        <sz val="11"/>
        <rFont val="Century Gothic"/>
        <family val="2"/>
      </rPr>
      <t xml:space="preserve">do hereby </t>
    </r>
    <r>
      <rPr>
        <b/>
        <sz val="11"/>
        <rFont val="Century Gothic"/>
        <family val="2"/>
      </rPr>
      <t>APPROVE</t>
    </r>
    <r>
      <rPr>
        <sz val="11"/>
        <rFont val="Century Gothic"/>
        <family val="2"/>
      </rPr>
      <t xml:space="preserve"> the foregoing recommendation and adoption of Alternative Mode of Procurement</t>
    </r>
  </si>
  <si>
    <t xml:space="preserve">  under Direct Contracting;</t>
  </si>
  <si>
    <t>no bid</t>
  </si>
  <si>
    <t>non-complaint</t>
  </si>
  <si>
    <r>
      <rPr>
        <b/>
        <sz val="12"/>
        <rFont val="Century Gothic"/>
        <family val="2"/>
      </rPr>
      <t xml:space="preserve">               WHEREAS</t>
    </r>
    <r>
      <rPr>
        <sz val="11"/>
        <rFont val="Century Gothic"/>
        <family val="2"/>
      </rPr>
      <t>, Rule XVI, Section 51., on Repeat Order states this when provided for in the APP, is a method of procurement of goods from the previous winning bidder, whenever there is a need to replenish goods procured under a contract previously awarded through competitive bidding.</t>
    </r>
  </si>
  <si>
    <t>c</t>
  </si>
  <si>
    <r>
      <rPr>
        <b/>
        <sz val="12"/>
        <rFont val="Century Gothic"/>
        <family val="2"/>
      </rPr>
      <t xml:space="preserve">               WHEREAS</t>
    </r>
    <r>
      <rPr>
        <sz val="11"/>
        <rFont val="Century Gothic"/>
        <family val="2"/>
      </rPr>
      <t>, Rule XVI, Section 51.,a) A repeat order provides that unit prices of the repeat order must be the same as or lower than those in the original contract: provided, that such prices are still the most advantegous to the GoP after price verification: b) thet the repeat order will not result in splitting of contracts, requisitions, or purchase orders, as provided for in Section  54.1 of this IRR;</t>
    </r>
  </si>
  <si>
    <t>Presidential Medallion</t>
  </si>
  <si>
    <t>May 30, 2025</t>
  </si>
  <si>
    <t>Address</t>
  </si>
  <si>
    <t>TIN</t>
  </si>
  <si>
    <t>May 31, 2025</t>
  </si>
  <si>
    <t>Bartilad Feeds Trading</t>
  </si>
  <si>
    <r>
      <rPr>
        <sz val="10"/>
        <rFont val="Rockwell"/>
        <family val="1"/>
      </rPr>
      <t xml:space="preserve">1. </t>
    </r>
    <r>
      <rPr>
        <b/>
        <sz val="10"/>
        <rFont val="Rockwell"/>
        <family val="1"/>
      </rPr>
      <t>Entity Name</t>
    </r>
    <r>
      <rPr>
        <sz val="10"/>
        <rFont val="Rockwell"/>
        <family val="1"/>
      </rPr>
      <t xml:space="preserve"> - name of the agency/entity</t>
    </r>
  </si>
  <si>
    <r>
      <rPr>
        <sz val="10"/>
        <rFont val="Rockwell"/>
        <family val="1"/>
      </rPr>
      <t xml:space="preserve">2. </t>
    </r>
    <r>
      <rPr>
        <b/>
        <sz val="10"/>
        <rFont val="Rockwell"/>
        <family val="1"/>
      </rPr>
      <t>Supplier/Address/TIN</t>
    </r>
    <r>
      <rPr>
        <sz val="10"/>
        <rFont val="Rockwell"/>
        <family val="1"/>
      </rPr>
      <t xml:space="preserve"> - name, address and TIN of the supplier</t>
    </r>
  </si>
  <si>
    <r>
      <rPr>
        <sz val="10"/>
        <rFont val="Rockwell"/>
        <family val="1"/>
      </rPr>
      <t xml:space="preserve">3. </t>
    </r>
    <r>
      <rPr>
        <b/>
        <sz val="10"/>
        <rFont val="Rockwell"/>
        <family val="1"/>
      </rPr>
      <t>P.O. No.</t>
    </r>
    <r>
      <rPr>
        <sz val="10"/>
        <rFont val="Rockwell"/>
        <family val="1"/>
      </rPr>
      <t xml:space="preserve"> - the number assigned to the PO which shall be as follows:</t>
    </r>
  </si>
  <si>
    <r>
      <rPr>
        <b/>
        <sz val="10"/>
        <rFont val="Rockwell"/>
        <family val="1"/>
      </rPr>
      <t>0000-00-0000</t>
    </r>
  </si>
  <si>
    <r>
      <rPr>
        <sz val="10"/>
        <rFont val="Rockwell"/>
        <family val="1"/>
      </rPr>
      <t xml:space="preserve">4. </t>
    </r>
    <r>
      <rPr>
        <b/>
        <sz val="10"/>
        <rFont val="Rockwell"/>
        <family val="1"/>
      </rPr>
      <t>Date</t>
    </r>
    <r>
      <rPr>
        <sz val="10"/>
        <rFont val="Rockwell"/>
        <family val="1"/>
      </rPr>
      <t xml:space="preserve"> - date of the preparation of the PO</t>
    </r>
  </si>
  <si>
    <r>
      <rPr>
        <sz val="10"/>
        <rFont val="Rockwell"/>
        <family val="1"/>
      </rPr>
      <t xml:space="preserve">5. </t>
    </r>
    <r>
      <rPr>
        <b/>
        <sz val="10"/>
        <rFont val="Rockwell"/>
        <family val="1"/>
      </rPr>
      <t>Mode of Procurement</t>
    </r>
    <r>
      <rPr>
        <sz val="10"/>
        <rFont val="Rockwell"/>
        <family val="1"/>
      </rPr>
      <t xml:space="preserve"> - mode of procurement such as public bidding, through Procurement Service, limited source bidding, direct contracting, repeat order, shopping and negotiated procurement in accordance with RA 9184</t>
    </r>
  </si>
  <si>
    <r>
      <rPr>
        <sz val="10"/>
        <rFont val="Rockwell"/>
        <family val="1"/>
      </rPr>
      <t xml:space="preserve">6. </t>
    </r>
    <r>
      <rPr>
        <b/>
        <sz val="10"/>
        <rFont val="Rockwell"/>
        <family val="1"/>
      </rPr>
      <t>Place/Date of Delivery</t>
    </r>
    <r>
      <rPr>
        <sz val="10"/>
        <rFont val="Rockwell"/>
        <family val="1"/>
      </rPr>
      <t xml:space="preserve"> - place of delivery and definite date/s of delivery; if not stated, the date of delivery shall mean seven (7) calendar days after the receipt of PO by the supplier</t>
    </r>
  </si>
  <si>
    <r>
      <rPr>
        <sz val="10"/>
        <rFont val="Rockwell"/>
        <family val="1"/>
      </rPr>
      <t xml:space="preserve">7. </t>
    </r>
    <r>
      <rPr>
        <b/>
        <sz val="10"/>
        <rFont val="Rockwell"/>
        <family val="1"/>
      </rPr>
      <t>Delivery Term</t>
    </r>
    <r>
      <rPr>
        <sz val="10"/>
        <rFont val="Rockwell"/>
        <family val="1"/>
      </rPr>
      <t xml:space="preserve"> - delivery term i.e., FOB destination, FOB shipping point</t>
    </r>
  </si>
  <si>
    <r>
      <rPr>
        <sz val="10"/>
        <rFont val="Rockwell"/>
        <family val="1"/>
      </rPr>
      <t xml:space="preserve">8. </t>
    </r>
    <r>
      <rPr>
        <b/>
        <sz val="10"/>
        <rFont val="Rockwell"/>
        <family val="1"/>
      </rPr>
      <t>Payment Term</t>
    </r>
    <r>
      <rPr>
        <sz val="10"/>
        <rFont val="Rockwell"/>
        <family val="1"/>
      </rPr>
      <t xml:space="preserve"> - specified period required when the delivered goods shall be paid and discounts, if any, such as 2/10, n/30</t>
    </r>
  </si>
  <si>
    <r>
      <rPr>
        <sz val="10"/>
        <rFont val="Rockwell"/>
        <family val="1"/>
      </rPr>
      <t xml:space="preserve">9. </t>
    </r>
    <r>
      <rPr>
        <b/>
        <sz val="10"/>
        <rFont val="Rockwell"/>
        <family val="1"/>
      </rPr>
      <t>Stock/Property  No</t>
    </r>
    <r>
      <rPr>
        <sz val="10"/>
        <rFont val="Rockwell"/>
        <family val="1"/>
      </rPr>
      <t>. - stock/property number of the goods to be purchased as provided by the Supply and/or  Property Division Unit</t>
    </r>
  </si>
  <si>
    <r>
      <rPr>
        <sz val="10"/>
        <rFont val="Rockwell"/>
        <family val="1"/>
      </rPr>
      <t xml:space="preserve">10. </t>
    </r>
    <r>
      <rPr>
        <b/>
        <sz val="10"/>
        <rFont val="Rockwell"/>
        <family val="1"/>
      </rPr>
      <t>Unit</t>
    </r>
    <r>
      <rPr>
        <sz val="10"/>
        <rFont val="Rockwell"/>
        <family val="1"/>
      </rPr>
      <t xml:space="preserve"> - unit of measurement of the supplies/goods/property being procured (i.e. piece, roll, box, reams, etc.)</t>
    </r>
  </si>
  <si>
    <r>
      <rPr>
        <sz val="10"/>
        <rFont val="Rockwell"/>
        <family val="1"/>
      </rPr>
      <t xml:space="preserve">11. </t>
    </r>
    <r>
      <rPr>
        <b/>
        <sz val="10"/>
        <rFont val="Rockwell"/>
        <family val="1"/>
      </rPr>
      <t>Description</t>
    </r>
    <r>
      <rPr>
        <sz val="10"/>
        <rFont val="Rockwell"/>
        <family val="1"/>
      </rPr>
      <t xml:space="preserve"> - brief description of the supplies/goods/property being procured</t>
    </r>
  </si>
  <si>
    <r>
      <rPr>
        <sz val="10"/>
        <rFont val="Rockwell"/>
        <family val="1"/>
      </rPr>
      <t xml:space="preserve">12. </t>
    </r>
    <r>
      <rPr>
        <b/>
        <sz val="10"/>
        <rFont val="Rockwell"/>
        <family val="1"/>
      </rPr>
      <t>Quantity</t>
    </r>
    <r>
      <rPr>
        <sz val="10"/>
        <rFont val="Rockwell"/>
        <family val="1"/>
      </rPr>
      <t xml:space="preserve"> - quantity of supplies/goods/property being procured</t>
    </r>
  </si>
  <si>
    <r>
      <rPr>
        <sz val="10"/>
        <rFont val="Rockwell"/>
        <family val="1"/>
      </rPr>
      <t xml:space="preserve">13. </t>
    </r>
    <r>
      <rPr>
        <b/>
        <sz val="10"/>
        <rFont val="Rockwell"/>
        <family val="1"/>
      </rPr>
      <t>Unit Cost</t>
    </r>
    <r>
      <rPr>
        <sz val="10"/>
        <rFont val="Rockwell"/>
        <family val="1"/>
      </rPr>
      <t xml:space="preserve"> - cost per unit of the supplies/goods/property being procured</t>
    </r>
  </si>
  <si>
    <r>
      <rPr>
        <sz val="10"/>
        <rFont val="Rockwell"/>
        <family val="1"/>
      </rPr>
      <t xml:space="preserve">14. </t>
    </r>
    <r>
      <rPr>
        <b/>
        <sz val="10"/>
        <rFont val="Rockwell"/>
        <family val="1"/>
      </rPr>
      <t>Amount</t>
    </r>
    <r>
      <rPr>
        <sz val="10"/>
        <rFont val="Rockwell"/>
        <family val="1"/>
      </rPr>
      <t xml:space="preserve"> - total amount of the supplies/goods/property being procured (Quantity x Unit Cost)</t>
    </r>
  </si>
  <si>
    <r>
      <rPr>
        <sz val="10"/>
        <rFont val="Rockwell"/>
        <family val="1"/>
      </rPr>
      <t xml:space="preserve">15. </t>
    </r>
    <r>
      <rPr>
        <b/>
        <sz val="10"/>
        <rFont val="Rockwell"/>
        <family val="1"/>
      </rPr>
      <t>Penalty Clause</t>
    </r>
    <r>
      <rPr>
        <sz val="10"/>
        <rFont val="Rockwell"/>
        <family val="1"/>
      </rPr>
      <t xml:space="preserve"> - penalty to be imposed by the agency/entity in case of non-compliance with the term, that is, one-tenth (1/10) of one percent (1%) for every day of delay on the undelivered item/s</t>
    </r>
  </si>
  <si>
    <r>
      <rPr>
        <sz val="10"/>
        <rFont val="Rockwell"/>
        <family val="1"/>
      </rPr>
      <t xml:space="preserve">16. </t>
    </r>
    <r>
      <rPr>
        <b/>
        <sz val="10"/>
        <rFont val="Rockwell"/>
        <family val="1"/>
      </rPr>
      <t>Approval</t>
    </r>
    <r>
      <rPr>
        <sz val="10"/>
        <rFont val="Rockwell"/>
        <family val="1"/>
      </rPr>
      <t xml:space="preserve"> - signature over printed name and designation of the Approving Official</t>
    </r>
  </si>
  <si>
    <r>
      <rPr>
        <sz val="10"/>
        <rFont val="Rockwell"/>
        <family val="1"/>
      </rPr>
      <t xml:space="preserve">17. </t>
    </r>
    <r>
      <rPr>
        <b/>
        <sz val="10"/>
        <rFont val="Rockwell"/>
        <family val="1"/>
      </rPr>
      <t>Conforme</t>
    </r>
    <r>
      <rPr>
        <sz val="10"/>
        <rFont val="Rockwell"/>
        <family val="1"/>
      </rPr>
      <t xml:space="preserve"> - signature over printed name of the supplier or his/her representative signifying his/her approval to the term set by the agency/entity and the date of signing</t>
    </r>
  </si>
  <si>
    <r>
      <rPr>
        <sz val="10"/>
        <rFont val="Rockwell"/>
        <family val="1"/>
      </rPr>
      <t xml:space="preserve">18. </t>
    </r>
    <r>
      <rPr>
        <b/>
        <sz val="10"/>
        <rFont val="Rockwell"/>
        <family val="1"/>
      </rPr>
      <t>Fund Cluster</t>
    </r>
    <r>
      <rPr>
        <sz val="10"/>
        <rFont val="Rockwell"/>
        <family val="1"/>
      </rPr>
      <t xml:space="preserve"> - fund cluster name/code in accordance with the UACS</t>
    </r>
  </si>
  <si>
    <r>
      <rPr>
        <sz val="10"/>
        <rFont val="Rockwell"/>
        <family val="1"/>
      </rPr>
      <t xml:space="preserve">19. </t>
    </r>
    <r>
      <rPr>
        <b/>
        <sz val="10"/>
        <rFont val="Rockwell"/>
        <family val="1"/>
      </rPr>
      <t>Funds Available</t>
    </r>
    <r>
      <rPr>
        <sz val="10"/>
        <rFont val="Rockwell"/>
        <family val="1"/>
      </rPr>
      <t xml:space="preserve"> - amount of funds available which shall be certified by the Chief Accountant/Head of Accounting Division/Unit</t>
    </r>
  </si>
  <si>
    <r>
      <rPr>
        <sz val="10"/>
        <rFont val="Rockwell"/>
        <family val="1"/>
      </rPr>
      <t xml:space="preserve">20. </t>
    </r>
    <r>
      <rPr>
        <b/>
        <sz val="10"/>
        <rFont val="Rockwell"/>
        <family val="1"/>
      </rPr>
      <t>ORS/BURSNo., Date and Amount</t>
    </r>
    <r>
      <rPr>
        <sz val="10"/>
        <rFont val="Rockwell"/>
        <family val="1"/>
      </rPr>
      <t xml:space="preserve"> - ORS/BURS number assigned by the Budget Division/Unit, date of the ORS/BURS and the amount of obligation supporting the purchase</t>
    </r>
  </si>
  <si>
    <r>
      <rPr>
        <b/>
        <sz val="10"/>
        <rFont val="Rockwell"/>
        <family val="1"/>
      </rPr>
      <t>Original</t>
    </r>
    <r>
      <rPr>
        <sz val="10"/>
        <rFont val="Rockwell"/>
        <family val="1"/>
      </rPr>
      <t xml:space="preserve"> - to the supplier for conforme to the terms of the PO and as attachment to the DV upon request for payment</t>
    </r>
  </si>
  <si>
    <r>
      <rPr>
        <b/>
        <sz val="10"/>
        <rFont val="Rockwell"/>
        <family val="1"/>
      </rPr>
      <t>Copy 2</t>
    </r>
    <r>
      <rPr>
        <sz val="10"/>
        <rFont val="Rockwell"/>
        <family val="1"/>
      </rPr>
      <t xml:space="preserve"> - retained by the Supply and/or Property Division Unit for file</t>
    </r>
  </si>
  <si>
    <r>
      <rPr>
        <b/>
        <sz val="10"/>
        <rFont val="Rockwell"/>
        <family val="1"/>
      </rPr>
      <t>Copy 3</t>
    </r>
    <r>
      <rPr>
        <sz val="10"/>
        <rFont val="Rockwell"/>
        <family val="1"/>
      </rPr>
      <t xml:space="preserve"> - to be submitted to COA within five (5) days after conformity by the supplier</t>
    </r>
  </si>
  <si>
    <r>
      <rPr>
        <b/>
        <sz val="10"/>
        <rFont val="Rockwell"/>
        <family val="1"/>
      </rPr>
      <t>Copy 4</t>
    </r>
    <r>
      <rPr>
        <sz val="10"/>
        <rFont val="Rockwell"/>
        <family val="1"/>
      </rPr>
      <t xml:space="preserve"> - Supplier's copy</t>
    </r>
  </si>
  <si>
    <t>YCA Office Supplies &amp; Equipment</t>
  </si>
  <si>
    <t>LEO A. APOSTOL</t>
  </si>
  <si>
    <t>Brgy. Kayhuvokan,Batanes</t>
  </si>
  <si>
    <r>
      <t>WHEREAS</t>
    </r>
    <r>
      <rPr>
        <sz val="11"/>
        <color theme="1"/>
        <rFont val="Century Gothic"/>
        <family val="2"/>
      </rPr>
      <t>, the BATANES STATE COLLEGE advertised the Request for Price Quotation (RFQ) for the BT5000-yellow,cyan,magenta with PR # 2505-GAS1-209 dated May 30, 2025.</t>
    </r>
  </si>
  <si>
    <t>June 9, 2025</t>
  </si>
  <si>
    <t>Single Face P4 HD Outdoor LED Screen (rear maintenance), Full Set Up including controller (Novastar) &amp; receiving card (Novastar) warranty, after sales support &amp; training controller (novastar) &amp; receiving card (novastar)warranty , after sales support &amp; training  size: 2.88M x 2.88M  (9 panels) screen resolution; 720 pixels  (W) x 720 pixels  (H)  Type; movable frame  Accessories: replacement module , replacemenr power supply,replacement receiving card,power cable,signal cable  FREE: LED control software Training and Support</t>
  </si>
  <si>
    <t>June 5, 2025</t>
  </si>
  <si>
    <t>June 10, 2025</t>
  </si>
  <si>
    <t>no supplier quoted</t>
  </si>
  <si>
    <t>FAILED due to no supplier quoted</t>
  </si>
  <si>
    <t>docs pending at Budget office</t>
  </si>
  <si>
    <t>already obligated from PR</t>
  </si>
  <si>
    <r>
      <rPr>
        <b/>
        <sz val="11"/>
        <color rgb="FFFF0000"/>
        <rFont val="Arial Narrow"/>
        <family val="2"/>
      </rPr>
      <t>Pandanus Leaves Slitter/Pressing Machine</t>
    </r>
    <r>
      <rPr>
        <sz val="11"/>
        <color rgb="FFFF0000"/>
        <rFont val="Arial Narrow"/>
        <family val="2"/>
      </rPr>
      <t xml:space="preserve">-Technical Specifications;* single-point, metal to metal contact pressing,roller diameter: two 60mm and one 75mm,roller length; 128mm,synchronized roller rotation using spur gear mechanism,synchronized adjustment of roller gap up to five millimeter (5mm) distance,manual hand cranking method,roller speed; approximately 0.07 m/s                                                                                                                           </t>
    </r>
  </si>
  <si>
    <r>
      <rPr>
        <b/>
        <sz val="11"/>
        <color rgb="FFFF0000"/>
        <rFont val="Arial Narrow"/>
        <family val="2"/>
      </rPr>
      <t>Inclusive</t>
    </r>
    <r>
      <rPr>
        <sz val="11"/>
        <color rgb="FFFF0000"/>
        <rFont val="Arial Narrow"/>
        <family val="2"/>
      </rPr>
      <t>: Operating &amp; Trouble Shooting Manual, 1-2 weeks on the site training on: Machine Set up,Machine operation,machine maintenance,Basic Trouble shooting, Delivery &amp; Site Installation In; Baco, Batanes,Warranty: One (1) year</t>
    </r>
  </si>
  <si>
    <t>P</t>
  </si>
  <si>
    <t>02-101101-2025-06-00357</t>
  </si>
  <si>
    <t>02-101101-2025-06-00358</t>
  </si>
  <si>
    <t>07-02-2025-06-0201</t>
  </si>
  <si>
    <t>02-101101-2025-06-00363</t>
  </si>
  <si>
    <t>02-101101-2025-06-00362</t>
  </si>
  <si>
    <t>02-101101-2025-06-00365</t>
  </si>
  <si>
    <t>02-101101-2025-06-00359</t>
  </si>
  <si>
    <t>07-02-2025-06-0202</t>
  </si>
  <si>
    <t>02-101101-2025-06-00360</t>
  </si>
  <si>
    <t>07-02-2025-06-0203</t>
  </si>
  <si>
    <t>02-101101-2025-06-00361</t>
  </si>
  <si>
    <t>05-02-2025-06-0050</t>
  </si>
  <si>
    <t>06-101101-2025-06-00376</t>
  </si>
  <si>
    <t>02-101101-2025-06-0365</t>
  </si>
  <si>
    <t>02-101101-2025-06-00364</t>
  </si>
  <si>
    <t>02-101101-2025-06-00375</t>
  </si>
  <si>
    <t>07-02-2025-06-0208</t>
  </si>
  <si>
    <t>06-101101-2025-06-00374</t>
  </si>
  <si>
    <t xml:space="preserve">E.A. General Merchandise </t>
  </si>
  <si>
    <r>
      <t>WHEREAS</t>
    </r>
    <r>
      <rPr>
        <sz val="11"/>
        <color rgb="FF000000"/>
        <rFont val="Century Gothic"/>
        <family val="2"/>
      </rPr>
      <t>, from the period the Request for Price Quotation (RFQ) has started up to the time of bid submission and opening, Four(4) prospective bidder were able to submit the RFQ;</t>
    </r>
  </si>
  <si>
    <r>
      <t xml:space="preserve">  We are happy to notify you that your quotation dated June 4 2025 for the 4 Layered Steel Filling Cabinet with central lock with PR # 2505-1006-211 with contract price equivalent to TWELVE THOUSAND PESOS ONLY </t>
    </r>
    <r>
      <rPr>
        <u/>
        <sz val="11"/>
        <color theme="1"/>
        <rFont val="Arial"/>
        <family val="2"/>
      </rPr>
      <t>(Php 12,000.00)</t>
    </r>
    <r>
      <rPr>
        <sz val="11"/>
        <color theme="1"/>
        <rFont val="Arial"/>
        <family val="2"/>
      </rPr>
      <t xml:space="preserve"> is hereby accepted.</t>
    </r>
  </si>
  <si>
    <r>
      <t>WHEREAS</t>
    </r>
    <r>
      <rPr>
        <sz val="11"/>
        <color theme="1"/>
        <rFont val="Century Gothic"/>
        <family val="2"/>
      </rPr>
      <t>, the BATANES STATE COLLEGE advertised the Request for Price Quotation (RFQ) for the 4 Layered Steel Filling Cabinet with central lock with PR # 2505-1006-211  dated June 4, 2025.</t>
    </r>
  </si>
  <si>
    <r>
      <t xml:space="preserve">1. To declare </t>
    </r>
    <r>
      <rPr>
        <b/>
        <sz val="11"/>
        <color rgb="FF000000"/>
        <rFont val="Century Gothic"/>
        <family val="2"/>
      </rPr>
      <t xml:space="preserve">Apostol General Merchandise </t>
    </r>
    <r>
      <rPr>
        <sz val="11"/>
        <color rgb="FF000000"/>
        <rFont val="Century Gothic"/>
        <family val="2"/>
      </rPr>
      <t>as supplier with the Lowest Calculated &amp; Responsive Bid for the 4 Layered Steel Filling Cabinet with central lock with PR # 2505-1006-211  dated June 4, 2025.</t>
    </r>
  </si>
  <si>
    <r>
      <t>To declare</t>
    </r>
    <r>
      <rPr>
        <b/>
        <sz val="12"/>
        <color rgb="FF000000"/>
        <rFont val="Century Gothic"/>
        <family val="2"/>
      </rPr>
      <t xml:space="preserve"> Apostol General Merchandise </t>
    </r>
    <r>
      <rPr>
        <sz val="12"/>
        <color rgb="FF000000"/>
        <rFont val="Century Gothic"/>
        <family val="2"/>
      </rPr>
      <t>as supplier with the Lowest Calculated &amp; Responsive Bid for the 4 Layered Steel Filling Cabinet with central lock with PR # 2505-1006-211.</t>
    </r>
  </si>
  <si>
    <t>June 16, 2025</t>
  </si>
  <si>
    <t>June 23, 2025</t>
  </si>
  <si>
    <t>for payment-Acctg.</t>
  </si>
  <si>
    <t>2052/6/16/2025</t>
  </si>
  <si>
    <t>June 19, 2025</t>
  </si>
  <si>
    <t>June 24, 2025</t>
  </si>
  <si>
    <t>June 24, 2026</t>
  </si>
  <si>
    <t>June 24, 2027</t>
  </si>
  <si>
    <t>June 24, 2028</t>
  </si>
  <si>
    <t>June 24, 2029</t>
  </si>
  <si>
    <t>2055/6/19/2025</t>
  </si>
  <si>
    <t>2025-05-211</t>
  </si>
  <si>
    <t>**TWELVE  THOUSAND  PESOS ONLY **</t>
  </si>
  <si>
    <t>for the program/activities/project of (CBAO) use to ensure proper organization &amp; secure storage of CBAO documents to be charged to Fund 164</t>
  </si>
  <si>
    <t>June 17, 2025</t>
  </si>
  <si>
    <t>July 2, 2025</t>
  </si>
  <si>
    <t>222/06/17/2025</t>
  </si>
  <si>
    <t>1224/6/16/2025</t>
  </si>
  <si>
    <t>June 27, 2025</t>
  </si>
  <si>
    <t>July 3, 2025</t>
  </si>
  <si>
    <t>2851/6/27/2025</t>
  </si>
  <si>
    <t>07-02-2025-06-0204</t>
  </si>
  <si>
    <t>12942/6/23/2025</t>
  </si>
  <si>
    <t>07-02-2025-06-0205</t>
  </si>
  <si>
    <t>0233/6/23/2025</t>
  </si>
  <si>
    <t>June 25, 2025</t>
  </si>
  <si>
    <t>07-02-2025-06-0206</t>
  </si>
  <si>
    <t>0234/6/25/2025</t>
  </si>
  <si>
    <t>12927/6/24/2025</t>
  </si>
  <si>
    <t>05-02-2025-06-0059</t>
  </si>
  <si>
    <t>May 16, 2025</t>
  </si>
  <si>
    <t>May 20, 2025</t>
  </si>
  <si>
    <t>May 21, 2025</t>
  </si>
  <si>
    <t>due to unforeseen issues encountered with suppliers supplier</t>
  </si>
  <si>
    <t>2505-GAS5-190</t>
  </si>
  <si>
    <t>7799/7/3/2025</t>
  </si>
  <si>
    <t>7800/7/3/2025</t>
  </si>
  <si>
    <t>2053/6/16/2025</t>
  </si>
  <si>
    <t>June 27 &amp; July 7, 2025</t>
  </si>
  <si>
    <t>02-101101-2025-06-00380</t>
  </si>
  <si>
    <t>2850/6/29/2025</t>
  </si>
  <si>
    <t>June 9,19 &amp; July 7, 2025</t>
  </si>
  <si>
    <t>June 16,19 &amp; July 7, 2025</t>
  </si>
  <si>
    <t>2904/</t>
  </si>
  <si>
    <t>13054-13055/7/04/2025</t>
  </si>
  <si>
    <t>August 22, 2025</t>
  </si>
  <si>
    <t>0230/6/16/2025</t>
  </si>
  <si>
    <t>August 26, 2025</t>
  </si>
  <si>
    <t>02-101101-2025-05-00309</t>
  </si>
  <si>
    <t>336/5/21/2025</t>
  </si>
  <si>
    <t>12921/</t>
  </si>
  <si>
    <t>August 14 &amp; Sept. 3, 2025</t>
  </si>
  <si>
    <t>September 19, 2025</t>
  </si>
  <si>
    <t>015443/8/14/2025</t>
  </si>
  <si>
    <t>042/6/27/2025</t>
  </si>
  <si>
    <t>July 14, 2025</t>
  </si>
  <si>
    <t>September 1, 2025</t>
  </si>
  <si>
    <t>7820/7/14/2025</t>
  </si>
  <si>
    <t>June 19 &amp; July 8, 2025</t>
  </si>
  <si>
    <t>2951/</t>
  </si>
  <si>
    <t>August 19, 2025</t>
  </si>
  <si>
    <t>2962/8/18/2025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</si>
</sst>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_(* #,##0.00_);_(* \(#,##0.00\);_(* &quot;-&quot;??_);_(@_)"/>
    <numFmt numFmtId="165" formatCode="[$PhP-464]#,##0.00"/>
    <numFmt numFmtId="166" formatCode="[$PHP]\ #,##0.00;\-[$PHP]\ #,##0.00"/>
    <numFmt numFmtId="167" formatCode="[$-3409]mmmm\ dd\,\ yyyy;@"/>
    <numFmt numFmtId="168" formatCode="m/d/yy;@"/>
    <numFmt numFmtId="169" formatCode="[$-409]h:mm:ss\ AM/PM;@"/>
    <numFmt numFmtId="170" formatCode="[$-409]mmmm\ d\,\ yyyy;@"/>
    <numFmt numFmtId="171" formatCode="&quot;₱&quot;#,##0.00;[Red]&quot;₱&quot;#,##0.00"/>
    <numFmt numFmtId="172" formatCode="mm/dd/yyyy;@"/>
  </numFmts>
  <fonts count="180">
    <font>
      <sz val="11"/>
      <color theme="1"/>
      <name val="Calibri"/>
      <charset val="134"/>
      <scheme val="minor"/>
    </font>
    <font>
      <sz val="11"/>
      <color theme="1"/>
      <name val="Calibri"/>
      <family val="2"/>
      <scheme val="minor"/>
    </font>
    <font>
      <b/>
      <u/>
      <sz val="11"/>
      <color rgb="FF001746"/>
      <name val="Century Gothic"/>
      <family val="2"/>
    </font>
    <font>
      <i/>
      <sz val="11"/>
      <color rgb="FF001746"/>
      <name val="Century Gothic"/>
      <family val="2"/>
    </font>
    <font>
      <sz val="11"/>
      <color theme="0"/>
      <name val="Century Gothic"/>
      <family val="2"/>
    </font>
    <font>
      <b/>
      <sz val="11"/>
      <color rgb="FF001746"/>
      <name val="Century Gothic"/>
      <family val="2"/>
    </font>
    <font>
      <sz val="11"/>
      <color rgb="FF001746"/>
      <name val="Century Gothic"/>
      <family val="2"/>
    </font>
    <font>
      <sz val="11"/>
      <name val="Century Gothic"/>
      <family val="2"/>
    </font>
    <font>
      <b/>
      <sz val="11"/>
      <name val="Century Gothic"/>
      <family val="2"/>
    </font>
    <font>
      <u/>
      <sz val="11"/>
      <color rgb="FF0070C0"/>
      <name val="Century Gothic"/>
      <family val="2"/>
    </font>
    <font>
      <sz val="12"/>
      <name val="Century Gothic"/>
      <family val="2"/>
    </font>
    <font>
      <sz val="11"/>
      <color rgb="FFFF0000"/>
      <name val="Century Gothic"/>
      <family val="2"/>
    </font>
    <font>
      <b/>
      <u/>
      <sz val="11"/>
      <name val="Century Gothic"/>
      <family val="2"/>
    </font>
    <font>
      <i/>
      <sz val="11"/>
      <name val="Century Gothic"/>
      <family val="2"/>
    </font>
    <font>
      <u/>
      <sz val="11"/>
      <name val="Century Gothic"/>
      <family val="2"/>
    </font>
    <font>
      <sz val="11"/>
      <color rgb="FF002060"/>
      <name val="Century Gothic"/>
      <family val="2"/>
    </font>
    <font>
      <b/>
      <u/>
      <sz val="9"/>
      <name val="Century Gothic"/>
      <family val="2"/>
    </font>
    <font>
      <b/>
      <sz val="10"/>
      <color theme="1"/>
      <name val="Arial"/>
      <family val="2"/>
    </font>
    <font>
      <sz val="11"/>
      <color theme="1"/>
      <name val="Century Gothic"/>
      <family val="2"/>
    </font>
    <font>
      <b/>
      <sz val="18"/>
      <name val="Arial Black"/>
      <family val="2"/>
    </font>
    <font>
      <i/>
      <sz val="12"/>
      <name val="Arial"/>
      <family val="2"/>
    </font>
    <font>
      <i/>
      <sz val="11"/>
      <name val="Arial"/>
      <family val="2"/>
    </font>
    <font>
      <sz val="12"/>
      <name val="Arial"/>
      <family val="2"/>
    </font>
    <font>
      <b/>
      <sz val="16"/>
      <name val="Century Gothic"/>
      <family val="2"/>
    </font>
    <font>
      <b/>
      <sz val="16"/>
      <color theme="1"/>
      <name val="Century Gothic"/>
      <family val="2"/>
    </font>
    <font>
      <sz val="14"/>
      <color theme="1"/>
      <name val="Arial"/>
      <family val="2"/>
    </font>
    <font>
      <sz val="11"/>
      <color theme="1"/>
      <name val="Arial"/>
      <family val="2"/>
    </font>
    <font>
      <sz val="12"/>
      <color theme="1"/>
      <name val="Arial"/>
      <family val="2"/>
    </font>
    <font>
      <b/>
      <sz val="12"/>
      <color theme="1"/>
      <name val="Arial"/>
      <family val="2"/>
    </font>
    <font>
      <b/>
      <sz val="12"/>
      <name val="Arial"/>
      <family val="2"/>
    </font>
    <font>
      <b/>
      <sz val="9"/>
      <name val="Arial"/>
      <family val="2"/>
    </font>
    <font>
      <b/>
      <sz val="9"/>
      <color theme="1"/>
      <name val="Arial"/>
      <family val="2"/>
    </font>
    <font>
      <b/>
      <sz val="9"/>
      <color theme="1"/>
      <name val="Century Gothic"/>
      <family val="2"/>
    </font>
    <font>
      <b/>
      <sz val="12"/>
      <color theme="1"/>
      <name val="Century Gothic"/>
      <family val="2"/>
    </font>
    <font>
      <sz val="9"/>
      <color theme="1"/>
      <name val="Century Gothic"/>
      <family val="2"/>
    </font>
    <font>
      <sz val="9"/>
      <name val="Arial"/>
      <family val="2"/>
    </font>
    <font>
      <b/>
      <sz val="11"/>
      <color theme="1"/>
      <name val="Arial"/>
      <family val="2"/>
    </font>
    <font>
      <u val="singleAccounting"/>
      <sz val="12"/>
      <name val="Century Gothic"/>
      <family val="2"/>
    </font>
    <font>
      <u val="singleAccounting"/>
      <sz val="9"/>
      <name val="Century Gothic"/>
      <family val="2"/>
    </font>
    <font>
      <b/>
      <sz val="14"/>
      <color theme="1"/>
      <name val="Arial"/>
      <family val="2"/>
    </font>
    <font>
      <b/>
      <sz val="14"/>
      <name val="Arial"/>
      <family val="2"/>
    </font>
    <font>
      <sz val="14"/>
      <name val="Arial"/>
      <family val="2"/>
    </font>
    <font>
      <b/>
      <u/>
      <sz val="14"/>
      <name val="Arial"/>
      <family val="2"/>
    </font>
    <font>
      <b/>
      <u/>
      <sz val="14"/>
      <color theme="1"/>
      <name val="Arial"/>
      <family val="2"/>
    </font>
    <font>
      <b/>
      <sz val="10"/>
      <name val="Arial"/>
      <family val="2"/>
    </font>
    <font>
      <sz val="9"/>
      <name val="Century Gothic"/>
      <family val="2"/>
    </font>
    <font>
      <sz val="10"/>
      <name val="Century Gothic"/>
      <family val="2"/>
    </font>
    <font>
      <i/>
      <sz val="14"/>
      <name val="Arial"/>
      <family val="2"/>
    </font>
    <font>
      <sz val="14"/>
      <color theme="1"/>
      <name val="Century Gothic"/>
      <family val="2"/>
    </font>
    <font>
      <sz val="8"/>
      <color rgb="FF002060"/>
      <name val="Calibri"/>
      <family val="2"/>
      <scheme val="minor"/>
    </font>
    <font>
      <sz val="11"/>
      <color rgb="FF002060"/>
      <name val="Calibri"/>
      <family val="2"/>
      <scheme val="minor"/>
    </font>
    <font>
      <sz val="11"/>
      <name val="Calibri"/>
      <family val="2"/>
      <scheme val="minor"/>
    </font>
    <font>
      <b/>
      <sz val="11"/>
      <name val="Calibri"/>
      <family val="2"/>
      <scheme val="minor"/>
    </font>
    <font>
      <i/>
      <u/>
      <sz val="11"/>
      <name val="Calibri"/>
      <family val="2"/>
      <scheme val="minor"/>
    </font>
    <font>
      <sz val="8"/>
      <name val="Calibri"/>
      <family val="2"/>
      <scheme val="minor"/>
    </font>
    <font>
      <sz val="9"/>
      <color rgb="FF002060"/>
      <name val="Century Gothic"/>
      <family val="2"/>
    </font>
    <font>
      <i/>
      <sz val="9"/>
      <name val="Century Gothic"/>
      <family val="2"/>
    </font>
    <font>
      <sz val="11"/>
      <name val="Arial"/>
      <family val="2"/>
    </font>
    <font>
      <b/>
      <sz val="11"/>
      <name val="Arial"/>
      <family val="2"/>
    </font>
    <font>
      <sz val="10"/>
      <name val="Arial"/>
      <family val="2"/>
    </font>
    <font>
      <i/>
      <sz val="10"/>
      <name val="Century Gothic"/>
      <family val="2"/>
    </font>
    <font>
      <b/>
      <u/>
      <sz val="11"/>
      <name val="Arial"/>
      <family val="2"/>
    </font>
    <font>
      <sz val="12"/>
      <color theme="1"/>
      <name val="Calibri"/>
      <family val="2"/>
      <scheme val="minor"/>
    </font>
    <font>
      <sz val="12"/>
      <color theme="1"/>
      <name val="Old English Text MT"/>
      <family val="4"/>
    </font>
    <font>
      <b/>
      <sz val="12"/>
      <color theme="1"/>
      <name val="Copperplate Gothic Bold"/>
      <family val="2"/>
    </font>
    <font>
      <sz val="12"/>
      <color theme="1"/>
      <name val="Times New Roman"/>
      <family val="1"/>
    </font>
    <font>
      <sz val="12"/>
      <color theme="1"/>
      <name val="Wingdings"/>
      <charset val="2"/>
    </font>
    <font>
      <b/>
      <sz val="12"/>
      <color rgb="FF000000"/>
      <name val="Century Gothic"/>
      <family val="2"/>
    </font>
    <font>
      <sz val="10"/>
      <color theme="1"/>
      <name val="Century Gothic"/>
      <family val="2"/>
    </font>
    <font>
      <sz val="10"/>
      <color theme="1"/>
      <name val="Calibri"/>
      <family val="2"/>
      <scheme val="minor"/>
    </font>
    <font>
      <b/>
      <sz val="10"/>
      <color rgb="FF000000"/>
      <name val="Century Gothic"/>
      <family val="2"/>
    </font>
    <font>
      <b/>
      <sz val="10"/>
      <color theme="1"/>
      <name val="Tahoma"/>
      <family val="2"/>
    </font>
    <font>
      <sz val="10"/>
      <color theme="1"/>
      <name val="Tahoma"/>
      <family val="2"/>
    </font>
    <font>
      <sz val="10"/>
      <color rgb="FF000000"/>
      <name val="Century Gothic"/>
      <family val="2"/>
    </font>
    <font>
      <sz val="11"/>
      <color rgb="FF000000"/>
      <name val="Century Gothic"/>
      <family val="2"/>
    </font>
    <font>
      <b/>
      <sz val="11"/>
      <color theme="1"/>
      <name val="Century Gothic"/>
      <family val="2"/>
    </font>
    <font>
      <sz val="12"/>
      <color rgb="FF000000"/>
      <name val="Century Gothic"/>
      <family val="2"/>
    </font>
    <font>
      <b/>
      <sz val="11"/>
      <color theme="1"/>
      <name val="Calibri"/>
      <family val="2"/>
      <scheme val="minor"/>
    </font>
    <font>
      <b/>
      <u/>
      <sz val="11"/>
      <color theme="1"/>
      <name val="Century Gothic"/>
      <family val="2"/>
    </font>
    <font>
      <i/>
      <sz val="11"/>
      <color theme="1"/>
      <name val="Century Gothic"/>
      <family val="2"/>
    </font>
    <font>
      <b/>
      <sz val="11"/>
      <color rgb="FF000000"/>
      <name val="Century Gothic"/>
      <family val="2"/>
    </font>
    <font>
      <b/>
      <sz val="9"/>
      <color theme="1"/>
      <name val="Tahoma"/>
      <family val="2"/>
    </font>
    <font>
      <sz val="9"/>
      <color theme="1"/>
      <name val="Tahoma"/>
      <family val="2"/>
    </font>
    <font>
      <sz val="12"/>
      <color theme="1"/>
      <name val="Century Gothic"/>
      <family val="2"/>
    </font>
    <font>
      <b/>
      <sz val="14"/>
      <color theme="1"/>
      <name val="Century Gothic"/>
      <family val="2"/>
    </font>
    <font>
      <i/>
      <sz val="11"/>
      <color theme="1"/>
      <name val="Arial"/>
      <family val="2"/>
    </font>
    <font>
      <b/>
      <sz val="12"/>
      <name val="Arial Black"/>
      <family val="2"/>
    </font>
    <font>
      <b/>
      <sz val="14"/>
      <name val="Century Gothic"/>
      <family val="2"/>
    </font>
    <font>
      <i/>
      <sz val="8"/>
      <name val="Century Gothic"/>
      <family val="2"/>
    </font>
    <font>
      <b/>
      <sz val="8"/>
      <name val="Century Gothic"/>
      <family val="2"/>
    </font>
    <font>
      <b/>
      <sz val="7"/>
      <color theme="1"/>
      <name val="Arial"/>
      <family val="2"/>
    </font>
    <font>
      <b/>
      <sz val="10"/>
      <color theme="1"/>
      <name val="Century Gothic"/>
      <family val="2"/>
    </font>
    <font>
      <u val="singleAccounting"/>
      <sz val="10"/>
      <name val="Century Gothic"/>
      <family val="2"/>
    </font>
    <font>
      <b/>
      <u/>
      <sz val="11"/>
      <color theme="1"/>
      <name val="Arial"/>
      <family val="2"/>
    </font>
    <font>
      <b/>
      <sz val="11"/>
      <color rgb="FF001746"/>
      <name val="Calibri"/>
      <family val="2"/>
      <scheme val="minor"/>
    </font>
    <font>
      <sz val="11"/>
      <color rgb="FF001746"/>
      <name val="Calibri"/>
      <family val="2"/>
      <scheme val="minor"/>
    </font>
    <font>
      <b/>
      <sz val="18"/>
      <name val="Baskerville Old Face"/>
      <family val="1"/>
    </font>
    <font>
      <sz val="15"/>
      <name val="Baskerville Old Face"/>
      <family val="1"/>
    </font>
    <font>
      <b/>
      <sz val="16"/>
      <name val="Baskerville Old Face"/>
      <family val="1"/>
    </font>
    <font>
      <u/>
      <sz val="15"/>
      <name val="Baskerville Old Face"/>
      <family val="1"/>
    </font>
    <font>
      <b/>
      <sz val="16"/>
      <color theme="1"/>
      <name val="Baskerville Old Face"/>
      <family val="1"/>
    </font>
    <font>
      <sz val="11"/>
      <color theme="1"/>
      <name val="Calibri"/>
      <family val="2"/>
      <scheme val="minor"/>
    </font>
    <font>
      <sz val="10"/>
      <name val="Rockwell"/>
      <family val="1"/>
    </font>
    <font>
      <sz val="10"/>
      <color rgb="FF001746"/>
      <name val="Rockwell"/>
      <family val="1"/>
    </font>
    <font>
      <sz val="10"/>
      <name val="Calibri"/>
      <family val="2"/>
      <scheme val="minor"/>
    </font>
    <font>
      <b/>
      <sz val="12"/>
      <color rgb="FF001746"/>
      <name val="Calibri"/>
      <family val="2"/>
      <scheme val="minor"/>
    </font>
    <font>
      <b/>
      <sz val="10"/>
      <name val="Calibri"/>
      <family val="2"/>
      <scheme val="minor"/>
    </font>
    <font>
      <b/>
      <sz val="15"/>
      <name val="Baskerville Old Face"/>
      <family val="1"/>
    </font>
    <font>
      <sz val="10"/>
      <color rgb="FF001746"/>
      <name val="Calibri"/>
      <family val="2"/>
      <scheme val="minor"/>
    </font>
    <font>
      <b/>
      <sz val="15"/>
      <color theme="1"/>
      <name val="Baskerville Old Face"/>
      <family val="1"/>
    </font>
    <font>
      <sz val="12"/>
      <name val="Cooper Black"/>
      <family val="1"/>
    </font>
    <font>
      <sz val="10"/>
      <color rgb="FF001746"/>
      <name val="Arial"/>
      <family val="2"/>
    </font>
    <font>
      <b/>
      <sz val="9"/>
      <name val="Arial Narrow"/>
      <family val="2"/>
    </font>
    <font>
      <sz val="10"/>
      <color rgb="FF001746"/>
      <name val="Arial Narrow"/>
      <family val="2"/>
    </font>
    <font>
      <sz val="10"/>
      <color theme="1"/>
      <name val="Arial Narrow"/>
      <family val="2"/>
    </font>
    <font>
      <sz val="10"/>
      <name val="Arial Narrow"/>
      <family val="2"/>
    </font>
    <font>
      <sz val="10"/>
      <color rgb="FF001746"/>
      <name val="Century Gothic"/>
      <family val="2"/>
    </font>
    <font>
      <b/>
      <sz val="10"/>
      <name val="Century Gothic"/>
      <family val="2"/>
    </font>
    <font>
      <b/>
      <sz val="12"/>
      <name val="Century Gothic"/>
      <family val="2"/>
    </font>
    <font>
      <sz val="11"/>
      <color rgb="FF001746"/>
      <name val="Arial"/>
      <family val="2"/>
    </font>
    <font>
      <b/>
      <sz val="11"/>
      <name val="Arial Narrow"/>
      <family val="2"/>
    </font>
    <font>
      <sz val="11"/>
      <color rgb="FF001746"/>
      <name val="Arial Narrow"/>
      <family val="2"/>
    </font>
    <font>
      <b/>
      <u/>
      <sz val="10"/>
      <name val="Century Gothic"/>
      <family val="2"/>
    </font>
    <font>
      <b/>
      <u/>
      <sz val="12"/>
      <name val="Arial"/>
      <family val="2"/>
    </font>
    <font>
      <sz val="14"/>
      <name val="Century Gothic"/>
      <family val="2"/>
    </font>
    <font>
      <sz val="16"/>
      <name val="Century Gothic"/>
      <family val="2"/>
    </font>
    <font>
      <b/>
      <sz val="12"/>
      <color theme="1"/>
      <name val="Arial Narrow"/>
      <family val="2"/>
    </font>
    <font>
      <sz val="11"/>
      <color rgb="FF00B0F0"/>
      <name val="Arial Narrow"/>
      <family val="2"/>
    </font>
    <font>
      <sz val="11"/>
      <color rgb="FFFF0000"/>
      <name val="Arial Narrow"/>
      <family val="2"/>
    </font>
    <font>
      <sz val="11"/>
      <name val="Arial Narrow"/>
      <family val="2"/>
    </font>
    <font>
      <sz val="11"/>
      <color rgb="FF0070C0"/>
      <name val="Arial Narrow"/>
      <family val="2"/>
    </font>
    <font>
      <sz val="11"/>
      <color rgb="FF00B050"/>
      <name val="Arial Narrow"/>
      <family val="2"/>
    </font>
    <font>
      <sz val="11"/>
      <color theme="1"/>
      <name val="Arial Narrow"/>
      <family val="2"/>
    </font>
    <font>
      <sz val="11"/>
      <color rgb="FFFF0000"/>
      <name val="Calibri"/>
      <family val="2"/>
      <scheme val="minor"/>
    </font>
    <font>
      <sz val="10"/>
      <color rgb="FFFF0000"/>
      <name val="Arial Narrow"/>
      <family val="2"/>
    </font>
    <font>
      <b/>
      <i/>
      <sz val="10"/>
      <color theme="1"/>
      <name val="Arial Narrow"/>
      <family val="2"/>
    </font>
    <font>
      <b/>
      <i/>
      <sz val="11"/>
      <color theme="1"/>
      <name val="Arial Narrow"/>
      <family val="2"/>
    </font>
    <font>
      <i/>
      <sz val="11"/>
      <name val="Arial Narrow"/>
      <family val="2"/>
    </font>
    <font>
      <sz val="10"/>
      <color rgb="FF00B0F0"/>
      <name val="Arial Narrow"/>
      <family val="2"/>
    </font>
    <font>
      <sz val="8"/>
      <color rgb="FF00B0F0"/>
      <name val="Arial Narrow"/>
      <family val="2"/>
    </font>
    <font>
      <sz val="9"/>
      <color rgb="FF00B0F0"/>
      <name val="Arial Narrow"/>
      <family val="2"/>
    </font>
    <font>
      <sz val="8"/>
      <color rgb="FFFF0000"/>
      <name val="Calibri"/>
      <family val="2"/>
      <scheme val="minor"/>
    </font>
    <font>
      <sz val="11"/>
      <color rgb="FF7030A0"/>
      <name val="Arial Narrow"/>
      <family val="2"/>
    </font>
    <font>
      <b/>
      <i/>
      <sz val="11"/>
      <name val="Arial Narrow"/>
      <family val="2"/>
    </font>
    <font>
      <sz val="9"/>
      <color theme="1"/>
      <name val="Arial Narrow"/>
      <family val="2"/>
    </font>
    <font>
      <i/>
      <sz val="11"/>
      <color theme="1"/>
      <name val="Arial Narrow"/>
      <family val="2"/>
    </font>
    <font>
      <sz val="11"/>
      <name val="Bauhaus 93"/>
      <family val="5"/>
    </font>
    <font>
      <sz val="11"/>
      <color rgb="FF000000"/>
      <name val="Arial Narrow"/>
      <family val="2"/>
    </font>
    <font>
      <sz val="8"/>
      <name val="Arial Narrow"/>
      <family val="2"/>
    </font>
    <font>
      <sz val="8"/>
      <color rgb="FFFF0000"/>
      <name val="Arial Narrow"/>
      <family val="2"/>
    </font>
    <font>
      <sz val="8"/>
      <color theme="1"/>
      <name val="Century Gothic"/>
      <family val="2"/>
    </font>
    <font>
      <b/>
      <sz val="11"/>
      <color theme="1"/>
      <name val="Arial Narrow"/>
      <family val="2"/>
    </font>
    <font>
      <sz val="12"/>
      <color rgb="FFFF0000"/>
      <name val="Century Gothic"/>
      <family val="2"/>
    </font>
    <font>
      <sz val="14"/>
      <color theme="1"/>
      <name val="Bodoni MT Black"/>
      <family val="1"/>
    </font>
    <font>
      <u/>
      <sz val="10"/>
      <color rgb="FF000000"/>
      <name val="Century Gothic"/>
      <family val="2"/>
    </font>
    <font>
      <i/>
      <sz val="10"/>
      <name val="Arial"/>
      <family val="2"/>
    </font>
    <font>
      <b/>
      <i/>
      <u/>
      <sz val="11"/>
      <name val="Calibri"/>
      <family val="2"/>
      <scheme val="minor"/>
    </font>
    <font>
      <sz val="10"/>
      <color rgb="FF0070C0"/>
      <name val="Arial"/>
      <family val="2"/>
    </font>
    <font>
      <u/>
      <sz val="11"/>
      <color theme="1"/>
      <name val="Arial"/>
      <family val="2"/>
    </font>
    <font>
      <b/>
      <sz val="9"/>
      <name val="Tahoma"/>
      <family val="2"/>
    </font>
    <font>
      <sz val="9"/>
      <name val="Tahoma"/>
      <family val="2"/>
    </font>
    <font>
      <sz val="11"/>
      <name val="Arial"/>
      <family val="2"/>
    </font>
    <font>
      <b/>
      <sz val="11"/>
      <name val="Arial"/>
      <family val="2"/>
    </font>
    <font>
      <b/>
      <sz val="16"/>
      <name val="Century Gothic"/>
      <family val="2"/>
    </font>
    <font>
      <sz val="11"/>
      <color theme="1"/>
      <name val="Arial Narrow"/>
      <family val="2"/>
    </font>
    <font>
      <i/>
      <sz val="11"/>
      <name val="Rockwell"/>
      <family val="1"/>
    </font>
    <font>
      <sz val="11"/>
      <name val="Rockwell"/>
      <family val="1"/>
    </font>
    <font>
      <sz val="10"/>
      <name val="Rockwell"/>
      <family val="1"/>
    </font>
    <font>
      <sz val="10"/>
      <color theme="1"/>
      <name val="Calibri"/>
      <family val="2"/>
      <scheme val="minor"/>
    </font>
    <font>
      <b/>
      <sz val="10"/>
      <name val="Rockwell"/>
      <family val="1"/>
    </font>
    <font>
      <sz val="11"/>
      <name val="Arial Narrow"/>
      <family val="2"/>
    </font>
    <font>
      <b/>
      <sz val="11"/>
      <color theme="1"/>
      <name val="Arial"/>
      <family val="2"/>
    </font>
    <font>
      <i/>
      <sz val="11"/>
      <color theme="1"/>
      <name val="Arial"/>
      <family val="2"/>
    </font>
    <font>
      <b/>
      <sz val="10"/>
      <color theme="1"/>
      <name val="Tahoma"/>
      <family val="2"/>
    </font>
    <font>
      <b/>
      <sz val="11"/>
      <color theme="1"/>
      <name val="Century Gothic"/>
      <family val="2"/>
    </font>
    <font>
      <sz val="11"/>
      <color rgb="FFFF0000"/>
      <name val="Arial Narrow"/>
      <family val="2"/>
    </font>
    <font>
      <sz val="11"/>
      <color rgb="FFFF0000"/>
      <name val="Calibri"/>
      <family val="2"/>
      <scheme val="minor"/>
    </font>
    <font>
      <sz val="11"/>
      <color rgb="FFFF0000"/>
      <name val="Calibri"/>
      <family val="2"/>
    </font>
    <font>
      <b/>
      <sz val="11"/>
      <color rgb="FFFF0000"/>
      <name val="Arial Narrow"/>
      <family val="2"/>
    </font>
    <font>
      <i/>
      <sz val="11"/>
      <color rgb="FF00B0F0"/>
      <name val="Arial Narrow"/>
      <family val="2"/>
    </font>
  </fonts>
  <fills count="6">
    <fill>
      <patternFill patternType="none"/>
    </fill>
    <fill>
      <patternFill patternType="gray125"/>
    </fill>
    <fill>
      <patternFill patternType="solid">
        <fgColor theme="0"/>
        <bgColor indexed="64"/>
      </patternFill>
    </fill>
    <fill>
      <patternFill patternType="solid">
        <fgColor rgb="FFFF7C80"/>
        <bgColor indexed="64"/>
      </patternFill>
    </fill>
    <fill>
      <patternFill patternType="solid">
        <fgColor theme="4"/>
        <bgColor indexed="64"/>
      </patternFill>
    </fill>
    <fill>
      <patternFill patternType="solid">
        <fgColor rgb="FFFFFF00"/>
        <bgColor indexed="64"/>
      </patternFill>
    </fill>
  </fills>
  <borders count="69">
    <border>
      <left/>
      <right/>
      <top/>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top/>
      <bottom style="medium">
        <color auto="1"/>
      </bottom>
      <diagonal/>
    </border>
    <border>
      <left/>
      <right/>
      <top style="medium">
        <color auto="1"/>
      </top>
      <bottom/>
      <diagonal/>
    </border>
    <border>
      <left/>
      <right style="thin">
        <color auto="1"/>
      </right>
      <top style="medium">
        <color auto="1"/>
      </top>
      <bottom/>
      <diagonal/>
    </border>
    <border>
      <left style="thin">
        <color auto="1"/>
      </left>
      <right style="thin">
        <color theme="3" tint="-0.499984740745262"/>
      </right>
      <top style="medium">
        <color auto="1"/>
      </top>
      <bottom style="thin">
        <color auto="1"/>
      </bottom>
      <diagonal/>
    </border>
    <border>
      <left/>
      <right style="thin">
        <color theme="3" tint="-0.499984740745262"/>
      </right>
      <top style="medium">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style="medium">
        <color auto="1"/>
      </right>
      <top style="medium">
        <color auto="1"/>
      </top>
      <bottom style="thin">
        <color auto="1"/>
      </bottom>
      <diagonal/>
    </border>
    <border>
      <left/>
      <right style="thin">
        <color theme="3" tint="-0.499984740745262"/>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style="thin">
        <color auto="1"/>
      </top>
      <bottom/>
      <diagonal/>
    </border>
    <border>
      <left/>
      <right style="medium">
        <color auto="1"/>
      </right>
      <top/>
      <bottom style="thin">
        <color auto="1"/>
      </bottom>
      <diagonal/>
    </border>
    <border>
      <left style="thick">
        <color rgb="FF002060"/>
      </left>
      <right style="thick">
        <color rgb="FF002060"/>
      </right>
      <top style="thick">
        <color rgb="FF002060"/>
      </top>
      <bottom style="thick">
        <color rgb="FF002060"/>
      </bottom>
      <diagonal/>
    </border>
    <border>
      <left style="thick">
        <color rgb="FF002060"/>
      </left>
      <right/>
      <top style="thin">
        <color rgb="FF002060"/>
      </top>
      <bottom style="thin">
        <color rgb="FF00206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style="medium">
        <color auto="1"/>
      </left>
      <right/>
      <top style="thin">
        <color auto="1"/>
      </top>
      <bottom/>
      <diagonal/>
    </border>
    <border>
      <left style="medium">
        <color auto="1"/>
      </left>
      <right/>
      <top/>
      <bottom style="medium">
        <color auto="1"/>
      </bottom>
      <diagonal/>
    </border>
    <border>
      <left style="medium">
        <color auto="1"/>
      </left>
      <right/>
      <top/>
      <bottom/>
      <diagonal/>
    </border>
    <border>
      <left style="medium">
        <color auto="1"/>
      </left>
      <right/>
      <top style="medium">
        <color auto="1"/>
      </top>
      <bottom/>
      <diagonal/>
    </border>
    <border>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style="thin">
        <color theme="3" tint="-0.499984740745262"/>
      </right>
      <top style="thin">
        <color auto="1"/>
      </top>
      <bottom style="thin">
        <color auto="1"/>
      </bottom>
      <diagonal/>
    </border>
    <border>
      <left style="medium">
        <color auto="1"/>
      </left>
      <right/>
      <top style="thin">
        <color auto="1"/>
      </top>
      <bottom style="thin">
        <color auto="1"/>
      </bottom>
      <diagonal/>
    </border>
    <border>
      <left style="thin">
        <color auto="1"/>
      </left>
      <right style="thin">
        <color rgb="FF002060"/>
      </right>
      <top style="thin">
        <color auto="1"/>
      </top>
      <bottom style="thin">
        <color auto="1"/>
      </bottom>
      <diagonal/>
    </border>
    <border>
      <left style="thin">
        <color rgb="FF002060"/>
      </left>
      <right style="thin">
        <color rgb="FF002060"/>
      </right>
      <top style="thin">
        <color auto="1"/>
      </top>
      <bottom style="thin">
        <color auto="1"/>
      </bottom>
      <diagonal/>
    </border>
    <border>
      <left/>
      <right/>
      <top/>
      <bottom style="thin">
        <color rgb="FF002060"/>
      </bottom>
      <diagonal/>
    </border>
    <border>
      <left style="thin">
        <color auto="1"/>
      </left>
      <right style="medium">
        <color auto="1"/>
      </right>
      <top/>
      <bottom/>
      <diagonal/>
    </border>
    <border>
      <left/>
      <right style="thin">
        <color auto="1"/>
      </right>
      <top/>
      <bottom style="medium">
        <color auto="1"/>
      </bottom>
      <diagonal/>
    </border>
    <border>
      <left style="thin">
        <color theme="3" tint="-0.499984740745262"/>
      </left>
      <right style="thin">
        <color auto="1"/>
      </right>
      <top style="medium">
        <color theme="3" tint="-0.499984740745262"/>
      </top>
      <bottom style="thin">
        <color auto="1"/>
      </bottom>
      <diagonal/>
    </border>
    <border>
      <left/>
      <right style="thin">
        <color theme="3" tint="-0.499984740745262"/>
      </right>
      <top style="medium">
        <color theme="3" tint="-0.499984740745262"/>
      </top>
      <bottom style="thin">
        <color auto="1"/>
      </bottom>
      <diagonal/>
    </border>
    <border>
      <left/>
      <right style="thin">
        <color auto="1"/>
      </right>
      <top style="medium">
        <color theme="3" tint="-0.499984740745262"/>
      </top>
      <bottom style="thin">
        <color auto="1"/>
      </bottom>
      <diagonal/>
    </border>
    <border>
      <left style="thin">
        <color auto="1"/>
      </left>
      <right style="medium">
        <color auto="1"/>
      </right>
      <top style="medium">
        <color theme="3" tint="-0.499984740745262"/>
      </top>
      <bottom style="thin">
        <color auto="1"/>
      </bottom>
      <diagonal/>
    </border>
  </borders>
  <cellStyleXfs count="11">
    <xf numFmtId="0" fontId="0" fillId="0" borderId="0"/>
    <xf numFmtId="43" fontId="101" fillId="0" borderId="0" applyFont="0" applyFill="0" applyBorder="0" applyAlignment="0" applyProtection="0"/>
    <xf numFmtId="9" fontId="101" fillId="0" borderId="0" applyFont="0" applyFill="0" applyBorder="0" applyAlignment="0" applyProtection="0"/>
    <xf numFmtId="164" fontId="101" fillId="0" borderId="0" applyFont="0" applyFill="0" applyBorder="0" applyAlignment="0" applyProtection="0"/>
    <xf numFmtId="43" fontId="101" fillId="0" borderId="0" applyFont="0" applyFill="0" applyBorder="0" applyAlignment="0" applyProtection="0"/>
    <xf numFmtId="164" fontId="101" fillId="0" borderId="0" applyFont="0" applyFill="0" applyBorder="0" applyAlignment="0" applyProtection="0"/>
    <xf numFmtId="43" fontId="101" fillId="0" borderId="0" applyFont="0" applyFill="0" applyBorder="0" applyAlignment="0" applyProtection="0"/>
    <xf numFmtId="165" fontId="101" fillId="0" borderId="0"/>
    <xf numFmtId="165" fontId="101" fillId="0" borderId="0"/>
    <xf numFmtId="0" fontId="101" fillId="0" borderId="0"/>
    <xf numFmtId="0" fontId="1" fillId="0" borderId="0"/>
  </cellStyleXfs>
  <cellXfs count="1122">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center"/>
    </xf>
    <xf numFmtId="0" fontId="6" fillId="0" borderId="0" xfId="0" applyFont="1" applyAlignment="1">
      <alignment horizontal="center"/>
    </xf>
    <xf numFmtId="165" fontId="7" fillId="0" borderId="0" xfId="0" applyNumberFormat="1" applyFont="1" applyAlignment="1">
      <alignment horizontal="center" vertical="center" wrapText="1"/>
    </xf>
    <xf numFmtId="165" fontId="10" fillId="0" borderId="0" xfId="0" applyNumberFormat="1" applyFont="1" applyAlignment="1">
      <alignment horizontal="center" vertical="center"/>
    </xf>
    <xf numFmtId="165" fontId="7" fillId="0" borderId="0" xfId="0" applyNumberFormat="1" applyFont="1" applyAlignment="1">
      <alignment horizontal="left" vertical="center"/>
    </xf>
    <xf numFmtId="165" fontId="11" fillId="0" borderId="0" xfId="0" applyNumberFormat="1" applyFont="1" applyAlignment="1">
      <alignment horizontal="center" vertical="center"/>
    </xf>
    <xf numFmtId="166" fontId="7" fillId="0" borderId="0" xfId="3" applyNumberFormat="1" applyFont="1" applyAlignment="1">
      <alignment horizontal="center" vertical="center"/>
    </xf>
    <xf numFmtId="165" fontId="7" fillId="0" borderId="0" xfId="0" applyNumberFormat="1" applyFont="1" applyAlignment="1">
      <alignment horizontal="center" vertical="center"/>
    </xf>
    <xf numFmtId="167" fontId="7" fillId="0" borderId="0" xfId="0" applyNumberFormat="1" applyFont="1" applyAlignment="1">
      <alignment horizontal="center" vertical="center" wrapText="1"/>
    </xf>
    <xf numFmtId="0" fontId="12" fillId="0" borderId="0" xfId="0" applyFont="1" applyAlignment="1">
      <alignment horizontal="center"/>
    </xf>
    <xf numFmtId="0" fontId="13" fillId="0" borderId="0" xfId="0" applyFont="1" applyAlignment="1">
      <alignment horizontal="center"/>
    </xf>
    <xf numFmtId="0" fontId="2" fillId="0" borderId="0" xfId="0" applyFont="1" applyAlignment="1">
      <alignment horizontal="center"/>
    </xf>
    <xf numFmtId="0" fontId="14" fillId="0" borderId="0" xfId="0" applyFont="1" applyAlignment="1">
      <alignment horizontal="center"/>
    </xf>
    <xf numFmtId="0" fontId="3" fillId="0" borderId="0" xfId="0" applyFont="1" applyAlignment="1">
      <alignment horizontal="center"/>
    </xf>
    <xf numFmtId="0" fontId="7" fillId="0" borderId="0" xfId="0" applyFont="1"/>
    <xf numFmtId="0" fontId="8" fillId="0" borderId="0" xfId="0" applyFont="1"/>
    <xf numFmtId="0" fontId="13" fillId="0" borderId="0" xfId="0" applyFont="1"/>
    <xf numFmtId="0" fontId="7" fillId="0" borderId="0" xfId="0" applyFont="1" applyAlignment="1">
      <alignment horizontal="right"/>
    </xf>
    <xf numFmtId="0" fontId="14" fillId="0" borderId="0" xfId="0" applyFont="1"/>
    <xf numFmtId="165" fontId="7" fillId="0" borderId="0" xfId="0" applyNumberFormat="1" applyFont="1" applyAlignment="1">
      <alignment horizontal="justify" vertical="top" wrapText="1"/>
    </xf>
    <xf numFmtId="165" fontId="7" fillId="0" borderId="0" xfId="0" applyNumberFormat="1" applyFont="1" applyAlignment="1">
      <alignment vertical="center"/>
    </xf>
    <xf numFmtId="166" fontId="7" fillId="0" borderId="0" xfId="4" applyNumberFormat="1" applyFont="1" applyAlignment="1">
      <alignment horizontal="left" vertical="center"/>
    </xf>
    <xf numFmtId="166" fontId="7" fillId="0" borderId="0" xfId="4" applyNumberFormat="1" applyFont="1" applyAlignment="1">
      <alignment vertical="center"/>
    </xf>
    <xf numFmtId="44" fontId="15" fillId="0" borderId="0" xfId="0" applyNumberFormat="1" applyFont="1" applyAlignment="1">
      <alignment vertical="center" wrapText="1"/>
    </xf>
    <xf numFmtId="0" fontId="7" fillId="0" borderId="0" xfId="0" applyFont="1" applyAlignment="1">
      <alignment horizontal="left"/>
    </xf>
    <xf numFmtId="167" fontId="14" fillId="0" borderId="0" xfId="0" applyNumberFormat="1" applyFont="1" applyAlignment="1">
      <alignment horizontal="center" vertical="center"/>
    </xf>
    <xf numFmtId="0" fontId="16" fillId="0" borderId="0" xfId="0" applyFont="1"/>
    <xf numFmtId="0" fontId="13" fillId="0" borderId="0" xfId="0" applyFont="1" applyAlignment="1">
      <alignment vertical="top"/>
    </xf>
    <xf numFmtId="0" fontId="12" fillId="0" borderId="0" xfId="0" applyFont="1"/>
    <xf numFmtId="0" fontId="17" fillId="0" borderId="0" xfId="0" applyFont="1"/>
    <xf numFmtId="0" fontId="7" fillId="0" borderId="1" xfId="0" applyFont="1" applyBorder="1" applyAlignment="1">
      <alignment wrapText="1"/>
    </xf>
    <xf numFmtId="0" fontId="18" fillId="0" borderId="0" xfId="0" applyFont="1"/>
    <xf numFmtId="0" fontId="18" fillId="0" borderId="0" xfId="0" applyFont="1" applyAlignment="1">
      <alignment horizontal="center"/>
    </xf>
    <xf numFmtId="0" fontId="18" fillId="0" borderId="4" xfId="0" applyFont="1" applyBorder="1"/>
    <xf numFmtId="0" fontId="7" fillId="0" borderId="6" xfId="0" applyFont="1" applyBorder="1"/>
    <xf numFmtId="0" fontId="20" fillId="0" borderId="0" xfId="0" applyFont="1"/>
    <xf numFmtId="0" fontId="22" fillId="0" borderId="5" xfId="0" applyFont="1" applyBorder="1"/>
    <xf numFmtId="0" fontId="20" fillId="0" borderId="5" xfId="0" applyFont="1" applyBorder="1"/>
    <xf numFmtId="43" fontId="25" fillId="0" borderId="18" xfId="1" applyFont="1" applyBorder="1" applyAlignment="1">
      <alignment horizontal="center" vertical="center" wrapText="1"/>
    </xf>
    <xf numFmtId="43" fontId="27" fillId="0" borderId="18" xfId="1" applyFont="1" applyBorder="1" applyAlignment="1">
      <alignment horizontal="center" vertical="center" wrapText="1"/>
    </xf>
    <xf numFmtId="43" fontId="27" fillId="0" borderId="18" xfId="1" applyFont="1" applyBorder="1" applyAlignment="1">
      <alignment horizontal="right" vertical="center" wrapText="1"/>
    </xf>
    <xf numFmtId="43" fontId="28" fillId="0" borderId="18" xfId="1" applyFont="1" applyBorder="1" applyAlignment="1">
      <alignment horizontal="center" vertical="center" wrapText="1"/>
    </xf>
    <xf numFmtId="43" fontId="29" fillId="0" borderId="18" xfId="1" applyFont="1" applyBorder="1" applyAlignment="1">
      <alignment horizontal="center" vertical="center"/>
    </xf>
    <xf numFmtId="43" fontId="30" fillId="0" borderId="18" xfId="1" applyFont="1" applyBorder="1" applyAlignment="1">
      <alignment vertical="center"/>
    </xf>
    <xf numFmtId="0" fontId="22" fillId="0" borderId="2" xfId="0" applyFont="1" applyBorder="1" applyAlignment="1">
      <alignment horizontal="center"/>
    </xf>
    <xf numFmtId="43" fontId="31" fillId="0" borderId="18" xfId="1" applyFont="1" applyBorder="1" applyAlignment="1">
      <alignment horizontal="center" vertical="center" wrapText="1"/>
    </xf>
    <xf numFmtId="43" fontId="11" fillId="0" borderId="0" xfId="1" applyFont="1"/>
    <xf numFmtId="43" fontId="27" fillId="0" borderId="17" xfId="1" applyFont="1" applyBorder="1" applyAlignment="1">
      <alignment horizontal="center" vertical="center" wrapText="1"/>
    </xf>
    <xf numFmtId="43" fontId="27" fillId="0" borderId="17" xfId="1" applyFont="1" applyBorder="1" applyAlignment="1">
      <alignment horizontal="right" vertical="center" wrapText="1"/>
    </xf>
    <xf numFmtId="43" fontId="27" fillId="0" borderId="27" xfId="1" applyFont="1" applyBorder="1" applyAlignment="1">
      <alignment horizontal="center" vertical="center" wrapText="1"/>
    </xf>
    <xf numFmtId="0" fontId="32" fillId="0" borderId="18" xfId="0" applyFont="1" applyBorder="1" applyAlignment="1">
      <alignment vertical="center"/>
    </xf>
    <xf numFmtId="43" fontId="11" fillId="0" borderId="0" xfId="1" applyFont="1" applyAlignment="1">
      <alignment horizontal="center"/>
    </xf>
    <xf numFmtId="43" fontId="28" fillId="0" borderId="27" xfId="1" applyFont="1" applyBorder="1" applyAlignment="1">
      <alignment horizontal="center" vertical="center" wrapText="1"/>
    </xf>
    <xf numFmtId="43" fontId="30" fillId="0" borderId="18" xfId="1" applyFont="1" applyBorder="1" applyAlignment="1">
      <alignment horizontal="center" vertical="center"/>
    </xf>
    <xf numFmtId="43" fontId="18" fillId="0" borderId="0" xfId="0" applyNumberFormat="1" applyFont="1"/>
    <xf numFmtId="43" fontId="30" fillId="0" borderId="18" xfId="1" applyFont="1" applyBorder="1" applyAlignment="1">
      <alignment horizontal="right"/>
    </xf>
    <xf numFmtId="43" fontId="32" fillId="0" borderId="18" xfId="1" applyFont="1" applyBorder="1"/>
    <xf numFmtId="43" fontId="34" fillId="0" borderId="18" xfId="1" applyFont="1" applyBorder="1"/>
    <xf numFmtId="43" fontId="34" fillId="0" borderId="27" xfId="1" applyFont="1" applyBorder="1"/>
    <xf numFmtId="43" fontId="34" fillId="0" borderId="17" xfId="1" applyFont="1" applyBorder="1"/>
    <xf numFmtId="43" fontId="35" fillId="0" borderId="27" xfId="1" applyFont="1" applyBorder="1" applyAlignment="1">
      <alignment horizontal="center" vertical="center"/>
    </xf>
    <xf numFmtId="43" fontId="35" fillId="0" borderId="18" xfId="1" applyFont="1" applyBorder="1" applyAlignment="1">
      <alignment horizontal="center" vertical="center"/>
    </xf>
    <xf numFmtId="43" fontId="36" fillId="0" borderId="18" xfId="1" applyFont="1" applyBorder="1" applyAlignment="1">
      <alignment vertical="center"/>
    </xf>
    <xf numFmtId="43" fontId="36" fillId="0" borderId="18" xfId="1" applyFont="1" applyBorder="1" applyAlignment="1">
      <alignment horizontal="right" vertical="center"/>
    </xf>
    <xf numFmtId="43" fontId="37" fillId="0" borderId="18" xfId="1" applyFont="1" applyBorder="1" applyAlignment="1">
      <alignment horizontal="center"/>
    </xf>
    <xf numFmtId="0" fontId="18" fillId="0" borderId="18" xfId="0" applyFont="1" applyBorder="1" applyAlignment="1">
      <alignment horizontal="center"/>
    </xf>
    <xf numFmtId="43" fontId="38" fillId="2" borderId="18" xfId="1" applyFont="1" applyFill="1" applyBorder="1" applyAlignment="1"/>
    <xf numFmtId="43" fontId="36" fillId="0" borderId="27" xfId="1" applyFont="1" applyBorder="1" applyAlignment="1">
      <alignment horizontal="right" vertical="center"/>
    </xf>
    <xf numFmtId="43" fontId="44" fillId="0" borderId="0" xfId="0" applyNumberFormat="1" applyFont="1" applyAlignment="1">
      <alignment horizontal="center"/>
    </xf>
    <xf numFmtId="44" fontId="17" fillId="0" borderId="0" xfId="0" applyNumberFormat="1" applyFont="1"/>
    <xf numFmtId="43" fontId="17" fillId="0" borderId="0" xfId="0" applyNumberFormat="1" applyFont="1"/>
    <xf numFmtId="0" fontId="7" fillId="0" borderId="0" xfId="0" applyFont="1" applyAlignment="1">
      <alignment wrapText="1"/>
    </xf>
    <xf numFmtId="0" fontId="18" fillId="0" borderId="12" xfId="0" applyFont="1" applyBorder="1"/>
    <xf numFmtId="0" fontId="7" fillId="0" borderId="1" xfId="0" applyFont="1" applyBorder="1"/>
    <xf numFmtId="43" fontId="25" fillId="0" borderId="0" xfId="1" applyFont="1" applyBorder="1" applyAlignment="1"/>
    <xf numFmtId="0" fontId="18" fillId="0" borderId="2" xfId="0" applyFont="1" applyBorder="1" applyAlignment="1">
      <alignment horizontal="center"/>
    </xf>
    <xf numFmtId="0" fontId="18" fillId="0" borderId="13" xfId="0" applyFont="1" applyBorder="1" applyAlignment="1">
      <alignment horizontal="center"/>
    </xf>
    <xf numFmtId="165" fontId="7" fillId="0" borderId="0" xfId="0" applyNumberFormat="1" applyFont="1" applyAlignment="1">
      <alignment horizontal="left" vertical="top" wrapText="1"/>
    </xf>
    <xf numFmtId="0" fontId="49" fillId="0" borderId="0" xfId="8" applyNumberFormat="1" applyFont="1"/>
    <xf numFmtId="0" fontId="50" fillId="0" borderId="0" xfId="8" applyNumberFormat="1" applyFont="1"/>
    <xf numFmtId="0" fontId="51" fillId="0" borderId="0" xfId="8" applyNumberFormat="1" applyFont="1"/>
    <xf numFmtId="0" fontId="52" fillId="0" borderId="0" xfId="8" applyNumberFormat="1" applyFont="1"/>
    <xf numFmtId="0" fontId="51" fillId="0" borderId="31" xfId="8" applyNumberFormat="1" applyFont="1" applyBorder="1" applyAlignment="1">
      <alignment horizontal="center"/>
    </xf>
    <xf numFmtId="0" fontId="51" fillId="0" borderId="0" xfId="0" applyFont="1" applyAlignment="1">
      <alignment horizontal="left" indent="1"/>
    </xf>
    <xf numFmtId="0" fontId="51" fillId="0" borderId="0" xfId="8" applyNumberFormat="1" applyFont="1" applyAlignment="1">
      <alignment horizontal="left" indent="1"/>
    </xf>
    <xf numFmtId="0" fontId="51" fillId="0" borderId="0" xfId="0" applyFont="1" applyAlignment="1">
      <alignment vertical="top" wrapText="1"/>
    </xf>
    <xf numFmtId="0" fontId="51" fillId="0" borderId="31" xfId="8" applyNumberFormat="1" applyFont="1" applyBorder="1" applyAlignment="1">
      <alignment horizontal="center" vertical="center"/>
    </xf>
    <xf numFmtId="0" fontId="51" fillId="0" borderId="0" xfId="8" applyNumberFormat="1" applyFont="1" applyAlignment="1">
      <alignment vertical="top" wrapText="1"/>
    </xf>
    <xf numFmtId="0" fontId="51" fillId="0" borderId="0" xfId="0" applyFont="1" applyAlignment="1">
      <alignment horizontal="left" wrapText="1" indent="1"/>
    </xf>
    <xf numFmtId="0" fontId="51" fillId="0" borderId="0" xfId="8" applyNumberFormat="1" applyFont="1" applyAlignment="1">
      <alignment horizontal="left" wrapText="1" indent="1"/>
    </xf>
    <xf numFmtId="0" fontId="51" fillId="0" borderId="32" xfId="0" applyFont="1" applyBorder="1"/>
    <xf numFmtId="0" fontId="51" fillId="0" borderId="32" xfId="8" applyNumberFormat="1" applyFont="1" applyBorder="1"/>
    <xf numFmtId="0" fontId="51" fillId="0" borderId="32" xfId="8" applyNumberFormat="1" applyFont="1" applyBorder="1" applyAlignment="1">
      <alignment wrapText="1"/>
    </xf>
    <xf numFmtId="168" fontId="51" fillId="0" borderId="0" xfId="8" applyNumberFormat="1" applyFont="1"/>
    <xf numFmtId="0" fontId="51" fillId="0" borderId="12" xfId="8" applyNumberFormat="1" applyFont="1" applyBorder="1"/>
    <xf numFmtId="169" fontId="51" fillId="0" borderId="0" xfId="8" applyNumberFormat="1" applyFont="1" applyAlignment="1">
      <alignment horizontal="right"/>
    </xf>
    <xf numFmtId="0" fontId="51" fillId="0" borderId="0" xfId="8" applyNumberFormat="1" applyFont="1" applyAlignment="1">
      <alignment horizontal="center"/>
    </xf>
    <xf numFmtId="169" fontId="51" fillId="0" borderId="0" xfId="8" applyNumberFormat="1" applyFont="1"/>
    <xf numFmtId="0" fontId="54" fillId="0" borderId="0" xfId="8" applyNumberFormat="1" applyFont="1"/>
    <xf numFmtId="0" fontId="55" fillId="0" borderId="0" xfId="0" applyFont="1"/>
    <xf numFmtId="0" fontId="15" fillId="0" borderId="0" xfId="0" applyFont="1" applyAlignment="1">
      <alignment vertical="center"/>
    </xf>
    <xf numFmtId="0" fontId="15" fillId="0" borderId="0" xfId="0" applyFont="1"/>
    <xf numFmtId="43" fontId="15" fillId="0" borderId="0" xfId="0" applyNumberFormat="1" applyFont="1"/>
    <xf numFmtId="0" fontId="57" fillId="0" borderId="36" xfId="0" applyFont="1" applyBorder="1"/>
    <xf numFmtId="170" fontId="58" fillId="0" borderId="27" xfId="0" applyNumberFormat="1" applyFont="1" applyBorder="1" applyAlignment="1">
      <alignment horizontal="left"/>
    </xf>
    <xf numFmtId="0" fontId="55" fillId="0" borderId="0" xfId="0" applyFont="1" applyAlignment="1">
      <alignment wrapText="1"/>
    </xf>
    <xf numFmtId="0" fontId="7" fillId="0" borderId="40" xfId="0" applyFont="1" applyBorder="1"/>
    <xf numFmtId="0" fontId="7" fillId="0" borderId="28" xfId="0" applyFont="1" applyBorder="1"/>
    <xf numFmtId="43" fontId="7" fillId="0" borderId="28" xfId="0" applyNumberFormat="1" applyFont="1" applyBorder="1"/>
    <xf numFmtId="0" fontId="57" fillId="0" borderId="18" xfId="0" applyFont="1" applyBorder="1"/>
    <xf numFmtId="0" fontId="58" fillId="0" borderId="18" xfId="0" applyFont="1" applyBorder="1"/>
    <xf numFmtId="0" fontId="58" fillId="0" borderId="27" xfId="0" applyFont="1" applyBorder="1" applyAlignment="1">
      <alignment horizontal="left"/>
    </xf>
    <xf numFmtId="0" fontId="57" fillId="0" borderId="37" xfId="0" applyFont="1" applyBorder="1"/>
    <xf numFmtId="0" fontId="59" fillId="0" borderId="40" xfId="0" applyFont="1" applyBorder="1"/>
    <xf numFmtId="170" fontId="44" fillId="0" borderId="40" xfId="0" applyNumberFormat="1" applyFont="1" applyBorder="1" applyAlignment="1">
      <alignment vertical="center"/>
    </xf>
    <xf numFmtId="0" fontId="44" fillId="0" borderId="41" xfId="0" applyFont="1" applyBorder="1" applyAlignment="1">
      <alignment horizontal="left" vertical="center" wrapText="1"/>
    </xf>
    <xf numFmtId="0" fontId="58" fillId="0" borderId="42" xfId="0" applyFont="1" applyBorder="1" applyAlignment="1">
      <alignment horizontal="center" vertical="center" wrapText="1"/>
    </xf>
    <xf numFmtId="0" fontId="58" fillId="0" borderId="14" xfId="0" applyFont="1" applyBorder="1" applyAlignment="1">
      <alignment horizontal="center" vertical="center"/>
    </xf>
    <xf numFmtId="170" fontId="58" fillId="0" borderId="11" xfId="0" applyNumberFormat="1" applyFont="1" applyBorder="1" applyAlignment="1">
      <alignment horizontal="center"/>
    </xf>
    <xf numFmtId="43" fontId="58" fillId="0" borderId="14" xfId="0" applyNumberFormat="1" applyFont="1" applyBorder="1" applyAlignment="1">
      <alignment horizontal="center" vertical="center"/>
    </xf>
    <xf numFmtId="0" fontId="58" fillId="0" borderId="26" xfId="0" applyFont="1" applyBorder="1" applyAlignment="1">
      <alignment horizontal="center" vertical="center"/>
    </xf>
    <xf numFmtId="0" fontId="15" fillId="0" borderId="0" xfId="0" applyFont="1" applyAlignment="1">
      <alignment vertical="top"/>
    </xf>
    <xf numFmtId="49" fontId="57" fillId="0" borderId="36" xfId="0" applyNumberFormat="1" applyFont="1" applyBorder="1" applyAlignment="1">
      <alignment horizontal="center" vertical="center"/>
    </xf>
    <xf numFmtId="43" fontId="26" fillId="0" borderId="18" xfId="0" applyNumberFormat="1" applyFont="1" applyBorder="1" applyAlignment="1">
      <alignment horizontal="center" vertical="center"/>
    </xf>
    <xf numFmtId="43" fontId="57" fillId="0" borderId="27" xfId="1" applyFont="1" applyBorder="1" applyAlignment="1">
      <alignment vertical="center"/>
    </xf>
    <xf numFmtId="43" fontId="55" fillId="0" borderId="0" xfId="1" applyFont="1"/>
    <xf numFmtId="49" fontId="7" fillId="0" borderId="36" xfId="0" applyNumberFormat="1" applyFont="1" applyBorder="1" applyAlignment="1">
      <alignment horizontal="center" vertical="center"/>
    </xf>
    <xf numFmtId="43" fontId="18" fillId="0" borderId="18" xfId="0" applyNumberFormat="1" applyFont="1" applyBorder="1" applyAlignment="1">
      <alignment horizontal="center" vertical="center"/>
    </xf>
    <xf numFmtId="0" fontId="7" fillId="0" borderId="18" xfId="1" applyNumberFormat="1" applyFont="1" applyBorder="1" applyAlignment="1">
      <alignment horizontal="center" vertical="center" wrapText="1"/>
    </xf>
    <xf numFmtId="43" fontId="7" fillId="0" borderId="18" xfId="1" applyFont="1" applyBorder="1" applyAlignment="1">
      <alignment vertical="center"/>
    </xf>
    <xf numFmtId="43" fontId="7" fillId="0" borderId="27" xfId="1" applyFont="1" applyBorder="1" applyAlignment="1">
      <alignment vertical="center"/>
    </xf>
    <xf numFmtId="49" fontId="7" fillId="0" borderId="37" xfId="0" applyNumberFormat="1" applyFont="1" applyBorder="1" applyAlignment="1">
      <alignment horizontal="center" vertical="center"/>
    </xf>
    <xf numFmtId="43" fontId="18" fillId="0" borderId="40" xfId="0" applyNumberFormat="1" applyFont="1" applyBorder="1" applyAlignment="1">
      <alignment horizontal="center" vertical="center"/>
    </xf>
    <xf numFmtId="0" fontId="7" fillId="0" borderId="40" xfId="1" applyNumberFormat="1" applyFont="1" applyBorder="1" applyAlignment="1">
      <alignment horizontal="center" vertical="center" wrapText="1"/>
    </xf>
    <xf numFmtId="43" fontId="7" fillId="0" borderId="41" xfId="1" applyFont="1" applyBorder="1" applyAlignment="1">
      <alignment vertical="center"/>
    </xf>
    <xf numFmtId="49" fontId="7" fillId="0" borderId="33" xfId="0" applyNumberFormat="1" applyFont="1" applyBorder="1" applyAlignment="1">
      <alignment horizontal="center" vertical="center"/>
    </xf>
    <xf numFmtId="43" fontId="18" fillId="0" borderId="34" xfId="0" applyNumberFormat="1" applyFont="1" applyBorder="1" applyAlignment="1">
      <alignment horizontal="center" vertical="center"/>
    </xf>
    <xf numFmtId="0" fontId="7" fillId="0" borderId="34" xfId="1" applyNumberFormat="1" applyFont="1" applyBorder="1" applyAlignment="1">
      <alignment horizontal="center" vertical="center" wrapText="1"/>
    </xf>
    <xf numFmtId="43" fontId="7" fillId="0" borderId="35" xfId="1" applyFont="1" applyBorder="1" applyAlignment="1">
      <alignment vertical="center"/>
    </xf>
    <xf numFmtId="0" fontId="60" fillId="0" borderId="0" xfId="0" applyFont="1" applyAlignment="1">
      <alignment horizontal="center"/>
    </xf>
    <xf numFmtId="0" fontId="46" fillId="0" borderId="0" xfId="0" applyFont="1"/>
    <xf numFmtId="0" fontId="55" fillId="0" borderId="0" xfId="0" applyFont="1" applyAlignment="1">
      <alignment horizontal="center"/>
    </xf>
    <xf numFmtId="43" fontId="57" fillId="0" borderId="41" xfId="1" applyFont="1" applyBorder="1" applyAlignment="1"/>
    <xf numFmtId="0" fontId="57" fillId="0" borderId="6" xfId="0" applyFont="1" applyBorder="1" applyAlignment="1">
      <alignment horizontal="left"/>
    </xf>
    <xf numFmtId="0" fontId="57" fillId="0" borderId="0" xfId="0" applyFont="1" applyAlignment="1">
      <alignment horizontal="left"/>
    </xf>
    <xf numFmtId="0" fontId="57" fillId="0" borderId="3" xfId="0" applyFont="1" applyBorder="1"/>
    <xf numFmtId="0" fontId="57" fillId="0" borderId="4" xfId="0" applyFont="1" applyBorder="1" applyAlignment="1">
      <alignment wrapText="1"/>
    </xf>
    <xf numFmtId="0" fontId="15" fillId="0" borderId="1" xfId="0" applyFont="1" applyBorder="1"/>
    <xf numFmtId="43" fontId="7" fillId="0" borderId="0" xfId="0" applyNumberFormat="1" applyFont="1"/>
    <xf numFmtId="0" fontId="7" fillId="0" borderId="21" xfId="0" applyFont="1" applyBorder="1"/>
    <xf numFmtId="0" fontId="21" fillId="0" borderId="0" xfId="0" applyFont="1" applyAlignment="1">
      <alignment horizontal="center"/>
    </xf>
    <xf numFmtId="0" fontId="57" fillId="0" borderId="0" xfId="0" applyFont="1"/>
    <xf numFmtId="43" fontId="57" fillId="0" borderId="0" xfId="0" applyNumberFormat="1" applyFont="1"/>
    <xf numFmtId="0" fontId="57" fillId="0" borderId="21" xfId="0" applyFont="1" applyBorder="1"/>
    <xf numFmtId="0" fontId="57" fillId="0" borderId="52" xfId="0" applyFont="1" applyBorder="1"/>
    <xf numFmtId="0" fontId="57" fillId="0" borderId="6" xfId="0" applyFont="1" applyBorder="1"/>
    <xf numFmtId="0" fontId="7" fillId="0" borderId="48" xfId="0" applyFont="1" applyBorder="1" applyAlignment="1">
      <alignment horizontal="center" wrapText="1"/>
    </xf>
    <xf numFmtId="0" fontId="7" fillId="0" borderId="6" xfId="0" applyFont="1" applyBorder="1" applyAlignment="1">
      <alignment wrapText="1"/>
    </xf>
    <xf numFmtId="43" fontId="57" fillId="0" borderId="6" xfId="0" applyNumberFormat="1" applyFont="1" applyBorder="1" applyAlignment="1">
      <alignment wrapText="1"/>
    </xf>
    <xf numFmtId="0" fontId="57" fillId="0" borderId="23" xfId="0" applyFont="1" applyBorder="1" applyAlignment="1">
      <alignment wrapText="1"/>
    </xf>
    <xf numFmtId="0" fontId="7" fillId="0" borderId="16" xfId="0" applyFont="1" applyBorder="1" applyAlignment="1">
      <alignment horizontal="center"/>
    </xf>
    <xf numFmtId="0" fontId="57" fillId="0" borderId="53" xfId="0" applyFont="1" applyBorder="1"/>
    <xf numFmtId="0" fontId="7" fillId="0" borderId="51" xfId="0" applyFont="1" applyBorder="1"/>
    <xf numFmtId="43" fontId="57" fillId="0" borderId="0" xfId="0" applyNumberFormat="1" applyFont="1" applyAlignment="1">
      <alignment wrapText="1"/>
    </xf>
    <xf numFmtId="43" fontId="57" fillId="0" borderId="21" xfId="1" applyFont="1" applyBorder="1" applyAlignment="1">
      <alignment vertical="top" wrapText="1"/>
    </xf>
    <xf numFmtId="0" fontId="57" fillId="0" borderId="0" xfId="0" applyFont="1" applyAlignment="1">
      <alignment horizontal="center"/>
    </xf>
    <xf numFmtId="0" fontId="58" fillId="0" borderId="21" xfId="0" applyFont="1" applyBorder="1"/>
    <xf numFmtId="0" fontId="21" fillId="0" borderId="0" xfId="0" applyFont="1" applyAlignment="1">
      <alignment horizontal="center" wrapText="1"/>
    </xf>
    <xf numFmtId="43" fontId="7" fillId="0" borderId="0" xfId="0" applyNumberFormat="1" applyFont="1" applyAlignment="1">
      <alignment wrapText="1"/>
    </xf>
    <xf numFmtId="0" fontId="7" fillId="0" borderId="21" xfId="0" applyFont="1" applyBorder="1" applyAlignment="1">
      <alignment wrapText="1"/>
    </xf>
    <xf numFmtId="0" fontId="57" fillId="0" borderId="5" xfId="0" applyFont="1" applyBorder="1"/>
    <xf numFmtId="0" fontId="0" fillId="0" borderId="12" xfId="0" applyBorder="1"/>
    <xf numFmtId="0" fontId="62" fillId="0" borderId="0" xfId="0" applyFont="1"/>
    <xf numFmtId="0" fontId="63" fillId="0" borderId="0" xfId="0" applyFont="1"/>
    <xf numFmtId="0" fontId="64" fillId="0" borderId="0" xfId="0" applyFont="1" applyAlignment="1">
      <alignment horizontal="center" vertical="center"/>
    </xf>
    <xf numFmtId="0" fontId="65" fillId="0" borderId="0" xfId="0" applyFont="1" applyAlignment="1">
      <alignment horizontal="center" vertical="center"/>
    </xf>
    <xf numFmtId="0" fontId="66" fillId="0" borderId="0" xfId="0" applyFont="1" applyAlignment="1">
      <alignment horizontal="center" vertical="center"/>
    </xf>
    <xf numFmtId="0" fontId="33" fillId="0" borderId="0" xfId="0" applyFont="1" applyAlignment="1">
      <alignment horizontal="center" vertical="center"/>
    </xf>
    <xf numFmtId="0" fontId="67" fillId="0" borderId="0" xfId="0" applyFont="1" applyAlignment="1">
      <alignment horizontal="center" vertical="center"/>
    </xf>
    <xf numFmtId="0" fontId="69" fillId="0" borderId="0" xfId="0" applyFont="1"/>
    <xf numFmtId="0" fontId="71" fillId="0" borderId="18" xfId="0" applyFont="1" applyBorder="1" applyAlignment="1">
      <alignment horizontal="center" vertical="center" wrapText="1"/>
    </xf>
    <xf numFmtId="0" fontId="72" fillId="0" borderId="18" xfId="0" applyFont="1" applyBorder="1" applyAlignment="1">
      <alignment horizontal="center" vertical="center" wrapText="1"/>
    </xf>
    <xf numFmtId="4" fontId="72" fillId="0" borderId="15" xfId="0" applyNumberFormat="1" applyFont="1" applyBorder="1" applyAlignment="1">
      <alignment horizontal="center" vertical="center" wrapText="1"/>
    </xf>
    <xf numFmtId="0" fontId="73" fillId="0" borderId="0" xfId="0" applyFont="1" applyAlignment="1">
      <alignment vertical="top"/>
    </xf>
    <xf numFmtId="0" fontId="73" fillId="0" borderId="0" xfId="0" applyFont="1" applyAlignment="1">
      <alignment vertical="top" wrapText="1"/>
    </xf>
    <xf numFmtId="0" fontId="74" fillId="0" borderId="0" xfId="0" applyFont="1" applyAlignment="1">
      <alignment vertical="center"/>
    </xf>
    <xf numFmtId="0" fontId="75" fillId="0" borderId="0" xfId="0" applyFont="1"/>
    <xf numFmtId="0" fontId="71" fillId="0" borderId="52" xfId="0" applyFont="1" applyBorder="1" applyAlignment="1">
      <alignment horizontal="center" vertical="center" wrapText="1"/>
    </xf>
    <xf numFmtId="4" fontId="72" fillId="0" borderId="15" xfId="0" applyNumberFormat="1" applyFont="1" applyBorder="1" applyAlignment="1">
      <alignment horizontal="center" vertical="center"/>
    </xf>
    <xf numFmtId="4" fontId="72" fillId="0" borderId="18" xfId="0" applyNumberFormat="1" applyFont="1" applyBorder="1" applyAlignment="1">
      <alignment horizontal="center" vertical="center" wrapText="1"/>
    </xf>
    <xf numFmtId="0" fontId="76" fillId="0" borderId="0" xfId="0" applyFont="1"/>
    <xf numFmtId="0" fontId="77" fillId="0" borderId="0" xfId="0" applyFont="1"/>
    <xf numFmtId="0" fontId="0" fillId="0" borderId="0" xfId="0" applyAlignment="1">
      <alignment horizontal="center"/>
    </xf>
    <xf numFmtId="0" fontId="79" fillId="0" borderId="0" xfId="0" applyFont="1"/>
    <xf numFmtId="0" fontId="81" fillId="0" borderId="18" xfId="0" applyFont="1" applyBorder="1" applyAlignment="1">
      <alignment horizontal="center" vertical="center" wrapText="1"/>
    </xf>
    <xf numFmtId="0" fontId="82" fillId="0" borderId="18" xfId="0" applyFont="1" applyBorder="1" applyAlignment="1">
      <alignment horizontal="center" vertical="center" wrapText="1"/>
    </xf>
    <xf numFmtId="0" fontId="74" fillId="0" borderId="0" xfId="0" applyFont="1" applyAlignment="1">
      <alignment vertical="top"/>
    </xf>
    <xf numFmtId="0" fontId="74" fillId="0" borderId="0" xfId="0" applyFont="1" applyAlignment="1">
      <alignment vertical="top" wrapText="1"/>
    </xf>
    <xf numFmtId="0" fontId="18" fillId="0" borderId="0" xfId="0" applyFont="1" applyAlignment="1">
      <alignment horizontal="left"/>
    </xf>
    <xf numFmtId="0" fontId="81" fillId="0" borderId="52" xfId="0" applyFont="1" applyBorder="1" applyAlignment="1">
      <alignment horizontal="center" vertical="center" wrapText="1"/>
    </xf>
    <xf numFmtId="0" fontId="79" fillId="0" borderId="0" xfId="0" applyFont="1" applyAlignment="1">
      <alignment vertical="center"/>
    </xf>
    <xf numFmtId="0" fontId="18" fillId="0" borderId="0" xfId="0" applyFont="1" applyAlignment="1">
      <alignment horizontal="justify" vertical="center"/>
    </xf>
    <xf numFmtId="0" fontId="18" fillId="0" borderId="0" xfId="0" applyFont="1" applyAlignment="1">
      <alignment horizontal="left" vertical="top" wrapText="1"/>
    </xf>
    <xf numFmtId="0" fontId="18" fillId="0" borderId="0" xfId="0" applyFont="1" applyAlignment="1">
      <alignment horizontal="left" vertical="center"/>
    </xf>
    <xf numFmtId="0" fontId="26" fillId="0" borderId="0" xfId="0" applyFont="1" applyAlignment="1">
      <alignment horizontal="left" vertical="center"/>
    </xf>
    <xf numFmtId="0" fontId="26" fillId="0" borderId="0" xfId="0" applyFont="1"/>
    <xf numFmtId="0" fontId="26" fillId="0" borderId="0" xfId="0" applyFont="1" applyAlignment="1">
      <alignment horizontal="left" vertical="center" wrapText="1"/>
    </xf>
    <xf numFmtId="0" fontId="26" fillId="0" borderId="0" xfId="0" applyFont="1" applyAlignment="1">
      <alignment horizontal="left"/>
    </xf>
    <xf numFmtId="0" fontId="26" fillId="0" borderId="0" xfId="0" applyFont="1" applyAlignment="1">
      <alignment horizontal="justify" vertical="center"/>
    </xf>
    <xf numFmtId="0" fontId="26" fillId="0" borderId="12" xfId="0" applyFont="1" applyBorder="1" applyAlignment="1">
      <alignment horizontal="left" vertical="center"/>
    </xf>
    <xf numFmtId="0" fontId="18" fillId="0" borderId="52" xfId="0" applyFont="1" applyBorder="1"/>
    <xf numFmtId="0" fontId="18" fillId="0" borderId="6" xfId="0" applyFont="1" applyBorder="1"/>
    <xf numFmtId="0" fontId="7" fillId="0" borderId="51" xfId="0" applyFont="1" applyBorder="1" applyAlignment="1">
      <alignment horizontal="right"/>
    </xf>
    <xf numFmtId="0" fontId="21" fillId="0" borderId="0" xfId="0" applyFont="1"/>
    <xf numFmtId="0" fontId="21" fillId="0" borderId="0" xfId="0" applyFont="1" applyAlignment="1">
      <alignment horizontal="left"/>
    </xf>
    <xf numFmtId="0" fontId="7" fillId="0" borderId="54" xfId="0" applyFont="1" applyBorder="1" applyAlignment="1">
      <alignment horizontal="right"/>
    </xf>
    <xf numFmtId="0" fontId="57" fillId="0" borderId="12" xfId="0" applyFont="1" applyBorder="1"/>
    <xf numFmtId="0" fontId="21" fillId="0" borderId="12" xfId="0" applyFont="1" applyBorder="1"/>
    <xf numFmtId="0" fontId="45" fillId="0" borderId="0" xfId="0" applyFont="1"/>
    <xf numFmtId="0" fontId="8" fillId="0" borderId="1" xfId="0" applyFont="1" applyBorder="1" applyAlignment="1">
      <alignment vertical="center" wrapText="1"/>
    </xf>
    <xf numFmtId="0" fontId="8" fillId="0" borderId="0" xfId="0" applyFont="1" applyAlignment="1">
      <alignment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8" fillId="0" borderId="20" xfId="0" applyFont="1" applyBorder="1"/>
    <xf numFmtId="0" fontId="87" fillId="0" borderId="0" xfId="0" applyFont="1"/>
    <xf numFmtId="0" fontId="87" fillId="0" borderId="21" xfId="0" applyFont="1" applyBorder="1"/>
    <xf numFmtId="0" fontId="56" fillId="0" borderId="0" xfId="0" applyFont="1"/>
    <xf numFmtId="0" fontId="56" fillId="0" borderId="21" xfId="0" applyFont="1" applyBorder="1"/>
    <xf numFmtId="168" fontId="21" fillId="0" borderId="0" xfId="0" applyNumberFormat="1" applyFont="1" applyAlignment="1">
      <alignment horizontal="center"/>
    </xf>
    <xf numFmtId="168" fontId="21" fillId="0" borderId="21" xfId="0" applyNumberFormat="1" applyFont="1" applyBorder="1" applyAlignment="1">
      <alignment horizontal="center"/>
    </xf>
    <xf numFmtId="168" fontId="56" fillId="0" borderId="0" xfId="0" applyNumberFormat="1" applyFont="1" applyAlignment="1">
      <alignment horizontal="center"/>
    </xf>
    <xf numFmtId="14" fontId="56" fillId="0" borderId="21" xfId="0" applyNumberFormat="1" applyFont="1" applyBorder="1" applyAlignment="1">
      <alignment horizontal="left"/>
    </xf>
    <xf numFmtId="0" fontId="45" fillId="0" borderId="21" xfId="0" applyFont="1" applyBorder="1"/>
    <xf numFmtId="0" fontId="21" fillId="0" borderId="30" xfId="0" applyFont="1" applyBorder="1"/>
    <xf numFmtId="0" fontId="88" fillId="0" borderId="12" xfId="0" applyFont="1" applyBorder="1"/>
    <xf numFmtId="0" fontId="88" fillId="0" borderId="30" xfId="0" applyFont="1" applyBorder="1"/>
    <xf numFmtId="0" fontId="8" fillId="0" borderId="19" xfId="0" applyFont="1" applyBorder="1" applyAlignment="1">
      <alignment vertical="center" wrapText="1"/>
    </xf>
    <xf numFmtId="0" fontId="89" fillId="0" borderId="4" xfId="0" applyFont="1" applyBorder="1" applyAlignment="1">
      <alignment vertical="center" wrapText="1"/>
    </xf>
    <xf numFmtId="0" fontId="89" fillId="0" borderId="29" xfId="0" applyFont="1" applyBorder="1" applyAlignment="1">
      <alignment vertical="center" wrapText="1"/>
    </xf>
    <xf numFmtId="0" fontId="8" fillId="0" borderId="21" xfId="0" applyFont="1" applyBorder="1" applyAlignment="1">
      <alignment vertical="center" wrapText="1"/>
    </xf>
    <xf numFmtId="0" fontId="89" fillId="0" borderId="0" xfId="0" applyFont="1" applyAlignment="1">
      <alignment vertical="center" wrapText="1"/>
    </xf>
    <xf numFmtId="0" fontId="89" fillId="0" borderId="21" xfId="0" applyFont="1" applyBorder="1" applyAlignment="1">
      <alignment vertical="center" wrapText="1"/>
    </xf>
    <xf numFmtId="0" fontId="8" fillId="0" borderId="53" xfId="0" applyFont="1" applyBorder="1" applyAlignment="1">
      <alignment horizontal="center" vertical="center" wrapText="1"/>
    </xf>
    <xf numFmtId="0" fontId="89" fillId="0" borderId="16" xfId="0" applyFont="1" applyBorder="1" applyAlignment="1">
      <alignment horizontal="center" vertical="center" wrapText="1"/>
    </xf>
    <xf numFmtId="0" fontId="89" fillId="0" borderId="53" xfId="0" applyFont="1" applyBorder="1" applyAlignment="1">
      <alignment horizontal="center" vertical="center" wrapText="1"/>
    </xf>
    <xf numFmtId="0" fontId="8" fillId="0" borderId="58" xfId="0" applyFont="1" applyBorder="1" applyAlignment="1">
      <alignment horizontal="center" vertical="center" wrapText="1"/>
    </xf>
    <xf numFmtId="0" fontId="8" fillId="0" borderId="24" xfId="0" applyFont="1" applyBorder="1" applyAlignment="1">
      <alignment horizontal="center" vertical="center" wrapText="1"/>
    </xf>
    <xf numFmtId="43" fontId="26" fillId="0" borderId="18" xfId="1" applyFont="1" applyBorder="1" applyAlignment="1">
      <alignment horizontal="right" vertical="center" wrapText="1"/>
    </xf>
    <xf numFmtId="43" fontId="27" fillId="0" borderId="27" xfId="1" applyFont="1" applyBorder="1" applyAlignment="1">
      <alignment horizontal="right" vertical="center" wrapText="1"/>
    </xf>
    <xf numFmtId="43" fontId="26" fillId="0" borderId="17" xfId="1" applyFont="1" applyBorder="1" applyAlignment="1">
      <alignment horizontal="right" vertical="center" wrapText="1"/>
    </xf>
    <xf numFmtId="43" fontId="26" fillId="0" borderId="27" xfId="1" applyFont="1" applyBorder="1" applyAlignment="1">
      <alignment horizontal="right" vertical="center" wrapText="1"/>
    </xf>
    <xf numFmtId="43" fontId="25" fillId="0" borderId="17" xfId="1" applyFont="1" applyBorder="1" applyAlignment="1">
      <alignment horizontal="right" vertical="center" wrapText="1"/>
    </xf>
    <xf numFmtId="43" fontId="35" fillId="0" borderId="17" xfId="1" applyFont="1" applyBorder="1" applyAlignment="1">
      <alignment horizontal="center" vertical="center"/>
    </xf>
    <xf numFmtId="43" fontId="26" fillId="0" borderId="18" xfId="1" applyFont="1" applyBorder="1" applyAlignment="1">
      <alignment horizontal="center" vertical="center" wrapText="1"/>
    </xf>
    <xf numFmtId="43" fontId="38" fillId="0" borderId="51" xfId="1" applyFont="1" applyBorder="1" applyAlignment="1">
      <alignment horizontal="left"/>
    </xf>
    <xf numFmtId="43" fontId="38" fillId="0" borderId="0" xfId="1" applyFont="1" applyBorder="1" applyAlignment="1">
      <alignment horizontal="left"/>
    </xf>
    <xf numFmtId="43" fontId="7" fillId="0" borderId="0" xfId="1" applyFont="1" applyBorder="1" applyAlignment="1"/>
    <xf numFmtId="43" fontId="37" fillId="0" borderId="0" xfId="1" applyFont="1" applyBorder="1" applyAlignment="1">
      <alignment horizontal="center"/>
    </xf>
    <xf numFmtId="0" fontId="18" fillId="0" borderId="51" xfId="0" applyFont="1" applyBorder="1"/>
    <xf numFmtId="43" fontId="45" fillId="0" borderId="0" xfId="1" applyFont="1" applyBorder="1" applyAlignment="1"/>
    <xf numFmtId="43" fontId="45" fillId="0" borderId="0" xfId="1" applyFont="1" applyBorder="1" applyAlignment="1">
      <alignment vertical="center"/>
    </xf>
    <xf numFmtId="43" fontId="57" fillId="0" borderId="0" xfId="1" applyFont="1" applyBorder="1" applyAlignment="1">
      <alignment wrapText="1"/>
    </xf>
    <xf numFmtId="43" fontId="58" fillId="0" borderId="0" xfId="1" applyFont="1" applyBorder="1" applyAlignment="1"/>
    <xf numFmtId="43" fontId="26" fillId="0" borderId="0" xfId="1" applyFont="1" applyBorder="1"/>
    <xf numFmtId="0" fontId="26" fillId="0" borderId="0" xfId="0" applyFont="1" applyAlignment="1">
      <alignment horizontal="center"/>
    </xf>
    <xf numFmtId="0" fontId="18" fillId="0" borderId="50" xfId="0" applyFont="1" applyBorder="1"/>
    <xf numFmtId="0" fontId="18" fillId="0" borderId="5" xfId="0" applyFont="1" applyBorder="1"/>
    <xf numFmtId="0" fontId="13" fillId="0" borderId="0" xfId="0" applyFont="1" applyAlignment="1">
      <alignment horizontal="right"/>
    </xf>
    <xf numFmtId="43" fontId="36" fillId="0" borderId="17" xfId="1" applyFont="1" applyBorder="1" applyAlignment="1">
      <alignment horizontal="right" vertical="center"/>
    </xf>
    <xf numFmtId="43" fontId="37" fillId="0" borderId="21" xfId="1" applyFont="1" applyBorder="1" applyAlignment="1">
      <alignment horizontal="center"/>
    </xf>
    <xf numFmtId="43" fontId="58" fillId="0" borderId="0" xfId="1" applyFont="1" applyBorder="1" applyAlignment="1">
      <alignment wrapText="1"/>
    </xf>
    <xf numFmtId="43" fontId="58" fillId="0" borderId="21" xfId="1" applyFont="1" applyBorder="1" applyAlignment="1">
      <alignment wrapText="1"/>
    </xf>
    <xf numFmtId="49" fontId="75" fillId="0" borderId="0" xfId="1" applyNumberFormat="1" applyFont="1" applyBorder="1" applyAlignment="1"/>
    <xf numFmtId="49" fontId="75" fillId="0" borderId="21" xfId="1" applyNumberFormat="1" applyFont="1" applyBorder="1" applyAlignment="1"/>
    <xf numFmtId="43" fontId="18" fillId="0" borderId="0" xfId="1" applyFont="1" applyBorder="1" applyAlignment="1"/>
    <xf numFmtId="43" fontId="18" fillId="0" borderId="21" xfId="1" applyFont="1" applyBorder="1" applyAlignment="1"/>
    <xf numFmtId="0" fontId="26" fillId="0" borderId="21" xfId="0" applyFont="1" applyBorder="1" applyAlignment="1">
      <alignment horizontal="center"/>
    </xf>
    <xf numFmtId="0" fontId="18" fillId="0" borderId="21" xfId="0" applyFont="1" applyBorder="1" applyAlignment="1">
      <alignment horizontal="center"/>
    </xf>
    <xf numFmtId="0" fontId="78" fillId="0" borderId="0" xfId="0" applyFont="1" applyAlignment="1">
      <alignment vertical="center"/>
    </xf>
    <xf numFmtId="0" fontId="78" fillId="0" borderId="21" xfId="0" applyFont="1" applyBorder="1" applyAlignment="1">
      <alignment vertical="center"/>
    </xf>
    <xf numFmtId="0" fontId="18" fillId="0" borderId="0" xfId="0" applyFont="1" applyAlignment="1">
      <alignment vertical="top"/>
    </xf>
    <xf numFmtId="0" fontId="18" fillId="0" borderId="21" xfId="0" applyFont="1" applyBorder="1" applyAlignment="1">
      <alignment vertical="top"/>
    </xf>
    <xf numFmtId="0" fontId="18" fillId="0" borderId="22" xfId="0" applyFont="1" applyBorder="1"/>
    <xf numFmtId="165" fontId="94" fillId="0" borderId="0" xfId="7" applyFont="1" applyAlignment="1">
      <alignment horizontal="center"/>
    </xf>
    <xf numFmtId="165" fontId="95" fillId="0" borderId="0" xfId="7" applyFont="1"/>
    <xf numFmtId="165" fontId="97" fillId="0" borderId="0" xfId="7" applyFont="1"/>
    <xf numFmtId="165" fontId="98" fillId="0" borderId="18" xfId="7" applyFont="1" applyBorder="1" applyAlignment="1">
      <alignment horizontal="center"/>
    </xf>
    <xf numFmtId="165" fontId="97" fillId="0" borderId="18" xfId="7" applyFont="1" applyBorder="1" applyAlignment="1">
      <alignment horizontal="center"/>
    </xf>
    <xf numFmtId="165" fontId="99" fillId="0" borderId="18" xfId="7" applyFont="1" applyBorder="1" applyAlignment="1">
      <alignment horizontal="left" vertical="center" wrapText="1"/>
    </xf>
    <xf numFmtId="165" fontId="97" fillId="0" borderId="18" xfId="7" applyFont="1" applyBorder="1"/>
    <xf numFmtId="0" fontId="97" fillId="0" borderId="18" xfId="7" applyNumberFormat="1" applyFont="1" applyBorder="1" applyAlignment="1">
      <alignment horizontal="center"/>
    </xf>
    <xf numFmtId="165" fontId="100" fillId="0" borderId="18" xfId="7" applyFont="1" applyBorder="1"/>
    <xf numFmtId="0" fontId="95" fillId="0" borderId="0" xfId="7" applyNumberFormat="1" applyFont="1"/>
    <xf numFmtId="165" fontId="101" fillId="0" borderId="0" xfId="7"/>
    <xf numFmtId="165" fontId="51" fillId="0" borderId="18" xfId="7" applyFont="1" applyBorder="1"/>
    <xf numFmtId="165" fontId="102" fillId="0" borderId="0" xfId="7" applyFont="1" applyAlignment="1">
      <alignment vertical="center"/>
    </xf>
    <xf numFmtId="165" fontId="103" fillId="0" borderId="0" xfId="7" applyFont="1" applyAlignment="1">
      <alignment vertical="top" wrapText="1"/>
    </xf>
    <xf numFmtId="165" fontId="102" fillId="0" borderId="0" xfId="7" applyFont="1" applyAlignment="1">
      <alignment horizontal="center"/>
    </xf>
    <xf numFmtId="165" fontId="103" fillId="0" borderId="0" xfId="7" applyFont="1"/>
    <xf numFmtId="165" fontId="104" fillId="0" borderId="0" xfId="7" applyFont="1"/>
    <xf numFmtId="165" fontId="105" fillId="0" borderId="0" xfId="7" applyFont="1"/>
    <xf numFmtId="165" fontId="106" fillId="0" borderId="0" xfId="7" applyFont="1" applyAlignment="1">
      <alignment vertical="center"/>
    </xf>
    <xf numFmtId="165" fontId="94" fillId="0" borderId="0" xfId="7" applyFont="1" applyAlignment="1">
      <alignment vertical="center"/>
    </xf>
    <xf numFmtId="165" fontId="51" fillId="0" borderId="0" xfId="7" applyFont="1"/>
    <xf numFmtId="165" fontId="107" fillId="0" borderId="18" xfId="7" applyFont="1" applyBorder="1" applyAlignment="1">
      <alignment horizontal="center"/>
    </xf>
    <xf numFmtId="165" fontId="107" fillId="0" borderId="0" xfId="7" applyFont="1" applyAlignment="1">
      <alignment horizontal="center"/>
    </xf>
    <xf numFmtId="0" fontId="97" fillId="0" borderId="18" xfId="7" applyNumberFormat="1" applyFont="1" applyBorder="1"/>
    <xf numFmtId="165" fontId="97" fillId="0" borderId="0" xfId="7" applyFont="1" applyAlignment="1">
      <alignment horizontal="center"/>
    </xf>
    <xf numFmtId="165" fontId="100" fillId="0" borderId="17" xfId="7" applyFont="1" applyBorder="1"/>
    <xf numFmtId="0" fontId="97" fillId="0" borderId="0" xfId="7" applyNumberFormat="1" applyFont="1" applyAlignment="1">
      <alignment horizontal="center"/>
    </xf>
    <xf numFmtId="165" fontId="99" fillId="0" borderId="0" xfId="7" applyFont="1" applyAlignment="1">
      <alignment horizontal="left" vertical="center" wrapText="1"/>
    </xf>
    <xf numFmtId="165" fontId="94" fillId="0" borderId="0" xfId="7" applyFont="1"/>
    <xf numFmtId="165" fontId="108" fillId="0" borderId="0" xfId="7" applyFont="1"/>
    <xf numFmtId="165" fontId="103" fillId="0" borderId="0" xfId="7" applyFont="1" applyAlignment="1">
      <alignment horizontal="left" vertical="top" wrapText="1"/>
    </xf>
    <xf numFmtId="165" fontId="51" fillId="0" borderId="0" xfId="7" applyFont="1" applyAlignment="1">
      <alignment horizontal="center"/>
    </xf>
    <xf numFmtId="168" fontId="7" fillId="0" borderId="0" xfId="0" applyNumberFormat="1" applyFont="1" applyAlignment="1">
      <alignment horizontal="center"/>
    </xf>
    <xf numFmtId="43" fontId="7" fillId="0" borderId="0" xfId="1" applyFont="1" applyBorder="1"/>
    <xf numFmtId="0" fontId="59" fillId="0" borderId="0" xfId="0" applyFont="1" applyAlignment="1">
      <alignment horizontal="center" vertical="top"/>
    </xf>
    <xf numFmtId="0" fontId="59" fillId="0" borderId="0" xfId="0" applyFont="1" applyAlignment="1">
      <alignment horizontal="left" vertical="center" wrapText="1"/>
    </xf>
    <xf numFmtId="0" fontId="59" fillId="0" borderId="0" xfId="0" applyFont="1" applyAlignment="1">
      <alignment horizontal="center"/>
    </xf>
    <xf numFmtId="0" fontId="111" fillId="0" borderId="0" xfId="0" applyFont="1"/>
    <xf numFmtId="43" fontId="59" fillId="0" borderId="0" xfId="1" applyFont="1" applyBorder="1" applyAlignment="1">
      <alignment horizontal="left" vertical="center"/>
    </xf>
    <xf numFmtId="171" fontId="59" fillId="0" borderId="0" xfId="0" applyNumberFormat="1" applyFont="1" applyAlignment="1">
      <alignment horizontal="left" vertical="center"/>
    </xf>
    <xf numFmtId="49" fontId="112" fillId="0" borderId="60" xfId="0" applyNumberFormat="1" applyFont="1" applyBorder="1" applyAlignment="1">
      <alignment horizontal="center" vertical="center"/>
    </xf>
    <xf numFmtId="49" fontId="112" fillId="0" borderId="61" xfId="0" applyNumberFormat="1" applyFont="1" applyBorder="1" applyAlignment="1">
      <alignment horizontal="center" vertical="center"/>
    </xf>
    <xf numFmtId="49" fontId="112" fillId="0" borderId="17" xfId="0" applyNumberFormat="1" applyFont="1" applyBorder="1" applyAlignment="1">
      <alignment horizontal="center" vertical="center"/>
    </xf>
    <xf numFmtId="0" fontId="112" fillId="0" borderId="18" xfId="0" applyFont="1" applyBorder="1" applyAlignment="1">
      <alignment horizontal="center"/>
    </xf>
    <xf numFmtId="49" fontId="113" fillId="0" borderId="18" xfId="0" applyNumberFormat="1" applyFont="1" applyBorder="1" applyAlignment="1">
      <alignment vertical="center"/>
    </xf>
    <xf numFmtId="0" fontId="7" fillId="0" borderId="18" xfId="0" applyFont="1" applyBorder="1" applyAlignment="1">
      <alignment horizontal="center" vertical="center"/>
    </xf>
    <xf numFmtId="43" fontId="7" fillId="0" borderId="18" xfId="0" applyNumberFormat="1" applyFont="1" applyBorder="1" applyAlignment="1">
      <alignment horizontal="center" vertical="center" wrapText="1"/>
    </xf>
    <xf numFmtId="0" fontId="18" fillId="0" borderId="18" xfId="0" applyFont="1" applyBorder="1" applyAlignment="1">
      <alignment horizontal="center" vertical="center" wrapText="1"/>
    </xf>
    <xf numFmtId="0" fontId="114" fillId="0" borderId="18" xfId="0" applyFont="1" applyBorder="1" applyAlignment="1">
      <alignment vertical="center"/>
    </xf>
    <xf numFmtId="0" fontId="113" fillId="0" borderId="18" xfId="0" applyFont="1" applyBorder="1"/>
    <xf numFmtId="165" fontId="115" fillId="0" borderId="18" xfId="0" applyNumberFormat="1" applyFont="1" applyBorder="1" applyAlignment="1">
      <alignment vertical="center"/>
    </xf>
    <xf numFmtId="165" fontId="115" fillId="0" borderId="18" xfId="0" applyNumberFormat="1" applyFont="1" applyBorder="1" applyAlignment="1">
      <alignment horizontal="right" vertical="center"/>
    </xf>
    <xf numFmtId="3" fontId="46" fillId="0" borderId="18" xfId="0" applyNumberFormat="1" applyFont="1" applyBorder="1" applyAlignment="1">
      <alignment horizontal="left" vertical="center"/>
    </xf>
    <xf numFmtId="0" fontId="26" fillId="0" borderId="18" xfId="0" applyFont="1" applyBorder="1"/>
    <xf numFmtId="0" fontId="26" fillId="0" borderId="18" xfId="0" applyFont="1" applyBorder="1" applyAlignment="1">
      <alignment horizontal="center"/>
    </xf>
    <xf numFmtId="0" fontId="18" fillId="0" borderId="18" xfId="0" applyFont="1" applyBorder="1" applyAlignment="1">
      <alignment horizontal="left" vertical="center" wrapText="1"/>
    </xf>
    <xf numFmtId="165" fontId="46" fillId="0" borderId="0" xfId="0" applyNumberFormat="1" applyFont="1" applyAlignment="1">
      <alignment horizontal="center" wrapText="1"/>
    </xf>
    <xf numFmtId="43" fontId="46" fillId="0" borderId="0" xfId="1" applyFont="1" applyBorder="1"/>
    <xf numFmtId="0" fontId="116" fillId="0" borderId="0" xfId="0" applyFont="1"/>
    <xf numFmtId="0" fontId="46" fillId="0" borderId="0" xfId="0" applyFont="1" applyAlignment="1">
      <alignment horizontal="center"/>
    </xf>
    <xf numFmtId="0" fontId="46" fillId="0" borderId="0" xfId="0" applyFont="1" applyAlignment="1">
      <alignment horizontal="left"/>
    </xf>
    <xf numFmtId="0" fontId="117" fillId="0" borderId="0" xfId="0" applyFont="1" applyAlignment="1">
      <alignment horizontal="left"/>
    </xf>
    <xf numFmtId="43" fontId="46" fillId="0" borderId="0" xfId="1" applyFont="1" applyBorder="1" applyAlignment="1">
      <alignment horizontal="center"/>
    </xf>
    <xf numFmtId="0" fontId="117" fillId="0" borderId="0" xfId="0" applyFont="1"/>
    <xf numFmtId="0" fontId="60" fillId="0" borderId="0" xfId="0" applyFont="1"/>
    <xf numFmtId="49" fontId="120" fillId="0" borderId="60" xfId="0" applyNumberFormat="1" applyFont="1" applyBorder="1" applyAlignment="1">
      <alignment horizontal="center" vertical="center"/>
    </xf>
    <xf numFmtId="49" fontId="120" fillId="0" borderId="61" xfId="0" applyNumberFormat="1" applyFont="1" applyBorder="1" applyAlignment="1">
      <alignment horizontal="center" vertical="center"/>
    </xf>
    <xf numFmtId="49" fontId="120" fillId="0" borderId="17" xfId="0" applyNumberFormat="1" applyFont="1" applyBorder="1" applyAlignment="1">
      <alignment horizontal="center" vertical="center"/>
    </xf>
    <xf numFmtId="0" fontId="120" fillId="0" borderId="18" xfId="0" applyFont="1" applyBorder="1" applyAlignment="1">
      <alignment horizontal="center"/>
    </xf>
    <xf numFmtId="0" fontId="57" fillId="0" borderId="18" xfId="0" applyFont="1" applyBorder="1" applyAlignment="1">
      <alignment horizontal="center" vertical="center"/>
    </xf>
    <xf numFmtId="43" fontId="57" fillId="0" borderId="18" xfId="0" applyNumberFormat="1" applyFont="1" applyBorder="1" applyAlignment="1">
      <alignment horizontal="center" vertical="center" wrapText="1"/>
    </xf>
    <xf numFmtId="0" fontId="26" fillId="0" borderId="18" xfId="0" applyFont="1" applyBorder="1" applyAlignment="1">
      <alignment horizontal="center" vertical="center" wrapText="1"/>
    </xf>
    <xf numFmtId="0" fontId="46" fillId="0" borderId="18" xfId="0" applyFont="1" applyBorder="1" applyAlignment="1">
      <alignment horizontal="center" vertical="center"/>
    </xf>
    <xf numFmtId="43" fontId="46" fillId="0" borderId="18" xfId="0" applyNumberFormat="1" applyFont="1" applyBorder="1" applyAlignment="1">
      <alignment horizontal="center" vertical="center" wrapText="1"/>
    </xf>
    <xf numFmtId="0" fontId="68" fillId="0" borderId="18" xfId="0" applyFont="1" applyBorder="1" applyAlignment="1">
      <alignment horizontal="center" vertical="center" wrapText="1"/>
    </xf>
    <xf numFmtId="43" fontId="46" fillId="0" borderId="18" xfId="0" applyNumberFormat="1" applyFont="1" applyBorder="1" applyAlignment="1">
      <alignment horizontal="center" wrapText="1"/>
    </xf>
    <xf numFmtId="0" fontId="68" fillId="0" borderId="14" xfId="0" applyFont="1" applyBorder="1" applyAlignment="1">
      <alignment horizontal="center" vertical="center" wrapText="1"/>
    </xf>
    <xf numFmtId="165" fontId="115" fillId="0" borderId="14" xfId="0" applyNumberFormat="1" applyFont="1" applyBorder="1" applyAlignment="1">
      <alignment horizontal="right" vertical="center"/>
    </xf>
    <xf numFmtId="0" fontId="113" fillId="0" borderId="14" xfId="0" applyFont="1" applyBorder="1"/>
    <xf numFmtId="0" fontId="26" fillId="0" borderId="18" xfId="0" applyFont="1" applyBorder="1" applyAlignment="1">
      <alignment horizontal="right"/>
    </xf>
    <xf numFmtId="0" fontId="46" fillId="0" borderId="0" xfId="0" applyFont="1" applyAlignment="1">
      <alignment horizontal="center" wrapText="1"/>
    </xf>
    <xf numFmtId="0" fontId="58" fillId="0" borderId="0" xfId="0" applyFont="1" applyAlignment="1">
      <alignment horizontal="left"/>
    </xf>
    <xf numFmtId="43" fontId="57" fillId="0" borderId="0" xfId="1" applyFont="1" applyBorder="1" applyAlignment="1">
      <alignment horizontal="center"/>
    </xf>
    <xf numFmtId="0" fontId="122" fillId="0" borderId="0" xfId="0" applyFont="1" applyAlignment="1">
      <alignment horizontal="center"/>
    </xf>
    <xf numFmtId="0" fontId="29" fillId="0" borderId="0" xfId="0" applyFont="1" applyAlignment="1">
      <alignment horizontal="center"/>
    </xf>
    <xf numFmtId="0" fontId="123" fillId="0" borderId="0" xfId="0" applyFont="1" applyAlignment="1">
      <alignment horizontal="center"/>
    </xf>
    <xf numFmtId="0" fontId="58" fillId="0" borderId="0" xfId="0" applyFont="1" applyAlignment="1">
      <alignment horizontal="center"/>
    </xf>
    <xf numFmtId="165" fontId="7" fillId="0" borderId="0" xfId="0" applyNumberFormat="1" applyFont="1" applyAlignment="1">
      <alignment vertical="center" wrapText="1"/>
    </xf>
    <xf numFmtId="0" fontId="125" fillId="0" borderId="0" xfId="0" applyFont="1" applyAlignment="1">
      <alignment horizontal="center"/>
    </xf>
    <xf numFmtId="0" fontId="8" fillId="0" borderId="18" xfId="0" applyFont="1" applyBorder="1"/>
    <xf numFmtId="16" fontId="7" fillId="0" borderId="18" xfId="0" applyNumberFormat="1" applyFont="1" applyBorder="1"/>
    <xf numFmtId="0" fontId="7" fillId="0" borderId="18" xfId="0" applyFont="1" applyBorder="1"/>
    <xf numFmtId="0" fontId="8" fillId="0" borderId="18" xfId="0" applyFont="1" applyBorder="1" applyAlignment="1">
      <alignment horizontal="center"/>
    </xf>
    <xf numFmtId="12" fontId="7" fillId="0" borderId="18" xfId="1" applyNumberFormat="1" applyFont="1" applyBorder="1" applyAlignment="1">
      <alignment horizontal="center" vertical="center" wrapText="1"/>
    </xf>
    <xf numFmtId="43" fontId="7" fillId="0" borderId="17" xfId="1" applyFont="1" applyBorder="1" applyAlignment="1">
      <alignment vertical="center"/>
    </xf>
    <xf numFmtId="43" fontId="7" fillId="0" borderId="18" xfId="1" applyFont="1" applyBorder="1" applyAlignment="1">
      <alignment vertical="center" wrapText="1"/>
    </xf>
    <xf numFmtId="43" fontId="118" fillId="0" borderId="18" xfId="1" applyFont="1" applyBorder="1" applyAlignment="1">
      <alignment vertical="center"/>
    </xf>
    <xf numFmtId="0" fontId="118" fillId="0" borderId="18" xfId="0" applyFont="1" applyBorder="1" applyAlignment="1">
      <alignment horizontal="center" vertical="center"/>
    </xf>
    <xf numFmtId="0" fontId="7" fillId="0" borderId="10" xfId="0" applyFont="1" applyBorder="1"/>
    <xf numFmtId="0" fontId="7" fillId="0" borderId="4" xfId="0" applyFont="1" applyBorder="1" applyAlignment="1">
      <alignment horizontal="left"/>
    </xf>
    <xf numFmtId="0" fontId="7" fillId="0" borderId="19" xfId="0" applyFont="1" applyBorder="1" applyAlignment="1">
      <alignment horizontal="left"/>
    </xf>
    <xf numFmtId="0" fontId="45" fillId="0" borderId="28" xfId="0" applyFont="1" applyBorder="1"/>
    <xf numFmtId="0" fontId="7" fillId="0" borderId="14" xfId="0" applyFont="1" applyBorder="1"/>
    <xf numFmtId="0" fontId="126" fillId="0" borderId="0" xfId="0" applyFont="1" applyAlignment="1">
      <alignment horizontal="center" wrapText="1"/>
    </xf>
    <xf numFmtId="0" fontId="127" fillId="0" borderId="0" xfId="0" applyFont="1"/>
    <xf numFmtId="0" fontId="128" fillId="0" borderId="0" xfId="0" applyFont="1"/>
    <xf numFmtId="0" fontId="129" fillId="0" borderId="0" xfId="0" applyFont="1"/>
    <xf numFmtId="0" fontId="130" fillId="0" borderId="0" xfId="0" applyFont="1"/>
    <xf numFmtId="0" fontId="131" fillId="0" borderId="0" xfId="0" applyFont="1"/>
    <xf numFmtId="0" fontId="132" fillId="0" borderId="0" xfId="0" applyFont="1"/>
    <xf numFmtId="0" fontId="132" fillId="0" borderId="0" xfId="0" applyFont="1" applyAlignment="1">
      <alignment horizontal="center"/>
    </xf>
    <xf numFmtId="0" fontId="132" fillId="0" borderId="0" xfId="0" applyFont="1" applyAlignment="1">
      <alignment wrapText="1"/>
    </xf>
    <xf numFmtId="43" fontId="132" fillId="0" borderId="0" xfId="1" applyFont="1"/>
    <xf numFmtId="43" fontId="132" fillId="2" borderId="0" xfId="1" applyFont="1" applyFill="1"/>
    <xf numFmtId="43" fontId="132" fillId="4" borderId="0" xfId="1" applyFont="1" applyFill="1"/>
    <xf numFmtId="167" fontId="132" fillId="0" borderId="0" xfId="0" applyNumberFormat="1" applyFont="1" applyAlignment="1">
      <alignment horizontal="left"/>
    </xf>
    <xf numFmtId="167" fontId="132" fillId="0" borderId="0" xfId="0" applyNumberFormat="1" applyFont="1" applyAlignment="1">
      <alignment horizontal="center"/>
    </xf>
    <xf numFmtId="0" fontId="132" fillId="0" borderId="0" xfId="0" applyFont="1" applyAlignment="1">
      <alignment horizontal="center" vertical="center"/>
    </xf>
    <xf numFmtId="0" fontId="126" fillId="0" borderId="0" xfId="0" applyFont="1" applyAlignment="1">
      <alignment horizontal="center" vertical="center" wrapText="1"/>
    </xf>
    <xf numFmtId="0" fontId="132" fillId="0" borderId="0" xfId="0" applyFont="1" applyAlignment="1">
      <alignment horizontal="left" vertical="center"/>
    </xf>
    <xf numFmtId="0" fontId="127" fillId="0" borderId="0" xfId="0" applyFont="1" applyAlignment="1">
      <alignment horizontal="center" vertical="center"/>
    </xf>
    <xf numFmtId="0" fontId="127" fillId="0" borderId="0" xfId="0" applyFont="1" applyAlignment="1">
      <alignment horizontal="left" vertical="center"/>
    </xf>
    <xf numFmtId="0" fontId="128" fillId="0" borderId="0" xfId="0" applyFont="1" applyAlignment="1">
      <alignment horizontal="center" vertical="center"/>
    </xf>
    <xf numFmtId="0" fontId="128" fillId="0" borderId="0" xfId="0" applyFont="1" applyAlignment="1">
      <alignment horizontal="left" vertical="center"/>
    </xf>
    <xf numFmtId="0" fontId="132" fillId="0" borderId="0" xfId="0" applyFont="1" applyAlignment="1">
      <alignment horizontal="left"/>
    </xf>
    <xf numFmtId="0" fontId="129" fillId="0" borderId="0" xfId="0" applyFont="1" applyAlignment="1">
      <alignment horizontal="left" vertical="center"/>
    </xf>
    <xf numFmtId="0" fontId="129" fillId="0" borderId="0" xfId="0" applyFont="1" applyAlignment="1">
      <alignment horizontal="center" vertical="center"/>
    </xf>
    <xf numFmtId="43" fontId="126" fillId="0" borderId="0" xfId="1" applyFont="1" applyAlignment="1">
      <alignment horizontal="center" vertical="center" wrapText="1"/>
    </xf>
    <xf numFmtId="43" fontId="126" fillId="2" borderId="0" xfId="1" applyFont="1" applyFill="1" applyAlignment="1">
      <alignment horizontal="center" vertical="center" wrapText="1"/>
    </xf>
    <xf numFmtId="43" fontId="126" fillId="4" borderId="0" xfId="1" applyFont="1" applyFill="1" applyAlignment="1">
      <alignment horizontal="center" vertical="center" wrapText="1"/>
    </xf>
    <xf numFmtId="0" fontId="132" fillId="0" borderId="0" xfId="0" applyFont="1" applyAlignment="1">
      <alignment horizontal="left" vertical="center" wrapText="1"/>
    </xf>
    <xf numFmtId="43" fontId="132" fillId="0" borderId="0" xfId="1" applyFont="1" applyAlignment="1">
      <alignment horizontal="center" vertical="center"/>
    </xf>
    <xf numFmtId="43" fontId="132" fillId="2" borderId="0" xfId="1" applyFont="1" applyFill="1" applyAlignment="1">
      <alignment horizontal="left" vertical="center"/>
    </xf>
    <xf numFmtId="43" fontId="132" fillId="0" borderId="0" xfId="1" applyFont="1" applyAlignment="1">
      <alignment horizontal="left" vertical="center"/>
    </xf>
    <xf numFmtId="43" fontId="132" fillId="4" borderId="0" xfId="1" applyFont="1" applyFill="1" applyAlignment="1">
      <alignment horizontal="left" vertical="center"/>
    </xf>
    <xf numFmtId="0" fontId="127" fillId="0" borderId="0" xfId="0" applyFont="1" applyAlignment="1">
      <alignment horizontal="left" vertical="center" wrapText="1"/>
    </xf>
    <xf numFmtId="43" fontId="127" fillId="0" borderId="0" xfId="1" applyFont="1" applyAlignment="1">
      <alignment horizontal="center" vertical="center"/>
    </xf>
    <xf numFmtId="43" fontId="127" fillId="2" borderId="0" xfId="1" applyFont="1" applyFill="1" applyAlignment="1">
      <alignment horizontal="left" vertical="center"/>
    </xf>
    <xf numFmtId="43" fontId="127" fillId="0" borderId="0" xfId="1" applyFont="1" applyAlignment="1">
      <alignment horizontal="left" vertical="center"/>
    </xf>
    <xf numFmtId="43" fontId="127" fillId="4" borderId="0" xfId="1" applyFont="1" applyFill="1" applyAlignment="1">
      <alignment horizontal="left" vertical="center"/>
    </xf>
    <xf numFmtId="0" fontId="128" fillId="0" borderId="0" xfId="0" applyFont="1" applyAlignment="1">
      <alignment horizontal="left" vertical="center" wrapText="1"/>
    </xf>
    <xf numFmtId="43" fontId="128" fillId="0" borderId="0" xfId="1" applyFont="1" applyAlignment="1">
      <alignment horizontal="center" vertical="center"/>
    </xf>
    <xf numFmtId="43" fontId="128" fillId="2" borderId="0" xfId="1" applyFont="1" applyFill="1" applyAlignment="1">
      <alignment horizontal="left" vertical="center"/>
    </xf>
    <xf numFmtId="43" fontId="128" fillId="0" borderId="0" xfId="1" applyFont="1" applyAlignment="1">
      <alignment horizontal="left" vertical="center"/>
    </xf>
    <xf numFmtId="43" fontId="128" fillId="4" borderId="0" xfId="1" applyFont="1" applyFill="1" applyAlignment="1">
      <alignment horizontal="left" vertical="center"/>
    </xf>
    <xf numFmtId="0" fontId="132" fillId="0" borderId="0" xfId="2" applyNumberFormat="1" applyFont="1" applyAlignment="1">
      <alignment horizontal="center" vertical="center"/>
    </xf>
    <xf numFmtId="0" fontId="129" fillId="0" borderId="0" xfId="0" applyFont="1" applyAlignment="1">
      <alignment horizontal="left" vertical="center" wrapText="1"/>
    </xf>
    <xf numFmtId="43" fontId="129" fillId="0" borderId="0" xfId="1" applyFont="1" applyAlignment="1">
      <alignment horizontal="left" vertical="center"/>
    </xf>
    <xf numFmtId="164" fontId="51" fillId="0" borderId="0" xfId="1" applyNumberFormat="1" applyFont="1" applyBorder="1"/>
    <xf numFmtId="164" fontId="128" fillId="0" borderId="0" xfId="1" applyNumberFormat="1" applyFont="1" applyBorder="1"/>
    <xf numFmtId="43" fontId="128" fillId="2" borderId="0" xfId="1" applyFont="1" applyFill="1" applyAlignment="1">
      <alignment horizontal="left"/>
    </xf>
    <xf numFmtId="164" fontId="133" fillId="0" borderId="0" xfId="1" applyNumberFormat="1" applyFont="1" applyBorder="1"/>
    <xf numFmtId="43" fontId="128" fillId="0" borderId="0" xfId="1" applyFont="1" applyAlignment="1">
      <alignment horizontal="left"/>
    </xf>
    <xf numFmtId="12" fontId="132" fillId="0" borderId="0" xfId="2" applyNumberFormat="1" applyFont="1" applyAlignment="1">
      <alignment horizontal="center" vertical="center"/>
    </xf>
    <xf numFmtId="43" fontId="129" fillId="2" borderId="0" xfId="1" applyFont="1" applyFill="1" applyAlignment="1">
      <alignment horizontal="left" vertical="center"/>
    </xf>
    <xf numFmtId="43" fontId="129" fillId="4" borderId="0" xfId="1" applyFont="1" applyFill="1" applyAlignment="1">
      <alignment horizontal="left" vertical="center"/>
    </xf>
    <xf numFmtId="167" fontId="126" fillId="0" borderId="0" xfId="0" applyNumberFormat="1" applyFont="1" applyAlignment="1">
      <alignment horizontal="center" vertical="center" wrapText="1"/>
    </xf>
    <xf numFmtId="49" fontId="132" fillId="0" borderId="0" xfId="0" applyNumberFormat="1" applyFont="1" applyAlignment="1">
      <alignment horizontal="left" vertical="center"/>
    </xf>
    <xf numFmtId="49" fontId="132" fillId="0" borderId="0" xfId="0" applyNumberFormat="1" applyFont="1" applyAlignment="1">
      <alignment horizontal="center" vertical="center"/>
    </xf>
    <xf numFmtId="167" fontId="132" fillId="0" borderId="0" xfId="0" applyNumberFormat="1" applyFont="1" applyAlignment="1">
      <alignment horizontal="center" vertical="center"/>
    </xf>
    <xf numFmtId="167" fontId="128" fillId="0" borderId="0" xfId="0" applyNumberFormat="1" applyFont="1" applyAlignment="1">
      <alignment horizontal="center" vertical="center"/>
    </xf>
    <xf numFmtId="167" fontId="134" fillId="0" borderId="0" xfId="0" applyNumberFormat="1" applyFont="1" applyAlignment="1">
      <alignment horizontal="center" vertical="center"/>
    </xf>
    <xf numFmtId="0" fontId="135" fillId="0" borderId="0" xfId="0" applyFont="1" applyAlignment="1">
      <alignment horizontal="center" wrapText="1"/>
    </xf>
    <xf numFmtId="167" fontId="127" fillId="0" borderId="0" xfId="0" applyNumberFormat="1" applyFont="1" applyAlignment="1">
      <alignment horizontal="center" vertical="center"/>
    </xf>
    <xf numFmtId="49" fontId="128" fillId="0" borderId="0" xfId="0" applyNumberFormat="1" applyFont="1" applyAlignment="1">
      <alignment horizontal="left" vertical="center"/>
    </xf>
    <xf numFmtId="0" fontId="129" fillId="0" borderId="0" xfId="0" applyFont="1" applyAlignment="1">
      <alignment vertical="center"/>
    </xf>
    <xf numFmtId="0" fontId="127" fillId="0" borderId="0" xfId="0" applyFont="1" applyAlignment="1">
      <alignment horizontal="center" vertical="center" wrapText="1"/>
    </xf>
    <xf numFmtId="0" fontId="136" fillId="0" borderId="0" xfId="0" applyFont="1" applyAlignment="1">
      <alignment horizontal="center" wrapText="1"/>
    </xf>
    <xf numFmtId="0" fontId="137" fillId="0" borderId="0" xfId="0" applyFont="1"/>
    <xf numFmtId="0" fontId="127" fillId="0" borderId="0" xfId="0" applyFont="1" applyAlignment="1">
      <alignment vertical="center" wrapText="1"/>
    </xf>
    <xf numFmtId="167" fontId="127" fillId="0" borderId="0" xfId="0" applyNumberFormat="1" applyFont="1" applyAlignment="1">
      <alignment horizontal="left" vertical="center"/>
    </xf>
    <xf numFmtId="167" fontId="138" fillId="0" borderId="0" xfId="0" applyNumberFormat="1" applyFont="1" applyAlignment="1">
      <alignment horizontal="center" vertical="center"/>
    </xf>
    <xf numFmtId="0" fontId="127" fillId="0" borderId="0" xfId="0" applyFont="1" applyAlignment="1">
      <alignment wrapText="1"/>
    </xf>
    <xf numFmtId="0" fontId="139" fillId="0" borderId="0" xfId="0" applyFont="1"/>
    <xf numFmtId="0" fontId="140" fillId="0" borderId="0" xfId="0" applyFont="1" applyAlignment="1">
      <alignment horizontal="center"/>
    </xf>
    <xf numFmtId="0" fontId="129" fillId="0" borderId="0" xfId="0" applyFont="1" applyAlignment="1">
      <alignment horizontal="left"/>
    </xf>
    <xf numFmtId="0" fontId="132" fillId="2" borderId="0" xfId="0" applyFont="1" applyFill="1" applyAlignment="1">
      <alignment horizontal="center" vertical="center"/>
    </xf>
    <xf numFmtId="0" fontId="128" fillId="2" borderId="0" xfId="0" applyFont="1" applyFill="1" applyAlignment="1">
      <alignment horizontal="center" vertical="center"/>
    </xf>
    <xf numFmtId="0" fontId="51" fillId="0" borderId="0" xfId="0" applyFont="1" applyAlignment="1">
      <alignment horizontal="center"/>
    </xf>
    <xf numFmtId="43" fontId="51" fillId="0" borderId="0" xfId="1" applyFont="1"/>
    <xf numFmtId="0" fontId="133" fillId="0" borderId="0" xfId="0" applyFont="1" applyAlignment="1">
      <alignment horizontal="center"/>
    </xf>
    <xf numFmtId="43" fontId="133" fillId="0" borderId="0" xfId="1" applyFont="1"/>
    <xf numFmtId="0" fontId="128" fillId="0" borderId="0" xfId="0" applyFont="1" applyAlignment="1">
      <alignment horizontal="center"/>
    </xf>
    <xf numFmtId="0" fontId="129" fillId="0" borderId="0" xfId="0" applyFont="1" applyAlignment="1">
      <alignment horizontal="center"/>
    </xf>
    <xf numFmtId="167" fontId="129" fillId="0" borderId="0" xfId="0" applyNumberFormat="1" applyFont="1" applyAlignment="1">
      <alignment horizontal="center" vertical="center"/>
    </xf>
    <xf numFmtId="0" fontId="128" fillId="0" borderId="0" xfId="0" applyFont="1" applyAlignment="1">
      <alignment horizontal="left"/>
    </xf>
    <xf numFmtId="0" fontId="0" fillId="0" borderId="0" xfId="0" applyAlignment="1">
      <alignment wrapText="1"/>
    </xf>
    <xf numFmtId="43" fontId="129" fillId="2" borderId="0" xfId="1" applyFont="1" applyFill="1" applyAlignment="1">
      <alignment horizontal="left"/>
    </xf>
    <xf numFmtId="0" fontId="132" fillId="2" borderId="0" xfId="0" applyFont="1" applyFill="1"/>
    <xf numFmtId="0" fontId="129" fillId="0" borderId="0" xfId="0" applyFont="1" applyAlignment="1">
      <alignment wrapText="1"/>
    </xf>
    <xf numFmtId="43" fontId="129" fillId="0" borderId="0" xfId="1" applyFont="1"/>
    <xf numFmtId="43" fontId="129" fillId="4" borderId="0" xfId="1" applyFont="1" applyFill="1" applyAlignment="1">
      <alignment horizontal="center"/>
    </xf>
    <xf numFmtId="0" fontId="129" fillId="0" borderId="0" xfId="0" applyFont="1" applyAlignment="1">
      <alignment vertical="center" wrapText="1"/>
    </xf>
    <xf numFmtId="0" fontId="129" fillId="0" borderId="0" xfId="0" applyFont="1" applyAlignment="1">
      <alignment horizontal="left" wrapText="1"/>
    </xf>
    <xf numFmtId="43" fontId="0" fillId="0" borderId="0" xfId="1" applyFont="1"/>
    <xf numFmtId="43" fontId="129" fillId="2" borderId="0" xfId="1" applyFont="1" applyFill="1" applyAlignment="1">
      <alignment horizontal="center"/>
    </xf>
    <xf numFmtId="0" fontId="128" fillId="0" borderId="0" xfId="0" applyFont="1" applyAlignment="1">
      <alignment wrapText="1"/>
    </xf>
    <xf numFmtId="43" fontId="128" fillId="0" borderId="0" xfId="1" applyFont="1"/>
    <xf numFmtId="167" fontId="129" fillId="0" borderId="0" xfId="0" applyNumberFormat="1" applyFont="1" applyAlignment="1">
      <alignment horizontal="left"/>
    </xf>
    <xf numFmtId="167" fontId="129" fillId="0" borderId="0" xfId="0" applyNumberFormat="1" applyFont="1" applyAlignment="1">
      <alignment horizontal="center"/>
    </xf>
    <xf numFmtId="167" fontId="128" fillId="0" borderId="0" xfId="0" applyNumberFormat="1" applyFont="1" applyAlignment="1">
      <alignment horizontal="left"/>
    </xf>
    <xf numFmtId="167" fontId="128" fillId="0" borderId="0" xfId="0" applyNumberFormat="1" applyFont="1" applyAlignment="1">
      <alignment horizontal="center"/>
    </xf>
    <xf numFmtId="49" fontId="128" fillId="0" borderId="0" xfId="0" applyNumberFormat="1" applyFont="1"/>
    <xf numFmtId="0" fontId="141" fillId="0" borderId="0" xfId="0" applyFont="1"/>
    <xf numFmtId="0" fontId="132" fillId="2" borderId="0" xfId="0" applyFont="1" applyFill="1" applyAlignment="1">
      <alignment horizontal="center" wrapText="1"/>
    </xf>
    <xf numFmtId="0" fontId="128" fillId="0" borderId="0" xfId="0" applyFont="1" applyAlignment="1">
      <alignment horizontal="center" vertical="top"/>
    </xf>
    <xf numFmtId="0" fontId="128" fillId="0" borderId="0" xfId="0" applyFont="1" applyAlignment="1">
      <alignment horizontal="center" vertical="top" wrapText="1"/>
    </xf>
    <xf numFmtId="0" fontId="132" fillId="0" borderId="0" xfId="0" applyFont="1" applyAlignment="1">
      <alignment horizontal="center" vertical="center" wrapText="1"/>
    </xf>
    <xf numFmtId="0" fontId="128" fillId="0" borderId="0" xfId="0" applyFont="1" applyAlignment="1">
      <alignment horizontal="center" vertical="center" wrapText="1"/>
    </xf>
    <xf numFmtId="43" fontId="132" fillId="4" borderId="0" xfId="1" applyFont="1" applyFill="1" applyAlignment="1">
      <alignment horizontal="left"/>
    </xf>
    <xf numFmtId="43" fontId="129" fillId="0" borderId="0" xfId="1" applyFont="1" applyAlignment="1">
      <alignment horizontal="center" vertical="center"/>
    </xf>
    <xf numFmtId="0" fontId="132" fillId="0" borderId="0" xfId="0" applyFont="1" applyAlignment="1">
      <alignment horizontal="center" wrapText="1"/>
    </xf>
    <xf numFmtId="0" fontId="129" fillId="0" borderId="0" xfId="0" applyFont="1" applyAlignment="1">
      <alignment horizontal="center" wrapText="1"/>
    </xf>
    <xf numFmtId="43" fontId="129" fillId="0" borderId="0" xfId="1" applyFont="1" applyAlignment="1">
      <alignment horizontal="center"/>
    </xf>
    <xf numFmtId="167" fontId="132" fillId="0" borderId="0" xfId="0" applyNumberFormat="1" applyFont="1"/>
    <xf numFmtId="167" fontId="129" fillId="0" borderId="0" xfId="0" applyNumberFormat="1" applyFont="1"/>
    <xf numFmtId="43" fontId="129" fillId="4" borderId="0" xfId="1" applyFont="1" applyFill="1" applyAlignment="1">
      <alignment horizontal="left"/>
    </xf>
    <xf numFmtId="49" fontId="128" fillId="0" borderId="0" xfId="0" applyNumberFormat="1" applyFont="1" applyAlignment="1">
      <alignment horizontal="center"/>
    </xf>
    <xf numFmtId="49" fontId="128" fillId="0" borderId="0" xfId="0" applyNumberFormat="1" applyFont="1" applyAlignment="1">
      <alignment horizontal="left"/>
    </xf>
    <xf numFmtId="49" fontId="129" fillId="0" borderId="0" xfId="0" applyNumberFormat="1" applyFont="1" applyAlignment="1">
      <alignment horizontal="center"/>
    </xf>
    <xf numFmtId="0" fontId="127" fillId="0" borderId="0" xfId="0" applyFont="1" applyAlignment="1">
      <alignment horizontal="center"/>
    </xf>
    <xf numFmtId="0" fontId="130" fillId="0" borderId="0" xfId="0" applyFont="1" applyAlignment="1">
      <alignment horizontal="center"/>
    </xf>
    <xf numFmtId="0" fontId="127" fillId="0" borderId="0" xfId="0" applyFont="1" applyAlignment="1">
      <alignment horizontal="left"/>
    </xf>
    <xf numFmtId="43" fontId="127" fillId="0" borderId="0" xfId="1" applyFont="1"/>
    <xf numFmtId="0" fontId="0" fillId="0" borderId="0" xfId="0" applyAlignment="1">
      <alignment horizontal="left"/>
    </xf>
    <xf numFmtId="167" fontId="127" fillId="0" borderId="0" xfId="0" applyNumberFormat="1" applyFont="1" applyAlignment="1">
      <alignment horizontal="left"/>
    </xf>
    <xf numFmtId="167" fontId="127" fillId="0" borderId="0" xfId="0" applyNumberFormat="1" applyFont="1" applyAlignment="1">
      <alignment horizontal="center"/>
    </xf>
    <xf numFmtId="0" fontId="132" fillId="0" borderId="0" xfId="0" applyFont="1" applyAlignment="1">
      <alignment vertical="center"/>
    </xf>
    <xf numFmtId="0" fontId="131" fillId="0" borderId="0" xfId="0" applyFont="1" applyAlignment="1">
      <alignment horizontal="center"/>
    </xf>
    <xf numFmtId="0" fontId="132" fillId="0" borderId="0" xfId="0" applyFont="1" applyAlignment="1">
      <alignment vertical="center" wrapText="1"/>
    </xf>
    <xf numFmtId="43" fontId="132" fillId="0" borderId="0" xfId="1" applyFont="1" applyAlignment="1">
      <alignment vertical="center"/>
    </xf>
    <xf numFmtId="0" fontId="131" fillId="0" borderId="0" xfId="0" applyFont="1" applyAlignment="1">
      <alignment wrapText="1"/>
    </xf>
    <xf numFmtId="0" fontId="131" fillId="0" borderId="0" xfId="0" applyFont="1" applyAlignment="1">
      <alignment horizontal="left"/>
    </xf>
    <xf numFmtId="43" fontId="131" fillId="0" borderId="0" xfId="1" applyFont="1"/>
    <xf numFmtId="0" fontId="51" fillId="0" borderId="0" xfId="0" applyFont="1" applyAlignment="1">
      <alignment horizontal="left"/>
    </xf>
    <xf numFmtId="43" fontId="129" fillId="0" borderId="0" xfId="1" applyFont="1" applyBorder="1" applyAlignment="1">
      <alignment wrapText="1"/>
    </xf>
    <xf numFmtId="0" fontId="129" fillId="0" borderId="0" xfId="1" applyNumberFormat="1" applyFont="1" applyBorder="1" applyAlignment="1">
      <alignment horizontal="left" vertical="top" wrapText="1"/>
    </xf>
    <xf numFmtId="4" fontId="51" fillId="0" borderId="0" xfId="0" applyNumberFormat="1" applyFont="1" applyAlignment="1">
      <alignment horizontal="right"/>
    </xf>
    <xf numFmtId="167" fontId="131" fillId="0" borderId="0" xfId="0" applyNumberFormat="1" applyFont="1" applyAlignment="1">
      <alignment horizontal="left"/>
    </xf>
    <xf numFmtId="167" fontId="131" fillId="0" borderId="0" xfId="0" applyNumberFormat="1" applyFont="1" applyAlignment="1">
      <alignment horizontal="center"/>
    </xf>
    <xf numFmtId="167" fontId="127" fillId="0" borderId="0" xfId="0" applyNumberFormat="1" applyFont="1"/>
    <xf numFmtId="167" fontId="128" fillId="0" borderId="0" xfId="0" applyNumberFormat="1" applyFont="1"/>
    <xf numFmtId="4" fontId="51" fillId="0" borderId="0" xfId="0" applyNumberFormat="1" applyFont="1" applyAlignment="1">
      <alignment horizontal="right" vertical="center" wrapText="1"/>
    </xf>
    <xf numFmtId="43" fontId="129" fillId="0" borderId="0" xfId="1" applyFont="1" applyBorder="1" applyAlignment="1">
      <alignment vertical="top" wrapText="1"/>
    </xf>
    <xf numFmtId="0" fontId="129" fillId="0" borderId="0" xfId="1" applyNumberFormat="1" applyFont="1" applyBorder="1" applyAlignment="1">
      <alignment horizontal="left" wrapText="1"/>
    </xf>
    <xf numFmtId="43" fontId="128" fillId="0" borderId="0" xfId="1" applyFont="1" applyBorder="1" applyAlignment="1">
      <alignment wrapText="1"/>
    </xf>
    <xf numFmtId="0" fontId="128" fillId="0" borderId="0" xfId="1" applyNumberFormat="1" applyFont="1" applyBorder="1" applyAlignment="1">
      <alignment horizontal="center" wrapText="1"/>
    </xf>
    <xf numFmtId="4" fontId="133" fillId="0" borderId="0" xfId="0" applyNumberFormat="1" applyFont="1" applyAlignment="1">
      <alignment horizontal="right"/>
    </xf>
    <xf numFmtId="0" fontId="128" fillId="0" borderId="0" xfId="1" applyNumberFormat="1" applyFont="1" applyBorder="1" applyAlignment="1">
      <alignment horizontal="center" vertical="top" wrapText="1"/>
    </xf>
    <xf numFmtId="43" fontId="128" fillId="0" borderId="0" xfId="1" applyFont="1" applyBorder="1" applyAlignment="1">
      <alignment vertical="top" wrapText="1"/>
    </xf>
    <xf numFmtId="43" fontId="128" fillId="2" borderId="0" xfId="1" applyFont="1" applyFill="1"/>
    <xf numFmtId="43" fontId="128" fillId="4" borderId="0" xfId="1" applyFont="1" applyFill="1"/>
    <xf numFmtId="0" fontId="129" fillId="0" borderId="0" xfId="1" applyNumberFormat="1" applyFont="1" applyBorder="1" applyAlignment="1">
      <alignment horizontal="center" vertical="top" wrapText="1"/>
    </xf>
    <xf numFmtId="43" fontId="129" fillId="2" borderId="0" xfId="1" applyFont="1" applyFill="1"/>
    <xf numFmtId="43" fontId="129" fillId="4" borderId="0" xfId="1" applyFont="1" applyFill="1"/>
    <xf numFmtId="43" fontId="129" fillId="0" borderId="0" xfId="1" applyFont="1" applyBorder="1"/>
    <xf numFmtId="0" fontId="129" fillId="0" borderId="0" xfId="1" applyNumberFormat="1" applyFont="1" applyBorder="1" applyAlignment="1">
      <alignment horizontal="center" wrapText="1"/>
    </xf>
    <xf numFmtId="167" fontId="129" fillId="0" borderId="0" xfId="0" applyNumberFormat="1" applyFont="1" applyAlignment="1">
      <alignment horizontal="center" wrapText="1"/>
    </xf>
    <xf numFmtId="167" fontId="132" fillId="0" borderId="0" xfId="0" applyNumberFormat="1" applyFont="1" applyAlignment="1">
      <alignment horizontal="center" wrapText="1"/>
    </xf>
    <xf numFmtId="0" fontId="142" fillId="0" borderId="0" xfId="0" applyFont="1" applyAlignment="1">
      <alignment horizontal="center"/>
    </xf>
    <xf numFmtId="0" fontId="143" fillId="0" borderId="0" xfId="0" applyFont="1" applyAlignment="1">
      <alignment wrapText="1"/>
    </xf>
    <xf numFmtId="0" fontId="132" fillId="0" borderId="0" xfId="0" applyFont="1" applyAlignment="1">
      <alignment vertical="top" wrapText="1"/>
    </xf>
    <xf numFmtId="0" fontId="144" fillId="0" borderId="0" xfId="0" applyFont="1"/>
    <xf numFmtId="0" fontId="129" fillId="0" borderId="0" xfId="0" applyFont="1" applyAlignment="1">
      <alignment horizontal="center" vertical="center" wrapText="1"/>
    </xf>
    <xf numFmtId="43" fontId="129" fillId="0" borderId="0" xfId="1" applyFont="1" applyBorder="1" applyAlignment="1">
      <alignment vertical="center" wrapText="1"/>
    </xf>
    <xf numFmtId="0" fontId="129" fillId="0" borderId="0" xfId="1" applyNumberFormat="1" applyFont="1" applyBorder="1" applyAlignment="1">
      <alignment horizontal="center" vertical="center" wrapText="1"/>
    </xf>
    <xf numFmtId="0" fontId="130" fillId="0" borderId="0" xfId="0" applyFont="1" applyAlignment="1">
      <alignment horizontal="left"/>
    </xf>
    <xf numFmtId="0" fontId="145" fillId="0" borderId="0" xfId="0" applyFont="1" applyAlignment="1">
      <alignment wrapText="1"/>
    </xf>
    <xf numFmtId="0" fontId="130" fillId="0" borderId="0" xfId="0" applyFont="1" applyAlignment="1">
      <alignment wrapText="1"/>
    </xf>
    <xf numFmtId="43" fontId="130" fillId="0" borderId="0" xfId="1" applyFont="1"/>
    <xf numFmtId="43" fontId="130" fillId="2" borderId="0" xfId="1" applyFont="1" applyFill="1"/>
    <xf numFmtId="43" fontId="130" fillId="4" borderId="0" xfId="1" applyFont="1" applyFill="1"/>
    <xf numFmtId="43" fontId="129" fillId="0" borderId="0" xfId="1" applyFont="1" applyBorder="1" applyAlignment="1">
      <alignment horizontal="center"/>
    </xf>
    <xf numFmtId="43" fontId="127" fillId="2" borderId="0" xfId="1" applyFont="1" applyFill="1"/>
    <xf numFmtId="43" fontId="127" fillId="4" borderId="0" xfId="1" applyFont="1" applyFill="1"/>
    <xf numFmtId="167" fontId="130" fillId="0" borderId="0" xfId="0" applyNumberFormat="1" applyFont="1" applyAlignment="1">
      <alignment horizontal="left"/>
    </xf>
    <xf numFmtId="167" fontId="130" fillId="0" borderId="0" xfId="0" applyNumberFormat="1" applyFont="1" applyAlignment="1">
      <alignment horizontal="center"/>
    </xf>
    <xf numFmtId="12" fontId="129" fillId="0" borderId="0" xfId="0" applyNumberFormat="1" applyFont="1" applyAlignment="1">
      <alignment horizontal="center"/>
    </xf>
    <xf numFmtId="43" fontId="132" fillId="2" borderId="0" xfId="1" applyFont="1" applyFill="1" applyAlignment="1">
      <alignment vertical="center"/>
    </xf>
    <xf numFmtId="12" fontId="132" fillId="0" borderId="0" xfId="0" applyNumberFormat="1" applyFont="1" applyAlignment="1">
      <alignment horizontal="center"/>
    </xf>
    <xf numFmtId="167" fontId="132" fillId="0" borderId="0" xfId="0" applyNumberFormat="1" applyFont="1" applyAlignment="1">
      <alignment horizontal="left" wrapText="1"/>
    </xf>
    <xf numFmtId="0" fontId="146" fillId="0" borderId="0" xfId="0" applyFont="1"/>
    <xf numFmtId="0" fontId="147" fillId="0" borderId="0" xfId="0" applyFont="1" applyAlignment="1">
      <alignment wrapText="1"/>
    </xf>
    <xf numFmtId="0" fontId="128" fillId="0" borderId="0" xfId="0" applyFont="1" applyAlignment="1">
      <alignment horizontal="left" wrapText="1"/>
    </xf>
    <xf numFmtId="0" fontId="148" fillId="0" borderId="0" xfId="0" applyFont="1" applyAlignment="1">
      <alignment horizontal="center"/>
    </xf>
    <xf numFmtId="0" fontId="149" fillId="0" borderId="0" xfId="0" applyFont="1" applyAlignment="1">
      <alignment horizontal="center"/>
    </xf>
    <xf numFmtId="0" fontId="137" fillId="0" borderId="0" xfId="0" applyFont="1" applyAlignment="1">
      <alignment wrapText="1"/>
    </xf>
    <xf numFmtId="0" fontId="132" fillId="2" borderId="0" xfId="0" applyFont="1" applyFill="1" applyAlignment="1">
      <alignment horizontal="center"/>
    </xf>
    <xf numFmtId="0" fontId="132" fillId="2" borderId="0" xfId="0" applyFont="1" applyFill="1" applyAlignment="1">
      <alignment wrapText="1"/>
    </xf>
    <xf numFmtId="43" fontId="132" fillId="0" borderId="0" xfId="1" applyFont="1" applyAlignment="1">
      <alignment horizontal="center"/>
    </xf>
    <xf numFmtId="43" fontId="128" fillId="0" borderId="0" xfId="1" applyFont="1" applyAlignment="1">
      <alignment horizontal="right"/>
    </xf>
    <xf numFmtId="0" fontId="133" fillId="0" borderId="0" xfId="0" applyFont="1"/>
    <xf numFmtId="0" fontId="115" fillId="0" borderId="0" xfId="0" applyFont="1"/>
    <xf numFmtId="165" fontId="150" fillId="0" borderId="0" xfId="0" applyNumberFormat="1" applyFont="1" applyAlignment="1">
      <alignment vertical="center" wrapText="1"/>
    </xf>
    <xf numFmtId="0" fontId="34" fillId="0" borderId="0" xfId="0" applyFont="1" applyAlignment="1">
      <alignment horizontal="center" vertical="center"/>
    </xf>
    <xf numFmtId="0" fontId="34" fillId="0" borderId="0" xfId="0" applyFont="1" applyAlignment="1">
      <alignment vertical="center"/>
    </xf>
    <xf numFmtId="164" fontId="68" fillId="0" borderId="0" xfId="5" applyFont="1" applyBorder="1" applyAlignment="1">
      <alignment vertical="center"/>
    </xf>
    <xf numFmtId="9" fontId="150" fillId="0" borderId="0" xfId="2" applyFont="1" applyBorder="1" applyAlignment="1">
      <alignment vertical="center" wrapText="1"/>
    </xf>
    <xf numFmtId="0" fontId="150" fillId="0" borderId="0" xfId="9" applyFont="1" applyAlignment="1">
      <alignment vertical="center" wrapText="1"/>
    </xf>
    <xf numFmtId="0" fontId="150" fillId="0" borderId="0" xfId="9" applyFont="1" applyAlignment="1">
      <alignment vertical="center"/>
    </xf>
    <xf numFmtId="164" fontId="34" fillId="0" borderId="0" xfId="5" applyFont="1" applyBorder="1" applyAlignment="1">
      <alignment vertical="center"/>
    </xf>
    <xf numFmtId="14" fontId="132" fillId="0" borderId="0" xfId="0" applyNumberFormat="1" applyFont="1"/>
    <xf numFmtId="0" fontId="151" fillId="0" borderId="0" xfId="0" applyFont="1" applyAlignment="1">
      <alignment wrapText="1"/>
    </xf>
    <xf numFmtId="0" fontId="128" fillId="0" borderId="0" xfId="9" applyFont="1" applyAlignment="1">
      <alignment vertical="center" wrapText="1"/>
    </xf>
    <xf numFmtId="0" fontId="128" fillId="0" borderId="0" xfId="9" applyFont="1" applyAlignment="1">
      <alignment horizontal="center" vertical="center" wrapText="1"/>
    </xf>
    <xf numFmtId="43" fontId="152" fillId="0" borderId="0" xfId="5" applyNumberFormat="1" applyFont="1" applyBorder="1" applyAlignment="1">
      <alignment vertical="center" wrapText="1"/>
    </xf>
    <xf numFmtId="43" fontId="152" fillId="0" borderId="0" xfId="1" applyFont="1" applyBorder="1" applyAlignment="1">
      <alignment vertical="center"/>
    </xf>
    <xf numFmtId="43" fontId="128" fillId="0" borderId="0" xfId="1" applyFont="1" applyBorder="1" applyAlignment="1">
      <alignment vertical="center" wrapText="1"/>
    </xf>
    <xf numFmtId="0" fontId="128" fillId="0" borderId="0" xfId="1" applyNumberFormat="1" applyFont="1" applyBorder="1" applyAlignment="1">
      <alignment horizontal="center" vertical="center" wrapText="1"/>
    </xf>
    <xf numFmtId="0" fontId="152" fillId="0" borderId="0" xfId="0" applyFont="1"/>
    <xf numFmtId="0" fontId="152" fillId="0" borderId="0" xfId="9" applyFont="1" applyAlignment="1">
      <alignment vertical="center" wrapText="1"/>
    </xf>
    <xf numFmtId="43" fontId="152" fillId="0" borderId="0" xfId="1" applyFont="1" applyBorder="1" applyAlignment="1">
      <alignment vertical="center" wrapText="1"/>
    </xf>
    <xf numFmtId="16" fontId="132" fillId="0" borderId="0" xfId="0" applyNumberFormat="1" applyFont="1" applyAlignment="1">
      <alignment horizontal="center"/>
    </xf>
    <xf numFmtId="0" fontId="0" fillId="5" borderId="0" xfId="0" applyFill="1" applyAlignment="1">
      <alignment horizontal="center"/>
    </xf>
    <xf numFmtId="0" fontId="0" fillId="2" borderId="0" xfId="0" applyFill="1" applyAlignment="1">
      <alignment horizontal="center"/>
    </xf>
    <xf numFmtId="0" fontId="51" fillId="0" borderId="0" xfId="0" applyFont="1"/>
    <xf numFmtId="0" fontId="153" fillId="0" borderId="0" xfId="0" applyFont="1" applyAlignment="1">
      <alignment horizontal="center"/>
    </xf>
    <xf numFmtId="0" fontId="0" fillId="0" borderId="0" xfId="0" applyAlignment="1">
      <alignment horizontal="center" wrapText="1"/>
    </xf>
    <xf numFmtId="0" fontId="101" fillId="0" borderId="0" xfId="0" applyFont="1"/>
    <xf numFmtId="0" fontId="101" fillId="0" borderId="0" xfId="0" applyFont="1" applyAlignment="1">
      <alignment horizontal="center"/>
    </xf>
    <xf numFmtId="164" fontId="132" fillId="0" borderId="0" xfId="0" applyNumberFormat="1" applyFont="1"/>
    <xf numFmtId="49" fontId="121" fillId="0" borderId="18" xfId="0" quotePrefix="1" applyNumberFormat="1" applyFont="1" applyBorder="1" applyAlignment="1">
      <alignment vertical="center"/>
    </xf>
    <xf numFmtId="49" fontId="113" fillId="0" borderId="18" xfId="0" quotePrefix="1" applyNumberFormat="1" applyFont="1" applyBorder="1" applyAlignment="1">
      <alignment vertical="center"/>
    </xf>
    <xf numFmtId="165" fontId="97" fillId="0" borderId="18" xfId="7" quotePrefix="1" applyFont="1" applyBorder="1" applyAlignment="1">
      <alignment horizontal="center"/>
    </xf>
    <xf numFmtId="165" fontId="95" fillId="0" borderId="0" xfId="7" quotePrefix="1" applyFont="1"/>
    <xf numFmtId="0" fontId="46" fillId="0" borderId="0" xfId="0" quotePrefix="1" applyFont="1"/>
    <xf numFmtId="49" fontId="57" fillId="0" borderId="36" xfId="0" quotePrefix="1" applyNumberFormat="1" applyFont="1" applyBorder="1" applyAlignment="1">
      <alignment horizontal="center" vertical="center"/>
    </xf>
    <xf numFmtId="49" fontId="7" fillId="0" borderId="36" xfId="0" quotePrefix="1" applyNumberFormat="1" applyFont="1" applyBorder="1" applyAlignment="1">
      <alignment horizontal="center" vertical="center"/>
    </xf>
    <xf numFmtId="0" fontId="161" fillId="0" borderId="36" xfId="0" applyFont="1" applyBorder="1"/>
    <xf numFmtId="0" fontId="161" fillId="0" borderId="37" xfId="0" applyFont="1" applyBorder="1" applyAlignment="1">
      <alignment horizontal="left" vertical="top"/>
    </xf>
    <xf numFmtId="49" fontId="114" fillId="0" borderId="0" xfId="0" applyNumberFormat="1" applyFont="1" applyAlignment="1">
      <alignment horizontal="center" vertical="center"/>
    </xf>
    <xf numFmtId="49" fontId="164" fillId="0" borderId="0" xfId="0" applyNumberFormat="1" applyFont="1" applyAlignment="1">
      <alignment horizontal="left" vertical="center"/>
    </xf>
    <xf numFmtId="43" fontId="161" fillId="0" borderId="27" xfId="1" applyFont="1" applyBorder="1" applyAlignment="1">
      <alignment vertical="center"/>
    </xf>
    <xf numFmtId="49" fontId="164" fillId="0" borderId="0" xfId="0" applyNumberFormat="1" applyFont="1" applyAlignment="1">
      <alignment horizontal="center" vertical="center"/>
    </xf>
    <xf numFmtId="0" fontId="164" fillId="0" borderId="0" xfId="0" applyFont="1" applyAlignment="1">
      <alignment horizontal="left" vertical="center"/>
    </xf>
    <xf numFmtId="170" fontId="57" fillId="0" borderId="15" xfId="0" applyNumberFormat="1" applyFont="1" applyBorder="1" applyAlignment="1">
      <alignment horizontal="center" wrapText="1"/>
    </xf>
    <xf numFmtId="0" fontId="161" fillId="0" borderId="33" xfId="0" applyFont="1" applyBorder="1"/>
    <xf numFmtId="0" fontId="1" fillId="0" borderId="0" xfId="10"/>
    <xf numFmtId="0" fontId="166" fillId="0" borderId="0" xfId="10" applyFont="1"/>
    <xf numFmtId="0" fontId="168" fillId="0" borderId="0" xfId="10" applyFont="1"/>
    <xf numFmtId="0" fontId="167" fillId="0" borderId="0" xfId="10" applyFont="1"/>
    <xf numFmtId="0" fontId="167" fillId="0" borderId="0" xfId="10" quotePrefix="1" applyFont="1"/>
    <xf numFmtId="0" fontId="170" fillId="0" borderId="0" xfId="0" applyFont="1"/>
    <xf numFmtId="167" fontId="164" fillId="0" borderId="0" xfId="0" applyNumberFormat="1" applyFont="1" applyAlignment="1">
      <alignment horizontal="center" vertical="center"/>
    </xf>
    <xf numFmtId="0" fontId="93" fillId="0" borderId="0" xfId="0" applyFont="1" applyAlignment="1">
      <alignment vertical="center"/>
    </xf>
    <xf numFmtId="0" fontId="26" fillId="0" borderId="0" xfId="0" applyFont="1" applyAlignment="1">
      <alignment vertical="top"/>
    </xf>
    <xf numFmtId="49" fontId="93" fillId="0" borderId="0" xfId="1" applyNumberFormat="1" applyFont="1" applyBorder="1" applyAlignment="1"/>
    <xf numFmtId="43" fontId="26" fillId="0" borderId="0" xfId="1" applyFont="1" applyBorder="1" applyAlignment="1"/>
    <xf numFmtId="0" fontId="86" fillId="0" borderId="0" xfId="0" applyFont="1"/>
    <xf numFmtId="0" fontId="86" fillId="0" borderId="21" xfId="0" applyFont="1" applyBorder="1"/>
    <xf numFmtId="0" fontId="170" fillId="0" borderId="0" xfId="0" applyFont="1" applyAlignment="1">
      <alignment horizontal="left" vertical="center"/>
    </xf>
    <xf numFmtId="0" fontId="170" fillId="0" borderId="0" xfId="0" applyFont="1" applyAlignment="1">
      <alignment horizontal="center" vertical="center"/>
    </xf>
    <xf numFmtId="0" fontId="164" fillId="0" borderId="0" xfId="0" applyFont="1"/>
    <xf numFmtId="12" fontId="57" fillId="0" borderId="18" xfId="1" applyNumberFormat="1" applyFont="1" applyBorder="1" applyAlignment="1">
      <alignment horizontal="center" wrapText="1"/>
    </xf>
    <xf numFmtId="43" fontId="57" fillId="0" borderId="18" xfId="1" applyFont="1" applyBorder="1" applyAlignment="1"/>
    <xf numFmtId="167" fontId="170" fillId="0" borderId="0" xfId="0" applyNumberFormat="1" applyFont="1" applyAlignment="1">
      <alignment horizontal="center" vertical="center"/>
    </xf>
    <xf numFmtId="0" fontId="175" fillId="0" borderId="0" xfId="0" applyFont="1" applyAlignment="1">
      <alignment horizontal="center" vertical="center"/>
    </xf>
    <xf numFmtId="0" fontId="175" fillId="0" borderId="0" xfId="0" applyFont="1" applyAlignment="1">
      <alignment horizontal="left" vertical="center"/>
    </xf>
    <xf numFmtId="0" fontId="175" fillId="0" borderId="0" xfId="0" applyFont="1" applyAlignment="1">
      <alignment horizontal="left" vertical="center" wrapText="1"/>
    </xf>
    <xf numFmtId="43" fontId="175" fillId="0" borderId="0" xfId="1" applyFont="1" applyAlignment="1">
      <alignment horizontal="left" vertical="center"/>
    </xf>
    <xf numFmtId="43" fontId="175" fillId="2" borderId="0" xfId="1" applyFont="1" applyFill="1" applyAlignment="1">
      <alignment horizontal="left" vertical="center"/>
    </xf>
    <xf numFmtId="43" fontId="175" fillId="4" borderId="0" xfId="1" applyFont="1" applyFill="1" applyAlignment="1">
      <alignment horizontal="left" vertical="center"/>
    </xf>
    <xf numFmtId="0" fontId="175" fillId="0" borderId="0" xfId="0" applyFont="1" applyAlignment="1">
      <alignment horizontal="center"/>
    </xf>
    <xf numFmtId="167" fontId="175" fillId="0" borderId="0" xfId="0" applyNumberFormat="1" applyFont="1" applyAlignment="1">
      <alignment horizontal="center"/>
    </xf>
    <xf numFmtId="0" fontId="175" fillId="0" borderId="0" xfId="0" applyFont="1" applyAlignment="1">
      <alignment horizontal="left"/>
    </xf>
    <xf numFmtId="0" fontId="175" fillId="0" borderId="0" xfId="0" applyFont="1"/>
    <xf numFmtId="0" fontId="170" fillId="0" borderId="0" xfId="0" applyFont="1" applyAlignment="1">
      <alignment horizontal="left" vertical="center" wrapText="1"/>
    </xf>
    <xf numFmtId="167" fontId="175" fillId="0" borderId="0" xfId="0" applyNumberFormat="1" applyFont="1" applyAlignment="1">
      <alignment horizontal="center" vertical="center"/>
    </xf>
    <xf numFmtId="165" fontId="58" fillId="0" borderId="35" xfId="0" quotePrefix="1" applyNumberFormat="1" applyFont="1" applyBorder="1" applyAlignment="1">
      <alignment horizontal="left"/>
    </xf>
    <xf numFmtId="170" fontId="57" fillId="0" borderId="15" xfId="0" applyNumberFormat="1" applyFont="1" applyBorder="1" applyAlignment="1">
      <alignment horizontal="center" vertical="center" wrapText="1"/>
    </xf>
    <xf numFmtId="43" fontId="57" fillId="0" borderId="18" xfId="1" applyFont="1" applyBorder="1" applyAlignment="1">
      <alignment vertical="center"/>
    </xf>
    <xf numFmtId="12" fontId="57" fillId="0" borderId="18" xfId="1" applyNumberFormat="1" applyFont="1" applyBorder="1" applyAlignment="1">
      <alignment horizontal="center" vertical="center" wrapText="1"/>
    </xf>
    <xf numFmtId="0" fontId="176" fillId="0" borderId="0" xfId="0" applyFont="1" applyAlignment="1">
      <alignment wrapText="1"/>
    </xf>
    <xf numFmtId="0" fontId="177" fillId="0" borderId="0" xfId="0" applyFont="1" applyAlignment="1">
      <alignment horizontal="left" vertical="center" wrapText="1"/>
    </xf>
    <xf numFmtId="0" fontId="128" fillId="2" borderId="0" xfId="0" applyFont="1" applyFill="1"/>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167" fontId="128" fillId="0" borderId="0" xfId="0" applyNumberFormat="1" applyFont="1" applyAlignment="1">
      <alignment horizontal="left" vertical="center"/>
    </xf>
    <xf numFmtId="0" fontId="134" fillId="0" borderId="0" xfId="0" applyFont="1"/>
    <xf numFmtId="43" fontId="128" fillId="4" borderId="0" xfId="1" applyFont="1" applyFill="1" applyAlignment="1">
      <alignment horizontal="center"/>
    </xf>
    <xf numFmtId="0" fontId="128" fillId="0" borderId="0" xfId="0" applyFont="1" applyAlignment="1">
      <alignment vertical="center" wrapText="1"/>
    </xf>
    <xf numFmtId="43" fontId="25" fillId="0" borderId="17" xfId="1" applyFont="1" applyBorder="1" applyAlignment="1">
      <alignment horizontal="center" vertical="center" wrapText="1"/>
    </xf>
    <xf numFmtId="0" fontId="21" fillId="0" borderId="0" xfId="0" applyFont="1" applyAlignment="1">
      <alignment horizontal="right"/>
    </xf>
    <xf numFmtId="0" fontId="22" fillId="0" borderId="0" xfId="0" applyFont="1"/>
    <xf numFmtId="43" fontId="32" fillId="0" borderId="15" xfId="1" applyFont="1" applyBorder="1"/>
    <xf numFmtId="43" fontId="34" fillId="0" borderId="15" xfId="1" applyFont="1" applyBorder="1"/>
    <xf numFmtId="43" fontId="37" fillId="0" borderId="15" xfId="1" applyFont="1" applyBorder="1" applyAlignment="1">
      <alignment horizontal="center"/>
    </xf>
    <xf numFmtId="43" fontId="38" fillId="2" borderId="15" xfId="1" applyFont="1" applyFill="1" applyBorder="1" applyAlignment="1"/>
    <xf numFmtId="0" fontId="48" fillId="0" borderId="0" xfId="0" applyFont="1"/>
    <xf numFmtId="0" fontId="48" fillId="0" borderId="0" xfId="0" applyFont="1" applyAlignment="1">
      <alignment horizontal="center"/>
    </xf>
    <xf numFmtId="0" fontId="25" fillId="0" borderId="0" xfId="0" applyFont="1"/>
    <xf numFmtId="43" fontId="25" fillId="0" borderId="18" xfId="1" applyFont="1" applyBorder="1" applyAlignment="1">
      <alignment horizontal="right" vertical="center" wrapText="1"/>
    </xf>
    <xf numFmtId="43" fontId="26" fillId="0" borderId="18" xfId="1" applyFont="1" applyBorder="1" applyAlignment="1">
      <alignment horizontal="right" wrapText="1"/>
    </xf>
    <xf numFmtId="43" fontId="36" fillId="0" borderId="18" xfId="1" applyFont="1" applyBorder="1" applyAlignment="1">
      <alignment horizontal="center" vertical="center" wrapText="1"/>
    </xf>
    <xf numFmtId="49" fontId="28" fillId="0" borderId="18" xfId="1" applyNumberFormat="1" applyFont="1" applyBorder="1" applyAlignment="1">
      <alignment horizontal="center" vertical="center" wrapText="1"/>
    </xf>
    <xf numFmtId="0" fontId="18" fillId="0" borderId="18" xfId="0" applyFont="1" applyBorder="1"/>
    <xf numFmtId="0" fontId="7" fillId="0" borderId="7" xfId="0" applyFont="1" applyBorder="1" applyAlignment="1">
      <alignment horizontal="center"/>
    </xf>
    <xf numFmtId="0" fontId="18" fillId="0" borderId="21" xfId="0" applyFont="1" applyBorder="1"/>
    <xf numFmtId="43" fontId="30" fillId="0" borderId="16" xfId="1" applyFont="1" applyBorder="1" applyAlignment="1">
      <alignment vertical="center"/>
    </xf>
    <xf numFmtId="0" fontId="32" fillId="0" borderId="16" xfId="0" applyFont="1" applyBorder="1" applyAlignment="1">
      <alignment vertical="center"/>
    </xf>
    <xf numFmtId="43" fontId="32" fillId="0" borderId="15" xfId="1" applyFont="1" applyBorder="1" applyAlignment="1">
      <alignment horizontal="center" vertical="center"/>
    </xf>
    <xf numFmtId="43" fontId="30" fillId="0" borderId="16" xfId="1" applyFont="1" applyBorder="1" applyAlignment="1">
      <alignment horizontal="center" vertical="center"/>
    </xf>
    <xf numFmtId="0" fontId="32" fillId="0" borderId="16" xfId="0" applyFont="1" applyBorder="1" applyAlignment="1">
      <alignment horizontal="center" vertical="center"/>
    </xf>
    <xf numFmtId="43" fontId="30" fillId="0" borderId="4" xfId="1" applyFont="1" applyBorder="1" applyAlignment="1">
      <alignment vertical="center"/>
    </xf>
    <xf numFmtId="43" fontId="30" fillId="0" borderId="12" xfId="1" applyFont="1" applyBorder="1" applyAlignment="1">
      <alignment vertical="center"/>
    </xf>
    <xf numFmtId="43" fontId="35" fillId="0" borderId="16" xfId="1" applyFont="1" applyBorder="1" applyAlignment="1">
      <alignment horizontal="center"/>
    </xf>
    <xf numFmtId="43" fontId="35" fillId="0" borderId="16" xfId="1" applyFont="1" applyBorder="1" applyAlignment="1">
      <alignment vertical="center"/>
    </xf>
    <xf numFmtId="43" fontId="35" fillId="0" borderId="16" xfId="1" applyFont="1" applyBorder="1" applyAlignment="1">
      <alignment horizontal="center" vertical="center"/>
    </xf>
    <xf numFmtId="43" fontId="35" fillId="0" borderId="16" xfId="1" applyFont="1" applyBorder="1" applyAlignment="1">
      <alignment horizontal="right"/>
    </xf>
    <xf numFmtId="43" fontId="36" fillId="0" borderId="15" xfId="1" applyFont="1" applyBorder="1" applyAlignment="1">
      <alignment horizontal="center" vertical="center"/>
    </xf>
    <xf numFmtId="43" fontId="36" fillId="0" borderId="16" xfId="1" applyFont="1" applyBorder="1" applyAlignment="1">
      <alignment horizontal="center" vertical="center"/>
    </xf>
    <xf numFmtId="43" fontId="31" fillId="0" borderId="16" xfId="1" applyFont="1" applyBorder="1" applyAlignment="1">
      <alignment vertical="center"/>
    </xf>
    <xf numFmtId="43" fontId="37" fillId="0" borderId="16" xfId="1" applyFont="1" applyBorder="1" applyAlignment="1">
      <alignment horizontal="center"/>
    </xf>
    <xf numFmtId="43" fontId="37" fillId="0" borderId="4" xfId="1" applyFont="1" applyBorder="1" applyAlignment="1">
      <alignment horizontal="center"/>
    </xf>
    <xf numFmtId="43" fontId="38" fillId="2" borderId="16" xfId="1" applyFont="1" applyFill="1" applyBorder="1" applyAlignment="1"/>
    <xf numFmtId="43" fontId="38" fillId="2" borderId="0" xfId="1" applyFont="1" applyFill="1" applyBorder="1" applyAlignment="1">
      <alignment horizontal="center"/>
    </xf>
    <xf numFmtId="43" fontId="45" fillId="2" borderId="0" xfId="1" applyFont="1" applyFill="1" applyBorder="1" applyAlignment="1"/>
    <xf numFmtId="0" fontId="18" fillId="0" borderId="4" xfId="0" applyFont="1" applyBorder="1" applyAlignment="1">
      <alignment horizontal="center"/>
    </xf>
    <xf numFmtId="0" fontId="18" fillId="0" borderId="27" xfId="0" applyFont="1" applyBorder="1" applyAlignment="1">
      <alignment horizontal="center"/>
    </xf>
    <xf numFmtId="0" fontId="18" fillId="0" borderId="53" xfId="0" applyFont="1" applyBorder="1" applyAlignment="1">
      <alignment horizontal="center"/>
    </xf>
    <xf numFmtId="43" fontId="44" fillId="0" borderId="53" xfId="0" applyNumberFormat="1" applyFont="1" applyBorder="1" applyAlignment="1">
      <alignment horizontal="center"/>
    </xf>
    <xf numFmtId="0" fontId="18" fillId="0" borderId="53" xfId="0" applyFont="1" applyBorder="1"/>
    <xf numFmtId="0" fontId="23" fillId="0" borderId="0" xfId="0" applyFont="1" applyAlignment="1">
      <alignment vertical="center"/>
    </xf>
    <xf numFmtId="0" fontId="18" fillId="0" borderId="19" xfId="0" applyFont="1" applyBorder="1"/>
    <xf numFmtId="0" fontId="18" fillId="0" borderId="2" xfId="0" applyFont="1" applyBorder="1"/>
    <xf numFmtId="0" fontId="18" fillId="0" borderId="64" xfId="0" applyFont="1" applyBorder="1"/>
    <xf numFmtId="0" fontId="25" fillId="0" borderId="27" xfId="0" applyFont="1" applyBorder="1" applyAlignment="1">
      <alignment horizontal="center" vertical="center"/>
    </xf>
    <xf numFmtId="0" fontId="43" fillId="0" borderId="0" xfId="0" applyFont="1" applyAlignment="1">
      <alignment vertical="center"/>
    </xf>
    <xf numFmtId="0" fontId="47" fillId="0" borderId="0" xfId="0" applyFont="1" applyAlignment="1">
      <alignment vertical="top"/>
    </xf>
    <xf numFmtId="0" fontId="25" fillId="0" borderId="0" xfId="0" applyFont="1" applyAlignment="1">
      <alignment vertical="top"/>
    </xf>
    <xf numFmtId="0" fontId="26" fillId="0" borderId="5" xfId="0" applyFont="1" applyBorder="1"/>
    <xf numFmtId="0" fontId="18" fillId="0" borderId="5" xfId="0" applyFont="1" applyBorder="1" applyAlignment="1">
      <alignment horizontal="right"/>
    </xf>
    <xf numFmtId="0" fontId="7" fillId="0" borderId="5" xfId="0" applyFont="1" applyBorder="1" applyAlignment="1">
      <alignment horizontal="center"/>
    </xf>
    <xf numFmtId="0" fontId="18" fillId="0" borderId="49" xfId="0" applyFont="1" applyBorder="1"/>
    <xf numFmtId="0" fontId="7" fillId="0" borderId="50" xfId="0" applyFont="1" applyBorder="1"/>
    <xf numFmtId="0" fontId="7" fillId="0" borderId="52" xfId="0" applyFont="1" applyBorder="1" applyAlignment="1">
      <alignment horizontal="right"/>
    </xf>
    <xf numFmtId="0" fontId="48" fillId="0" borderId="51" xfId="0" applyFont="1" applyBorder="1"/>
    <xf numFmtId="0" fontId="20" fillId="0" borderId="2" xfId="0" applyFont="1" applyBorder="1" applyAlignment="1">
      <alignment horizontal="center"/>
    </xf>
    <xf numFmtId="0" fontId="20" fillId="0" borderId="21" xfId="0" applyFont="1" applyBorder="1"/>
    <xf numFmtId="168" fontId="20" fillId="0" borderId="0" xfId="0" applyNumberFormat="1" applyFont="1"/>
    <xf numFmtId="168" fontId="20" fillId="0" borderId="21" xfId="0" applyNumberFormat="1" applyFont="1" applyBorder="1"/>
    <xf numFmtId="0" fontId="43" fillId="0" borderId="21" xfId="0" applyFont="1" applyBorder="1" applyAlignment="1">
      <alignment vertical="center"/>
    </xf>
    <xf numFmtId="0" fontId="25" fillId="0" borderId="21" xfId="0" applyFont="1" applyBorder="1" applyAlignment="1">
      <alignment vertical="top"/>
    </xf>
    <xf numFmtId="0" fontId="8" fillId="0" borderId="65" xfId="0" applyFont="1" applyBorder="1" applyAlignment="1">
      <alignment horizontal="center" vertical="center" wrapText="1"/>
    </xf>
    <xf numFmtId="0" fontId="23" fillId="0" borderId="66" xfId="0" applyFont="1" applyBorder="1" applyAlignment="1">
      <alignment horizontal="center" vertical="center" wrapText="1"/>
    </xf>
    <xf numFmtId="0" fontId="23" fillId="0" borderId="67" xfId="0" applyFont="1" applyBorder="1" applyAlignment="1">
      <alignment horizontal="center" vertical="center" wrapText="1"/>
    </xf>
    <xf numFmtId="0" fontId="18" fillId="0" borderId="68" xfId="0" applyFont="1" applyBorder="1"/>
    <xf numFmtId="43" fontId="33" fillId="0" borderId="18" xfId="1" applyFont="1" applyBorder="1" applyAlignment="1">
      <alignment horizontal="center" vertical="center"/>
    </xf>
    <xf numFmtId="43" fontId="32" fillId="0" borderId="18" xfId="1" applyFont="1" applyBorder="1" applyAlignment="1">
      <alignment horizontal="center" vertical="center"/>
    </xf>
    <xf numFmtId="43" fontId="25" fillId="0" borderId="21" xfId="1" applyFont="1" applyBorder="1" applyAlignment="1"/>
    <xf numFmtId="43" fontId="39" fillId="0" borderId="10" xfId="1" applyFont="1" applyBorder="1" applyAlignment="1">
      <alignment horizontal="center" vertical="center"/>
    </xf>
    <xf numFmtId="43" fontId="39" fillId="0" borderId="10" xfId="1" applyFont="1" applyBorder="1" applyAlignment="1">
      <alignment horizontal="right" vertical="center"/>
    </xf>
    <xf numFmtId="43" fontId="45" fillId="2" borderId="28" xfId="1" applyFont="1" applyFill="1" applyBorder="1" applyAlignment="1">
      <alignment vertical="center"/>
    </xf>
    <xf numFmtId="0" fontId="39" fillId="0" borderId="25" xfId="0" applyFont="1" applyBorder="1" applyAlignment="1">
      <alignment horizontal="center" vertical="center"/>
    </xf>
    <xf numFmtId="43" fontId="41" fillId="0" borderId="6" xfId="1" applyFont="1" applyBorder="1" applyAlignment="1">
      <alignment wrapText="1"/>
    </xf>
    <xf numFmtId="43" fontId="41" fillId="0" borderId="6" xfId="1" applyFont="1" applyBorder="1" applyAlignment="1"/>
    <xf numFmtId="43" fontId="41" fillId="0" borderId="6" xfId="1" applyFont="1" applyBorder="1" applyAlignment="1">
      <alignment horizontal="center" wrapText="1"/>
    </xf>
    <xf numFmtId="43" fontId="46" fillId="0" borderId="6" xfId="1" applyFont="1" applyBorder="1" applyAlignment="1">
      <alignment wrapText="1"/>
    </xf>
    <xf numFmtId="43" fontId="8" fillId="0" borderId="6" xfId="1" applyFont="1" applyBorder="1" applyAlignment="1">
      <alignment wrapText="1"/>
    </xf>
    <xf numFmtId="0" fontId="7" fillId="0" borderId="20" xfId="0" applyFont="1" applyBorder="1" applyAlignment="1">
      <alignment wrapText="1"/>
    </xf>
    <xf numFmtId="43" fontId="46" fillId="0" borderId="20" xfId="1" applyFont="1" applyBorder="1" applyAlignment="1">
      <alignment wrapText="1"/>
    </xf>
    <xf numFmtId="49" fontId="43" fillId="0" borderId="4" xfId="1" applyNumberFormat="1" applyFont="1" applyBorder="1" applyAlignment="1"/>
    <xf numFmtId="49" fontId="43" fillId="0" borderId="29" xfId="1" applyNumberFormat="1" applyFont="1" applyBorder="1" applyAlignment="1"/>
    <xf numFmtId="49" fontId="43" fillId="0" borderId="25" xfId="1" applyNumberFormat="1" applyFont="1" applyBorder="1" applyAlignment="1"/>
    <xf numFmtId="43" fontId="25" fillId="0" borderId="63" xfId="1" applyFont="1" applyBorder="1" applyAlignment="1"/>
    <xf numFmtId="0" fontId="48" fillId="0" borderId="63" xfId="0" applyFont="1" applyBorder="1" applyAlignment="1">
      <alignment horizontal="center"/>
    </xf>
    <xf numFmtId="0" fontId="43" fillId="0" borderId="63" xfId="0" applyFont="1" applyBorder="1" applyAlignment="1">
      <alignment vertical="center"/>
    </xf>
    <xf numFmtId="0" fontId="25" fillId="0" borderId="26" xfId="0" applyFont="1" applyBorder="1" applyAlignment="1">
      <alignment vertical="top"/>
    </xf>
    <xf numFmtId="0" fontId="26" fillId="0" borderId="5" xfId="0" quotePrefix="1" applyFont="1" applyBorder="1" applyAlignment="1">
      <alignment horizontal="left"/>
    </xf>
    <xf numFmtId="0" fontId="26" fillId="0" borderId="41" xfId="0" quotePrefix="1" applyFont="1" applyBorder="1"/>
    <xf numFmtId="17" fontId="129" fillId="2" borderId="0" xfId="0" applyNumberFormat="1" applyFont="1" applyFill="1" applyAlignment="1">
      <alignment horizontal="center" vertical="center"/>
    </xf>
    <xf numFmtId="0" fontId="129" fillId="2" borderId="0" xfId="0" applyFont="1" applyFill="1" applyAlignment="1">
      <alignment horizontal="center" vertical="center"/>
    </xf>
    <xf numFmtId="0" fontId="127" fillId="0" borderId="0" xfId="0" applyFont="1" applyAlignment="1">
      <alignment vertical="center"/>
    </xf>
    <xf numFmtId="0" fontId="179" fillId="0" borderId="0" xfId="0" applyFont="1"/>
    <xf numFmtId="0" fontId="0" fillId="0" borderId="0" xfId="0" applyAlignment="1">
      <alignment horizontal="center"/>
    </xf>
    <xf numFmtId="0" fontId="128" fillId="0" borderId="0" xfId="0" applyFont="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14" fontId="7" fillId="0" borderId="14" xfId="0" applyNumberFormat="1" applyFont="1" applyBorder="1" applyAlignment="1">
      <alignment horizontal="center"/>
    </xf>
    <xf numFmtId="0" fontId="7" fillId="0" borderId="14" xfId="0" applyFont="1" applyBorder="1" applyAlignment="1">
      <alignment horizontal="center"/>
    </xf>
    <xf numFmtId="0" fontId="8" fillId="0" borderId="18" xfId="0" applyFont="1" applyBorder="1" applyAlignment="1">
      <alignment horizontal="center" vertical="center"/>
    </xf>
    <xf numFmtId="0" fontId="8" fillId="0" borderId="18" xfId="0" applyFont="1" applyBorder="1" applyAlignment="1">
      <alignment horizontal="center" vertical="center" wrapText="1"/>
    </xf>
    <xf numFmtId="0" fontId="8" fillId="0" borderId="10" xfId="0" applyFont="1" applyBorder="1" applyAlignment="1">
      <alignment horizontal="center" vertical="center"/>
    </xf>
    <xf numFmtId="0" fontId="10" fillId="0" borderId="15" xfId="0" applyFont="1" applyBorder="1" applyAlignment="1">
      <alignment horizontal="left" vertical="center" wrapText="1"/>
    </xf>
    <xf numFmtId="0" fontId="10" fillId="0" borderId="16" xfId="0" applyFont="1" applyBorder="1" applyAlignment="1">
      <alignment horizontal="left" vertical="center" wrapText="1"/>
    </xf>
    <xf numFmtId="0" fontId="10" fillId="0" borderId="17" xfId="0" applyFont="1" applyBorder="1" applyAlignment="1">
      <alignment horizontal="left" vertical="center" wrapText="1"/>
    </xf>
    <xf numFmtId="0" fontId="7" fillId="0" borderId="15" xfId="0" applyFont="1" applyBorder="1" applyAlignment="1">
      <alignment horizontal="left"/>
    </xf>
    <xf numFmtId="0" fontId="7" fillId="0" borderId="16" xfId="0" applyFont="1" applyBorder="1" applyAlignment="1">
      <alignment horizontal="left"/>
    </xf>
    <xf numFmtId="0" fontId="7" fillId="0" borderId="17" xfId="0" applyFont="1" applyBorder="1" applyAlignment="1">
      <alignment horizontal="left"/>
    </xf>
    <xf numFmtId="0" fontId="45" fillId="0" borderId="15" xfId="0" applyFont="1" applyBorder="1" applyAlignment="1">
      <alignment horizontal="center"/>
    </xf>
    <xf numFmtId="0" fontId="45" fillId="0" borderId="16" xfId="0" applyFont="1" applyBorder="1" applyAlignment="1">
      <alignment horizontal="center"/>
    </xf>
    <xf numFmtId="0" fontId="45" fillId="0" borderId="17" xfId="0" applyFont="1" applyBorder="1" applyAlignment="1">
      <alignment horizontal="center"/>
    </xf>
    <xf numFmtId="0" fontId="7" fillId="0" borderId="4" xfId="0" applyFont="1" applyBorder="1" applyAlignment="1">
      <alignment horizontal="center"/>
    </xf>
    <xf numFmtId="0" fontId="7" fillId="0" borderId="19" xfId="0" applyFont="1" applyBorder="1" applyAlignment="1">
      <alignment horizontal="center"/>
    </xf>
    <xf numFmtId="0" fontId="7" fillId="0" borderId="3" xfId="0" applyFont="1" applyBorder="1" applyAlignment="1">
      <alignment horizontal="center"/>
    </xf>
    <xf numFmtId="0" fontId="118" fillId="0" borderId="2" xfId="0" applyFont="1" applyBorder="1" applyAlignment="1">
      <alignment horizontal="center"/>
    </xf>
    <xf numFmtId="0" fontId="118" fillId="0" borderId="28" xfId="0" applyFont="1" applyBorder="1" applyAlignment="1">
      <alignment horizontal="center"/>
    </xf>
    <xf numFmtId="0" fontId="13" fillId="0" borderId="2" xfId="0" applyFont="1" applyBorder="1" applyAlignment="1">
      <alignment horizontal="center"/>
    </xf>
    <xf numFmtId="0" fontId="13" fillId="0" borderId="28" xfId="0" applyFont="1" applyBorder="1" applyAlignment="1">
      <alignment horizontal="center"/>
    </xf>
    <xf numFmtId="0" fontId="56" fillId="0" borderId="28" xfId="0" applyFont="1" applyBorder="1" applyAlignment="1">
      <alignment horizontal="center"/>
    </xf>
    <xf numFmtId="43" fontId="7" fillId="0" borderId="15" xfId="1" applyFont="1" applyBorder="1" applyAlignment="1">
      <alignment horizontal="center" vertical="center" wrapText="1"/>
    </xf>
    <xf numFmtId="43" fontId="7" fillId="0" borderId="16" xfId="1" applyFont="1" applyBorder="1" applyAlignment="1">
      <alignment horizontal="center" vertical="center" wrapText="1"/>
    </xf>
    <xf numFmtId="0" fontId="7" fillId="0" borderId="18" xfId="0" applyFont="1" applyBorder="1" applyAlignment="1">
      <alignment horizontal="center" vertical="center" wrapText="1"/>
    </xf>
    <xf numFmtId="0" fontId="87" fillId="0" borderId="15" xfId="0" applyFont="1" applyBorder="1" applyAlignment="1">
      <alignment horizontal="center" vertical="center"/>
    </xf>
    <xf numFmtId="0" fontId="87" fillId="0" borderId="16" xfId="0" applyFont="1" applyBorder="1" applyAlignment="1">
      <alignment horizontal="center" vertical="center"/>
    </xf>
    <xf numFmtId="0" fontId="87" fillId="0" borderId="17" xfId="0" applyFont="1" applyBorder="1" applyAlignment="1">
      <alignment horizontal="center" vertical="center"/>
    </xf>
    <xf numFmtId="0" fontId="7" fillId="0" borderId="15" xfId="0" quotePrefix="1" applyFont="1" applyBorder="1" applyAlignment="1">
      <alignment horizontal="left"/>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8" fillId="0" borderId="18" xfId="0" applyFont="1" applyBorder="1" applyAlignment="1">
      <alignment horizontal="center"/>
    </xf>
    <xf numFmtId="0" fontId="13" fillId="0" borderId="0" xfId="0" applyFont="1" applyAlignment="1">
      <alignment horizontal="center" vertical="center"/>
    </xf>
    <xf numFmtId="0" fontId="124" fillId="0" borderId="0" xfId="0" applyFont="1" applyAlignment="1">
      <alignment horizontal="center" vertical="center"/>
    </xf>
    <xf numFmtId="0" fontId="23" fillId="0" borderId="0" xfId="0" applyFont="1" applyAlignment="1">
      <alignment horizontal="center"/>
    </xf>
    <xf numFmtId="0" fontId="7" fillId="0" borderId="18" xfId="0" applyFont="1" applyBorder="1" applyAlignment="1">
      <alignment horizontal="center"/>
    </xf>
    <xf numFmtId="172" fontId="7" fillId="0" borderId="15" xfId="0" applyNumberFormat="1" applyFont="1" applyBorder="1" applyAlignment="1">
      <alignment horizontal="center"/>
    </xf>
    <xf numFmtId="172" fontId="7" fillId="0" borderId="17" xfId="0" applyNumberFormat="1" applyFont="1" applyBorder="1" applyAlignment="1">
      <alignment horizontal="center"/>
    </xf>
    <xf numFmtId="0" fontId="8" fillId="0" borderId="18" xfId="0" applyFont="1" applyBorder="1" applyAlignment="1">
      <alignment horizontal="left"/>
    </xf>
    <xf numFmtId="0" fontId="7" fillId="0" borderId="18" xfId="0" applyFont="1" applyBorder="1" applyAlignment="1">
      <alignment horizontal="left"/>
    </xf>
    <xf numFmtId="0" fontId="7" fillId="0" borderId="18" xfId="0" applyFont="1" applyBorder="1" applyAlignment="1">
      <alignment horizontal="left" wrapText="1"/>
    </xf>
    <xf numFmtId="14" fontId="7" fillId="0" borderId="15" xfId="0" applyNumberFormat="1" applyFont="1" applyBorder="1" applyAlignment="1">
      <alignment horizontal="center"/>
    </xf>
    <xf numFmtId="14" fontId="7" fillId="0" borderId="17" xfId="0" applyNumberFormat="1"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3" fillId="0" borderId="0" xfId="0" applyFont="1" applyAlignment="1">
      <alignment horizontal="center"/>
    </xf>
    <xf numFmtId="0" fontId="13" fillId="0" borderId="0" xfId="0" applyFont="1" applyAlignment="1">
      <alignment horizontal="center" vertical="top" wrapText="1"/>
    </xf>
    <xf numFmtId="0" fontId="13" fillId="0" borderId="0" xfId="0" applyFont="1" applyAlignment="1">
      <alignment horizontal="center" vertical="top"/>
    </xf>
    <xf numFmtId="0" fontId="16" fillId="0" borderId="0" xfId="0" applyFont="1" applyAlignment="1">
      <alignment horizontal="center"/>
    </xf>
    <xf numFmtId="0" fontId="7" fillId="0" borderId="0" xfId="0" applyFont="1" applyAlignment="1">
      <alignment horizontal="left" vertical="top" wrapText="1"/>
    </xf>
    <xf numFmtId="165" fontId="7" fillId="0" borderId="0" xfId="0" applyNumberFormat="1" applyFont="1" applyAlignment="1">
      <alignment horizontal="center" vertical="center"/>
    </xf>
    <xf numFmtId="165" fontId="7" fillId="0" borderId="0" xfId="0" applyNumberFormat="1" applyFont="1" applyAlignment="1">
      <alignment horizontal="center" vertical="center" wrapText="1"/>
    </xf>
    <xf numFmtId="166" fontId="7" fillId="0" borderId="0" xfId="4" applyNumberFormat="1" applyFont="1" applyAlignment="1">
      <alignment horizontal="center" vertical="center"/>
    </xf>
    <xf numFmtId="165" fontId="7" fillId="0" borderId="0" xfId="0" applyNumberFormat="1" applyFont="1" applyAlignment="1">
      <alignment horizontal="center"/>
    </xf>
    <xf numFmtId="165" fontId="7" fillId="0" borderId="0" xfId="0" applyNumberFormat="1" applyFont="1" applyAlignment="1">
      <alignment horizontal="justify" vertical="top" wrapText="1"/>
    </xf>
    <xf numFmtId="165" fontId="7" fillId="0" borderId="0" xfId="0" applyNumberFormat="1" applyFont="1" applyAlignment="1">
      <alignment horizontal="justify" wrapText="1"/>
    </xf>
    <xf numFmtId="165" fontId="7" fillId="0" borderId="0" xfId="0" applyNumberFormat="1" applyFont="1" applyAlignment="1">
      <alignment vertical="center"/>
    </xf>
    <xf numFmtId="0" fontId="6" fillId="0" borderId="0" xfId="0" applyFont="1" applyAlignment="1">
      <alignment horizontal="center"/>
    </xf>
    <xf numFmtId="0" fontId="7" fillId="0" borderId="0" xfId="0" applyFont="1" applyAlignment="1">
      <alignment horizontal="center"/>
    </xf>
    <xf numFmtId="0" fontId="58" fillId="0" borderId="0" xfId="0" applyFont="1" applyAlignment="1">
      <alignment horizontal="center" vertical="center" wrapText="1"/>
    </xf>
    <xf numFmtId="0" fontId="5" fillId="0" borderId="0" xfId="0" applyFont="1" applyAlignment="1">
      <alignment horizontal="right"/>
    </xf>
    <xf numFmtId="0" fontId="9" fillId="0" borderId="0" xfId="0" quotePrefix="1" applyFont="1" applyAlignment="1">
      <alignment horizontal="left"/>
    </xf>
    <xf numFmtId="0" fontId="9" fillId="0" borderId="0" xfId="0" applyFont="1" applyAlignment="1">
      <alignment horizontal="left"/>
    </xf>
    <xf numFmtId="0" fontId="8" fillId="0" borderId="1" xfId="0" applyFont="1" applyBorder="1" applyAlignment="1">
      <alignment horizontal="center"/>
    </xf>
    <xf numFmtId="0" fontId="12" fillId="0" borderId="0" xfId="0" applyFont="1" applyAlignment="1">
      <alignment horizontal="center"/>
    </xf>
    <xf numFmtId="0" fontId="7" fillId="0" borderId="0" xfId="0" applyFont="1" applyAlignment="1">
      <alignment horizontal="center" vertical="top" wrapText="1"/>
    </xf>
    <xf numFmtId="166" fontId="7" fillId="0" borderId="0" xfId="3" applyNumberFormat="1" applyFont="1" applyAlignment="1">
      <alignment horizontal="center" vertical="center"/>
    </xf>
    <xf numFmtId="165" fontId="7" fillId="0" borderId="0" xfId="0" applyNumberFormat="1" applyFont="1" applyAlignment="1">
      <alignment horizontal="center" vertical="top" wrapText="1"/>
    </xf>
    <xf numFmtId="165" fontId="7" fillId="0" borderId="0" xfId="0" applyNumberFormat="1" applyFont="1" applyAlignment="1">
      <alignment horizontal="left" vertical="center"/>
    </xf>
    <xf numFmtId="0" fontId="8" fillId="0" borderId="0" xfId="0" applyFont="1" applyAlignment="1">
      <alignment horizontal="center" vertical="center" wrapText="1"/>
    </xf>
    <xf numFmtId="0" fontId="9" fillId="0" borderId="0" xfId="0" quotePrefix="1" applyFont="1"/>
    <xf numFmtId="0" fontId="9" fillId="0" borderId="0" xfId="0" applyFont="1"/>
    <xf numFmtId="0" fontId="46" fillId="0" borderId="12" xfId="0" applyFont="1" applyBorder="1" applyAlignment="1">
      <alignment horizontal="center" wrapText="1"/>
    </xf>
    <xf numFmtId="0" fontId="57" fillId="0" borderId="0" xfId="0" applyFont="1" applyAlignment="1">
      <alignment horizontal="center"/>
    </xf>
    <xf numFmtId="0" fontId="57" fillId="0" borderId="0" xfId="0" quotePrefix="1" applyFont="1" applyAlignment="1">
      <alignment horizontal="center"/>
    </xf>
    <xf numFmtId="0" fontId="119" fillId="0" borderId="0" xfId="0" applyFont="1" applyAlignment="1">
      <alignment horizontal="left" vertical="top" wrapText="1"/>
    </xf>
    <xf numFmtId="0" fontId="59" fillId="0" borderId="0" xfId="0" applyFont="1" applyAlignment="1">
      <alignment horizontal="left" vertical="center"/>
    </xf>
    <xf numFmtId="171" fontId="58" fillId="0" borderId="0" xfId="0" applyNumberFormat="1" applyFont="1" applyAlignment="1">
      <alignment horizontal="left" vertical="center"/>
    </xf>
    <xf numFmtId="0" fontId="59" fillId="0" borderId="0" xfId="0" applyFont="1" applyAlignment="1">
      <alignment horizontal="left" vertical="center" wrapText="1"/>
    </xf>
    <xf numFmtId="0" fontId="57" fillId="0" borderId="0" xfId="0" applyFont="1" applyAlignment="1">
      <alignment horizontal="left" vertical="center"/>
    </xf>
    <xf numFmtId="165" fontId="57" fillId="0" borderId="0" xfId="0" applyNumberFormat="1" applyFont="1" applyAlignment="1">
      <alignment horizontal="center" wrapText="1"/>
    </xf>
    <xf numFmtId="0" fontId="87" fillId="0" borderId="0" xfId="0" applyFont="1" applyAlignment="1">
      <alignment horizontal="center"/>
    </xf>
    <xf numFmtId="0" fontId="110" fillId="0" borderId="0" xfId="0" applyFont="1" applyAlignment="1">
      <alignment horizontal="left" wrapText="1"/>
    </xf>
    <xf numFmtId="165" fontId="46" fillId="0" borderId="0" xfId="0" applyNumberFormat="1" applyFont="1" applyAlignment="1">
      <alignment horizontal="center" wrapText="1"/>
    </xf>
    <xf numFmtId="0" fontId="46" fillId="0" borderId="62" xfId="0" applyFont="1" applyBorder="1" applyAlignment="1">
      <alignment horizontal="center"/>
    </xf>
    <xf numFmtId="0" fontId="46" fillId="0" borderId="0" xfId="0" applyFont="1" applyAlignment="1">
      <alignment horizontal="center"/>
    </xf>
    <xf numFmtId="0" fontId="46" fillId="0" borderId="0" xfId="0" applyFont="1" applyAlignment="1">
      <alignment horizontal="left"/>
    </xf>
    <xf numFmtId="43" fontId="46" fillId="0" borderId="0" xfId="1" applyFont="1" applyBorder="1" applyAlignment="1">
      <alignment horizontal="center"/>
    </xf>
    <xf numFmtId="0" fontId="117" fillId="0" borderId="0" xfId="0" applyFont="1" applyAlignment="1">
      <alignment horizontal="center"/>
    </xf>
    <xf numFmtId="0" fontId="118" fillId="0" borderId="0" xfId="0" applyFont="1" applyAlignment="1">
      <alignment horizontal="center"/>
    </xf>
    <xf numFmtId="0" fontId="46" fillId="0" borderId="0" xfId="0" quotePrefix="1" applyFont="1" applyAlignment="1">
      <alignment horizontal="center"/>
    </xf>
    <xf numFmtId="0" fontId="60" fillId="0" borderId="0" xfId="0" applyFont="1" applyAlignment="1">
      <alignment horizontal="center"/>
    </xf>
    <xf numFmtId="171" fontId="44" fillId="0" borderId="0" xfId="0" applyNumberFormat="1" applyFont="1" applyAlignment="1">
      <alignment horizontal="left" vertical="center"/>
    </xf>
    <xf numFmtId="0" fontId="111" fillId="0" borderId="0" xfId="0" applyFont="1" applyAlignment="1">
      <alignment horizontal="left" vertical="top" wrapText="1"/>
    </xf>
    <xf numFmtId="165" fontId="109" fillId="0" borderId="0" xfId="7" applyFont="1"/>
    <xf numFmtId="165" fontId="99" fillId="0" borderId="0" xfId="7" applyFont="1" applyAlignment="1">
      <alignment horizontal="left" vertical="center" wrapText="1"/>
    </xf>
    <xf numFmtId="165" fontId="100" fillId="0" borderId="0" xfId="7" applyFont="1"/>
    <xf numFmtId="165" fontId="95" fillId="0" borderId="0" xfId="7" applyFont="1" applyAlignment="1">
      <alignment horizontal="center"/>
    </xf>
    <xf numFmtId="165" fontId="96" fillId="0" borderId="0" xfId="7" applyFont="1" applyAlignment="1">
      <alignment horizontal="center"/>
    </xf>
    <xf numFmtId="165" fontId="98" fillId="0" borderId="15" xfId="7" applyFont="1" applyBorder="1" applyAlignment="1">
      <alignment horizontal="center"/>
    </xf>
    <xf numFmtId="165" fontId="98" fillId="0" borderId="16" xfId="7" applyFont="1" applyBorder="1" applyAlignment="1">
      <alignment horizontal="center"/>
    </xf>
    <xf numFmtId="165" fontId="98" fillId="0" borderId="17" xfId="7" applyFont="1" applyBorder="1" applyAlignment="1">
      <alignment horizontal="center"/>
    </xf>
    <xf numFmtId="165" fontId="100" fillId="0" borderId="15" xfId="7" applyFont="1" applyBorder="1" applyAlignment="1">
      <alignment horizontal="left"/>
    </xf>
    <xf numFmtId="165" fontId="100" fillId="0" borderId="16" xfId="7" applyFont="1" applyBorder="1" applyAlignment="1">
      <alignment horizontal="left"/>
    </xf>
    <xf numFmtId="165" fontId="100" fillId="0" borderId="17" xfId="7" applyFont="1" applyBorder="1" applyAlignment="1">
      <alignment horizontal="left"/>
    </xf>
    <xf numFmtId="165" fontId="100" fillId="0" borderId="15" xfId="7" applyFont="1" applyBorder="1" applyAlignment="1">
      <alignment horizontal="center"/>
    </xf>
    <xf numFmtId="165" fontId="100" fillId="0" borderId="16" xfId="7" applyFont="1" applyBorder="1" applyAlignment="1">
      <alignment horizontal="center"/>
    </xf>
    <xf numFmtId="165" fontId="100" fillId="0" borderId="17" xfId="7" applyFont="1" applyBorder="1" applyAlignment="1">
      <alignment horizontal="center"/>
    </xf>
    <xf numFmtId="165" fontId="100" fillId="0" borderId="18" xfId="7" applyFont="1" applyBorder="1"/>
    <xf numFmtId="165" fontId="102" fillId="0" borderId="0" xfId="7" applyFont="1" applyAlignment="1">
      <alignment horizontal="left" wrapText="1"/>
    </xf>
    <xf numFmtId="165" fontId="102" fillId="0" borderId="0" xfId="7" applyFont="1" applyAlignment="1">
      <alignment horizontal="left"/>
    </xf>
    <xf numFmtId="165" fontId="102" fillId="0" borderId="0" xfId="7" applyFont="1" applyAlignment="1">
      <alignment horizontal="left" vertical="top" wrapText="1"/>
    </xf>
    <xf numFmtId="165" fontId="29" fillId="0" borderId="0" xfId="7" applyFont="1" applyAlignment="1">
      <alignment horizontal="right"/>
    </xf>
    <xf numFmtId="165" fontId="99" fillId="0" borderId="18" xfId="7" applyFont="1" applyBorder="1" applyAlignment="1">
      <alignment horizontal="left" vertical="center" wrapText="1"/>
    </xf>
    <xf numFmtId="165" fontId="98" fillId="0" borderId="0" xfId="7" quotePrefix="1" applyFont="1" applyAlignment="1">
      <alignment horizontal="center"/>
    </xf>
    <xf numFmtId="165" fontId="98" fillId="0" borderId="0" xfId="7" applyFont="1" applyAlignment="1">
      <alignment horizontal="center"/>
    </xf>
    <xf numFmtId="165" fontId="98" fillId="0" borderId="18" xfId="7" applyFont="1" applyBorder="1" applyAlignment="1">
      <alignment horizontal="center"/>
    </xf>
    <xf numFmtId="0" fontId="36" fillId="0" borderId="19" xfId="0" applyFont="1" applyBorder="1" applyAlignment="1">
      <alignment horizontal="center" vertical="center" wrapText="1"/>
    </xf>
    <xf numFmtId="0" fontId="36" fillId="0" borderId="13" xfId="0" applyFont="1" applyBorder="1" applyAlignment="1">
      <alignment horizontal="center" vertical="center" wrapText="1"/>
    </xf>
    <xf numFmtId="0" fontId="91" fillId="0" borderId="19" xfId="0" applyFont="1" applyBorder="1" applyAlignment="1">
      <alignment horizontal="center" vertical="center" wrapText="1"/>
    </xf>
    <xf numFmtId="0" fontId="91" fillId="0" borderId="13" xfId="0" applyFont="1" applyBorder="1" applyAlignment="1">
      <alignment horizontal="center" vertical="center" wrapText="1"/>
    </xf>
    <xf numFmtId="0" fontId="36" fillId="0" borderId="25" xfId="0" applyFont="1" applyBorder="1" applyAlignment="1">
      <alignment horizontal="center" vertical="center" wrapText="1"/>
    </xf>
    <xf numFmtId="0" fontId="36" fillId="0" borderId="26" xfId="0" applyFont="1" applyBorder="1" applyAlignment="1">
      <alignment horizontal="center" vertical="center" wrapText="1"/>
    </xf>
    <xf numFmtId="0" fontId="58" fillId="0" borderId="55" xfId="0" applyFont="1" applyBorder="1" applyAlignment="1">
      <alignment horizontal="center" vertical="center" wrapText="1"/>
    </xf>
    <xf numFmtId="0" fontId="58" fillId="0" borderId="56" xfId="0" applyFont="1" applyBorder="1" applyAlignment="1">
      <alignment horizontal="center" vertical="center" wrapText="1"/>
    </xf>
    <xf numFmtId="0" fontId="58" fillId="0" borderId="57" xfId="0" applyFont="1" applyBorder="1" applyAlignment="1">
      <alignment horizontal="center" vertical="center" wrapText="1"/>
    </xf>
    <xf numFmtId="0" fontId="58" fillId="0" borderId="51" xfId="0" applyFont="1" applyBorder="1" applyAlignment="1">
      <alignment horizontal="center" vertical="center" wrapText="1"/>
    </xf>
    <xf numFmtId="0" fontId="58" fillId="0" borderId="2" xfId="0" applyFont="1" applyBorder="1" applyAlignment="1">
      <alignment horizontal="center" vertical="center" wrapText="1"/>
    </xf>
    <xf numFmtId="0" fontId="58" fillId="0" borderId="54" xfId="0" applyFont="1" applyBorder="1" applyAlignment="1">
      <alignment horizontal="center" vertical="center" wrapText="1"/>
    </xf>
    <xf numFmtId="0" fontId="58" fillId="0" borderId="12" xfId="0" applyFont="1" applyBorder="1" applyAlignment="1">
      <alignment horizontal="center" vertical="center" wrapText="1"/>
    </xf>
    <xf numFmtId="0" fontId="58" fillId="0" borderId="13" xfId="0" applyFont="1" applyBorder="1" applyAlignment="1">
      <alignment horizontal="center" vertical="center" wrapText="1"/>
    </xf>
    <xf numFmtId="0" fontId="93" fillId="0" borderId="0" xfId="0" applyFont="1" applyAlignment="1">
      <alignment horizontal="center" vertical="top"/>
    </xf>
    <xf numFmtId="0" fontId="93" fillId="0" borderId="21" xfId="0" applyFont="1" applyBorder="1" applyAlignment="1">
      <alignment horizontal="center" vertical="top"/>
    </xf>
    <xf numFmtId="0" fontId="93" fillId="0" borderId="0" xfId="0" applyFont="1" applyAlignment="1">
      <alignment horizontal="center" vertical="center"/>
    </xf>
    <xf numFmtId="49" fontId="93" fillId="0" borderId="0" xfId="1" applyNumberFormat="1" applyFont="1" applyBorder="1" applyAlignment="1">
      <alignment horizontal="center"/>
    </xf>
    <xf numFmtId="49" fontId="93" fillId="0" borderId="21" xfId="1" applyNumberFormat="1" applyFont="1" applyBorder="1" applyAlignment="1">
      <alignment horizontal="center"/>
    </xf>
    <xf numFmtId="43" fontId="26" fillId="0" borderId="0" xfId="1" applyFont="1" applyBorder="1" applyAlignment="1">
      <alignment horizontal="center"/>
    </xf>
    <xf numFmtId="43" fontId="26" fillId="0" borderId="21" xfId="1" applyFont="1" applyBorder="1" applyAlignment="1">
      <alignment horizontal="center"/>
    </xf>
    <xf numFmtId="0" fontId="36" fillId="0" borderId="10" xfId="0" applyFont="1" applyBorder="1" applyAlignment="1">
      <alignment horizontal="center" vertical="center" wrapText="1"/>
    </xf>
    <xf numFmtId="0" fontId="36" fillId="0" borderId="14" xfId="0" applyFont="1" applyBorder="1" applyAlignment="1">
      <alignment horizontal="center" vertical="center" wrapText="1"/>
    </xf>
    <xf numFmtId="0" fontId="171" fillId="0" borderId="10" xfId="0" applyFont="1" applyBorder="1" applyAlignment="1">
      <alignment horizontal="center" vertical="center" wrapText="1"/>
    </xf>
    <xf numFmtId="0" fontId="26" fillId="0" borderId="51" xfId="0" applyFont="1" applyBorder="1" applyAlignment="1">
      <alignment horizontal="center"/>
    </xf>
    <xf numFmtId="0" fontId="26" fillId="0" borderId="0" xfId="0" applyFont="1" applyAlignment="1">
      <alignment horizontal="center"/>
    </xf>
    <xf numFmtId="0" fontId="61" fillId="0" borderId="51" xfId="0" applyFont="1" applyBorder="1" applyAlignment="1">
      <alignment horizontal="center"/>
    </xf>
    <xf numFmtId="0" fontId="61" fillId="0" borderId="0" xfId="0" applyFont="1" applyAlignment="1">
      <alignment horizontal="center"/>
    </xf>
    <xf numFmtId="0" fontId="21" fillId="0" borderId="51" xfId="0" applyFont="1" applyBorder="1" applyAlignment="1">
      <alignment horizontal="center" vertical="top" wrapText="1"/>
    </xf>
    <xf numFmtId="0" fontId="21" fillId="0" borderId="0" xfId="0" applyFont="1" applyAlignment="1">
      <alignment horizontal="center" vertical="top" wrapText="1"/>
    </xf>
    <xf numFmtId="0" fontId="21" fillId="0" borderId="0" xfId="0" applyFont="1" applyAlignment="1">
      <alignment horizontal="center" vertical="top"/>
    </xf>
    <xf numFmtId="0" fontId="26" fillId="0" borderId="5" xfId="0" applyFont="1" applyBorder="1" applyAlignment="1">
      <alignment horizontal="right"/>
    </xf>
    <xf numFmtId="0" fontId="26" fillId="0" borderId="5" xfId="0" quotePrefix="1" applyFont="1" applyBorder="1" applyAlignment="1">
      <alignment horizontal="center"/>
    </xf>
    <xf numFmtId="0" fontId="26" fillId="0" borderId="22" xfId="0" applyFont="1" applyBorder="1" applyAlignment="1">
      <alignment horizontal="center"/>
    </xf>
    <xf numFmtId="0" fontId="26" fillId="0" borderId="0" xfId="0" applyFont="1" applyAlignment="1">
      <alignment horizontal="center" vertical="top"/>
    </xf>
    <xf numFmtId="0" fontId="26" fillId="0" borderId="21" xfId="0" applyFont="1" applyBorder="1" applyAlignment="1">
      <alignment horizontal="center" vertical="top"/>
    </xf>
    <xf numFmtId="43" fontId="61" fillId="0" borderId="51" xfId="1" applyFont="1" applyBorder="1" applyAlignment="1">
      <alignment horizontal="center"/>
    </xf>
    <xf numFmtId="43" fontId="61" fillId="0" borderId="0" xfId="1" applyFont="1" applyBorder="1" applyAlignment="1">
      <alignment horizontal="center"/>
    </xf>
    <xf numFmtId="43" fontId="21" fillId="0" borderId="51" xfId="1" applyFont="1" applyBorder="1" applyAlignment="1">
      <alignment horizontal="center"/>
    </xf>
    <xf numFmtId="43" fontId="21" fillId="0" borderId="0" xfId="1" applyFont="1" applyBorder="1" applyAlignment="1">
      <alignment horizontal="center"/>
    </xf>
    <xf numFmtId="43" fontId="17" fillId="0" borderId="59" xfId="1" applyFont="1" applyBorder="1" applyAlignment="1">
      <alignment horizontal="center" vertical="center" wrapText="1"/>
    </xf>
    <xf numFmtId="43" fontId="17" fillId="0" borderId="16" xfId="1" applyFont="1" applyBorder="1" applyAlignment="1">
      <alignment horizontal="center" vertical="center" wrapText="1"/>
    </xf>
    <xf numFmtId="43" fontId="17" fillId="0" borderId="17" xfId="1" applyFont="1" applyBorder="1" applyAlignment="1">
      <alignment horizontal="center" vertical="center" wrapText="1"/>
    </xf>
    <xf numFmtId="43" fontId="38" fillId="3" borderId="1" xfId="1" applyFont="1" applyFill="1" applyBorder="1" applyAlignment="1">
      <alignment horizontal="center"/>
    </xf>
    <xf numFmtId="43" fontId="38" fillId="3" borderId="0" xfId="1" applyFont="1" applyFill="1" applyBorder="1" applyAlignment="1">
      <alignment horizontal="center"/>
    </xf>
    <xf numFmtId="43" fontId="38" fillId="3" borderId="21" xfId="1" applyFont="1" applyFill="1" applyBorder="1" applyAlignment="1">
      <alignment horizontal="center"/>
    </xf>
    <xf numFmtId="43" fontId="92" fillId="0" borderId="51" xfId="1" applyFont="1" applyBorder="1" applyAlignment="1">
      <alignment horizontal="center"/>
    </xf>
    <xf numFmtId="43" fontId="92" fillId="0" borderId="0" xfId="1" applyFont="1" applyBorder="1" applyAlignment="1">
      <alignment horizontal="center"/>
    </xf>
    <xf numFmtId="43" fontId="45" fillId="3" borderId="0" xfId="1" applyFont="1" applyFill="1" applyBorder="1" applyAlignment="1">
      <alignment horizontal="center" vertical="center"/>
    </xf>
    <xf numFmtId="43" fontId="45" fillId="3" borderId="21" xfId="1" applyFont="1" applyFill="1" applyBorder="1" applyAlignment="1">
      <alignment horizontal="center" vertical="center"/>
    </xf>
    <xf numFmtId="43" fontId="58" fillId="0" borderId="51" xfId="1" applyFont="1" applyBorder="1" applyAlignment="1">
      <alignment horizontal="center" wrapText="1"/>
    </xf>
    <xf numFmtId="43" fontId="58" fillId="0" borderId="0" xfId="1" applyFont="1" applyBorder="1" applyAlignment="1">
      <alignment horizontal="center" wrapText="1"/>
    </xf>
    <xf numFmtId="43" fontId="58" fillId="0" borderId="21" xfId="1" applyFont="1" applyBorder="1" applyAlignment="1">
      <alignment horizontal="center" wrapText="1"/>
    </xf>
    <xf numFmtId="43" fontId="90" fillId="0" borderId="59" xfId="1" applyFont="1" applyBorder="1" applyAlignment="1">
      <alignment horizontal="center" vertical="top" wrapText="1"/>
    </xf>
    <xf numFmtId="43" fontId="90" fillId="0" borderId="16" xfId="1" applyFont="1" applyBorder="1" applyAlignment="1">
      <alignment horizontal="center" vertical="top" wrapText="1"/>
    </xf>
    <xf numFmtId="0" fontId="27" fillId="0" borderId="59" xfId="1" applyNumberFormat="1" applyFont="1" applyBorder="1" applyAlignment="1">
      <alignment horizontal="center" vertical="center" wrapText="1"/>
    </xf>
    <xf numFmtId="0" fontId="27" fillId="0" borderId="16" xfId="1" applyNumberFormat="1" applyFont="1" applyBorder="1" applyAlignment="1">
      <alignment horizontal="center" vertical="center" wrapText="1"/>
    </xf>
    <xf numFmtId="0" fontId="27" fillId="0" borderId="17" xfId="1" applyNumberFormat="1" applyFont="1" applyBorder="1" applyAlignment="1">
      <alignment horizontal="center" vertical="center" wrapText="1"/>
    </xf>
    <xf numFmtId="0" fontId="26" fillId="0" borderId="59" xfId="1" applyNumberFormat="1" applyFont="1" applyBorder="1" applyAlignment="1">
      <alignment horizontal="center" vertical="center" wrapText="1"/>
    </xf>
    <xf numFmtId="0" fontId="26" fillId="0" borderId="16" xfId="1" applyNumberFormat="1" applyFont="1" applyBorder="1" applyAlignment="1">
      <alignment horizontal="center" vertical="center" wrapText="1"/>
    </xf>
    <xf numFmtId="0" fontId="26" fillId="0" borderId="17" xfId="1" applyNumberFormat="1" applyFont="1" applyBorder="1" applyAlignment="1">
      <alignment horizontal="center" vertical="center" wrapText="1"/>
    </xf>
    <xf numFmtId="0" fontId="21" fillId="0" borderId="0" xfId="0" applyFont="1" applyAlignment="1">
      <alignment horizontal="left" wrapText="1"/>
    </xf>
    <xf numFmtId="0" fontId="21" fillId="0" borderId="0" xfId="0" applyFont="1" applyAlignment="1">
      <alignment horizontal="center"/>
    </xf>
    <xf numFmtId="0" fontId="21" fillId="0" borderId="21" xfId="0" applyFont="1" applyBorder="1" applyAlignment="1">
      <alignment horizontal="center"/>
    </xf>
    <xf numFmtId="0" fontId="21" fillId="0" borderId="0" xfId="0" applyFont="1" applyAlignment="1">
      <alignment horizontal="left"/>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9" xfId="0" applyFont="1" applyBorder="1" applyAlignment="1">
      <alignment horizontal="center" vertical="center" wrapText="1"/>
    </xf>
    <xf numFmtId="0" fontId="86" fillId="0" borderId="0" xfId="0" applyFont="1" applyAlignment="1">
      <alignment horizontal="center"/>
    </xf>
    <xf numFmtId="0" fontId="26" fillId="0" borderId="0" xfId="0" applyFont="1" applyAlignment="1">
      <alignment horizontal="left" vertical="center"/>
    </xf>
    <xf numFmtId="0" fontId="26" fillId="0" borderId="0" xfId="0" quotePrefix="1" applyFont="1" applyAlignment="1">
      <alignment horizontal="left" vertical="center"/>
    </xf>
    <xf numFmtId="0" fontId="85" fillId="0" borderId="0" xfId="0" applyFont="1" applyAlignment="1">
      <alignment horizontal="left" wrapText="1"/>
    </xf>
    <xf numFmtId="0" fontId="36" fillId="0" borderId="0" xfId="0" applyFont="1" applyAlignment="1">
      <alignment horizontal="left" vertical="center"/>
    </xf>
    <xf numFmtId="0" fontId="85"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left" wrapText="1"/>
    </xf>
    <xf numFmtId="0" fontId="26" fillId="0" borderId="0" xfId="0" applyFont="1" applyAlignment="1">
      <alignment horizontal="left" vertical="center" wrapText="1"/>
    </xf>
    <xf numFmtId="0" fontId="172" fillId="0" borderId="0" xfId="0" applyFont="1" applyAlignment="1">
      <alignment horizontal="left" vertical="center"/>
    </xf>
    <xf numFmtId="0" fontId="18" fillId="0" borderId="0" xfId="0" applyFont="1" applyAlignment="1">
      <alignment horizontal="left" vertical="center"/>
    </xf>
    <xf numFmtId="0" fontId="171" fillId="0" borderId="0" xfId="0" applyFont="1" applyAlignment="1">
      <alignment horizontal="left" vertical="top" wrapText="1"/>
    </xf>
    <xf numFmtId="0" fontId="36" fillId="0" borderId="0" xfId="0" applyFont="1" applyAlignment="1">
      <alignment horizontal="left" vertical="top" wrapText="1"/>
    </xf>
    <xf numFmtId="0" fontId="18" fillId="0" borderId="0" xfId="0" applyFont="1" applyAlignment="1">
      <alignment horizontal="left" vertical="top" wrapText="1"/>
    </xf>
    <xf numFmtId="0" fontId="18" fillId="0" borderId="0" xfId="0" applyFont="1" applyAlignment="1">
      <alignment horizontal="left"/>
    </xf>
    <xf numFmtId="0" fontId="79" fillId="0" borderId="0" xfId="0" applyFont="1" applyAlignment="1">
      <alignment horizontal="center" vertical="center"/>
    </xf>
    <xf numFmtId="0" fontId="83" fillId="0" borderId="0" xfId="0" applyFont="1" applyAlignment="1">
      <alignment horizontal="center" vertical="center"/>
    </xf>
    <xf numFmtId="0" fontId="18" fillId="0" borderId="0" xfId="0" applyFont="1" applyAlignment="1">
      <alignment horizontal="center" vertical="center"/>
    </xf>
    <xf numFmtId="0" fontId="48" fillId="0" borderId="0" xfId="0" applyFont="1" applyAlignment="1">
      <alignment horizontal="center" vertical="center"/>
    </xf>
    <xf numFmtId="0" fontId="84" fillId="0" borderId="0" xfId="0" applyFont="1" applyAlignment="1">
      <alignment horizontal="center" vertical="center"/>
    </xf>
    <xf numFmtId="0" fontId="75" fillId="0" borderId="0" xfId="0" applyFont="1" applyAlignment="1">
      <alignment horizontal="center"/>
    </xf>
    <xf numFmtId="0" fontId="18" fillId="0" borderId="0" xfId="0" applyFont="1" applyAlignment="1">
      <alignment horizontal="center"/>
    </xf>
    <xf numFmtId="0" fontId="75" fillId="0" borderId="0" xfId="0" applyFont="1" applyAlignment="1">
      <alignment horizontal="left" wrapText="1"/>
    </xf>
    <xf numFmtId="0" fontId="18" fillId="0" borderId="0" xfId="0" applyFont="1" applyAlignment="1">
      <alignment horizontal="left" wrapText="1"/>
    </xf>
    <xf numFmtId="0" fontId="174" fillId="0" borderId="0" xfId="0" applyFont="1" applyAlignment="1">
      <alignment horizontal="left" wrapText="1"/>
    </xf>
    <xf numFmtId="0" fontId="80" fillId="0" borderId="0" xfId="0" applyFont="1" applyAlignment="1">
      <alignment horizontal="left" vertical="center" wrapText="1"/>
    </xf>
    <xf numFmtId="0" fontId="80" fillId="0" borderId="0" xfId="0" applyFont="1" applyAlignment="1">
      <alignment horizontal="left" wrapText="1"/>
    </xf>
    <xf numFmtId="0" fontId="76" fillId="0" borderId="0" xfId="0" applyFont="1" applyAlignment="1">
      <alignment horizontal="left" vertical="center" wrapText="1"/>
    </xf>
    <xf numFmtId="0" fontId="77" fillId="0" borderId="0" xfId="0" applyFont="1" applyAlignment="1">
      <alignment horizontal="center"/>
    </xf>
    <xf numFmtId="0" fontId="78" fillId="0" borderId="0" xfId="0" applyFont="1" applyAlignment="1">
      <alignment horizontal="center"/>
    </xf>
    <xf numFmtId="0" fontId="79" fillId="0" borderId="0" xfId="0" applyFont="1" applyAlignment="1">
      <alignment horizontal="center"/>
    </xf>
    <xf numFmtId="0" fontId="76" fillId="0" borderId="0" xfId="0" applyFont="1" applyAlignment="1">
      <alignment horizontal="left"/>
    </xf>
    <xf numFmtId="0" fontId="74" fillId="0" borderId="0" xfId="0" applyFont="1" applyAlignment="1">
      <alignment vertical="center" wrapText="1"/>
    </xf>
    <xf numFmtId="0" fontId="74" fillId="0" borderId="0" xfId="0" applyFont="1" applyAlignment="1">
      <alignment horizontal="left" vertical="center" wrapText="1"/>
    </xf>
    <xf numFmtId="0" fontId="70" fillId="0" borderId="0" xfId="0" applyFont="1" applyAlignment="1">
      <alignment horizontal="center" vertical="center" wrapText="1"/>
    </xf>
    <xf numFmtId="0" fontId="74" fillId="0" borderId="0" xfId="0" applyFont="1" applyAlignment="1">
      <alignment horizontal="center" vertical="center" wrapText="1"/>
    </xf>
    <xf numFmtId="0" fontId="74" fillId="0" borderId="0" xfId="0" applyFont="1" applyAlignment="1">
      <alignment horizontal="center" vertical="center"/>
    </xf>
    <xf numFmtId="0" fontId="71" fillId="0" borderId="15" xfId="0" applyFont="1" applyBorder="1" applyAlignment="1">
      <alignment horizontal="center" vertical="center" wrapText="1"/>
    </xf>
    <xf numFmtId="0" fontId="71" fillId="0" borderId="16" xfId="0" applyFont="1" applyBorder="1" applyAlignment="1">
      <alignment horizontal="center" vertical="center" wrapText="1"/>
    </xf>
    <xf numFmtId="0" fontId="71" fillId="0" borderId="17" xfId="0" applyFont="1" applyBorder="1" applyAlignment="1">
      <alignment horizontal="center" vertical="center" wrapText="1"/>
    </xf>
    <xf numFmtId="4" fontId="72" fillId="0" borderId="15" xfId="0" applyNumberFormat="1" applyFont="1" applyBorder="1" applyAlignment="1">
      <alignment horizontal="center" vertical="center" wrapText="1"/>
    </xf>
    <xf numFmtId="4" fontId="72" fillId="0" borderId="17" xfId="0" applyNumberFormat="1" applyFont="1" applyBorder="1" applyAlignment="1">
      <alignment horizontal="center" vertical="center" wrapText="1"/>
    </xf>
    <xf numFmtId="0" fontId="71" fillId="0" borderId="18" xfId="0" applyFont="1" applyBorder="1" applyAlignment="1">
      <alignment horizontal="center" vertical="center" wrapText="1"/>
    </xf>
    <xf numFmtId="0" fontId="80" fillId="0" borderId="4" xfId="0" applyFont="1" applyBorder="1" applyAlignment="1">
      <alignment horizontal="left" vertical="center" wrapText="1"/>
    </xf>
    <xf numFmtId="0" fontId="173" fillId="0" borderId="15" xfId="0" applyFont="1" applyBorder="1" applyAlignment="1">
      <alignment horizontal="center" vertical="center" wrapText="1"/>
    </xf>
    <xf numFmtId="0" fontId="64" fillId="0" borderId="0" xfId="0" applyFont="1" applyAlignment="1">
      <alignment horizontal="center"/>
    </xf>
    <xf numFmtId="0" fontId="64" fillId="0" borderId="0" xfId="0" quotePrefix="1" applyFont="1" applyAlignment="1">
      <alignment horizontal="center" vertical="center"/>
    </xf>
    <xf numFmtId="0" fontId="64" fillId="0" borderId="0" xfId="0" applyFont="1" applyAlignment="1">
      <alignment horizontal="center" vertical="center"/>
    </xf>
    <xf numFmtId="0" fontId="64" fillId="0" borderId="0" xfId="0" quotePrefix="1" applyFont="1" applyAlignment="1">
      <alignment horizontal="center"/>
    </xf>
    <xf numFmtId="0" fontId="81" fillId="0" borderId="18" xfId="0" applyFont="1" applyBorder="1" applyAlignment="1">
      <alignment horizontal="center" vertical="center" wrapText="1"/>
    </xf>
    <xf numFmtId="0" fontId="68" fillId="0" borderId="0" xfId="0" applyFont="1" applyAlignment="1">
      <alignment horizontal="left" wrapText="1"/>
    </xf>
    <xf numFmtId="0" fontId="70" fillId="0" borderId="0" xfId="0" applyFont="1" applyAlignment="1">
      <alignment horizontal="left" vertical="center" wrapText="1"/>
    </xf>
    <xf numFmtId="0" fontId="70" fillId="0" borderId="0" xfId="0" applyFont="1" applyAlignment="1">
      <alignment horizontal="left" wrapText="1"/>
    </xf>
    <xf numFmtId="0" fontId="73" fillId="0" borderId="0" xfId="0" applyFont="1" applyAlignment="1">
      <alignment horizontal="left" vertical="center" wrapText="1"/>
    </xf>
    <xf numFmtId="0" fontId="73" fillId="0" borderId="0" xfId="0" applyFont="1" applyAlignment="1">
      <alignment vertical="center" wrapText="1"/>
    </xf>
    <xf numFmtId="0" fontId="70" fillId="0" borderId="4" xfId="0" applyFont="1" applyBorder="1" applyAlignment="1">
      <alignment horizontal="left" vertical="center" wrapText="1"/>
    </xf>
    <xf numFmtId="0" fontId="18" fillId="0" borderId="0" xfId="0" applyFont="1" applyAlignment="1">
      <alignment horizontal="center" wrapText="1"/>
    </xf>
    <xf numFmtId="0" fontId="73" fillId="0" borderId="0" xfId="0" applyFont="1" applyAlignment="1">
      <alignment horizontal="center" vertical="center" wrapText="1"/>
    </xf>
    <xf numFmtId="0" fontId="71" fillId="0" borderId="14" xfId="0" applyFont="1" applyBorder="1" applyAlignment="1">
      <alignment horizontal="center" vertical="center" wrapText="1"/>
    </xf>
    <xf numFmtId="4" fontId="0" fillId="0" borderId="15" xfId="0" applyNumberFormat="1" applyBorder="1" applyAlignment="1">
      <alignment horizontal="center"/>
    </xf>
    <xf numFmtId="4" fontId="0" fillId="0" borderId="17" xfId="0" applyNumberFormat="1" applyBorder="1" applyAlignment="1">
      <alignment horizontal="center"/>
    </xf>
    <xf numFmtId="0" fontId="21" fillId="0" borderId="1" xfId="0" applyFont="1" applyBorder="1" applyAlignment="1">
      <alignment horizontal="center"/>
    </xf>
    <xf numFmtId="0" fontId="21" fillId="0" borderId="11" xfId="0" applyFont="1" applyBorder="1" applyAlignment="1">
      <alignment horizontal="left"/>
    </xf>
    <xf numFmtId="0" fontId="21" fillId="0" borderId="12" xfId="0" applyFont="1" applyBorder="1" applyAlignment="1">
      <alignment horizontal="left"/>
    </xf>
    <xf numFmtId="0" fontId="21" fillId="0" borderId="30" xfId="0" applyFont="1" applyBorder="1" applyAlignment="1">
      <alignment horizontal="left"/>
    </xf>
    <xf numFmtId="0" fontId="7" fillId="0" borderId="51" xfId="0" applyFont="1" applyBorder="1" applyAlignment="1">
      <alignment horizontal="center"/>
    </xf>
    <xf numFmtId="0" fontId="7" fillId="0" borderId="21" xfId="0" applyFont="1" applyBorder="1" applyAlignment="1">
      <alignment horizontal="center"/>
    </xf>
    <xf numFmtId="0" fontId="57" fillId="0" borderId="51" xfId="0" applyFont="1" applyBorder="1" applyAlignment="1">
      <alignment horizontal="left"/>
    </xf>
    <xf numFmtId="0" fontId="57" fillId="0" borderId="0" xfId="0" applyFont="1" applyAlignment="1">
      <alignment horizontal="left"/>
    </xf>
    <xf numFmtId="0" fontId="7" fillId="0" borderId="0" xfId="0" applyFont="1" applyAlignment="1">
      <alignment horizontal="left" wrapText="1"/>
    </xf>
    <xf numFmtId="0" fontId="7" fillId="0" borderId="21" xfId="0" applyFont="1" applyBorder="1" applyAlignment="1">
      <alignment horizontal="left" wrapText="1"/>
    </xf>
    <xf numFmtId="0" fontId="57" fillId="0" borderId="50" xfId="0" applyFont="1" applyBorder="1" applyAlignment="1">
      <alignment horizontal="left"/>
    </xf>
    <xf numFmtId="0" fontId="57" fillId="0" borderId="5" xfId="0" applyFont="1" applyBorder="1" applyAlignment="1">
      <alignment horizontal="left"/>
    </xf>
    <xf numFmtId="0" fontId="57" fillId="0" borderId="5" xfId="0" quotePrefix="1" applyFont="1" applyBorder="1" applyAlignment="1">
      <alignment horizontal="left"/>
    </xf>
    <xf numFmtId="0" fontId="57" fillId="0" borderId="22" xfId="0" applyFont="1" applyBorder="1" applyAlignment="1">
      <alignment horizontal="left"/>
    </xf>
    <xf numFmtId="0" fontId="8" fillId="0" borderId="0" xfId="0" applyFont="1" applyAlignment="1">
      <alignment horizontal="center" wrapText="1"/>
    </xf>
    <xf numFmtId="0" fontId="8" fillId="0" borderId="21" xfId="0" applyFont="1" applyBorder="1" applyAlignment="1">
      <alignment horizontal="center" wrapText="1"/>
    </xf>
    <xf numFmtId="0" fontId="57" fillId="0" borderId="1" xfId="0" applyFont="1" applyBorder="1" applyAlignment="1">
      <alignment horizontal="left"/>
    </xf>
    <xf numFmtId="0" fontId="61" fillId="0" borderId="12" xfId="0" applyFont="1" applyBorder="1" applyAlignment="1">
      <alignment horizontal="center" wrapText="1"/>
    </xf>
    <xf numFmtId="0" fontId="61" fillId="0" borderId="30" xfId="0" applyFont="1" applyBorder="1" applyAlignment="1">
      <alignment horizontal="center" wrapText="1"/>
    </xf>
    <xf numFmtId="0" fontId="14" fillId="0" borderId="11" xfId="0" applyFont="1" applyBorder="1" applyAlignment="1">
      <alignment horizontal="center"/>
    </xf>
    <xf numFmtId="0" fontId="14" fillId="0" borderId="12" xfId="0" applyFont="1" applyBorder="1" applyAlignment="1">
      <alignment horizontal="center"/>
    </xf>
    <xf numFmtId="0" fontId="21" fillId="0" borderId="0" xfId="0" applyFont="1" applyAlignment="1">
      <alignment horizontal="center" vertical="center"/>
    </xf>
    <xf numFmtId="0" fontId="21" fillId="0" borderId="21" xfId="0" applyFont="1" applyBorder="1" applyAlignment="1">
      <alignment horizontal="center" vertical="center"/>
    </xf>
    <xf numFmtId="0" fontId="57" fillId="0" borderId="46" xfId="0" applyFont="1" applyBorder="1" applyAlignment="1">
      <alignment horizontal="left" vertical="center"/>
    </xf>
    <xf numFmtId="0" fontId="57" fillId="0" borderId="47" xfId="0" applyFont="1" applyBorder="1" applyAlignment="1">
      <alignment horizontal="left" vertical="center"/>
    </xf>
    <xf numFmtId="0" fontId="26" fillId="2" borderId="43" xfId="0" applyFont="1" applyFill="1" applyBorder="1" applyAlignment="1">
      <alignment horizontal="center" wrapText="1"/>
    </xf>
    <xf numFmtId="0" fontId="26" fillId="2" borderId="48" xfId="0" applyFont="1" applyFill="1" applyBorder="1" applyAlignment="1">
      <alignment horizontal="center" wrapText="1"/>
    </xf>
    <xf numFmtId="0" fontId="26" fillId="2" borderId="23" xfId="0" applyFont="1" applyFill="1" applyBorder="1" applyAlignment="1">
      <alignment horizontal="center" wrapText="1"/>
    </xf>
    <xf numFmtId="0" fontId="57" fillId="0" borderId="49" xfId="0" applyFont="1" applyBorder="1" applyAlignment="1">
      <alignment horizontal="center"/>
    </xf>
    <xf numFmtId="0" fontId="57" fillId="0" borderId="4" xfId="0" applyFont="1" applyBorder="1" applyAlignment="1">
      <alignment horizontal="center"/>
    </xf>
    <xf numFmtId="0" fontId="57" fillId="0" borderId="29" xfId="0" applyFont="1" applyBorder="1" applyAlignment="1">
      <alignment horizontal="center"/>
    </xf>
    <xf numFmtId="0" fontId="57" fillId="0" borderId="4" xfId="0" applyFont="1" applyBorder="1" applyAlignment="1">
      <alignment horizontal="left" wrapText="1"/>
    </xf>
    <xf numFmtId="0" fontId="57" fillId="0" borderId="29" xfId="0" applyFont="1" applyBorder="1" applyAlignment="1">
      <alignment horizontal="left" wrapText="1"/>
    </xf>
    <xf numFmtId="0" fontId="46" fillId="0" borderId="0" xfId="0" applyFont="1" applyAlignment="1">
      <alignment horizontal="left" wrapText="1"/>
    </xf>
    <xf numFmtId="0" fontId="26" fillId="0" borderId="44" xfId="0" applyFont="1" applyBorder="1" applyAlignment="1">
      <alignment horizontal="center" wrapText="1"/>
    </xf>
    <xf numFmtId="0" fontId="26" fillId="0" borderId="39" xfId="0" applyFont="1" applyBorder="1" applyAlignment="1">
      <alignment horizontal="center" wrapText="1"/>
    </xf>
    <xf numFmtId="0" fontId="57" fillId="0" borderId="38" xfId="0" applyFont="1" applyBorder="1" applyAlignment="1">
      <alignment horizontal="left" wrapText="1"/>
    </xf>
    <xf numFmtId="0" fontId="57" fillId="0" borderId="45" xfId="0" applyFont="1" applyBorder="1" applyAlignment="1">
      <alignment horizontal="left" wrapText="1"/>
    </xf>
    <xf numFmtId="0" fontId="57" fillId="0" borderId="39" xfId="0" applyFont="1" applyBorder="1" applyAlignment="1">
      <alignment horizontal="left" wrapText="1"/>
    </xf>
    <xf numFmtId="0" fontId="57" fillId="0" borderId="18" xfId="0" applyFont="1" applyBorder="1" applyAlignment="1">
      <alignment horizontal="left"/>
    </xf>
    <xf numFmtId="0" fontId="59" fillId="0" borderId="40" xfId="0" applyFont="1" applyBorder="1" applyAlignment="1">
      <alignment horizontal="left"/>
    </xf>
    <xf numFmtId="0" fontId="58" fillId="0" borderId="18" xfId="0" applyFont="1" applyBorder="1" applyAlignment="1">
      <alignment horizontal="left" vertical="top" wrapText="1"/>
    </xf>
    <xf numFmtId="164" fontId="161" fillId="0" borderId="18" xfId="0" applyNumberFormat="1" applyFont="1" applyBorder="1" applyAlignment="1">
      <alignment horizontal="left"/>
    </xf>
    <xf numFmtId="164" fontId="57" fillId="0" borderId="18" xfId="0" applyNumberFormat="1" applyFont="1" applyBorder="1" applyAlignment="1">
      <alignment horizontal="left"/>
    </xf>
    <xf numFmtId="0" fontId="58" fillId="0" borderId="38" xfId="0" applyFont="1" applyBorder="1" applyAlignment="1">
      <alignment horizontal="left" vertical="top"/>
    </xf>
    <xf numFmtId="0" fontId="58" fillId="0" borderId="39" xfId="0" applyFont="1" applyBorder="1" applyAlignment="1">
      <alignment horizontal="left" vertical="top"/>
    </xf>
    <xf numFmtId="0" fontId="162" fillId="0" borderId="40" xfId="0" applyFont="1" applyBorder="1" applyAlignment="1">
      <alignment horizontal="center" vertical="center"/>
    </xf>
    <xf numFmtId="0" fontId="58" fillId="0" borderId="41" xfId="0" applyFont="1" applyBorder="1" applyAlignment="1">
      <alignment horizontal="center" vertical="center"/>
    </xf>
    <xf numFmtId="0" fontId="57" fillId="0" borderId="33" xfId="0" applyFont="1" applyBorder="1" applyAlignment="1">
      <alignment horizontal="left"/>
    </xf>
    <xf numFmtId="0" fontId="57" fillId="0" borderId="34" xfId="0" applyFont="1" applyBorder="1" applyAlignment="1">
      <alignment horizontal="left"/>
    </xf>
    <xf numFmtId="0" fontId="57" fillId="0" borderId="35" xfId="0" applyFont="1" applyBorder="1" applyAlignment="1">
      <alignment horizontal="left"/>
    </xf>
    <xf numFmtId="0" fontId="163" fillId="0" borderId="0" xfId="0" applyFont="1" applyAlignment="1">
      <alignment horizontal="center"/>
    </xf>
    <xf numFmtId="0" fontId="58" fillId="0" borderId="34" xfId="0" applyFont="1" applyBorder="1" applyAlignment="1">
      <alignment horizontal="left" vertical="center" wrapText="1"/>
    </xf>
    <xf numFmtId="164" fontId="161" fillId="0" borderId="34" xfId="0" applyNumberFormat="1" applyFont="1" applyBorder="1" applyAlignment="1">
      <alignment horizontal="left"/>
    </xf>
    <xf numFmtId="164" fontId="57" fillId="0" borderId="34" xfId="0" applyNumberFormat="1" applyFont="1" applyBorder="1" applyAlignment="1">
      <alignment horizontal="left"/>
    </xf>
    <xf numFmtId="0" fontId="167" fillId="0" borderId="0" xfId="10" applyFont="1" applyAlignment="1">
      <alignment horizontal="left" wrapText="1"/>
    </xf>
    <xf numFmtId="0" fontId="167" fillId="0" borderId="0" xfId="10" applyFont="1" applyAlignment="1">
      <alignment horizontal="center" wrapText="1"/>
    </xf>
    <xf numFmtId="0" fontId="165" fillId="0" borderId="0" xfId="10" applyFont="1" applyAlignment="1">
      <alignment horizontal="center"/>
    </xf>
    <xf numFmtId="0" fontId="167" fillId="0" borderId="0" xfId="10" applyFont="1" applyAlignment="1">
      <alignment horizontal="left"/>
    </xf>
    <xf numFmtId="0" fontId="167" fillId="0" borderId="0" xfId="10" applyFont="1" applyAlignment="1">
      <alignment horizontal="left" vertical="top" wrapText="1"/>
    </xf>
    <xf numFmtId="0" fontId="53" fillId="0" borderId="0" xfId="8" applyNumberFormat="1" applyFont="1" applyAlignment="1">
      <alignment horizontal="left" wrapText="1"/>
    </xf>
    <xf numFmtId="0" fontId="51" fillId="0" borderId="0" xfId="8" quotePrefix="1" applyNumberFormat="1" applyFont="1" applyAlignment="1">
      <alignment horizontal="center" textRotation="180"/>
    </xf>
    <xf numFmtId="0" fontId="51" fillId="0" borderId="0" xfId="8" applyNumberFormat="1" applyFont="1" applyAlignment="1">
      <alignment horizontal="center" textRotation="180"/>
    </xf>
    <xf numFmtId="0" fontId="7" fillId="0" borderId="0" xfId="0" applyFont="1" applyAlignment="1">
      <alignment horizontal="center" wrapText="1"/>
    </xf>
    <xf numFmtId="165" fontId="8" fillId="0" borderId="0" xfId="0" applyNumberFormat="1" applyFont="1" applyAlignment="1">
      <alignment horizontal="center" vertical="center" wrapText="1"/>
    </xf>
    <xf numFmtId="0" fontId="20" fillId="0" borderId="0" xfId="0" applyFont="1" applyAlignment="1">
      <alignment horizontal="center"/>
    </xf>
    <xf numFmtId="168" fontId="20" fillId="0" borderId="0" xfId="0" applyNumberFormat="1" applyFont="1" applyAlignment="1">
      <alignment horizontal="center"/>
    </xf>
    <xf numFmtId="0" fontId="75" fillId="0" borderId="25" xfId="0" applyFont="1" applyBorder="1" applyAlignment="1">
      <alignment horizontal="center" vertical="center" wrapText="1"/>
    </xf>
    <xf numFmtId="0" fontId="75" fillId="0" borderId="26" xfId="0" applyFont="1" applyBorder="1" applyAlignment="1">
      <alignment horizontal="center" vertical="center" wrapText="1"/>
    </xf>
    <xf numFmtId="0" fontId="39" fillId="0" borderId="0" xfId="0" applyFont="1" applyAlignment="1">
      <alignment horizontal="center"/>
    </xf>
    <xf numFmtId="0" fontId="75" fillId="0" borderId="19" xfId="0" applyFont="1" applyBorder="1" applyAlignment="1">
      <alignment horizontal="center" vertical="center" wrapText="1"/>
    </xf>
    <xf numFmtId="0" fontId="75"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4" xfId="0" applyFont="1" applyBorder="1" applyAlignment="1">
      <alignment horizontal="center" vertical="center" wrapText="1"/>
    </xf>
    <xf numFmtId="0" fontId="32" fillId="0" borderId="4" xfId="0" applyFont="1" applyBorder="1" applyAlignment="1">
      <alignment horizontal="center" vertical="center"/>
    </xf>
    <xf numFmtId="0" fontId="32" fillId="0" borderId="12" xfId="0" applyFont="1" applyBorder="1" applyAlignment="1">
      <alignment horizontal="center" vertical="center"/>
    </xf>
    <xf numFmtId="0" fontId="58" fillId="0" borderId="52" xfId="0" applyFont="1" applyBorder="1" applyAlignment="1">
      <alignment horizontal="center" vertical="center" wrapText="1"/>
    </xf>
    <xf numFmtId="0" fontId="58" fillId="0" borderId="6" xfId="0" applyFont="1" applyBorder="1" applyAlignment="1">
      <alignment horizontal="center" vertical="center" wrapText="1"/>
    </xf>
    <xf numFmtId="0" fontId="58" fillId="0" borderId="7" xfId="0" applyFont="1" applyBorder="1" applyAlignment="1">
      <alignment horizontal="center" vertical="center" wrapText="1"/>
    </xf>
    <xf numFmtId="0" fontId="25" fillId="0" borderId="59" xfId="1" applyNumberFormat="1" applyFont="1" applyBorder="1" applyAlignment="1">
      <alignment horizontal="center" vertical="center" wrapText="1"/>
    </xf>
    <xf numFmtId="0" fontId="25" fillId="0" borderId="16" xfId="1" applyNumberFormat="1" applyFont="1" applyBorder="1" applyAlignment="1">
      <alignment horizontal="center" vertical="center" wrapText="1"/>
    </xf>
    <xf numFmtId="0" fontId="25" fillId="0" borderId="17" xfId="1" applyNumberFormat="1" applyFont="1" applyBorder="1" applyAlignment="1">
      <alignment horizontal="center" vertical="center" wrapText="1"/>
    </xf>
    <xf numFmtId="0" fontId="75" fillId="0" borderId="10" xfId="0" applyFont="1" applyBorder="1" applyAlignment="1">
      <alignment horizontal="center" vertical="center" wrapText="1"/>
    </xf>
    <xf numFmtId="0" fontId="75" fillId="0" borderId="14" xfId="0" applyFont="1" applyBorder="1" applyAlignment="1">
      <alignment horizontal="center" vertical="center" wrapText="1"/>
    </xf>
    <xf numFmtId="43" fontId="30" fillId="0" borderId="10" xfId="1" applyFont="1" applyBorder="1" applyAlignment="1">
      <alignment horizontal="center" vertical="center"/>
    </xf>
    <xf numFmtId="43" fontId="30" fillId="0" borderId="14" xfId="1" applyFont="1" applyBorder="1" applyAlignment="1">
      <alignment horizontal="center" vertical="center"/>
    </xf>
    <xf numFmtId="0" fontId="47" fillId="0" borderId="51" xfId="0" applyFont="1" applyBorder="1" applyAlignment="1">
      <alignment horizontal="center" vertical="top" wrapText="1"/>
    </xf>
    <xf numFmtId="0" fontId="47" fillId="0" borderId="0" xfId="0" applyFont="1" applyAlignment="1">
      <alignment horizontal="center" vertical="top" wrapText="1"/>
    </xf>
    <xf numFmtId="0" fontId="25" fillId="0" borderId="0" xfId="0" applyFont="1" applyAlignment="1">
      <alignment horizontal="center" vertical="top"/>
    </xf>
    <xf numFmtId="0" fontId="18" fillId="0" borderId="36" xfId="0" applyFont="1" applyBorder="1" applyAlignment="1">
      <alignment horizontal="center"/>
    </xf>
    <xf numFmtId="0" fontId="18" fillId="0" borderId="18" xfId="0" applyFont="1" applyBorder="1" applyAlignment="1">
      <alignment horizontal="center"/>
    </xf>
    <xf numFmtId="43" fontId="39" fillId="0" borderId="49" xfId="1" applyFont="1" applyBorder="1" applyAlignment="1">
      <alignment horizontal="center" vertical="center" wrapText="1"/>
    </xf>
    <xf numFmtId="43" fontId="39" fillId="0" borderId="4" xfId="1" applyFont="1" applyBorder="1" applyAlignment="1">
      <alignment horizontal="center" vertical="center" wrapText="1"/>
    </xf>
    <xf numFmtId="43" fontId="39" fillId="0" borderId="19" xfId="1" applyFont="1" applyBorder="1" applyAlignment="1">
      <alignment horizontal="center" vertical="center" wrapText="1"/>
    </xf>
    <xf numFmtId="43" fontId="40" fillId="0" borderId="52" xfId="1" applyFont="1" applyBorder="1" applyAlignment="1">
      <alignment horizontal="center"/>
    </xf>
    <xf numFmtId="43" fontId="40" fillId="0" borderId="6" xfId="1" applyFont="1" applyBorder="1" applyAlignment="1">
      <alignment horizontal="center"/>
    </xf>
    <xf numFmtId="43" fontId="42" fillId="0" borderId="49" xfId="1" applyFont="1" applyBorder="1" applyAlignment="1">
      <alignment horizontal="center"/>
    </xf>
    <xf numFmtId="43" fontId="42" fillId="0" borderId="4" xfId="1" applyFont="1" applyBorder="1" applyAlignment="1">
      <alignment horizontal="center"/>
    </xf>
    <xf numFmtId="43" fontId="47" fillId="0" borderId="51" xfId="1" applyFont="1" applyBorder="1" applyAlignment="1">
      <alignment horizontal="center"/>
    </xf>
    <xf numFmtId="43" fontId="47" fillId="0" borderId="0" xfId="1" applyFont="1" applyBorder="1" applyAlignment="1">
      <alignment horizontal="center"/>
    </xf>
    <xf numFmtId="43" fontId="25" fillId="0" borderId="0" xfId="1" applyFont="1" applyBorder="1" applyAlignment="1">
      <alignment horizontal="center"/>
    </xf>
    <xf numFmtId="0" fontId="42" fillId="0" borderId="51" xfId="0" applyFont="1" applyBorder="1" applyAlignment="1">
      <alignment horizontal="center"/>
    </xf>
    <xf numFmtId="0" fontId="42" fillId="0" borderId="0" xfId="0" applyFont="1" applyAlignment="1">
      <alignment horizontal="center"/>
    </xf>
    <xf numFmtId="0" fontId="43" fillId="0" borderId="0" xfId="0" applyFont="1" applyAlignment="1">
      <alignment horizontal="center" vertical="center"/>
    </xf>
    <xf numFmtId="0" fontId="19" fillId="0" borderId="5" xfId="0" applyFont="1" applyBorder="1" applyAlignment="1">
      <alignment horizontal="center"/>
    </xf>
    <xf numFmtId="0" fontId="20" fillId="0" borderId="0" xfId="0" applyFont="1" applyAlignment="1">
      <alignment horizontal="left" wrapText="1"/>
    </xf>
    <xf numFmtId="0" fontId="20" fillId="0" borderId="0" xfId="0" applyFont="1" applyAlignment="1">
      <alignment horizontal="left"/>
    </xf>
    <xf numFmtId="166" fontId="7" fillId="0" borderId="0" xfId="3" applyNumberFormat="1" applyFont="1" applyAlignment="1">
      <alignment horizontal="left" vertical="center"/>
    </xf>
  </cellXfs>
  <cellStyles count="11">
    <cellStyle name="Comma" xfId="1" builtinId="3"/>
    <cellStyle name="Comma 2 2 2" xfId="3" xr:uid="{00000000-0005-0000-0000-000001000000}"/>
    <cellStyle name="Comma 2 3" xfId="4" xr:uid="{00000000-0005-0000-0000-000002000000}"/>
    <cellStyle name="Comma 3" xfId="5" xr:uid="{00000000-0005-0000-0000-000003000000}"/>
    <cellStyle name="Comma 4" xfId="6" xr:uid="{00000000-0005-0000-0000-000004000000}"/>
    <cellStyle name="Normal" xfId="0" builtinId="0"/>
    <cellStyle name="Normal 2" xfId="7" xr:uid="{00000000-0005-0000-0000-000006000000}"/>
    <cellStyle name="Normal 3" xfId="8" xr:uid="{00000000-0005-0000-0000-000007000000}"/>
    <cellStyle name="Normal 4" xfId="10" xr:uid="{00000000-0005-0000-0000-000008000000}"/>
    <cellStyle name="Normal 5" xfId="9" xr:uid="{00000000-0005-0000-0000-000009000000}"/>
    <cellStyle name="Percent" xfId="2" builtinId="5"/>
  </cellStyles>
  <dxfs count="1182">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14653</xdr:colOff>
      <xdr:row>19</xdr:row>
      <xdr:rowOff>190500</xdr:rowOff>
    </xdr:from>
    <xdr:to>
      <xdr:col>5</xdr:col>
      <xdr:colOff>1304192</xdr:colOff>
      <xdr:row>19</xdr:row>
      <xdr:rowOff>197827</xdr:rowOff>
    </xdr:to>
    <xdr:cxnSp macro="">
      <xdr:nvCxnSpPr>
        <xdr:cNvPr id="4" name="Straight Connector 3">
          <a:extLst>
            <a:ext uri="{FF2B5EF4-FFF2-40B4-BE49-F238E27FC236}">
              <a16:creationId xmlns:a16="http://schemas.microsoft.com/office/drawing/2014/main" id="{00000000-0008-0000-0500-000004000000}"/>
            </a:ext>
          </a:extLst>
        </xdr:cNvPr>
        <xdr:cNvCxnSpPr/>
      </xdr:nvCxnSpPr>
      <xdr:spPr>
        <a:xfrm flipV="1">
          <a:off x="5607685" y="7258050"/>
          <a:ext cx="1289050" cy="698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52588</xdr:colOff>
      <xdr:row>9</xdr:row>
      <xdr:rowOff>92835</xdr:rowOff>
    </xdr:from>
    <xdr:ext cx="65" cy="172227"/>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4616450" y="14662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10</xdr:col>
      <xdr:colOff>206375</xdr:colOff>
      <xdr:row>9</xdr:row>
      <xdr:rowOff>79375</xdr:rowOff>
    </xdr:from>
    <xdr:to>
      <xdr:col>11</xdr:col>
      <xdr:colOff>793750</xdr:colOff>
      <xdr:row>10</xdr:row>
      <xdr:rowOff>103188</xdr:rowOff>
    </xdr:to>
    <xdr:cxnSp macro="">
      <xdr:nvCxnSpPr>
        <xdr:cNvPr id="2" name="Elbow Connector 1">
          <a:extLst>
            <a:ext uri="{FF2B5EF4-FFF2-40B4-BE49-F238E27FC236}">
              <a16:creationId xmlns:a16="http://schemas.microsoft.com/office/drawing/2014/main" id="{00000000-0008-0000-0E00-000002000000}"/>
            </a:ext>
          </a:extLst>
        </xdr:cNvPr>
        <xdr:cNvCxnSpPr/>
      </xdr:nvCxnSpPr>
      <xdr:spPr>
        <a:xfrm>
          <a:off x="10805795" y="1900555"/>
          <a:ext cx="1363345" cy="391795"/>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484188</xdr:colOff>
      <xdr:row>9</xdr:row>
      <xdr:rowOff>39687</xdr:rowOff>
    </xdr:from>
    <xdr:to>
      <xdr:col>11</xdr:col>
      <xdr:colOff>801688</xdr:colOff>
      <xdr:row>9</xdr:row>
      <xdr:rowOff>111125</xdr:rowOff>
    </xdr:to>
    <xdr:cxnSp macro="">
      <xdr:nvCxnSpPr>
        <xdr:cNvPr id="3" name="Elbow Connector 2">
          <a:extLst>
            <a:ext uri="{FF2B5EF4-FFF2-40B4-BE49-F238E27FC236}">
              <a16:creationId xmlns:a16="http://schemas.microsoft.com/office/drawing/2014/main" id="{00000000-0008-0000-0E00-000003000000}"/>
            </a:ext>
          </a:extLst>
        </xdr:cNvPr>
        <xdr:cNvCxnSpPr/>
      </xdr:nvCxnSpPr>
      <xdr:spPr>
        <a:xfrm>
          <a:off x="11083290" y="1860550"/>
          <a:ext cx="1085850" cy="71755"/>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341313</xdr:colOff>
      <xdr:row>8</xdr:row>
      <xdr:rowOff>111125</xdr:rowOff>
    </xdr:from>
    <xdr:to>
      <xdr:col>11</xdr:col>
      <xdr:colOff>801688</xdr:colOff>
      <xdr:row>8</xdr:row>
      <xdr:rowOff>111125</xdr:rowOff>
    </xdr:to>
    <xdr:cxnSp macro="">
      <xdr:nvCxnSpPr>
        <xdr:cNvPr id="4" name="Straight Arrow Connector 3">
          <a:extLst>
            <a:ext uri="{FF2B5EF4-FFF2-40B4-BE49-F238E27FC236}">
              <a16:creationId xmlns:a16="http://schemas.microsoft.com/office/drawing/2014/main" id="{00000000-0008-0000-0E00-000004000000}"/>
            </a:ext>
          </a:extLst>
        </xdr:cNvPr>
        <xdr:cNvCxnSpPr/>
      </xdr:nvCxnSpPr>
      <xdr:spPr>
        <a:xfrm>
          <a:off x="11725275" y="1726565"/>
          <a:ext cx="44386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206375</xdr:colOff>
      <xdr:row>9</xdr:row>
      <xdr:rowOff>79375</xdr:rowOff>
    </xdr:from>
    <xdr:to>
      <xdr:col>11</xdr:col>
      <xdr:colOff>793750</xdr:colOff>
      <xdr:row>10</xdr:row>
      <xdr:rowOff>103188</xdr:rowOff>
    </xdr:to>
    <xdr:cxnSp macro="">
      <xdr:nvCxnSpPr>
        <xdr:cNvPr id="5" name="Elbow Connector 4">
          <a:extLst>
            <a:ext uri="{FF2B5EF4-FFF2-40B4-BE49-F238E27FC236}">
              <a16:creationId xmlns:a16="http://schemas.microsoft.com/office/drawing/2014/main" id="{00000000-0008-0000-0E00-000005000000}"/>
            </a:ext>
          </a:extLst>
        </xdr:cNvPr>
        <xdr:cNvCxnSpPr/>
      </xdr:nvCxnSpPr>
      <xdr:spPr>
        <a:xfrm>
          <a:off x="10805795" y="1900555"/>
          <a:ext cx="1363345" cy="391795"/>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484188</xdr:colOff>
      <xdr:row>9</xdr:row>
      <xdr:rowOff>39687</xdr:rowOff>
    </xdr:from>
    <xdr:to>
      <xdr:col>11</xdr:col>
      <xdr:colOff>801688</xdr:colOff>
      <xdr:row>9</xdr:row>
      <xdr:rowOff>111125</xdr:rowOff>
    </xdr:to>
    <xdr:cxnSp macro="">
      <xdr:nvCxnSpPr>
        <xdr:cNvPr id="6" name="Elbow Connector 5">
          <a:extLst>
            <a:ext uri="{FF2B5EF4-FFF2-40B4-BE49-F238E27FC236}">
              <a16:creationId xmlns:a16="http://schemas.microsoft.com/office/drawing/2014/main" id="{00000000-0008-0000-0E00-000006000000}"/>
            </a:ext>
          </a:extLst>
        </xdr:cNvPr>
        <xdr:cNvCxnSpPr/>
      </xdr:nvCxnSpPr>
      <xdr:spPr>
        <a:xfrm>
          <a:off x="11083290" y="1860550"/>
          <a:ext cx="1085850" cy="71755"/>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341313</xdr:colOff>
      <xdr:row>8</xdr:row>
      <xdr:rowOff>111125</xdr:rowOff>
    </xdr:from>
    <xdr:to>
      <xdr:col>11</xdr:col>
      <xdr:colOff>801688</xdr:colOff>
      <xdr:row>8</xdr:row>
      <xdr:rowOff>111125</xdr:rowOff>
    </xdr:to>
    <xdr:cxnSp macro="">
      <xdr:nvCxnSpPr>
        <xdr:cNvPr id="7" name="Straight Arrow Connector 6">
          <a:extLst>
            <a:ext uri="{FF2B5EF4-FFF2-40B4-BE49-F238E27FC236}">
              <a16:creationId xmlns:a16="http://schemas.microsoft.com/office/drawing/2014/main" id="{00000000-0008-0000-0E00-000007000000}"/>
            </a:ext>
          </a:extLst>
        </xdr:cNvPr>
        <xdr:cNvCxnSpPr/>
      </xdr:nvCxnSpPr>
      <xdr:spPr>
        <a:xfrm>
          <a:off x="11725275" y="1726565"/>
          <a:ext cx="44386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206375</xdr:colOff>
      <xdr:row>8</xdr:row>
      <xdr:rowOff>79375</xdr:rowOff>
    </xdr:from>
    <xdr:to>
      <xdr:col>3</xdr:col>
      <xdr:colOff>793750</xdr:colOff>
      <xdr:row>9</xdr:row>
      <xdr:rowOff>103188</xdr:rowOff>
    </xdr:to>
    <xdr:cxnSp macro="">
      <xdr:nvCxnSpPr>
        <xdr:cNvPr id="2" name="Elbow Connector 1">
          <a:extLst>
            <a:ext uri="{FF2B5EF4-FFF2-40B4-BE49-F238E27FC236}">
              <a16:creationId xmlns:a16="http://schemas.microsoft.com/office/drawing/2014/main" id="{43B9252B-5C1B-42B6-AC30-C367ECA070C4}"/>
            </a:ext>
          </a:extLst>
        </xdr:cNvPr>
        <xdr:cNvCxnSpPr/>
      </xdr:nvCxnSpPr>
      <xdr:spPr>
        <a:xfrm>
          <a:off x="1440815" y="1793875"/>
          <a:ext cx="1029335" cy="20669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484188</xdr:colOff>
      <xdr:row>8</xdr:row>
      <xdr:rowOff>39687</xdr:rowOff>
    </xdr:from>
    <xdr:to>
      <xdr:col>3</xdr:col>
      <xdr:colOff>801688</xdr:colOff>
      <xdr:row>8</xdr:row>
      <xdr:rowOff>111125</xdr:rowOff>
    </xdr:to>
    <xdr:cxnSp macro="">
      <xdr:nvCxnSpPr>
        <xdr:cNvPr id="3" name="Elbow Connector 2">
          <a:extLst>
            <a:ext uri="{FF2B5EF4-FFF2-40B4-BE49-F238E27FC236}">
              <a16:creationId xmlns:a16="http://schemas.microsoft.com/office/drawing/2014/main" id="{62379ACB-C4AF-452B-9D45-29D01F43E8E5}"/>
            </a:ext>
          </a:extLst>
        </xdr:cNvPr>
        <xdr:cNvCxnSpPr/>
      </xdr:nvCxnSpPr>
      <xdr:spPr>
        <a:xfrm>
          <a:off x="1718628" y="1754187"/>
          <a:ext cx="751840"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341313</xdr:colOff>
      <xdr:row>7</xdr:row>
      <xdr:rowOff>111125</xdr:rowOff>
    </xdr:from>
    <xdr:to>
      <xdr:col>3</xdr:col>
      <xdr:colOff>801688</xdr:colOff>
      <xdr:row>7</xdr:row>
      <xdr:rowOff>111125</xdr:rowOff>
    </xdr:to>
    <xdr:cxnSp macro="">
      <xdr:nvCxnSpPr>
        <xdr:cNvPr id="4" name="Straight Arrow Connector 3">
          <a:extLst>
            <a:ext uri="{FF2B5EF4-FFF2-40B4-BE49-F238E27FC236}">
              <a16:creationId xmlns:a16="http://schemas.microsoft.com/office/drawing/2014/main" id="{656C7F74-EF3D-4E57-8C81-C93D9CF4430D}"/>
            </a:ext>
          </a:extLst>
        </xdr:cNvPr>
        <xdr:cNvCxnSpPr/>
      </xdr:nvCxnSpPr>
      <xdr:spPr>
        <a:xfrm>
          <a:off x="2192973" y="1642745"/>
          <a:ext cx="27749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456229"/>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413885" y="57785"/>
          <a:ext cx="935990" cy="455930"/>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1492250" y="16510"/>
          <a:ext cx="734060" cy="54927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456229"/>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413885" y="57785"/>
          <a:ext cx="935990" cy="455930"/>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1492250" y="16510"/>
          <a:ext cx="734060" cy="549275"/>
        </a:xfrm>
        <a:prstGeom prst="rect">
          <a:avLst/>
        </a:prstGeom>
        <a:noFill/>
        <a:ln w="9525">
          <a:noFill/>
          <a:miter lim="800000"/>
          <a:headEnd/>
          <a:tailEnd/>
        </a:ln>
      </xdr:spPr>
    </xdr:pic>
    <xdr:clientData/>
  </xdr:twoCellAnchor>
  <xdr:twoCellAnchor>
    <xdr:from>
      <xdr:col>5</xdr:col>
      <xdr:colOff>14653</xdr:colOff>
      <xdr:row>32</xdr:row>
      <xdr:rowOff>190500</xdr:rowOff>
    </xdr:from>
    <xdr:to>
      <xdr:col>5</xdr:col>
      <xdr:colOff>1304192</xdr:colOff>
      <xdr:row>32</xdr:row>
      <xdr:rowOff>197827</xdr:rowOff>
    </xdr:to>
    <xdr:cxnSp macro="">
      <xdr:nvCxnSpPr>
        <xdr:cNvPr id="4" name="Straight Connector 3">
          <a:extLst>
            <a:ext uri="{FF2B5EF4-FFF2-40B4-BE49-F238E27FC236}">
              <a16:creationId xmlns:a16="http://schemas.microsoft.com/office/drawing/2014/main" id="{00000000-0008-0000-1200-000004000000}"/>
            </a:ext>
          </a:extLst>
        </xdr:cNvPr>
        <xdr:cNvCxnSpPr/>
      </xdr:nvCxnSpPr>
      <xdr:spPr>
        <a:xfrm flipV="1">
          <a:off x="5340985" y="7724775"/>
          <a:ext cx="1289050" cy="698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14653</xdr:colOff>
      <xdr:row>33</xdr:row>
      <xdr:rowOff>190500</xdr:rowOff>
    </xdr:from>
    <xdr:to>
      <xdr:col>5</xdr:col>
      <xdr:colOff>1304192</xdr:colOff>
      <xdr:row>33</xdr:row>
      <xdr:rowOff>197827</xdr:rowOff>
    </xdr:to>
    <xdr:cxnSp macro="">
      <xdr:nvCxnSpPr>
        <xdr:cNvPr id="4" name="Straight Connector 3">
          <a:extLst>
            <a:ext uri="{FF2B5EF4-FFF2-40B4-BE49-F238E27FC236}">
              <a16:creationId xmlns:a16="http://schemas.microsoft.com/office/drawing/2014/main" id="{00000000-0008-0000-1300-000004000000}"/>
            </a:ext>
          </a:extLst>
        </xdr:cNvPr>
        <xdr:cNvCxnSpPr/>
      </xdr:nvCxnSpPr>
      <xdr:spPr>
        <a:xfrm flipV="1">
          <a:off x="5340985" y="7324725"/>
          <a:ext cx="1289050" cy="698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525517</xdr:colOff>
      <xdr:row>34</xdr:row>
      <xdr:rowOff>26276</xdr:rowOff>
    </xdr:from>
    <xdr:to>
      <xdr:col>9</xdr:col>
      <xdr:colOff>89338</xdr:colOff>
      <xdr:row>34</xdr:row>
      <xdr:rowOff>84084</xdr:rowOff>
    </xdr:to>
    <xdr:cxnSp macro="">
      <xdr:nvCxnSpPr>
        <xdr:cNvPr id="4" name="Straight Connector 3">
          <a:extLst>
            <a:ext uri="{FF2B5EF4-FFF2-40B4-BE49-F238E27FC236}">
              <a16:creationId xmlns:a16="http://schemas.microsoft.com/office/drawing/2014/main" id="{00000000-0008-0000-1400-000004000000}"/>
            </a:ext>
          </a:extLst>
        </xdr:cNvPr>
        <xdr:cNvCxnSpPr/>
      </xdr:nvCxnSpPr>
      <xdr:spPr>
        <a:xfrm flipH="1" flipV="1">
          <a:off x="7908925" y="7108825"/>
          <a:ext cx="843915" cy="5778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14653</xdr:colOff>
      <xdr:row>20</xdr:row>
      <xdr:rowOff>190500</xdr:rowOff>
    </xdr:from>
    <xdr:to>
      <xdr:col>5</xdr:col>
      <xdr:colOff>1304192</xdr:colOff>
      <xdr:row>20</xdr:row>
      <xdr:rowOff>197827</xdr:rowOff>
    </xdr:to>
    <xdr:cxnSp macro="">
      <xdr:nvCxnSpPr>
        <xdr:cNvPr id="4" name="Straight Connector 3">
          <a:extLst>
            <a:ext uri="{FF2B5EF4-FFF2-40B4-BE49-F238E27FC236}">
              <a16:creationId xmlns:a16="http://schemas.microsoft.com/office/drawing/2014/main" id="{00000000-0008-0000-1600-000004000000}"/>
            </a:ext>
          </a:extLst>
        </xdr:cNvPr>
        <xdr:cNvCxnSpPr/>
      </xdr:nvCxnSpPr>
      <xdr:spPr>
        <a:xfrm flipV="1">
          <a:off x="5569585" y="7218045"/>
          <a:ext cx="1257935" cy="698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456229"/>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413885" y="57785"/>
          <a:ext cx="935990" cy="455930"/>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7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1492250" y="16510"/>
          <a:ext cx="734060" cy="549275"/>
        </a:xfrm>
        <a:prstGeom prst="rect">
          <a:avLst/>
        </a:prstGeom>
        <a:noFill/>
        <a:ln w="9525">
          <a:noFill/>
          <a:miter lim="800000"/>
          <a:headEnd/>
          <a:tailEnd/>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CUREMENT" refreshedDate="44420.568899305603" createdVersion="6" refreshedVersion="6" minRefreshableVersion="3" recordCount="902" xr:uid="{00000000-000A-0000-FFFF-FFFF00000000}">
  <cacheSource type="worksheet">
    <worksheetSource ref="A1:AB1048576" sheet="DATA"/>
  </cacheSource>
  <cacheFields count="32">
    <cacheField name="YEAR" numFmtId="0">
      <sharedItems containsString="0" containsBlank="1" containsNumber="1" containsInteger="1" minValue="0" maxValue="2021" count="3">
        <n v="2021"/>
        <n v="2020"/>
        <m/>
      </sharedItems>
    </cacheField>
    <cacheField name="MONTH" numFmtId="0">
      <sharedItems containsBlank="1" count="10">
        <s v="January"/>
        <s v="March"/>
        <s v="February"/>
        <s v="October"/>
        <s v="April"/>
        <s v="May"/>
        <s v="June"/>
        <s v="July"/>
        <s v="August"/>
        <m/>
      </sharedItems>
    </cacheField>
    <cacheField name="End-User" numFmtId="0">
      <sharedItems containsBlank="1" count="27">
        <s v="ROMINA KATRINA C. BAYARAS"/>
        <s v="ALETH A. MEORA"/>
        <s v="RANDALL G. CASTILLO"/>
        <s v="RHEA ANGELLICA B. ADDATU"/>
        <s v="DJOVI R. DURANTE"/>
        <s v="JERSHON RALPH F. CASTANO"/>
        <s v="ROMEL A. RATERTA"/>
        <s v="ANGELITA H. VARGAS"/>
        <s v="GERZON R. ABAD"/>
        <s v="JENNY S. ALINA"/>
        <s v="BRYAN DAVE P. REVILLA"/>
        <s v="WILLIAM POL M. MAGGAY"/>
        <s v="JANE S. CASTILLO"/>
        <s v="ANNE MARIELLE V. TEVES"/>
        <s v="WILLIAM JO SE M. BILLOTE"/>
        <s v="XINA V. VINALAY"/>
        <s v="ANDREI JOHN S. CORDOVA"/>
        <s v="MAGDALENA V. BALLES"/>
        <s v="FERDINAND BULUSAN"/>
        <s v="ELEIN T. ESPERANZA"/>
        <s v="DARYL ALVA C. BATIN"/>
        <s v="Ma. Niam Karla P. Delos Santos"/>
        <s v="JHOMAR D. CABANSAY"/>
        <s v="JERSHON RALPH F. CASATANO"/>
        <s v="ALETH  A. MEORA"/>
        <s v="RICHARD B. VINALAY"/>
        <m/>
      </sharedItems>
    </cacheField>
    <cacheField name="Position/Designation" numFmtId="0">
      <sharedItems containsSemiMixedTypes="0" containsNonDate="0" containsString="0"/>
    </cacheField>
    <cacheField name="Fund Code" numFmtId="0">
      <sharedItems containsString="0" containsBlank="1" containsNumber="1" containsInteger="1" minValue="0" maxValue="165" count="4">
        <n v="164"/>
        <n v="101"/>
        <n v="165"/>
        <m/>
      </sharedItems>
    </cacheField>
    <cacheField name="Class" numFmtId="0">
      <sharedItems containsBlank="1" containsMixedTypes="1" containsNumber="1" containsInteger="1" count="4">
        <s v="MOOE"/>
        <s v="CO"/>
        <m/>
        <n v="165" u="1"/>
      </sharedItems>
    </cacheField>
    <cacheField name="PR#" numFmtId="0">
      <sharedItems containsBlank="1" count="140">
        <s v="2021-001A"/>
        <s v="2021-002"/>
        <s v="2021-002A"/>
        <s v="2021-003"/>
        <s v="2021-003A"/>
        <s v="2021-004"/>
        <s v="2021-004A"/>
        <s v="2021-005"/>
        <s v="2021-005A"/>
        <s v="2021-006"/>
        <s v="2021-006A"/>
        <s v="2021-007A"/>
        <s v="2021-008A"/>
        <s v="2021-009"/>
        <s v="2021-009A"/>
        <s v="2021-010A"/>
        <s v="2021-011A"/>
        <s v="2021-012A"/>
        <s v="2021-013"/>
        <s v="202-013A"/>
        <s v="21-014"/>
        <s v="2021-014A"/>
        <s v="2021-015A"/>
        <s v="2021-016A"/>
        <s v="2021-017A"/>
        <s v="2021-018A"/>
        <s v="2021-019A"/>
        <s v="2021-020"/>
        <s v="2021-021"/>
        <s v="2021-022"/>
        <s v="2021-023"/>
        <s v="2021-024"/>
        <s v="2021-025"/>
        <s v="2021-026"/>
        <s v="2021-027"/>
        <s v="2021-028"/>
        <s v="2021-029"/>
        <s v="2021-030"/>
        <s v="2021-031"/>
        <s v="2021-032"/>
        <s v="2021-033"/>
        <s v="2021-034"/>
        <s v="2021-035"/>
        <s v="2021-036"/>
        <s v="2021-037"/>
        <s v="2021-038"/>
        <s v="2021-039"/>
        <s v="2021-040"/>
        <s v="2021-041"/>
        <s v="2021-042"/>
        <s v="2021-043"/>
        <s v="2021-044"/>
        <s v="2021-045"/>
        <s v="2021-046"/>
        <s v="2021-047"/>
        <s v="2021-048"/>
        <s v="2021-049"/>
        <s v="2021-050"/>
        <s v="2021-051"/>
        <s v="2021-052"/>
        <s v="2021-053"/>
        <s v="2021-054"/>
        <s v="2021-055"/>
        <s v="2021-056"/>
        <s v="2021-057"/>
        <s v="2021-058"/>
        <s v="2021-059"/>
        <s v="2021-060"/>
        <s v="2021-061"/>
        <s v="2021-062"/>
        <s v="2021-063"/>
        <s v="2021-064"/>
        <s v="2021-065"/>
        <s v="2021-066"/>
        <s v="2021-067"/>
        <s v="2021-068"/>
        <s v="2021-069"/>
        <s v="2021-070"/>
        <s v="2021-071"/>
        <s v="2021-072"/>
        <s v="2021-073"/>
        <s v="2021-074"/>
        <s v="2021-075"/>
        <s v="2021-076"/>
        <s v="2021-077"/>
        <s v="2021-078"/>
        <s v="2021-079"/>
        <s v="2021-080"/>
        <s v="2021-081"/>
        <s v="2021-082"/>
        <s v="2021-083"/>
        <s v="2021-084"/>
        <s v="2021-085"/>
        <s v="2021-086"/>
        <s v="2021-087"/>
        <s v="2021-088"/>
        <s v="2021-089"/>
        <s v="2021-090"/>
        <s v="2021-091"/>
        <s v="2021-092"/>
        <s v="2021-093"/>
        <s v="2021-094"/>
        <s v="2021-095"/>
        <s v="2021-096"/>
        <s v="2021-097"/>
        <s v="2021-098"/>
        <s v="2021-099"/>
        <s v="2021-010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m/>
      </sharedItems>
    </cacheField>
    <cacheField name="Modality" numFmtId="0">
      <sharedItems containsBlank="1" count="4">
        <s v="SVP"/>
        <s v="  SVP"/>
        <m/>
        <s v="Public Bidding"/>
      </sharedItems>
    </cacheField>
    <cacheField name="Item" numFmtId="0">
      <sharedItems containsSemiMixedTypes="0" containsNonDate="0" containsString="0"/>
    </cacheField>
    <cacheField name="Qty" numFmtId="0">
      <sharedItems containsSemiMixedTypes="0" containsNonDate="0" containsString="0"/>
    </cacheField>
    <cacheField name="Unit of Issue" numFmtId="0">
      <sharedItems containsSemiMixedTypes="0" containsNonDate="0" containsString="0"/>
    </cacheField>
    <cacheField name="Unit Budget" numFmtId="0">
      <sharedItems containsSemiMixedTypes="0" containsNonDate="0" containsString="0"/>
    </cacheField>
    <cacheField name="Estimated Total" numFmtId="43">
      <sharedItems containsSemiMixedTypes="0" containsNonDate="0" containsString="0"/>
    </cacheField>
    <cacheField name="Unit LCRB" numFmtId="0">
      <sharedItems containsSemiMixedTypes="0" containsNonDate="0" containsString="0"/>
    </cacheField>
    <cacheField name="Total" numFmtId="43">
      <sharedItems containsSemiMixedTypes="0" containsNonDate="0" containsString="0"/>
    </cacheField>
    <cacheField name="Purpose" numFmtId="0">
      <sharedItems containsBlank="1" count="117">
        <s v="snacks for the &quot;Internal Quality Audit&quot; on January 19-21, 2021"/>
        <s v="Supply and installation of CCTV for Academic Building, Dormitory and Agriculture Building"/>
        <s v="to be used in the different activities and internet communication needs of BSC"/>
        <s v="Purchase of Academic Equipment "/>
        <s v="for PBB compliance specifically transparency seal and BSC publication"/>
        <s v="for the purchase of Academic Equipments"/>
        <s v="for the purchase of enrollment forms"/>
        <s v="Supply and Delivery of Academic Equipment"/>
        <s v="for the ISO Activity Management Review on Feb. 3, 2021"/>
        <s v="Internet data/Regular load Allocation of Administrative &amp; Finance staff of the college to support online submission of reports &amp; other related activities for the Fiscal Year 2021"/>
        <s v="for the &quot;ISO Documentation&quot;"/>
        <s v="Purchase of Academic Furniture Fixtures  "/>
        <s v="stamp use for the filing of ISO documents"/>
        <s v="ink use for enrollment"/>
        <s v="for the Pre Assessment  Audit Plan on Feb. 10-11, 2021"/>
        <s v="supplies for the repair &amp; maintenance of transportation vehicle"/>
        <s v="Puchase of drafting tables and chairs for the Academiic Furnitures and Fixtures"/>
        <s v="supplies for the repair &amp; maintenance of the building"/>
        <s v="Purchase of Agricultural and Fisheries Tools and Fixtures"/>
        <s v="office machinery &amp; equipment"/>
        <s v="supplies for janitorial services"/>
        <s v="AM snacks for the meeting on the Assessment of the Conduct of Flexible Learning in the 1st Semester of SY 2020-2021"/>
        <s v="snacks &amp; meals for the Administrative &amp; Finance Conference on the finalization of FY 2021 targets and deliverables"/>
        <s v="snacks &amp; dinner for the 51st Board meeting on Feb. 24, 2021"/>
        <s v="use for National Women's Month Celebration"/>
        <s v="seed propagation for the Production of High Value Crop (HVC) Seess &amp; Seedling in Batanes under the Bayanihan II project"/>
        <s v="supplies for the National Women's Month Celebration"/>
        <s v="supplies &amp; materials for the installation of 3 units television"/>
        <s v="supplies &amp; materials for the connection of 3 units television"/>
        <s v="stamp to be used in the office of the President &amp; Office of the Board Sec"/>
        <s v="snacks &amp; lunch for the &quot;Records Management System Echo Seminar on March 23, 2021"/>
        <s v="meals &amp; snacks for the FY 2022 Budget Review &amp; Consultation on March 16, 2021"/>
        <s v="for preventive maintenance of BSC ICT Equipment"/>
        <s v="Snacks during the National Women's Month Celebration "/>
        <s v="for National Womens Month Celebration activity"/>
        <s v="Snacks and lunch during the Administrative Council meeting on March 31, 2021"/>
        <s v="Snacks and Lunch during the Academic Council meeting on March 30, 2021"/>
        <s v="for the purchase of Semi-Expendable Office Supply purposes"/>
        <s v="For the purchase of office equipment"/>
        <s v="For the purchase of semi-expendable equipment"/>
        <s v="for the purchase of Academic furnitures &amp; fixtures purposes"/>
        <s v="Snacks during the Expanded Finance Committee Meeting on April 13, 2021"/>
        <s v="for back-up and saving documents purposes"/>
        <s v="communication expenses in the implementation of the Learning Continuity Plan"/>
        <s v="Supplies and materials for Sports Development"/>
        <s v="supplies/materials use for product development"/>
        <s v="For President's Office use "/>
        <s v="Supplies for operational use of the Procurement Office"/>
        <s v="replacement of defective HDD of ACER ASPIRE 3"/>
        <s v="for office supplies"/>
        <s v="for office supply"/>
        <s v="use for office supplies"/>
        <s v="supplies &amp; equuipment for the installation of split type"/>
        <s v="food for the BSC employees during the Tree Planting Activity at &quot;Rakuh A Payaman&quot; in Mahatao, Batanes 7:00am"/>
        <s v="communication expenses"/>
        <s v="snacks &amp; lunch for the 2nd Quarter Performance Review &amp; Regular meeting (May 18, 2021)"/>
        <s v="to keep update on the development of training/program for sports development"/>
        <s v="Use for mailing report of grades to parents, request credentials, Form 137"/>
        <s v="lunch &amp; snacks for the Lab-Trip Training on May 6 and 7, 2021 at BSC"/>
        <s v="for office consumption (office supplies)"/>
        <s v="Installation of 2 units grrenhouse (4 x 12 sq. m)"/>
        <s v="repair &amp; maintenance of the cables  of old 16 channel CCTV located at Supply Office"/>
        <s v="materials for the National Higher Education Week Competition (May 17-21, 2021)"/>
        <s v="provision of WiFi Modems for internet connectivity (Admin. &amp; Finance units)"/>
        <s v="Health Insurance of students"/>
        <s v="for the Implementation of  &quot;ADOPT through varied R &amp; D of Ivatan Endemic Resources&quot; research project"/>
        <s v="for product packaging"/>
        <s v="for the Implementation of &quot;ADOPT through  Varied R &amp; D of Ivatan Endemic Resources&quot; research project"/>
        <s v="for CAO office use"/>
        <s v="breakfast for Coastal Cleaning on May 18, 2021 at 6:00 in the morning"/>
        <s v="for School Publication supplies &amp; purposes"/>
        <s v="Relocation &amp; Reinstallation of Split type air conditioners"/>
        <s v="for medical &amp; laboratory equiupments"/>
        <s v="snacks for the Technical Budget Hearing for FY 2022 Budget Proposals on June 8, 2021"/>
        <s v="office supplies"/>
        <s v="to be used as one year office supplies and for the upcoming research training and journal publication"/>
        <s v="for CAC office use"/>
        <s v="protective gears of maintenance services staff"/>
        <s v="internet data/Regular load Allocation of Administrative &amp; Finance staff of the college to support online submission of reports &amp; other related activities for the 3rd &amp; 4th quarter of the Fiscal Year 2021"/>
        <s v="agriculture books"/>
        <s v="for office use"/>
        <s v="curtains for SSO office use"/>
        <s v="supplies for security CCTV &amp; utility services"/>
        <s v="supplies for the rewiring of faculty room and repair of stairs at Admin. Offices"/>
        <s v="snacks &amp; lunch for Academic Council meeting on June 14, 2021 "/>
        <s v="lunch for the Re-orientation on the Implementing Rules &amp; Regulations (June 9)"/>
        <s v="for laboratory purposes"/>
        <s v="ink to be used for enrollment"/>
        <s v="for Admin. &amp; Finance unit's Locator Board"/>
        <s v="office supplies for the Administrative &amp; Finance Services Units"/>
        <s v="supplies for Budget office"/>
        <s v="supplies for the Budget office"/>
        <s v="repair of 2 units floor type airconditioner at Faculty Room"/>
        <s v="GSO Supplies"/>
        <s v="Snack for the Preparatory Board Meeting on June 25, 2021 at 10:00 a.m"/>
        <s v="PM snack and dinner for the 52nd Board of Trustees Meeting on June 25, 2021 "/>
        <s v="Lunch, PM Snack and Dinner of Commissioner Lilian A. De Las Llagas and Staff for the 52nd BOT Meeting on 25 June 2021"/>
        <s v="repair &amp; maintenance of A/C units of Registrar's, Cashier's, Accountant's &amp; President's office"/>
        <s v="supplies for the rewiring of faculty room electrical system"/>
        <s v="for the purchase of Semi-expendable equipments purposes"/>
        <s v="AM Snacks for Executive meeting on July 8, 2021 at the Library"/>
        <s v="for Records, Students Services &amp; Guidance Office use"/>
        <s v="for the Founding Anniversary for CY 2021"/>
        <s v="PM snacks for the meeting on the Smart Campus on July 15, 2021"/>
        <s v="for repair &amp; maintenance of duplicating machines"/>
        <s v="supplies for the cleaning of campus"/>
        <s v="Breakfast on the upcoming Founding Anniversary for CY 2021"/>
        <s v="fo office use purposes"/>
        <s v="for the purchase of Semi Expendable office supply purposes"/>
        <s v="PM snacks for the Smart Campus meeting on July 26, 2021"/>
        <s v="snacks for the 2nd Quarter CBAO meeting on July 30, 2021 1PM"/>
        <s v="office supplies for IGP"/>
        <s v="office supply"/>
        <m/>
        <s v="lunch for the Ad HOC Committee In-Charge for the Revision of the existing College Code on August 4, 2021 at 10:00AM."/>
        <s v="for thhe purchase of Semi-expendable equipments purposes" u="1"/>
        <s v="Supplies and materials for Product Development" u="1"/>
      </sharedItems>
    </cacheField>
    <cacheField name="Office" numFmtId="0">
      <sharedItems containsSemiMixedTypes="0" containsNonDate="0" containsString="0"/>
    </cacheField>
    <cacheField name="PO/Contract Date" numFmtId="0">
      <sharedItems containsSemiMixedTypes="0" containsNonDate="0" containsString="0"/>
    </cacheField>
    <cacheField name="PO/Contract Date Received" numFmtId="0">
      <sharedItems containsSemiMixedTypes="0" containsNonDate="0" containsString="0"/>
    </cacheField>
    <cacheField name="Delivery Date" numFmtId="0">
      <sharedItems containsDate="1" containsBlank="1" containsMixedTypes="1" count="78">
        <s v="January 19, 2021"/>
        <s v="January 20, 2021"/>
        <s v="January 21, 2021"/>
        <s v="April 27, 2021"/>
        <s v="5/19 &amp; 7/19/2021"/>
        <s v="February 16, 2021"/>
        <s v="January 12, 2021"/>
        <m/>
        <d v="2021-07-19T00:00:00"/>
        <s v="May 19, 2021"/>
        <s v="January 25, 2021"/>
        <d v="2021-02-03T00:00:00"/>
        <s v="March 29, 2021"/>
        <s v="March 15, 2021"/>
        <s v="-"/>
        <s v="February 10-11, 2021"/>
        <s v="March 31, 2021"/>
        <s v="January 26, 2021"/>
        <s v="February 15, 2021"/>
        <s v="February 26, 2021"/>
        <s v="March 30, 2021"/>
        <s v="April 15, 2021"/>
        <s v="February 23, 2021"/>
        <s v="February 24, 2021"/>
        <s v="May 7, 2021"/>
        <s v="June 2, 2021"/>
        <s v="April 8, 2021"/>
        <s v="March 16, 2021"/>
        <s v="March 25, 2021"/>
        <s v="May 31, 2021"/>
        <s v="June 30, 2021"/>
        <s v="June 10, 2021"/>
        <s v="April 13, 2021"/>
        <d v="2021-07-07T00:00:00"/>
        <s v="June 9, 2021"/>
        <s v="May 31 &amp; July 1, 2021"/>
        <s v="May 20, 2021"/>
        <s v="May 4, 2021"/>
        <s v="June 2 &amp; July 7, 2021"/>
        <s v="May 25, 2021"/>
        <s v="July 1, 2021"/>
        <s v="May 26, 2021"/>
        <s v="April 30, 2021"/>
        <s v="June 2 &amp; July 19, 2021"/>
        <s v="May 18, 2021"/>
        <s v="May 6 &amp; 7, 2021"/>
        <s v="May 25 &amp; July 5, 2021"/>
        <s v="July 2, 2021"/>
        <s v="May 17, 2021"/>
        <s v="May 14, 2021"/>
        <d v="2021-07-15T00:00:00"/>
        <s v="June 18, 2021"/>
        <s v="June 8, 2021"/>
        <s v="July 7, 2021"/>
        <s v="July 19, 2021"/>
        <d v="2021-07-21T00:00:00"/>
        <d v="2021-07-06T00:00:00"/>
        <s v="July 19 &amp; 26, 2021"/>
        <d v="2021-07-22T00:00:00"/>
        <s v="June 25, 2021"/>
        <s v="July 21, 2021"/>
        <s v="July 29, 2021"/>
        <d v="2021-07-08T00:00:00"/>
        <d v="2021-07-26T00:00:00"/>
        <s v="June 2 &amp; July 19, 2022" u="1"/>
        <s v="June 2 &amp; July 19, 2023" u="1"/>
        <s v="May 31 &amp; July 1, 2027" u="1"/>
        <s v="June 2 &amp; July 19, 2024" u="1"/>
        <s v="June 2 &amp; July 19, 2025" u="1"/>
        <s v="June 2 &amp; July 19, 2026" u="1"/>
        <s v="June 2 &amp; July 19, 2027" u="1"/>
        <s v="May 31 &amp; July 1, 2026" u="1"/>
        <d v="2021-03-02T00:00:00" u="1"/>
        <s v="May 31 &amp; July 1, 2025" u="1"/>
        <s v="7/7/21-" u="1"/>
        <s v="May 31 &amp; July 1, 2024" u="1"/>
        <s v="May 31 &amp; July 1, 2023" u="1"/>
        <s v="May 31 &amp; July 1, 2022" u="1"/>
      </sharedItems>
    </cacheField>
    <cacheField name="Supplier" numFmtId="0">
      <sharedItems containsSemiMixedTypes="0" containsNonDate="0" containsString="0"/>
    </cacheField>
    <cacheField name="IAR Date" numFmtId="0">
      <sharedItems containsDate="1" containsBlank="1" containsMixedTypes="1" count="65">
        <s v="March 24, 2021"/>
        <s v="May 26, 2021`"/>
        <s v="5/26 &amp; 7/21/2021"/>
        <s v="5/19 &amp; 7/21/2021"/>
        <s v="March 2, 2021"/>
        <s v="April 27, 2021"/>
        <m/>
        <d v="2021-07-26T00:00:00"/>
        <s v="May 26, 2021"/>
        <s v="January 25, 2021"/>
        <s v="February 16, 2021"/>
        <s v="March 31, 2021"/>
        <s v="March 15, 2021"/>
        <s v="-"/>
        <s v="April 5, 2021"/>
        <s v="January 26, 2021"/>
        <s v="March 30, 2021"/>
        <s v="April 15, 2021"/>
        <s v="March 1, 2021"/>
        <s v="March 9, 2021"/>
        <s v="March 29, 2021"/>
        <s v="May 19, 2021"/>
        <s v="June 10, 2021"/>
        <s v="April 12, 2021"/>
        <s v="March 26, 2021"/>
        <s v="May 4, 2021"/>
        <s v="June 1, 2021"/>
        <s v="July 1, 2021"/>
        <s v="June 11, 2021"/>
        <s v="April 22, 2021"/>
        <d v="2021-07-07T00:00:00"/>
        <s v="June 29, 2021"/>
        <s v="June 10 &amp; July 1, 2021"/>
        <s v="June 10 &amp; July 7, 2021"/>
        <s v="June 1 &amp; July 1, 2021"/>
        <s v="April 30, 2021"/>
        <s v="June 10 &amp; July 26, 2021"/>
        <d v="2021-05-07T00:00:00"/>
        <s v="May 26 &amp; July 7, 2021"/>
        <s v="July 2, 2021"/>
        <s v="June 7, 2021"/>
        <s v="July 27, 2021"/>
        <s v="June 8, 2021"/>
        <d v="2021-07-21T00:00:00"/>
        <s v="July 7, 2021"/>
        <s v="July 21, 2021"/>
        <s v="July 21 &amp; 26, 2021"/>
        <d v="2021-08-03T00:00:00"/>
        <d v="2021-06-30T00:00:00"/>
        <s v="July 26, 2021"/>
        <s v="July 29, 2021"/>
        <d v="2021-05-05T00:00:00" u="1"/>
        <s v="June 10 &amp; July 1, 2022" u="1"/>
        <s v="June 10 &amp; July 1, 2023" u="1"/>
        <s v="June 10 &amp; July 1, 2024" u="1"/>
        <s v="June 10 &amp; July 1, 2025" u="1"/>
        <s v="June 10 &amp; July 1, 2026" u="1"/>
        <s v="June 10 &amp; July 1, 2027" u="1"/>
        <s v="June 10 &amp; July 26, 2026" u="1"/>
        <s v="June 10 &amp; July 26, 2027" u="1"/>
        <s v="June 10 &amp; July 26, 2022" u="1"/>
        <s v="June 10 &amp; July 26, 2023" u="1"/>
        <s v="7/7/21-" u="1"/>
        <s v="June 10 &amp; July 26, 2024" u="1"/>
        <s v="June 10 &amp; July 26, 2025" u="1"/>
      </sharedItems>
    </cacheField>
    <cacheField name="Section Code/Dept." numFmtId="0">
      <sharedItems containsSemiMixedTypes="0" containsNonDate="0" containsString="0"/>
    </cacheField>
    <cacheField name="Released Date" numFmtId="0">
      <sharedItems containsSemiMixedTypes="0" containsNonDate="0" containsString="0"/>
    </cacheField>
    <cacheField name="Room Assignment " numFmtId="0">
      <sharedItems containsSemiMixedTypes="0" containsNonDate="0" containsString="0"/>
    </cacheField>
    <cacheField name="Status" numFmtId="0">
      <sharedItems containsBlank="1" count="17">
        <s v="delivered"/>
        <s v="complete"/>
        <m/>
        <s v="FAILED"/>
        <s v="on-going"/>
        <s v="pending"/>
        <s v="completed"/>
        <s v="for delivery"/>
        <s v="partial delivery"/>
        <s v="on going"/>
        <s v="Not processed "/>
        <s v="Cancelled"/>
        <s v="for OBR" u="1"/>
        <s v="Petty Cash (5/19/2020)" u="1"/>
        <s v="pendingt" u="1"/>
        <s v="for payt" u="1"/>
        <s v="for payment" u="1"/>
      </sharedItems>
    </cacheField>
    <cacheField name="Remarks" numFmtId="0">
      <sharedItems containsSemiMixedTypes="0" containsNonDate="0" containsString="0"/>
    </cacheField>
    <cacheField name="Check/LDDAP-ADA#" numFmtId="0">
      <sharedItems containsSemiMixedTypes="0" containsNonDate="0" containsString="0"/>
    </cacheField>
    <cacheField name="DV#" numFmtId="0">
      <sharedItems containsSemiMixedTypes="0" containsNonDate="0" containsString="0"/>
    </cacheField>
    <cacheField name="ObR #" numFmtId="0">
      <sharedItems containsSemiMixedTypes="0" containsNonDate="0" containsString="0"/>
    </cacheField>
    <cacheField name="Date of Payment" numFmtId="0">
      <sharedItems containsSemiMixedTypes="0" containsNonDate="0" containsString="0"/>
    </cacheField>
    <cacheField name="Days of Delivery"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2">
  <r>
    <x v="0"/>
    <x v="0"/>
    <x v="0"/>
    <s v="HRMO/AO V"/>
    <x v="0"/>
    <x v="0"/>
    <x v="0"/>
    <x v="0"/>
    <s v="AM Snacks (January 19, 2021)"/>
    <n v="25"/>
    <s v="pax"/>
    <n v="150"/>
    <n v="3750"/>
    <n v="150"/>
    <n v="3750"/>
    <x v="0"/>
    <s v="IQA"/>
    <s v="March 11, 2021"/>
    <s v="March 18, 2021"/>
    <x v="0"/>
    <s v="Manta Ray Food Distributor"/>
    <x v="0"/>
    <s v="1003E"/>
    <m/>
    <s v="Library"/>
    <x v="0"/>
    <s v="Pending payment"/>
    <m/>
    <m/>
    <s v="05-02-2021-03-008"/>
    <m/>
    <m/>
  </r>
  <r>
    <x v="0"/>
    <x v="0"/>
    <x v="0"/>
    <s v="HRMO/AO V"/>
    <x v="0"/>
    <x v="0"/>
    <x v="0"/>
    <x v="0"/>
    <s v="PM Snacks (January 19, 2021)"/>
    <n v="25"/>
    <s v="pax"/>
    <n v="150"/>
    <n v="3750"/>
    <n v="150"/>
    <n v="3750"/>
    <x v="0"/>
    <s v="IQA"/>
    <s v="March 11, 2021"/>
    <s v="March 18, 2021"/>
    <x v="0"/>
    <s v="Manta Ray Food Distributor"/>
    <x v="0"/>
    <s v="1003E"/>
    <m/>
    <s v="Library"/>
    <x v="0"/>
    <s v="Pending payment"/>
    <m/>
    <m/>
    <s v="05-02-2021-03-008"/>
    <m/>
    <m/>
  </r>
  <r>
    <x v="0"/>
    <x v="0"/>
    <x v="0"/>
    <s v="HRMO/AO V"/>
    <x v="0"/>
    <x v="0"/>
    <x v="0"/>
    <x v="0"/>
    <s v="AM Snacks (January 20, 2021)"/>
    <n v="15"/>
    <s v="pax"/>
    <n v="95"/>
    <n v="1425"/>
    <n v="95"/>
    <n v="1425"/>
    <x v="0"/>
    <s v="IQA"/>
    <s v="March 11, 2021"/>
    <s v="March 18, 2021"/>
    <x v="1"/>
    <s v="Manta Ray Food Distributor"/>
    <x v="0"/>
    <s v="1003E"/>
    <m/>
    <s v="Library"/>
    <x v="0"/>
    <s v="Pending payment"/>
    <m/>
    <m/>
    <s v="05-02-2021-03-008"/>
    <m/>
    <m/>
  </r>
  <r>
    <x v="0"/>
    <x v="0"/>
    <x v="0"/>
    <s v="HRMO/AO V"/>
    <x v="0"/>
    <x v="0"/>
    <x v="0"/>
    <x v="0"/>
    <s v="PM Snacks (January 20, 2021)"/>
    <n v="15"/>
    <s v="pax"/>
    <n v="95"/>
    <n v="1425"/>
    <n v="95"/>
    <n v="1425"/>
    <x v="0"/>
    <s v="IQA"/>
    <s v="March 11, 2021"/>
    <s v="March 18, 2021"/>
    <x v="1"/>
    <s v="Manta Ray Food Distributor"/>
    <x v="0"/>
    <s v="1003E"/>
    <m/>
    <s v="Library"/>
    <x v="0"/>
    <s v="Pending payment"/>
    <m/>
    <m/>
    <s v="05-02-2021-03-008"/>
    <m/>
    <m/>
  </r>
  <r>
    <x v="0"/>
    <x v="0"/>
    <x v="0"/>
    <s v="HRMO/AO V"/>
    <x v="0"/>
    <x v="0"/>
    <x v="0"/>
    <x v="0"/>
    <s v="AM Snacks (January 21, 2021)"/>
    <n v="25"/>
    <s v="pax"/>
    <n v="150"/>
    <n v="3750"/>
    <n v="150"/>
    <n v="3750"/>
    <x v="0"/>
    <s v="IQA"/>
    <s v="March 11, 2021"/>
    <s v="March 18, 2021"/>
    <x v="2"/>
    <s v="Manta Ray Food Distributor"/>
    <x v="0"/>
    <s v="1003E"/>
    <m/>
    <s v="Library"/>
    <x v="0"/>
    <s v="Pending payment"/>
    <m/>
    <m/>
    <s v="05-02-2021-03-008"/>
    <m/>
    <m/>
  </r>
  <r>
    <x v="0"/>
    <x v="0"/>
    <x v="0"/>
    <s v="HRMO/AO V"/>
    <x v="0"/>
    <x v="0"/>
    <x v="0"/>
    <x v="0"/>
    <s v="PM Snacks (January 21, 2021)"/>
    <n v="25"/>
    <s v="pax"/>
    <n v="150"/>
    <n v="3750"/>
    <n v="150"/>
    <n v="3750"/>
    <x v="0"/>
    <s v="IQA"/>
    <s v="March 11, 2021"/>
    <s v="March 18, 2021"/>
    <x v="2"/>
    <s v="Manta Ray Food Distributor"/>
    <x v="0"/>
    <s v="1003E"/>
    <m/>
    <s v="Library"/>
    <x v="0"/>
    <s v="Pending payment"/>
    <m/>
    <m/>
    <s v="05-02-2021-03-008"/>
    <m/>
    <m/>
  </r>
  <r>
    <x v="0"/>
    <x v="0"/>
    <x v="1"/>
    <s v="PMET Chairperson"/>
    <x v="1"/>
    <x v="1"/>
    <x v="1"/>
    <x v="0"/>
    <s v="Supply &amp; Installation of 16 channel CCTV                                                                   SECURITY SYSTEMS                                                                                                                  Specifications: *1  unit NVR , * Up to 6 Megapixel Resolution Recording, * 40 Mbps/80Mbps/160Mbps incoming bandwidth *Supports H.264+ and H.264 * Synchronous HDMI and VGA Output 1920 x 1080p Resolution * 4/8/16-ch network cameras can be connected * Up to 2 SATA Interfaces * Plug and Play w/ up to 16 Independent PoE network connections * Supports network detection, including network delay, packet loss * Alarm and Audio I/O or higher * 2 units HDD  * Interface: SATA 6.0Gb/s * Capacity: 2TB *RPM:  5400 RPM * Cache: 64MB or higher  * 1 unit LED Monitor Display   *Display Type: l LED-backlit *Screen size: l 21.5&quot; * Pixel Pitch (HxV): l 0.248mm x 0.248mm *Max Resolution: l 1920x1080 * Brightness:l250cd/m2 (typical) * Contrast: l 1000:1 * Response Time: l 5ms *Color: l 16.7M * Viewing Angle: l Horizontal 170*, Vertical 160* interfaces *HDMI Input: l 1 *VGA Input: l 1  or higher  * 1 set of 16 units IP camera  2MP  * 1/2.8&quot; Progressive scan CMOS  *1920x1080@30fps * 4mm fixed lens * Wi-Fi connection (Optional) *H.265+, H.265+,H.264 *3D Digital Noise Reduction * Region of Interest * 120 dB WDR * lP67     Supply and Installation of 8 Channel CCTV, SECURITY SYSTEMS, Specifications:,2 unit NVR,* Up to 6 Megapixel Resolution Recording,*40 Mbps/80Mbps/160 Mbps Incoming Bandwidth,* Supports H.264+ and H.264,*Synchronous HDMI &amp; VGA Output 1920 x 1080 Resolution,*4/8/16-ch Network Cameras can be connected,* Up to 2 SATA Interfaces, *Plug &amp; Play w/ up to 16 Independent PoE Network Connections,* Supports Network Detection, including network delay, Packet loss, * Alarm &amp; Audio I/O or higher,2 units HDD,*Interface SATA 6.0Gb/s, *Capacity : 2TB, *RPM: 5400 RPM, *Cache: 64MB or higher"/>
    <n v="1"/>
    <s v="lot"/>
    <n v="187000"/>
    <n v="187000"/>
    <n v="182980"/>
    <n v="182980"/>
    <x v="1"/>
    <s v="PMET"/>
    <s v="January 7, 2021"/>
    <s v="January 13, 2021"/>
    <x v="3"/>
    <s v="One-Touch Technology Trading"/>
    <x v="1"/>
    <n v="1010"/>
    <s v="June 3, 2021"/>
    <m/>
    <x v="1"/>
    <s v="PAID"/>
    <n v="9923101025"/>
    <s v="01-2021-06-190"/>
    <s v="01-03-2021-01-0006"/>
    <s v="June 8, 2021"/>
    <n v="30"/>
  </r>
  <r>
    <x v="0"/>
    <x v="0"/>
    <x v="1"/>
    <s v="PMET Chairperson"/>
    <x v="1"/>
    <x v="1"/>
    <x v="1"/>
    <x v="0"/>
    <s v="1 unit LED Monitor Display, Display Type: LED Backlit, Screen size: 21.5&quot;, Pixel Pitch(HxV): 0.248mm x 0.248mm, Max Resolution: 1920 x 1080, Brightness: 250cd/m2 (Typical), Contrast: 1000:1, Response Time: 5ms, Color: 16.7M, Viewing Angle: Horizontal 170°, Vertical 160°, Interfaces:HDMI Input: 1, VGA Input: 1, or higher, 1 set of 16 units IP CAMERA 2MP"/>
    <n v="1"/>
    <s v="lot"/>
    <n v="248000"/>
    <n v="248000"/>
    <n v="214880"/>
    <n v="214880"/>
    <x v="1"/>
    <s v="PMET"/>
    <s v="January 7, 2021"/>
    <s v="January 13, 2021"/>
    <x v="3"/>
    <s v="One-Touch Technology Trading"/>
    <x v="1"/>
    <n v="1010"/>
    <s v="June 3, 2021"/>
    <m/>
    <x v="1"/>
    <s v="PAID"/>
    <n v="9923101025"/>
    <s v="01-2021-06-190"/>
    <s v="01-03-2021-01-0006"/>
    <s v="June 8, 2021"/>
    <n v="30"/>
  </r>
  <r>
    <x v="0"/>
    <x v="0"/>
    <x v="2"/>
    <s v="Instructor I"/>
    <x v="1"/>
    <x v="2"/>
    <x v="2"/>
    <x v="0"/>
    <s v="24 port Gigabit up to 200Mbps rack mountable, supports auto negotiation supports MDI/MDIx, full/half duplex mode network switch"/>
    <n v="1"/>
    <s v="pc"/>
    <n v="10000"/>
    <n v="10000"/>
    <n v="8600"/>
    <n v="8600"/>
    <x v="2"/>
    <s v="MIS"/>
    <s v="February 16, 2021"/>
    <s v="February 19, 2021"/>
    <x v="4"/>
    <s v="One-Touch Technology Trading"/>
    <x v="2"/>
    <s v="1002B"/>
    <s v="July 28, 2021"/>
    <m/>
    <x v="1"/>
    <s v="for payment"/>
    <m/>
    <m/>
    <s v="01-02-2021-02-0051"/>
    <m/>
    <n v="30"/>
  </r>
  <r>
    <x v="0"/>
    <x v="0"/>
    <x v="2"/>
    <s v="Instructor I"/>
    <x v="1"/>
    <x v="2"/>
    <x v="2"/>
    <x v="0"/>
    <s v="rj45 cat7, cat6, cat5, with rj 11 and rj12 network crimper"/>
    <n v="1"/>
    <s v="pc"/>
    <n v="1000"/>
    <n v="1000"/>
    <n v="2800"/>
    <n v="2800"/>
    <x v="2"/>
    <s v="MIS"/>
    <s v="February 16, 2021"/>
    <s v="February 19, 2021"/>
    <x v="4"/>
    <s v="One-Touch Technology Trading"/>
    <x v="2"/>
    <s v="1002B"/>
    <s v="July 28, 2021"/>
    <m/>
    <x v="1"/>
    <s v="for payment"/>
    <m/>
    <m/>
    <s v="01-02-2021-02-0051"/>
    <m/>
    <n v="30"/>
  </r>
  <r>
    <x v="0"/>
    <x v="0"/>
    <x v="2"/>
    <s v="Instructor I"/>
    <x v="1"/>
    <x v="2"/>
    <x v="2"/>
    <x v="0"/>
    <s v="Heavy duty punch down impact krone tool"/>
    <n v="1"/>
    <s v="pc"/>
    <n v="1500"/>
    <n v="1500"/>
    <n v="2800"/>
    <n v="2800"/>
    <x v="2"/>
    <s v="MIS"/>
    <s v="February 16, 2021"/>
    <s v="February 19, 2021"/>
    <x v="4"/>
    <s v="One-Touch Technology Trading"/>
    <x v="2"/>
    <s v="1002B"/>
    <s v="July 28, 2021"/>
    <m/>
    <x v="1"/>
    <s v="for payment"/>
    <m/>
    <m/>
    <s v="01-02-2021-02-0051"/>
    <m/>
    <n v="30"/>
  </r>
  <r>
    <x v="0"/>
    <x v="0"/>
    <x v="2"/>
    <s v="Instructor I"/>
    <x v="1"/>
    <x v="2"/>
    <x v="2"/>
    <x v="0"/>
    <s v="Heavy duty digital network cable tester with wire mapping with rechargeable batteries"/>
    <n v="1"/>
    <s v="pc"/>
    <n v="5000"/>
    <n v="5000"/>
    <n v="4800"/>
    <n v="4800"/>
    <x v="2"/>
    <s v="MIS"/>
    <s v="February 16, 2021"/>
    <s v="February 19, 2021"/>
    <x v="4"/>
    <s v="One-Touch Technology Trading"/>
    <x v="2"/>
    <s v="1002B"/>
    <s v="July 28, 2021"/>
    <m/>
    <x v="1"/>
    <s v="for payment"/>
    <m/>
    <m/>
    <s v="01-02-2021-02-0051"/>
    <m/>
    <n v="30"/>
  </r>
  <r>
    <x v="0"/>
    <x v="0"/>
    <x v="2"/>
    <s v="Instructor I"/>
    <x v="1"/>
    <x v="2"/>
    <x v="2"/>
    <x v="0"/>
    <s v="Nylon cable tie 150mm 100s/pack UV resistant"/>
    <n v="4"/>
    <s v="pack"/>
    <n v="500"/>
    <n v="2000"/>
    <n v="480"/>
    <n v="1920"/>
    <x v="2"/>
    <s v="MIS"/>
    <s v="February 16, 2021"/>
    <s v="February 19, 2021"/>
    <x v="4"/>
    <s v="One-Touch Technology Trading"/>
    <x v="2"/>
    <s v="1002B"/>
    <s v="July 28, 2021"/>
    <m/>
    <x v="1"/>
    <s v="for payment"/>
    <m/>
    <m/>
    <s v="01-02-2021-02-0051"/>
    <m/>
    <n v="30"/>
  </r>
  <r>
    <x v="0"/>
    <x v="0"/>
    <x v="2"/>
    <s v="Instructor I"/>
    <x v="1"/>
    <x v="2"/>
    <x v="2"/>
    <x v="0"/>
    <s v="Wireless presenters with laser pointer and rechargeable batteries"/>
    <n v="2"/>
    <s v="pc"/>
    <n v="3000"/>
    <n v="6000"/>
    <n v="2280"/>
    <n v="4560"/>
    <x v="2"/>
    <s v="MIS"/>
    <s v="February 16, 2021"/>
    <s v="February 19, 2021"/>
    <x v="4"/>
    <s v="One-Touch Technology Trading"/>
    <x v="2"/>
    <s v="1002B"/>
    <s v="July 28, 2021"/>
    <m/>
    <x v="1"/>
    <s v="for payment"/>
    <m/>
    <m/>
    <s v="01-02-2021-02-0051"/>
    <m/>
    <n v="30"/>
  </r>
  <r>
    <x v="0"/>
    <x v="1"/>
    <x v="1"/>
    <s v="PMET Chairperson"/>
    <x v="1"/>
    <x v="1"/>
    <x v="3"/>
    <x v="1"/>
    <s v="16 Channel Audio Mixer, On-board processors: SPX Algorithm: 24 programs, PARAMETER: control: 1, FOOT SW: 1 (FX RTN CH on/off), Phantom power: +48 V, Digital I/O: USB Audio Class 2.0 compliant, Max 192kHz, 24 bit, Input Channels: 8 Mono (MIC/LINE), 2 Mono/Stereo(MIC/LINE), Stereo(LINE): 2, Output Channels: STEREO OUT: 2, MONITOR OUT: 1, PHONES: 1, AUX SEND: 4, GROUP OUT: 4, EQ HIGH: Gain: +15 dB/-15 dB, Frequency: 10 kHz shelving, EQ MID: Gain: +15 dB/-15 dB, Frequency: 2.5 kHz peaking, EQ LOW: Gain: +15 dB/-15dB, Frequency 100 Hz shelving, PEAK LED: LED Turns on when post EQ signal reaches 3 dB below clipping, "/>
    <n v="2"/>
    <s v="set"/>
    <n v="45000"/>
    <n v="90000"/>
    <n v="68800"/>
    <n v="137600"/>
    <x v="3"/>
    <s v="PMET"/>
    <s v="January 14, 2021"/>
    <s v="January 20, 2021"/>
    <x v="4"/>
    <s v="One-Touch Technology Trading"/>
    <x v="3"/>
    <n v="1010"/>
    <m/>
    <m/>
    <x v="1"/>
    <s v="PAID"/>
    <n v="86431"/>
    <s v="01-2021-06-226"/>
    <s v="01-03-2021-01-0023"/>
    <s v="June 30, 2021"/>
    <n v="30"/>
  </r>
  <r>
    <x v="0"/>
    <x v="1"/>
    <x v="1"/>
    <s v="PMET Chairperson"/>
    <x v="1"/>
    <x v="1"/>
    <x v="3"/>
    <x v="1"/>
    <s v="Monitoring Headsets Ultra-wide frequency response, High Definition bass and super transparent highs, Ultra-wide dynamic range, High-efficiency cobalt capsule, 1/8&quot; connector plus 1/4&quot; adapter included"/>
    <n v="2"/>
    <s v="unit"/>
    <n v="5000"/>
    <n v="10000"/>
    <n v="8800"/>
    <n v="176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n v="50"/>
    <s v="pairs"/>
    <n v="300"/>
    <n v="15000"/>
    <n v="250"/>
    <n v="125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bend)"/>
    <n v="20"/>
    <s v="pairs"/>
    <n v="300"/>
    <n v="6000"/>
    <n v="250"/>
    <n v="5000"/>
    <x v="3"/>
    <s v="PMET"/>
    <s v="January 14, 2021"/>
    <s v="January 20, 2021"/>
    <x v="4"/>
    <s v="One-Touch Technology Trading"/>
    <x v="3"/>
    <n v="1010"/>
    <m/>
    <m/>
    <x v="1"/>
    <s v="PAID"/>
    <n v="86431"/>
    <s v="01-2021-06-226"/>
    <s v="01-03-2021-01-0023"/>
    <s v="June 30, 2021"/>
    <n v="30"/>
  </r>
  <r>
    <x v="0"/>
    <x v="1"/>
    <x v="1"/>
    <s v="PMET Chairperson"/>
    <x v="1"/>
    <x v="1"/>
    <x v="3"/>
    <x v="1"/>
    <s v="10 inch 600watts 2-way powered speaker w/ wall bracket, 2000 W peak (1300 LF + 700 HF)1000 W continuos RMS (650 LF +  350 HF), 10 inch (254 mm) LF driver , 2.5 inch(65mm) high temperature voice coil, HF Driver: 1.4 inch(35mm) neodymium magnet HD driver w/ precision waveguide, High quality, light weight, cabinet design for easy transport, set-up &amp; installation or higher"/>
    <n v="8"/>
    <s v="set"/>
    <n v="26500"/>
    <n v="212000"/>
    <n v="22800"/>
    <n v="182400"/>
    <x v="3"/>
    <s v="PMET"/>
    <s v="January 14, 2021"/>
    <s v="January 20, 2021"/>
    <x v="4"/>
    <s v="One-Touch Technology Trading"/>
    <x v="3"/>
    <n v="1010"/>
    <m/>
    <m/>
    <x v="1"/>
    <s v="PAID"/>
    <n v="86431"/>
    <s v="01-2021-06-226"/>
    <s v="01-03-2021-01-0023"/>
    <s v="June 30, 2021"/>
    <n v="30"/>
  </r>
  <r>
    <x v="0"/>
    <x v="1"/>
    <x v="1"/>
    <s v="PMET Chairperson"/>
    <x v="1"/>
    <x v="1"/>
    <x v="3"/>
    <x v="1"/>
    <s v="12 inch - 2000watts 2-way powered speaker w/ tripod speaker stand:2000 W peak (1300 LF + 700 HF) 1000 W continuous RMS (650 LF + 350 HF), 12 inch (305 mm) LF driver, 3 inch (76 mm) high temperature voice coil , 1.4 inch (35 mm) neodymium magnet HF driver w/ precision wave guide, High quality, light weight, cabinet design for easy transport, set-up &amp; installation , Pole mountable, wedge monitor, bracket installation or flown application w/ integral M10 suspension points or higher"/>
    <n v="6"/>
    <s v="set"/>
    <n v="44500"/>
    <n v="267000"/>
    <n v="28980"/>
    <n v="173880"/>
    <x v="3"/>
    <s v="PMET"/>
    <s v="January 14, 2021"/>
    <s v="January 20, 2021"/>
    <x v="4"/>
    <s v="One-Touch Technology Trading"/>
    <x v="3"/>
    <n v="1010"/>
    <m/>
    <m/>
    <x v="1"/>
    <s v="PAID"/>
    <n v="86431"/>
    <s v="01-2021-06-226"/>
    <s v="01-03-2021-01-0023"/>
    <s v="June 30, 2021"/>
    <n v="30"/>
  </r>
  <r>
    <x v="0"/>
    <x v="1"/>
    <x v="1"/>
    <s v="PMET Chairperson"/>
    <x v="1"/>
    <x v="1"/>
    <x v="3"/>
    <x v="1"/>
    <s v="Party Box bluetooth speaker"/>
    <n v="2"/>
    <s v="unit"/>
    <n v="25000"/>
    <n v="50000"/>
    <n v="48800"/>
    <n v="97600"/>
    <x v="3"/>
    <s v="PMET"/>
    <s v="January 14, 2021"/>
    <s v="January 20, 2021"/>
    <x v="4"/>
    <s v="One-Touch Technology Trading"/>
    <x v="3"/>
    <n v="1010"/>
    <m/>
    <m/>
    <x v="1"/>
    <s v="PAID"/>
    <n v="86431"/>
    <s v="01-2021-06-226"/>
    <s v="01-03-2021-01-0023"/>
    <s v="June 30, 2021"/>
    <n v="30"/>
  </r>
  <r>
    <x v="0"/>
    <x v="1"/>
    <x v="1"/>
    <s v="PMET Chairperson"/>
    <x v="1"/>
    <x v="1"/>
    <x v="3"/>
    <x v="1"/>
    <s v="20 units 18&quot; gooseneck conference mic w/ desktop base, wired Push button switch for MIC ON/OFF,  Priority button to override all active delegates units, Unidirectional electret condenser microphone , Frequency Response:  70Hz-15kHz, S/N ratio at 1mV, input level -95dB, Sensitivity: -47+3dB, Microphone Stem Length: 41 cm, Dual shielded captive cable w/ power supply or higher"/>
    <n v="1"/>
    <s v="lot"/>
    <n v="100000"/>
    <n v="100000"/>
    <n v="49880"/>
    <n v="49880"/>
    <x v="3"/>
    <s v="PMET"/>
    <s v="January 14, 2021"/>
    <s v="January 20, 2021"/>
    <x v="4"/>
    <s v="One-Touch Technology Trading"/>
    <x v="3"/>
    <n v="1010"/>
    <m/>
    <m/>
    <x v="1"/>
    <s v="PAID"/>
    <n v="86431"/>
    <s v="01-2021-06-226"/>
    <s v="01-03-2021-01-0023"/>
    <s v="June 30, 2021"/>
    <n v="30"/>
  </r>
  <r>
    <x v="0"/>
    <x v="1"/>
    <x v="1"/>
    <s v="PMET Chairperson"/>
    <x v="1"/>
    <x v="1"/>
    <x v="3"/>
    <x v="1"/>
    <s v="Dynamic Cardloid vocal microphone w/ XLR cable vocal microphone PGA58, "/>
    <n v="4"/>
    <s v="set"/>
    <n v="4000"/>
    <n v="16000"/>
    <n v="6800"/>
    <n v="27200"/>
    <x v="3"/>
    <s v="PMET"/>
    <s v="January 14, 2021"/>
    <s v="January 20, 2021"/>
    <x v="4"/>
    <s v="One-Touch Technology Trading"/>
    <x v="3"/>
    <n v="1010"/>
    <m/>
    <m/>
    <x v="1"/>
    <s v="PAID"/>
    <n v="86431"/>
    <s v="01-2021-06-226"/>
    <s v="01-03-2021-01-0023"/>
    <s v="June 30, 2021"/>
    <n v="30"/>
  </r>
  <r>
    <x v="0"/>
    <x v="1"/>
    <x v="1"/>
    <s v="PMET Chairperson"/>
    <x v="1"/>
    <x v="1"/>
    <x v="3"/>
    <x v="1"/>
    <s v="Dual UHF Wireless Microphone UHF Freq: 600-724 MHz, 60 freq each channel , easy to sync and operate, colore lcd in receiver , LCD display on handheld, 1U Space Rack Mountable, Dual Antenna Receiving System, Transmitter Display Battery Status or higher"/>
    <n v="2"/>
    <s v="set"/>
    <n v="25000"/>
    <n v="50000"/>
    <n v="50800"/>
    <n v="101600"/>
    <x v="3"/>
    <s v="PMET"/>
    <s v="January 14, 2021"/>
    <s v="January 20, 2021"/>
    <x v="4"/>
    <s v="One-Touch Technology Trading"/>
    <x v="3"/>
    <n v="1010"/>
    <m/>
    <m/>
    <x v="1"/>
    <s v="PAID"/>
    <n v="86431"/>
    <s v="01-2021-06-226"/>
    <s v="01-03-2021-01-0023"/>
    <s v="June 30, 2021"/>
    <n v="30"/>
  </r>
  <r>
    <x v="0"/>
    <x v="1"/>
    <x v="1"/>
    <s v="PMET Chairperson"/>
    <x v="1"/>
    <x v="1"/>
    <x v="3"/>
    <x v="1"/>
    <s v="2 Channel/Dual Wireless Headworn Mic, * Sensitivity (peak deviation): 3uV(52dB S/N), *AF output clipping level:, * Balance outputs: +10dB(XLR), *Unbalance outputs: +4dB(1/4&quot; 6.3mm jack socket), * Adjacent channel interference ratio: 80dB, *Image interference Ratio: 80dB, *RF Outputs: 8mW~30mW, *Harmonic suppression: &gt;50dB"/>
    <n v="1"/>
    <s v="set"/>
    <n v="30000"/>
    <n v="30000"/>
    <n v="50800"/>
    <n v="50800"/>
    <x v="3"/>
    <s v="PMET"/>
    <s v="January 14, 2021"/>
    <s v="January 20, 2021"/>
    <x v="4"/>
    <s v="One-Touch Technology Trading"/>
    <x v="3"/>
    <n v="1010"/>
    <m/>
    <m/>
    <x v="1"/>
    <s v="PAID"/>
    <n v="86431"/>
    <s v="01-2021-06-226"/>
    <s v="01-03-2021-01-0023"/>
    <s v="June 30, 2021"/>
    <n v="30"/>
  </r>
  <r>
    <x v="0"/>
    <x v="1"/>
    <x v="1"/>
    <s v="PMET Chairperson"/>
    <x v="1"/>
    <x v="1"/>
    <x v="3"/>
    <x v="1"/>
    <s v="Heavy duty 16 x 4 snake cable 30 meters snake cable connector"/>
    <n v="2"/>
    <s v="unit"/>
    <n v="28000"/>
    <n v="56000"/>
    <n v="18800"/>
    <n v="37600"/>
    <x v="3"/>
    <s v="PMET"/>
    <s v="January 14, 2021"/>
    <s v="January 20, 2021"/>
    <x v="4"/>
    <s v="One-Touch Technology Trading"/>
    <x v="3"/>
    <n v="1010"/>
    <m/>
    <m/>
    <x v="1"/>
    <s v="PAID"/>
    <n v="86431"/>
    <s v="01-2021-06-226"/>
    <s v="01-03-2021-01-0023"/>
    <s v="June 30, 2021"/>
    <n v="30"/>
  </r>
  <r>
    <x v="0"/>
    <x v="1"/>
    <x v="1"/>
    <s v="PMET Chairperson"/>
    <x v="1"/>
    <x v="1"/>
    <x v="3"/>
    <x v="1"/>
    <s v="Microphone wire heavy duty 100 meters 1 red, 1 black"/>
    <n v="2"/>
    <s v="rolls"/>
    <n v="10000"/>
    <n v="20000"/>
    <n v="9680"/>
    <n v="19360"/>
    <x v="3"/>
    <s v="PMET"/>
    <s v="January 14, 2021"/>
    <s v="January 20, 2021"/>
    <x v="4"/>
    <s v="One-Touch Technology Trading"/>
    <x v="3"/>
    <n v="1010"/>
    <m/>
    <m/>
    <x v="1"/>
    <s v="PAID"/>
    <n v="86431"/>
    <s v="01-2021-06-226"/>
    <s v="01-03-2021-01-0023"/>
    <s v="June 30, 2021"/>
    <n v="30"/>
  </r>
  <r>
    <x v="0"/>
    <x v="1"/>
    <x v="1"/>
    <s v="PMET Chairperson"/>
    <x v="1"/>
    <x v="1"/>
    <x v="3"/>
    <x v="1"/>
    <s v="Includes: Qty 1 - Detachable 2.0m NEMA 5-15P to IEC , APC Back-UPS 625VA, 230V, AVR, Floor, Universal Sockets, Battery Backup &amp; Surge Protector for Electronics and Computers, C13 power cord, User Manual"/>
    <n v="2"/>
    <s v="unit"/>
    <n v="12609.31"/>
    <n v="25218.62"/>
    <n v="7800"/>
    <n v="15600"/>
    <x v="3"/>
    <s v="PMET"/>
    <s v="January 14, 2021"/>
    <s v="January 20, 2021"/>
    <x v="4"/>
    <s v="One-Touch Technology Trading"/>
    <x v="3"/>
    <n v="1010"/>
    <m/>
    <m/>
    <x v="1"/>
    <s v="PAID"/>
    <n v="86431"/>
    <s v="01-2021-06-226"/>
    <s v="01-03-2021-01-0023"/>
    <s v="June 30, 2021"/>
    <n v="30"/>
  </r>
  <r>
    <x v="0"/>
    <x v="0"/>
    <x v="2"/>
    <s v="Instructor I"/>
    <x v="2"/>
    <x v="0"/>
    <x v="4"/>
    <x v="0"/>
    <s v="VPS Hosting w/ the following specifications: SSL configuration, 10 domain plesks atleast 40 GB storage 2GB or more RAM, wordpress update w/ FREE web, dns migration"/>
    <n v="1"/>
    <s v="subscription"/>
    <n v="49000"/>
    <n v="49000"/>
    <n v="45560"/>
    <n v="45560"/>
    <x v="4"/>
    <s v="MIS"/>
    <s v="February 10, 2021"/>
    <s v="February 16, 2021"/>
    <x v="5"/>
    <s v="BITSTOP Network Services"/>
    <x v="4"/>
    <s v="1002B"/>
    <m/>
    <m/>
    <x v="1"/>
    <s v="PAID"/>
    <n v="387103"/>
    <s v="07-2021-04-003"/>
    <s v="07-02-2021-02-0012"/>
    <s v="April 22, 2021"/>
    <n v="30"/>
  </r>
  <r>
    <x v="0"/>
    <x v="0"/>
    <x v="1"/>
    <s v="Co-Chair PMET"/>
    <x v="1"/>
    <x v="1"/>
    <x v="5"/>
    <x v="0"/>
    <s v="Split Type Airconditioner, 2.5 hp, Inverter (Supply. Delivery and Installation)"/>
    <n v="9"/>
    <s v="set"/>
    <n v="92900.5"/>
    <n v="836104.5"/>
    <n v="75800"/>
    <n v="682200"/>
    <x v="5"/>
    <s v="PMET"/>
    <s v="January 6, 2021"/>
    <s v="January 11, 2021"/>
    <x v="6"/>
    <s v="JPM General Mdse. &amp; Hardware"/>
    <x v="5"/>
    <n v="1010"/>
    <s v="May 5, 2021"/>
    <m/>
    <x v="1"/>
    <s v="PAID"/>
    <n v="85681"/>
    <s v="01-2021-03-113C"/>
    <s v="01-03-2021-01-0003"/>
    <s v="March 29, 2021"/>
    <n v="30"/>
  </r>
  <r>
    <x v="0"/>
    <x v="0"/>
    <x v="1"/>
    <s v="Co-Chair PMET"/>
    <x v="1"/>
    <x v="1"/>
    <x v="5"/>
    <x v="0"/>
    <s v="Split Type Airconditioner, 1.5 hp, Inverter (Supply. Delivery and Installation)"/>
    <n v="2"/>
    <s v="set"/>
    <n v="68000.5"/>
    <n v="136001"/>
    <n v="54400"/>
    <n v="108800"/>
    <x v="5"/>
    <s v="PMET"/>
    <s v="January 6, 2021"/>
    <s v="January 11, 2021"/>
    <x v="6"/>
    <s v="JPM General Mdse. &amp; Hardware"/>
    <x v="5"/>
    <n v="1010"/>
    <s v="May 5, 2021"/>
    <m/>
    <x v="1"/>
    <s v="PAID"/>
    <n v="85681"/>
    <s v="01-2021-03-113C"/>
    <s v="01-03-2021-01-0003"/>
    <s v="March 29, 2021"/>
    <n v="30"/>
  </r>
  <r>
    <x v="0"/>
    <x v="0"/>
    <x v="3"/>
    <s v="Accountant I"/>
    <x v="1"/>
    <x v="2"/>
    <x v="6"/>
    <x v="0"/>
    <s v="4 Ply Certificate of Registration Carbonized (white, pink, yellow,green)"/>
    <n v="1500"/>
    <s v="set"/>
    <n v="15"/>
    <n v="22500"/>
    <n v="15"/>
    <n v="22500"/>
    <x v="6"/>
    <m/>
    <s v="March 10, 2021"/>
    <m/>
    <x v="7"/>
    <s v="Golden Press"/>
    <x v="6"/>
    <s v="1003B"/>
    <m/>
    <m/>
    <x v="2"/>
    <m/>
    <m/>
    <m/>
    <m/>
    <m/>
    <m/>
  </r>
  <r>
    <x v="0"/>
    <x v="0"/>
    <x v="1"/>
    <s v="PMET Chairperson"/>
    <x v="1"/>
    <x v="1"/>
    <x v="7"/>
    <x v="0"/>
    <s v="Smart Interactive Projector: Beyond HD Resolution, White &amp; Colour light output @ 3800 lumens, Dual Screen Interactivity, Finger Touch Interactivite, Short Throw  80&quot; 47cm, 1000 hours lamp life with eco mode, Multi-PC Projection, 3X HDMI (Supply, Delivery &amp; Installation) with Basic Training for the operator."/>
    <n v="1"/>
    <s v="set"/>
    <n v="288961.7"/>
    <n v="288961.7"/>
    <n v="280800"/>
    <n v="280800"/>
    <x v="3"/>
    <s v="PMET"/>
    <s v="January 12, 2021"/>
    <s v="January 14, 2021"/>
    <x v="8"/>
    <s v="One-Touch Technology Trading"/>
    <x v="7"/>
    <n v="1010"/>
    <m/>
    <m/>
    <x v="0"/>
    <s v="for payment"/>
    <m/>
    <m/>
    <s v="01-03-2021-01-0019"/>
    <m/>
    <n v="30"/>
  </r>
  <r>
    <x v="0"/>
    <x v="0"/>
    <x v="1"/>
    <s v="PMET Chairperson"/>
    <x v="1"/>
    <x v="1"/>
    <x v="7"/>
    <x v="0"/>
    <s v="Regular Motorized Screen: MOTORIZED SCREEN WITH MAXWHITE FG MATERIAL FROM 84&quot; to 180: (4:3 OR 16:9)"/>
    <n v="1"/>
    <s v="set"/>
    <n v="90000"/>
    <n v="90000"/>
    <n v="78980"/>
    <n v="78980"/>
    <x v="3"/>
    <s v="PMET"/>
    <s v="January 12, 2021"/>
    <s v="January 14, 2021"/>
    <x v="8"/>
    <s v="One-Touch Technology Trading"/>
    <x v="7"/>
    <n v="1010"/>
    <m/>
    <m/>
    <x v="0"/>
    <s v="for payment"/>
    <m/>
    <m/>
    <s v="01-03-2021-01-0019"/>
    <m/>
    <n v="30"/>
  </r>
  <r>
    <x v="0"/>
    <x v="0"/>
    <x v="2"/>
    <s v="Instructor I"/>
    <x v="1"/>
    <x v="0"/>
    <x v="8"/>
    <x v="0"/>
    <s v="4 Gang Heavy duty extension cord 15A 10 M"/>
    <n v="2"/>
    <s v="pc"/>
    <n v="2500"/>
    <n v="5000"/>
    <n v="2480"/>
    <n v="4960"/>
    <x v="2"/>
    <s v="MIS"/>
    <s v="February 17, 2021"/>
    <s v="March 3, 2021"/>
    <x v="9"/>
    <s v="One-Touch Technology Trading"/>
    <x v="8"/>
    <s v="1002B"/>
    <s v="July 9, 2021"/>
    <s v="Accounting"/>
    <x v="1"/>
    <s v="PAID"/>
    <n v="9923101050"/>
    <s v="01-2021-07-269"/>
    <s v="01-02-2021-02-0052"/>
    <s v="July 28, 2021"/>
    <n v="30"/>
  </r>
  <r>
    <x v="0"/>
    <x v="0"/>
    <x v="2"/>
    <s v="Instructor I"/>
    <x v="1"/>
    <x v="0"/>
    <x v="8"/>
    <x v="0"/>
    <s v="Cat6 Smart/PLDT Home Wifi"/>
    <n v="4"/>
    <s v="pc"/>
    <n v="3500"/>
    <n v="14000"/>
    <n v="3200"/>
    <n v="12800"/>
    <x v="2"/>
    <s v="MIS"/>
    <s v="February 17, 2021"/>
    <s v="March 3, 2021"/>
    <x v="9"/>
    <s v="One-Touch Technology Trading"/>
    <x v="8"/>
    <s v="1002B"/>
    <s v="July 9, 2021"/>
    <s v="Accounting"/>
    <x v="1"/>
    <s v="PAID"/>
    <n v="9923101050"/>
    <s v="01-2021-07-269"/>
    <s v="01-02-2021-02-0052"/>
    <s v="July 28, 2021"/>
    <n v="30"/>
  </r>
  <r>
    <x v="0"/>
    <x v="0"/>
    <x v="2"/>
    <s v="Instructor I"/>
    <x v="1"/>
    <x v="0"/>
    <x v="8"/>
    <x v="0"/>
    <s v="1000 peso worth of prepaid load for PLDT Home Wifi"/>
    <n v="10"/>
    <s v="pc"/>
    <n v="1125"/>
    <n v="11250"/>
    <n v="1220"/>
    <n v="12200"/>
    <x v="2"/>
    <s v="MIS"/>
    <s v="February 17, 2021"/>
    <s v="March 3, 2021"/>
    <x v="9"/>
    <s v="One-Touch Technology Trading"/>
    <x v="8"/>
    <s v="1002B"/>
    <s v="July 9, 2021"/>
    <s v="Accounting"/>
    <x v="1"/>
    <s v="PAID"/>
    <n v="9923101050"/>
    <s v="01-2021-07-269"/>
    <s v="01-02-2021-02-0052"/>
    <s v="July 28, 2021"/>
    <n v="30"/>
  </r>
  <r>
    <x v="0"/>
    <x v="0"/>
    <x v="1"/>
    <s v="Chairperson-PMET"/>
    <x v="1"/>
    <x v="1"/>
    <x v="9"/>
    <x v="0"/>
    <s v="Fire Extinguisher ABC Dry Chemical, 10lbs"/>
    <n v="25"/>
    <s v="pc"/>
    <n v="3393.75"/>
    <n v="84843.75"/>
    <n v="3500"/>
    <n v="87500"/>
    <x v="7"/>
    <s v="PMET"/>
    <s v="January 6, 2021"/>
    <s v="January 11, 2021"/>
    <x v="6"/>
    <s v="JPM General Merchandise"/>
    <x v="9"/>
    <m/>
    <m/>
    <s v="Supply"/>
    <x v="1"/>
    <s v="PAID"/>
    <n v="2021164020"/>
    <s v="07-2021-02-032"/>
    <s v="01-03-2021-01-0001"/>
    <s v="February 16, 2021"/>
    <m/>
  </r>
  <r>
    <x v="0"/>
    <x v="0"/>
    <x v="1"/>
    <s v="Chairperson-PMET"/>
    <x v="1"/>
    <x v="1"/>
    <x v="9"/>
    <x v="0"/>
    <s v="Emergency Light (LED Type)"/>
    <n v="20"/>
    <s v="pc"/>
    <n v="3748.5"/>
    <n v="74970"/>
    <n v="2100"/>
    <n v="42000"/>
    <x v="7"/>
    <s v="PMET"/>
    <s v="January 6, 2021"/>
    <s v="January 11, 2021"/>
    <x v="6"/>
    <s v="JPM General Merchandise"/>
    <x v="9"/>
    <m/>
    <m/>
    <s v="Supply"/>
    <x v="1"/>
    <s v="PAID"/>
    <n v="2021164020"/>
    <s v="07-2021-02-032"/>
    <s v="01-03-2021-01-0001"/>
    <s v="February 16, 2021"/>
    <m/>
  </r>
  <r>
    <x v="0"/>
    <x v="0"/>
    <x v="1"/>
    <s v="Chairperson-PMET"/>
    <x v="1"/>
    <x v="1"/>
    <x v="9"/>
    <x v="0"/>
    <s v="LED Exit Sign"/>
    <n v="30"/>
    <s v="pc"/>
    <n v="2700"/>
    <n v="81000"/>
    <n v="1000"/>
    <n v="30000"/>
    <x v="7"/>
    <s v="PMET"/>
    <s v="January 6, 2021"/>
    <s v="January 11, 2021"/>
    <x v="6"/>
    <s v="JPM General Merchandise"/>
    <x v="9"/>
    <m/>
    <m/>
    <s v="Supply"/>
    <x v="1"/>
    <s v="PAID"/>
    <n v="2021164020"/>
    <s v="07-2021-02-032"/>
    <s v="01-03-2021-01-0001"/>
    <s v="February 16, 2021"/>
    <m/>
  </r>
  <r>
    <x v="0"/>
    <x v="0"/>
    <x v="1"/>
    <s v="Chairperson-PMET"/>
    <x v="1"/>
    <x v="1"/>
    <x v="9"/>
    <x v="0"/>
    <s v="Running Man LED, Emergency Exit Sign"/>
    <n v="25"/>
    <s v="pc"/>
    <n v="2400"/>
    <n v="60000"/>
    <n v="1000"/>
    <n v="25000"/>
    <x v="7"/>
    <s v="PMET"/>
    <s v="January 6, 2021"/>
    <s v="January 11, 2021"/>
    <x v="6"/>
    <s v="JPM General Merchandise"/>
    <x v="9"/>
    <m/>
    <m/>
    <s v="Supply"/>
    <x v="1"/>
    <s v="PAID"/>
    <n v="2021164020"/>
    <s v="07-2021-02-032"/>
    <s v="01-03-2021-01-0001"/>
    <s v="February 16, 2021"/>
    <m/>
  </r>
  <r>
    <x v="0"/>
    <x v="0"/>
    <x v="1"/>
    <s v="Chairperson-PMET"/>
    <x v="1"/>
    <x v="1"/>
    <x v="9"/>
    <x v="0"/>
    <s v="Grease Trap (23cm x 22.5cm pipe and pipe fittings"/>
    <n v="2"/>
    <s v="set"/>
    <n v="7500"/>
    <n v="15000"/>
    <n v="5600"/>
    <n v="11200"/>
    <x v="7"/>
    <s v="PMET"/>
    <s v="January 6, 2021"/>
    <s v="January 11, 2021"/>
    <x v="6"/>
    <s v="JPM General Merchandise"/>
    <x v="9"/>
    <m/>
    <m/>
    <s v="Supply"/>
    <x v="1"/>
    <s v="PAID"/>
    <n v="2021164020"/>
    <s v="07-2021-02-032"/>
    <s v="01-03-2021-01-0001"/>
    <s v="February 16, 2021"/>
    <m/>
  </r>
  <r>
    <x v="0"/>
    <x v="0"/>
    <x v="1"/>
    <s v="Chairperson-PMET"/>
    <x v="1"/>
    <x v="1"/>
    <x v="9"/>
    <x v="0"/>
    <s v="Booster Water Pump (2.5Hp)"/>
    <n v="2"/>
    <s v="set"/>
    <n v="22500"/>
    <n v="45000"/>
    <n v="21000"/>
    <n v="42000"/>
    <x v="7"/>
    <s v="PMET"/>
    <s v="January 6, 2021"/>
    <s v="January 11, 2021"/>
    <x v="10"/>
    <s v="JPM General Merchandise"/>
    <x v="9"/>
    <m/>
    <m/>
    <s v="Supply"/>
    <x v="1"/>
    <s v="PAID"/>
    <n v="2021164020"/>
    <s v="07-2021-02-032"/>
    <s v="01-03-2021-01-0001"/>
    <s v="February 16, 2021"/>
    <m/>
  </r>
  <r>
    <x v="0"/>
    <x v="0"/>
    <x v="0"/>
    <s v="HRMO/AO V"/>
    <x v="0"/>
    <x v="0"/>
    <x v="10"/>
    <x v="0"/>
    <s v="Lunch (Feb. 3-ISO activity) *1 vegetarian meal"/>
    <n v="20"/>
    <s v="pax"/>
    <n v="400"/>
    <n v="8000"/>
    <n v="350"/>
    <n v="7000"/>
    <x v="8"/>
    <s v="IQA"/>
    <s v="February 3, 2021"/>
    <d v="2021-02-03T00:00:00"/>
    <x v="11"/>
    <s v="Doque's Congie Haus"/>
    <x v="10"/>
    <s v="1003E"/>
    <m/>
    <m/>
    <x v="1"/>
    <s v="PAID"/>
    <n v="366144"/>
    <s v="05-2021-03-040"/>
    <s v="05-02-2021-02-0003"/>
    <s v="March 22, 2021"/>
    <m/>
  </r>
  <r>
    <x v="0"/>
    <x v="0"/>
    <x v="0"/>
    <s v="HRMO/AO V"/>
    <x v="0"/>
    <x v="0"/>
    <x v="10"/>
    <x v="0"/>
    <s v="AM Snacks (Feb. 3-ISO activity)"/>
    <n v="20"/>
    <s v="pax"/>
    <n v="150"/>
    <n v="3000"/>
    <n v="120"/>
    <n v="2400"/>
    <x v="8"/>
    <s v="IQA"/>
    <s v="February 3, 2021"/>
    <d v="2021-02-03T00:00:00"/>
    <x v="11"/>
    <s v="Doque's Congie Haus"/>
    <x v="10"/>
    <s v="1003E"/>
    <m/>
    <m/>
    <x v="1"/>
    <s v="PAID"/>
    <n v="366144"/>
    <s v="05-2021-03-040"/>
    <s v="05-02-2021-02-0003"/>
    <s v="March 22, 2021"/>
    <m/>
  </r>
  <r>
    <x v="0"/>
    <x v="0"/>
    <x v="0"/>
    <s v="HRMO/AO V"/>
    <x v="0"/>
    <x v="0"/>
    <x v="10"/>
    <x v="0"/>
    <s v="PM Snacks (Feb. 3-ISO activity)"/>
    <n v="20"/>
    <s v="pax"/>
    <n v="150"/>
    <n v="3000"/>
    <n v="120"/>
    <n v="2400"/>
    <x v="8"/>
    <s v="IQA"/>
    <s v="February 3, 2021"/>
    <d v="2021-02-03T00:00:00"/>
    <x v="11"/>
    <s v="Doque's Congie Haus"/>
    <x v="10"/>
    <s v="1003E"/>
    <m/>
    <m/>
    <x v="1"/>
    <s v="PAID"/>
    <n v="366144"/>
    <s v="05-2021-03-040"/>
    <s v="05-02-2021-02-0003"/>
    <s v="March 22, 2021"/>
    <m/>
  </r>
  <r>
    <x v="0"/>
    <x v="2"/>
    <x v="4"/>
    <s v="CAO/Director of Admin &amp; Finance"/>
    <x v="1"/>
    <x v="0"/>
    <x v="11"/>
    <x v="0"/>
    <s v="Prepaid Load Card (500 worth of load) can be use for PLDT WiFi"/>
    <n v="186"/>
    <s v="pcs"/>
    <n v="580"/>
    <n v="107880"/>
    <n v="580"/>
    <n v="107880"/>
    <x v="9"/>
    <s v="Admin and Finance"/>
    <s v="February 24, 2021"/>
    <s v="March 5, 2021"/>
    <x v="12"/>
    <s v="JPM General Merchandise"/>
    <x v="11"/>
    <n v="1003"/>
    <m/>
    <s v="CAO"/>
    <x v="1"/>
    <s v="PAID"/>
    <n v="85676"/>
    <s v="01-2021-03-111"/>
    <s v="01-02-2021-02-0059"/>
    <s v="March 29, 2021"/>
    <m/>
  </r>
  <r>
    <x v="0"/>
    <x v="2"/>
    <x v="0"/>
    <s v="HRMO/AO V"/>
    <x v="0"/>
    <x v="0"/>
    <x v="12"/>
    <x v="0"/>
    <s v="Data Folder (Taglia lock) L: 13 3/4&quot;  W: 11 1/4&quot;  Thick: 3&quot;"/>
    <n v="12"/>
    <s v="pcs"/>
    <n v="280"/>
    <n v="3360"/>
    <n v="280"/>
    <n v="3360"/>
    <x v="10"/>
    <s v="IQA"/>
    <s v="February 16, 2021"/>
    <s v="February 19, 2021"/>
    <x v="13"/>
    <s v="One-Touch Techniology Trading"/>
    <x v="12"/>
    <s v="1003E"/>
    <m/>
    <s v="Library"/>
    <x v="1"/>
    <s v="PAID"/>
    <n v="366147"/>
    <s v="05-2021-03-042"/>
    <s v="05-02-2021-02-0005"/>
    <s v="March 26, 2021"/>
    <m/>
  </r>
  <r>
    <x v="0"/>
    <x v="2"/>
    <x v="0"/>
    <s v="HRMO/AO V"/>
    <x v="0"/>
    <x v="0"/>
    <x v="12"/>
    <x v="0"/>
    <s v="Specialty Paper"/>
    <n v="5"/>
    <s v="pack"/>
    <n v="60"/>
    <n v="300"/>
    <n v="55"/>
    <n v="275"/>
    <x v="10"/>
    <s v="IQA"/>
    <s v="February 16, 2021"/>
    <s v="February 19, 2021"/>
    <x v="13"/>
    <s v="One-Touch Techniology Trading"/>
    <x v="12"/>
    <s v="1003E"/>
    <m/>
    <s v="Library"/>
    <x v="1"/>
    <s v="PAID"/>
    <n v="366147"/>
    <s v="05-2021-03-042"/>
    <s v="05-02-2021-02-0005"/>
    <s v="March 26, 2021"/>
    <m/>
  </r>
  <r>
    <x v="0"/>
    <x v="2"/>
    <x v="0"/>
    <s v="HRMO/AO V"/>
    <x v="0"/>
    <x v="0"/>
    <x v="12"/>
    <x v="0"/>
    <s v="Clear Sheet Binder/ Arch File Refill  L: 13 5/8&quot;  W: 9 1/4&quot;"/>
    <n v="10"/>
    <s v="pack"/>
    <n v="30"/>
    <n v="300"/>
    <n v="25"/>
    <n v="250"/>
    <x v="10"/>
    <s v="IQA"/>
    <s v="February 16, 2021"/>
    <s v="February 19, 2021"/>
    <x v="13"/>
    <s v="One-Touch Techniology Trading"/>
    <x v="12"/>
    <s v="1003E"/>
    <m/>
    <s v="Library"/>
    <x v="1"/>
    <s v="PAID"/>
    <n v="366147"/>
    <s v="05-2021-03-042"/>
    <s v="05-02-2021-02-0005"/>
    <s v="March 26, 2021"/>
    <m/>
  </r>
  <r>
    <x v="0"/>
    <x v="2"/>
    <x v="1"/>
    <s v="PMET Chairperson"/>
    <x v="1"/>
    <x v="0"/>
    <x v="13"/>
    <x v="0"/>
    <s v="*Supply, Delivery, Built/Installation of Table Base Cover &amp; Swag Cover, Table Cloth Cover W/ Runner:Silk fabric (Golden Yellow, Bloody Red,Black, White &amp; Ivory)Supply,Installation &amp; Built customize (please see conceptual design), a) Table size: 2 nos.of 4.8Lx 1.20W, b) Table Size: 28 nos. of 2.4L x"/>
    <n v="1"/>
    <s v="lot"/>
    <n v="200000"/>
    <n v="200000"/>
    <n v="199680"/>
    <n v="199680"/>
    <x v="11"/>
    <s v="PMET"/>
    <s v="February 10, 201"/>
    <s v="February 16, 2021"/>
    <x v="7"/>
    <s v="GDP Trading"/>
    <x v="6"/>
    <m/>
    <m/>
    <m/>
    <x v="1"/>
    <s v="PAID"/>
    <n v="9923101036"/>
    <s v="01-2021-07-238"/>
    <s v="01-02-2021-01-0050"/>
    <s v="July 7, 2021"/>
    <n v="30"/>
  </r>
  <r>
    <x v="0"/>
    <x v="2"/>
    <x v="0"/>
    <s v="HRMO/AO V"/>
    <x v="2"/>
    <x v="2"/>
    <x v="14"/>
    <x v="0"/>
    <s v="Self ink Stamp (RECEIVED)"/>
    <n v="20"/>
    <s v="pc"/>
    <n v="350"/>
    <n v="7000"/>
    <n v="0"/>
    <n v="0"/>
    <x v="12"/>
    <s v="IQA"/>
    <s v="-"/>
    <s v="-"/>
    <x v="14"/>
    <s v="-"/>
    <x v="13"/>
    <n v="1003"/>
    <s v="-"/>
    <s v="-"/>
    <x v="3"/>
    <s v="-"/>
    <s v="-"/>
    <s v="-"/>
    <s v="-"/>
    <s v="-"/>
    <m/>
  </r>
  <r>
    <x v="0"/>
    <x v="2"/>
    <x v="0"/>
    <s v="HRMO/AO V"/>
    <x v="2"/>
    <x v="2"/>
    <x v="14"/>
    <x v="0"/>
    <s v="Self ink Stamp (RELEASED)"/>
    <n v="20"/>
    <s v="pc"/>
    <n v="350"/>
    <n v="7000"/>
    <n v="0"/>
    <n v="0"/>
    <x v="12"/>
    <s v="IQA"/>
    <s v="-"/>
    <s v="-"/>
    <x v="14"/>
    <s v="-"/>
    <x v="13"/>
    <n v="1003"/>
    <s v="-"/>
    <s v="-"/>
    <x v="3"/>
    <s v="-"/>
    <s v="-"/>
    <s v="-"/>
    <s v="-"/>
    <s v="-"/>
    <m/>
  </r>
  <r>
    <x v="0"/>
    <x v="2"/>
    <x v="0"/>
    <s v="HRMO/AO V"/>
    <x v="2"/>
    <x v="2"/>
    <x v="14"/>
    <x v="0"/>
    <s v="Self ink Stamp (CONTROLLED)"/>
    <n v="20"/>
    <s v="pc"/>
    <n v="350"/>
    <n v="7000"/>
    <n v="0"/>
    <n v="0"/>
    <x v="12"/>
    <s v="IQA"/>
    <s v="-"/>
    <s v="-"/>
    <x v="14"/>
    <s v="-"/>
    <x v="13"/>
    <n v="1003"/>
    <s v="-"/>
    <s v="-"/>
    <x v="3"/>
    <s v="-"/>
    <s v="-"/>
    <s v="-"/>
    <s v="-"/>
    <s v="-"/>
    <m/>
  </r>
  <r>
    <x v="0"/>
    <x v="2"/>
    <x v="0"/>
    <s v="HRMO/AO V"/>
    <x v="2"/>
    <x v="2"/>
    <x v="14"/>
    <x v="0"/>
    <s v="Self ink Stamp (UNCONTROLLED)"/>
    <n v="20"/>
    <s v="pc"/>
    <n v="350"/>
    <n v="7000"/>
    <n v="0"/>
    <n v="0"/>
    <x v="12"/>
    <s v="IQA"/>
    <s v="-"/>
    <s v="-"/>
    <x v="14"/>
    <s v="-"/>
    <x v="13"/>
    <n v="1003"/>
    <s v="-"/>
    <s v="-"/>
    <x v="3"/>
    <s v="-"/>
    <s v="-"/>
    <s v="-"/>
    <s v="-"/>
    <s v="-"/>
    <m/>
  </r>
  <r>
    <x v="0"/>
    <x v="2"/>
    <x v="3"/>
    <s v="Accountant I"/>
    <x v="1"/>
    <x v="2"/>
    <x v="15"/>
    <x v="0"/>
    <s v="Ribbon Cart, Epson C13SO15632, Black for LX-310"/>
    <n v="10"/>
    <s v="cart"/>
    <n v="150"/>
    <n v="1500"/>
    <m/>
    <m/>
    <x v="13"/>
    <m/>
    <m/>
    <m/>
    <x v="7"/>
    <m/>
    <x v="6"/>
    <s v="1003B"/>
    <m/>
    <m/>
    <x v="3"/>
    <m/>
    <m/>
    <m/>
    <m/>
    <m/>
    <m/>
  </r>
  <r>
    <x v="0"/>
    <x v="2"/>
    <x v="0"/>
    <s v="HRMO/AO V"/>
    <x v="0"/>
    <x v="0"/>
    <x v="16"/>
    <x v="0"/>
    <s v="AM Snacks (Feb. 10-11)"/>
    <n v="25"/>
    <s v="pax"/>
    <n v="150"/>
    <n v="3750"/>
    <n v="145"/>
    <n v="3625"/>
    <x v="14"/>
    <s v="IQA"/>
    <s v="February 16, 2021"/>
    <s v="February 19, 2021"/>
    <x v="15"/>
    <s v="Hudzan Café &amp; Catering Services"/>
    <x v="4"/>
    <n v="1003"/>
    <s v="March 10, 2021"/>
    <s v="Cashier"/>
    <x v="1"/>
    <s v="PAID"/>
    <n v="366142"/>
    <s v="05-2021-03-038"/>
    <s v="05-02-2021-02-0006"/>
    <s v="March 22, 2021"/>
    <m/>
  </r>
  <r>
    <x v="0"/>
    <x v="2"/>
    <x v="0"/>
    <s v="HRMO/AO V"/>
    <x v="0"/>
    <x v="0"/>
    <x v="16"/>
    <x v="0"/>
    <s v="PM Snacks (Feb. 10-11)"/>
    <n v="25"/>
    <s v="pax"/>
    <n v="150"/>
    <n v="3750"/>
    <n v="140"/>
    <n v="3500"/>
    <x v="14"/>
    <s v="IQA"/>
    <s v="February 16, 2021"/>
    <s v="February 19, 2021"/>
    <x v="15"/>
    <s v="Hudzan Café &amp; Catering Services"/>
    <x v="4"/>
    <n v="1003"/>
    <s v="March 10, 2021"/>
    <s v="Cashier"/>
    <x v="1"/>
    <s v="PAID"/>
    <n v="366142"/>
    <s v="05-2021-03-038"/>
    <s v="05-02-2021-02-0006"/>
    <s v="March 22, 2021"/>
    <m/>
  </r>
  <r>
    <x v="0"/>
    <x v="2"/>
    <x v="5"/>
    <s v="GSO-Supervisor"/>
    <x v="1"/>
    <x v="0"/>
    <x v="17"/>
    <x v="0"/>
    <s v="Side Mirror,1 pair Sarao, 2 pairs-original Honda mc"/>
    <n v="3"/>
    <s v="sets"/>
    <n v="2333.33"/>
    <n v="6999.99"/>
    <n v="1000"/>
    <n v="3000"/>
    <x v="15"/>
    <s v="GSO"/>
    <s v="March 10, 2021"/>
    <s v="March 18, 2021"/>
    <x v="16"/>
    <s v="NRA Hardware"/>
    <x v="14"/>
    <s v="1003G"/>
    <m/>
    <m/>
    <x v="4"/>
    <s v="PAID"/>
    <n v="85690"/>
    <s v="01-2021-04-138"/>
    <s v="01-02-2021-03-0072"/>
    <s v="April 21, 2021"/>
    <m/>
  </r>
  <r>
    <x v="0"/>
    <x v="2"/>
    <x v="5"/>
    <s v="GSO-Supervisor"/>
    <x v="1"/>
    <x v="0"/>
    <x v="17"/>
    <x v="0"/>
    <s v="Speedometer cable, (1 Wave 100, 2 XRM)"/>
    <n v="3"/>
    <s v="pcs"/>
    <n v="300"/>
    <n v="900"/>
    <n v="250"/>
    <n v="750"/>
    <x v="15"/>
    <s v="GSO"/>
    <s v="March 10, 2021"/>
    <s v="March 18, 2021"/>
    <x v="16"/>
    <s v="NRA Hardware"/>
    <x v="14"/>
    <s v="1003G"/>
    <m/>
    <m/>
    <x v="4"/>
    <s v="PAID"/>
    <n v="85690"/>
    <s v="01-2021-04-138"/>
    <s v="01-02-2021-03-0072"/>
    <s v="April 21, 2021"/>
    <m/>
  </r>
  <r>
    <x v="0"/>
    <x v="2"/>
    <x v="5"/>
    <s v="GSO-Supervisor"/>
    <x v="1"/>
    <x v="0"/>
    <x v="17"/>
    <x v="0"/>
    <s v="Spracket set, (428-104L 38T 14T)"/>
    <n v="1"/>
    <s v="set"/>
    <n v="1000"/>
    <n v="1000"/>
    <n v="2500"/>
    <n v="2500"/>
    <x v="15"/>
    <s v="GSO"/>
    <s v="March 10, 2021"/>
    <s v="March 18, 2021"/>
    <x v="16"/>
    <s v="NRA Hardware"/>
    <x v="14"/>
    <s v="1003G"/>
    <m/>
    <m/>
    <x v="4"/>
    <s v="PAID"/>
    <n v="85690"/>
    <s v="01-2021-04-138"/>
    <s v="01-02-2021-03-0072"/>
    <s v="April 21, 2021"/>
    <m/>
  </r>
  <r>
    <x v="0"/>
    <x v="2"/>
    <x v="5"/>
    <s v="GSO-Supervisor"/>
    <x v="1"/>
    <x v="0"/>
    <x v="17"/>
    <x v="0"/>
    <s v="Vehicle Battery (YTX 4B-BS)"/>
    <n v="3"/>
    <s v="pcs"/>
    <n v="1500"/>
    <n v="4500"/>
    <n v="900"/>
    <n v="2700"/>
    <x v="15"/>
    <s v="GSO"/>
    <s v="March 10, 2021"/>
    <s v="March 18, 2021"/>
    <x v="16"/>
    <s v="NRA Hardware"/>
    <x v="14"/>
    <s v="1003G"/>
    <m/>
    <m/>
    <x v="4"/>
    <s v="PAID"/>
    <n v="85690"/>
    <s v="01-2021-04-138"/>
    <s v="01-02-2021-03-0072"/>
    <s v="April 21, 2021"/>
    <m/>
  </r>
  <r>
    <x v="0"/>
    <x v="2"/>
    <x v="5"/>
    <s v="GSO-Supervisor"/>
    <x v="1"/>
    <x v="0"/>
    <x v="17"/>
    <x v="0"/>
    <s v="Heavy Duty Chemical gloves"/>
    <n v="10"/>
    <s v="pairs"/>
    <n v="200"/>
    <n v="2000"/>
    <n v="350"/>
    <n v="3500"/>
    <x v="15"/>
    <s v="GSO"/>
    <s v="March 10, 2021"/>
    <s v="March 18, 2021"/>
    <x v="16"/>
    <s v="NRA Hardware"/>
    <x v="14"/>
    <s v="1003G"/>
    <m/>
    <m/>
    <x v="4"/>
    <s v="PAID"/>
    <n v="85690"/>
    <s v="01-2021-04-138"/>
    <s v="01-02-2021-03-0072"/>
    <s v="April 21, 2021"/>
    <m/>
  </r>
  <r>
    <x v="0"/>
    <x v="2"/>
    <x v="5"/>
    <s v="GSO-Supervisor"/>
    <x v="1"/>
    <x v="0"/>
    <x v="17"/>
    <x v="0"/>
    <s v="Rubberrized gloves"/>
    <n v="100"/>
    <s v="pairs"/>
    <n v="90"/>
    <n v="9000"/>
    <n v="70"/>
    <n v="7000"/>
    <x v="15"/>
    <s v="GSO"/>
    <s v="March 10, 2021"/>
    <s v="March 18, 2021"/>
    <x v="16"/>
    <s v="NRA Hardware"/>
    <x v="14"/>
    <s v="1003G"/>
    <m/>
    <m/>
    <x v="4"/>
    <s v="PAID"/>
    <n v="85690"/>
    <s v="01-2021-04-138"/>
    <s v="01-02-2021-03-0072"/>
    <s v="April 21, 2021"/>
    <m/>
  </r>
  <r>
    <x v="0"/>
    <x v="2"/>
    <x v="5"/>
    <s v="GSO-Supervisor"/>
    <x v="1"/>
    <x v="0"/>
    <x v="17"/>
    <x v="0"/>
    <s v="Rubberized caster wheel, 4&quot;"/>
    <n v="12"/>
    <s v="pcs"/>
    <n v="500"/>
    <n v="6000"/>
    <n v="350"/>
    <n v="4200"/>
    <x v="15"/>
    <s v="GSO"/>
    <s v="March 10, 2021"/>
    <s v="March 18, 2021"/>
    <x v="16"/>
    <s v="NRA Hardware"/>
    <x v="14"/>
    <s v="1003G"/>
    <m/>
    <m/>
    <x v="4"/>
    <s v="PAID"/>
    <n v="85690"/>
    <s v="01-2021-04-138"/>
    <s v="01-02-2021-03-0072"/>
    <s v="April 21, 2021"/>
    <m/>
  </r>
  <r>
    <x v="0"/>
    <x v="2"/>
    <x v="5"/>
    <s v="GSO-Supervisor"/>
    <x v="1"/>
    <x v="0"/>
    <x v="17"/>
    <x v="0"/>
    <s v="3/4&quot; Steel pipe, sched 40"/>
    <n v="12"/>
    <s v="pcs"/>
    <n v="1000"/>
    <n v="12000"/>
    <n v="1100"/>
    <n v="13200"/>
    <x v="15"/>
    <s v="GSO"/>
    <s v="March 10, 2021"/>
    <s v="March 18, 2021"/>
    <x v="16"/>
    <s v="NRA Hardware"/>
    <x v="14"/>
    <s v="1003G"/>
    <m/>
    <m/>
    <x v="4"/>
    <s v="PAID"/>
    <n v="85690"/>
    <s v="01-2021-04-138"/>
    <s v="01-02-2021-03-0072"/>
    <s v="April 21, 2021"/>
    <m/>
  </r>
  <r>
    <x v="0"/>
    <x v="2"/>
    <x v="5"/>
    <s v="GSO-Supervisor"/>
    <x v="1"/>
    <x v="0"/>
    <x v="17"/>
    <x v="0"/>
    <s v="Quick Drying Enamel, chocolate brown"/>
    <n v="4"/>
    <s v="gallon"/>
    <n v="1000"/>
    <n v="4000"/>
    <n v="900"/>
    <n v="3600"/>
    <x v="15"/>
    <s v="GSO"/>
    <s v="March 10, 2021"/>
    <s v="March 18, 2021"/>
    <x v="16"/>
    <s v="NRA Hardware"/>
    <x v="14"/>
    <s v="1003G"/>
    <m/>
    <m/>
    <x v="4"/>
    <s v="PAID"/>
    <n v="85690"/>
    <s v="01-2021-04-138"/>
    <s v="01-02-2021-03-0072"/>
    <s v="April 21, 2021"/>
    <m/>
  </r>
  <r>
    <x v="0"/>
    <x v="2"/>
    <x v="5"/>
    <s v="GSO-Supervisor"/>
    <x v="1"/>
    <x v="0"/>
    <x v="17"/>
    <x v="0"/>
    <s v="Spray paint flourescent green, 400ml"/>
    <n v="6"/>
    <s v="can"/>
    <n v="500"/>
    <n v="3000"/>
    <n v="350"/>
    <n v="2100"/>
    <x v="15"/>
    <s v="GSO"/>
    <s v="March 10, 2021"/>
    <s v="March 18, 2021"/>
    <x v="16"/>
    <s v="NRA Hardware"/>
    <x v="14"/>
    <s v="1003G"/>
    <m/>
    <m/>
    <x v="4"/>
    <s v="PAID"/>
    <n v="85690"/>
    <s v="01-2021-04-138"/>
    <s v="01-02-2021-03-0072"/>
    <s v="April 21, 2021"/>
    <m/>
  </r>
  <r>
    <x v="0"/>
    <x v="0"/>
    <x v="1"/>
    <s v="Chairperson-PMET"/>
    <x v="1"/>
    <x v="1"/>
    <x v="18"/>
    <x v="0"/>
    <s v="Drafting Table Adjustable height tilting with drawers and pen holder + Drafting chair(1200mm x 750mm x 800mm)"/>
    <n v="15"/>
    <s v="set"/>
    <n v="18500"/>
    <n v="277500"/>
    <n v="13000"/>
    <n v="195000"/>
    <x v="16"/>
    <s v="Industrial Technology"/>
    <s v="January 6, 2021"/>
    <s v="January 11, 2021"/>
    <x v="17"/>
    <s v="NRA Hardware"/>
    <x v="15"/>
    <n v="1001"/>
    <m/>
    <m/>
    <x v="1"/>
    <s v="PAID"/>
    <n v="85648"/>
    <s v="01-2021-02-062"/>
    <s v="01-03-2021-01-0004"/>
    <s v="February 16, 2021"/>
    <m/>
  </r>
  <r>
    <x v="0"/>
    <x v="2"/>
    <x v="5"/>
    <s v="GSO-Supervisor"/>
    <x v="1"/>
    <x v="0"/>
    <x v="19"/>
    <x v="0"/>
    <s v="PVC Pipe clamp 1/2, orange"/>
    <n v="300"/>
    <s v="pcs"/>
    <n v="7"/>
    <n v="2100"/>
    <n v="4"/>
    <n v="1200"/>
    <x v="17"/>
    <m/>
    <s v="March 17, 2021"/>
    <m/>
    <x v="7"/>
    <s v="Northern Star Gen. Mdse."/>
    <x v="6"/>
    <s v="1003G"/>
    <m/>
    <m/>
    <x v="1"/>
    <s v="PAID"/>
    <n v="86405"/>
    <s v="01-2021-06-183A"/>
    <s v="01-02-2021-03-0086"/>
    <s v="June 1, 2021"/>
    <n v="30"/>
  </r>
  <r>
    <x v="0"/>
    <x v="2"/>
    <x v="5"/>
    <s v="GSO-Supervisor"/>
    <x v="1"/>
    <x v="0"/>
    <x v="19"/>
    <x v="0"/>
    <s v="PVC Pipe clamp 3/4, orange"/>
    <n v="200"/>
    <s v="pcs"/>
    <n v="10"/>
    <n v="2000"/>
    <n v="7"/>
    <n v="1400"/>
    <x v="17"/>
    <m/>
    <s v="March 17, 2021"/>
    <m/>
    <x v="7"/>
    <s v="Northern Star Gen. Mdse."/>
    <x v="6"/>
    <s v="1003G"/>
    <m/>
    <m/>
    <x v="1"/>
    <s v="PAID"/>
    <n v="86405"/>
    <s v="01-2021-06-183A"/>
    <s v="01-02-2021-03-0086"/>
    <s v="June 1, 2021"/>
    <n v="30"/>
  </r>
  <r>
    <x v="0"/>
    <x v="2"/>
    <x v="5"/>
    <s v="GSO-Supervisor"/>
    <x v="1"/>
    <x v="0"/>
    <x v="19"/>
    <x v="0"/>
    <s v="1/2 Marine Plywood"/>
    <n v="10"/>
    <s v="pcs"/>
    <n v="1100"/>
    <n v="11000"/>
    <n v="1105"/>
    <n v="11050"/>
    <x v="17"/>
    <m/>
    <s v="March 17, 2021"/>
    <m/>
    <x v="7"/>
    <s v="Northern Star Gen. Mdse."/>
    <x v="6"/>
    <s v="1003G"/>
    <m/>
    <m/>
    <x v="1"/>
    <s v="PAID"/>
    <n v="86405"/>
    <s v="01-2021-06-183A"/>
    <s v="01-02-2021-03-0086"/>
    <s v="June 1, 2021"/>
    <n v="30"/>
  </r>
  <r>
    <x v="0"/>
    <x v="2"/>
    <x v="5"/>
    <s v="GSO-Supervisor"/>
    <x v="1"/>
    <x v="0"/>
    <x v="19"/>
    <x v="0"/>
    <s v="Wood preserver, 1L/can"/>
    <n v="10"/>
    <s v="L"/>
    <n v="1000"/>
    <n v="10000"/>
    <n v="930"/>
    <n v="9300"/>
    <x v="17"/>
    <m/>
    <s v="March 17, 2021"/>
    <m/>
    <x v="7"/>
    <s v="Northern Star Gen. Mdse."/>
    <x v="6"/>
    <s v="1003G"/>
    <m/>
    <m/>
    <x v="1"/>
    <s v="PAID"/>
    <n v="86405"/>
    <s v="01-2021-06-183A"/>
    <s v="01-02-2021-03-0086"/>
    <s v="June 1, 2021"/>
    <n v="30"/>
  </r>
  <r>
    <x v="0"/>
    <x v="2"/>
    <x v="5"/>
    <s v="GSO-Supervisor"/>
    <x v="1"/>
    <x v="0"/>
    <x v="19"/>
    <x v="0"/>
    <s v="1.5&quot; FN"/>
    <n v="3"/>
    <s v="kg"/>
    <n v="120"/>
    <n v="360"/>
    <n v="105"/>
    <n v="315"/>
    <x v="17"/>
    <m/>
    <s v="March 17, 2021"/>
    <m/>
    <x v="7"/>
    <s v="Northern Star Gen. Mdse."/>
    <x v="6"/>
    <s v="1003G"/>
    <m/>
    <m/>
    <x v="1"/>
    <s v="PAID"/>
    <n v="86405"/>
    <s v="01-2021-06-183A"/>
    <s v="01-02-2021-03-0086"/>
    <s v="June 1, 2021"/>
    <n v="30"/>
  </r>
  <r>
    <x v="0"/>
    <x v="2"/>
    <x v="5"/>
    <s v="GSO-Supervisor"/>
    <x v="1"/>
    <x v="0"/>
    <x v="19"/>
    <x v="0"/>
    <s v="2&quot; FN"/>
    <n v="3"/>
    <s v="kg"/>
    <n v="120"/>
    <n v="360"/>
    <n v="105"/>
    <n v="315"/>
    <x v="17"/>
    <m/>
    <s v="March 17, 2021"/>
    <m/>
    <x v="7"/>
    <s v="Northern Star Gen. Mdse."/>
    <x v="6"/>
    <s v="1003G"/>
    <m/>
    <m/>
    <x v="1"/>
    <s v="PAID"/>
    <n v="86405"/>
    <s v="01-2021-06-183A"/>
    <s v="01-02-2021-03-0086"/>
    <s v="June 1, 2021"/>
    <n v="30"/>
  </r>
  <r>
    <x v="0"/>
    <x v="2"/>
    <x v="5"/>
    <s v="GSO-Supervisor"/>
    <x v="1"/>
    <x v="0"/>
    <x v="19"/>
    <x v="0"/>
    <s v="2&quot; stainless hinges"/>
    <n v="40"/>
    <s v="set"/>
    <n v="100"/>
    <n v="4000"/>
    <n v="118"/>
    <n v="4720"/>
    <x v="17"/>
    <m/>
    <s v="March 17, 2021"/>
    <m/>
    <x v="7"/>
    <s v="Northern Star Gen. Mdse."/>
    <x v="6"/>
    <s v="1003G"/>
    <m/>
    <m/>
    <x v="1"/>
    <s v="PAID"/>
    <n v="86405"/>
    <s v="01-2021-06-183A"/>
    <s v="01-02-2021-03-0086"/>
    <s v="June 1, 2021"/>
    <n v="30"/>
  </r>
  <r>
    <x v="0"/>
    <x v="2"/>
    <x v="5"/>
    <s v="GSO-Supervisor"/>
    <x v="1"/>
    <x v="0"/>
    <x v="19"/>
    <x v="0"/>
    <s v="Wall paint, gloss white, 16L"/>
    <n v="5"/>
    <s v="pails"/>
    <n v="3000"/>
    <n v="15000"/>
    <n v="2352"/>
    <n v="11760"/>
    <x v="17"/>
    <m/>
    <s v="March 17, 2021"/>
    <m/>
    <x v="7"/>
    <s v="Northern Star Gen. Mdse."/>
    <x v="6"/>
    <s v="1003G"/>
    <m/>
    <m/>
    <x v="1"/>
    <s v="PAID"/>
    <n v="86405"/>
    <s v="01-2021-06-183A"/>
    <s v="01-02-2021-03-0086"/>
    <s v="June 1, 2021"/>
    <n v="30"/>
  </r>
  <r>
    <x v="0"/>
    <x v="2"/>
    <x v="5"/>
    <s v="GSO-Supervisor"/>
    <x v="1"/>
    <x v="0"/>
    <x v="19"/>
    <x v="0"/>
    <s v="PVC pipe 6',S-600"/>
    <n v="8"/>
    <s v="pcs"/>
    <n v="2000"/>
    <n v="16000"/>
    <n v="1325"/>
    <n v="10600"/>
    <x v="17"/>
    <m/>
    <s v="March 17, 2021"/>
    <m/>
    <x v="7"/>
    <s v="Northern Star Gen. Mdse."/>
    <x v="6"/>
    <s v="1003G"/>
    <m/>
    <m/>
    <x v="1"/>
    <s v="PAID"/>
    <n v="86405"/>
    <s v="01-2021-06-183A"/>
    <s v="01-02-2021-03-0086"/>
    <s v="June 1, 2021"/>
    <n v="30"/>
  </r>
  <r>
    <x v="0"/>
    <x v="2"/>
    <x v="5"/>
    <s v="GSO-Supervisor"/>
    <x v="1"/>
    <x v="0"/>
    <x v="19"/>
    <x v="0"/>
    <s v="PVC tee 6&quot;"/>
    <n v="2"/>
    <s v="pcs"/>
    <n v="1400"/>
    <n v="2800"/>
    <n v="1105"/>
    <n v="2210"/>
    <x v="17"/>
    <m/>
    <s v="March 17, 2021"/>
    <m/>
    <x v="7"/>
    <s v="Northern Star Gen. Mdse."/>
    <x v="6"/>
    <s v="1003G"/>
    <m/>
    <m/>
    <x v="1"/>
    <s v="PAID"/>
    <n v="86405"/>
    <s v="01-2021-06-183A"/>
    <s v="01-02-2021-03-0086"/>
    <s v="June 1, 2021"/>
    <n v="30"/>
  </r>
  <r>
    <x v="0"/>
    <x v="2"/>
    <x v="5"/>
    <s v="GSO-Supervisor"/>
    <x v="1"/>
    <x v="0"/>
    <x v="19"/>
    <x v="0"/>
    <s v="PVC elbow 6&quot;"/>
    <n v="2"/>
    <s v="pcs"/>
    <n v="800"/>
    <n v="1600"/>
    <n v="665"/>
    <n v="1330"/>
    <x v="17"/>
    <m/>
    <s v="March 17, 2021"/>
    <m/>
    <x v="7"/>
    <s v="Northern Star Gen. Mdse."/>
    <x v="6"/>
    <s v="1003G"/>
    <m/>
    <m/>
    <x v="1"/>
    <s v="PAID"/>
    <n v="86405"/>
    <s v="01-2021-06-183A"/>
    <s v="01-02-2021-03-0086"/>
    <s v="June 1, 2021"/>
    <n v="30"/>
  </r>
  <r>
    <x v="0"/>
    <x v="2"/>
    <x v="5"/>
    <s v="GSO-Supervisor"/>
    <x v="1"/>
    <x v="0"/>
    <x v="19"/>
    <x v="0"/>
    <s v="P120 sandpaper"/>
    <n v="20"/>
    <s v="pcs"/>
    <n v="50"/>
    <n v="1000"/>
    <n v="15"/>
    <n v="300"/>
    <x v="17"/>
    <m/>
    <s v="March 17, 2021"/>
    <m/>
    <x v="7"/>
    <s v="Northern Star Gen. Mdse."/>
    <x v="6"/>
    <s v="1003G"/>
    <m/>
    <m/>
    <x v="1"/>
    <s v="PAID"/>
    <n v="86405"/>
    <s v="01-2021-06-183A"/>
    <s v="01-02-2021-03-0086"/>
    <s v="June 1, 2021"/>
    <n v="30"/>
  </r>
  <r>
    <x v="0"/>
    <x v="2"/>
    <x v="5"/>
    <s v="GSO-Supervisor"/>
    <x v="1"/>
    <x v="0"/>
    <x v="19"/>
    <x v="0"/>
    <s v="120C sandpaper"/>
    <n v="20"/>
    <s v="pcs"/>
    <n v="20"/>
    <n v="400"/>
    <n v="15"/>
    <n v="300"/>
    <x v="17"/>
    <m/>
    <s v="March 17, 2021"/>
    <m/>
    <x v="7"/>
    <s v="Northern Star Gen. Mdse."/>
    <x v="6"/>
    <s v="1003G"/>
    <m/>
    <m/>
    <x v="1"/>
    <s v="PAID"/>
    <n v="86405"/>
    <s v="01-2021-06-183A"/>
    <s v="01-02-2021-03-0086"/>
    <s v="June 1, 2021"/>
    <n v="30"/>
  </r>
  <r>
    <x v="0"/>
    <x v="2"/>
    <x v="5"/>
    <s v="GSO-Supervisor"/>
    <x v="1"/>
    <x v="0"/>
    <x v="19"/>
    <x v="0"/>
    <s v="PVC waterpipe 1/2"/>
    <n v="40"/>
    <s v="pcs"/>
    <n v="120"/>
    <n v="4800"/>
    <n v="110"/>
    <n v="4400"/>
    <x v="17"/>
    <m/>
    <s v="March 17, 2021"/>
    <m/>
    <x v="7"/>
    <s v="Northern Star Gen. Mdse."/>
    <x v="6"/>
    <s v="1003G"/>
    <m/>
    <m/>
    <x v="1"/>
    <s v="PAID"/>
    <n v="86405"/>
    <s v="01-2021-06-183A"/>
    <s v="01-02-2021-03-0086"/>
    <s v="June 1, 2021"/>
    <n v="30"/>
  </r>
  <r>
    <x v="0"/>
    <x v="2"/>
    <x v="5"/>
    <s v="GSO-Supervisor"/>
    <x v="1"/>
    <x v="0"/>
    <x v="19"/>
    <x v="0"/>
    <s v="PVC Female adaptor 1/2"/>
    <n v="15"/>
    <s v="pcs"/>
    <n v="40"/>
    <n v="600"/>
    <n v="15"/>
    <n v="225"/>
    <x v="17"/>
    <m/>
    <s v="March 17, 2021"/>
    <m/>
    <x v="7"/>
    <s v="Northern Star Gen. Mdse."/>
    <x v="6"/>
    <s v="1003G"/>
    <m/>
    <m/>
    <x v="1"/>
    <s v="PAID"/>
    <n v="86405"/>
    <s v="01-2021-06-183A"/>
    <s v="01-02-2021-03-0086"/>
    <s v="June 1, 2021"/>
    <n v="30"/>
  </r>
  <r>
    <x v="0"/>
    <x v="2"/>
    <x v="5"/>
    <s v="GSO-Supervisor"/>
    <x v="1"/>
    <x v="0"/>
    <x v="19"/>
    <x v="0"/>
    <s v="PVC male adaptor 1/2"/>
    <n v="10"/>
    <s v="pcs"/>
    <n v="50"/>
    <n v="500"/>
    <n v="15"/>
    <n v="150"/>
    <x v="17"/>
    <m/>
    <s v="March 17, 2021"/>
    <m/>
    <x v="7"/>
    <s v="Northern Star Gen. Mdse."/>
    <x v="6"/>
    <s v="1003G"/>
    <m/>
    <m/>
    <x v="1"/>
    <s v="PAID"/>
    <n v="86405"/>
    <s v="01-2021-06-183A"/>
    <s v="01-02-2021-03-0086"/>
    <s v="June 1, 2021"/>
    <n v="30"/>
  </r>
  <r>
    <x v="0"/>
    <x v="2"/>
    <x v="5"/>
    <s v="GSO-Supervisor"/>
    <x v="1"/>
    <x v="0"/>
    <x v="19"/>
    <x v="0"/>
    <s v="PVC water pipe 3/4"/>
    <n v="30"/>
    <s v="pcs"/>
    <n v="250"/>
    <n v="7500"/>
    <n v="105"/>
    <n v="3150"/>
    <x v="17"/>
    <m/>
    <s v="March 17, 2021"/>
    <m/>
    <x v="7"/>
    <s v="Northern Star Gen. Mdse."/>
    <x v="6"/>
    <s v="1003G"/>
    <m/>
    <m/>
    <x v="1"/>
    <s v="PAID"/>
    <n v="86405"/>
    <s v="01-2021-06-183A"/>
    <s v="01-02-2021-03-0086"/>
    <s v="June 1, 2021"/>
    <n v="30"/>
  </r>
  <r>
    <x v="0"/>
    <x v="2"/>
    <x v="5"/>
    <s v="GSO-Supervisor"/>
    <x v="1"/>
    <x v="0"/>
    <x v="19"/>
    <x v="0"/>
    <s v="PVC elbow 3/4"/>
    <n v="10"/>
    <s v="pcs"/>
    <n v="80"/>
    <n v="800"/>
    <n v="17"/>
    <n v="170"/>
    <x v="17"/>
    <m/>
    <s v="March 17, 2021"/>
    <m/>
    <x v="7"/>
    <s v="Northern Star Gen. Mdse."/>
    <x v="6"/>
    <s v="1003G"/>
    <m/>
    <m/>
    <x v="1"/>
    <s v="PAID"/>
    <n v="86405"/>
    <s v="01-2021-06-183A"/>
    <s v="01-02-2021-03-0086"/>
    <s v="June 1, 2021"/>
    <n v="30"/>
  </r>
  <r>
    <x v="0"/>
    <x v="2"/>
    <x v="5"/>
    <s v="GSO-Supervisor"/>
    <x v="1"/>
    <x v="0"/>
    <x v="19"/>
    <x v="0"/>
    <s v="PVC 3/4 to 1/2 reducer"/>
    <n v="10"/>
    <s v="pcs"/>
    <n v="100"/>
    <n v="1000"/>
    <n v="37"/>
    <n v="370"/>
    <x v="17"/>
    <m/>
    <s v="March 17, 2021"/>
    <m/>
    <x v="7"/>
    <s v="Northern Star Gen. Mdse."/>
    <x v="6"/>
    <s v="1003G"/>
    <m/>
    <m/>
    <x v="1"/>
    <s v="PAID"/>
    <n v="86405"/>
    <s v="01-2021-06-183A"/>
    <s v="01-02-2021-03-0086"/>
    <s v="June 1, 2021"/>
    <n v="30"/>
  </r>
  <r>
    <x v="0"/>
    <x v="2"/>
    <x v="5"/>
    <s v="GSO-Supervisor"/>
    <x v="1"/>
    <x v="0"/>
    <x v="19"/>
    <x v="0"/>
    <s v="1/2 ball valve"/>
    <n v="10"/>
    <s v="pcs"/>
    <n v="120"/>
    <n v="1200"/>
    <n v="105"/>
    <n v="1050"/>
    <x v="17"/>
    <m/>
    <s v="March 17, 2021"/>
    <m/>
    <x v="7"/>
    <s v="Northern Star Gen. Mdse."/>
    <x v="6"/>
    <s v="1003G"/>
    <m/>
    <m/>
    <x v="1"/>
    <s v="PAID"/>
    <n v="86405"/>
    <s v="01-2021-06-183A"/>
    <s v="01-02-2021-03-0086"/>
    <s v="June 1, 2021"/>
    <n v="30"/>
  </r>
  <r>
    <x v="0"/>
    <x v="2"/>
    <x v="5"/>
    <s v="GSO-Supervisor"/>
    <x v="1"/>
    <x v="0"/>
    <x v="19"/>
    <x v="0"/>
    <s v="Teflon tape 1/2"/>
    <n v="10"/>
    <s v="rolls"/>
    <n v="150"/>
    <n v="1500"/>
    <n v="15"/>
    <n v="150"/>
    <x v="17"/>
    <m/>
    <s v="March 17, 2021"/>
    <m/>
    <x v="7"/>
    <s v="Northern Star Gen. Mdse."/>
    <x v="6"/>
    <s v="1003G"/>
    <m/>
    <m/>
    <x v="1"/>
    <s v="PAID"/>
    <n v="86405"/>
    <s v="01-2021-06-183A"/>
    <s v="01-02-2021-03-0086"/>
    <s v="June 1, 2021"/>
    <n v="30"/>
  </r>
  <r>
    <x v="0"/>
    <x v="2"/>
    <x v="5"/>
    <s v="GSO-Supervisor"/>
    <x v="1"/>
    <x v="0"/>
    <x v="19"/>
    <x v="0"/>
    <s v="Solvent (small)"/>
    <n v="10"/>
    <s v="can"/>
    <n v="100"/>
    <n v="1000"/>
    <n v="120"/>
    <n v="1200"/>
    <x v="17"/>
    <m/>
    <s v="March 17, 2021"/>
    <m/>
    <x v="7"/>
    <s v="Northern Star Gen. Mdse."/>
    <x v="6"/>
    <s v="1003G"/>
    <m/>
    <m/>
    <x v="1"/>
    <s v="PAID"/>
    <n v="86405"/>
    <s v="01-2021-06-183A"/>
    <s v="01-02-2021-03-0086"/>
    <s v="June 1, 2021"/>
    <n v="30"/>
  </r>
  <r>
    <x v="1"/>
    <x v="3"/>
    <x v="6"/>
    <s v="Agriculture Chairperson"/>
    <x v="1"/>
    <x v="1"/>
    <x v="20"/>
    <x v="0"/>
    <s v="Pruning Saw Material:Steel, plastic Blade Length: 27cm/10.63 inches Blade Width: 3.5cm/1/38inch Weight: 200g"/>
    <n v="15"/>
    <s v="pcs"/>
    <n v="950"/>
    <n v="14250"/>
    <n v="1100"/>
    <n v="16500"/>
    <x v="18"/>
    <s v="Agriculture"/>
    <s v="January 6, 2021"/>
    <s v="January 11, 2021"/>
    <x v="18"/>
    <s v="NRA Hardware"/>
    <x v="4"/>
    <s v="1001E"/>
    <m/>
    <m/>
    <x v="1"/>
    <s v="PAID"/>
    <n v="85654"/>
    <s v="01-2021-03-082"/>
    <s v="01-03-2021-01-0002"/>
    <s v="March 17, 2021"/>
    <m/>
  </r>
  <r>
    <x v="1"/>
    <x v="3"/>
    <x v="6"/>
    <s v="Agriculture Chairperson"/>
    <x v="1"/>
    <x v="1"/>
    <x v="20"/>
    <x v="0"/>
    <s v="Prunning Shears Material: High Carbon steel Color: red/green Length 18.5g"/>
    <n v="10"/>
    <s v="pcs"/>
    <n v="1363.5"/>
    <n v="13635"/>
    <n v="600"/>
    <n v="6000"/>
    <x v="18"/>
    <s v="Agriculture"/>
    <s v="January 6, 2021"/>
    <s v="January 11, 2021"/>
    <x v="18"/>
    <s v="NRA Hardware"/>
    <x v="4"/>
    <s v="1001E"/>
    <m/>
    <m/>
    <x v="1"/>
    <s v="PAID"/>
    <n v="85654"/>
    <s v="01-2021-03-082"/>
    <s v="01-03-2021-01-0002"/>
    <s v="March 17, 2021"/>
    <m/>
  </r>
  <r>
    <x v="1"/>
    <x v="3"/>
    <x v="6"/>
    <s v="Agriculture Chairperson"/>
    <x v="1"/>
    <x v="1"/>
    <x v="20"/>
    <x v="0"/>
    <s v="Budding Knife Material: Wooden handle, stainless steel Size: Open Length 16.2cm (6.38 in) Close Length 10cm"/>
    <n v="15"/>
    <s v="pcs"/>
    <n v="800"/>
    <n v="12000"/>
    <n v="500"/>
    <n v="7500"/>
    <x v="18"/>
    <s v="Agriculture"/>
    <s v="January 6, 2021"/>
    <s v="January 11, 2021"/>
    <x v="18"/>
    <s v="NRA Hardware"/>
    <x v="4"/>
    <s v="1001E"/>
    <m/>
    <m/>
    <x v="1"/>
    <s v="PAID"/>
    <n v="85654"/>
    <s v="01-2021-03-082"/>
    <s v="01-03-2021-01-0002"/>
    <s v="March 17, 2021"/>
    <m/>
  </r>
  <r>
    <x v="1"/>
    <x v="3"/>
    <x v="6"/>
    <s v="Agriculture Chairperson"/>
    <x v="1"/>
    <x v="1"/>
    <x v="20"/>
    <x v="0"/>
    <s v="Stainless Steel Hand Trowel Shovel, rubber head Size: 19x5cm/7.4in. x 2.1in. In (L*W) Total Length 32cm / 12in Net Weight: 208g Nonslip rubber handle with hole desihn, stainless steel shovel"/>
    <n v="25"/>
    <s v="pcs"/>
    <n v="750"/>
    <n v="18750"/>
    <n v="550"/>
    <n v="13750"/>
    <x v="18"/>
    <s v="Agriculture"/>
    <s v="January 6, 2021"/>
    <s v="January 11, 2021"/>
    <x v="19"/>
    <s v="NRA Hardware"/>
    <x v="4"/>
    <s v="1001E"/>
    <m/>
    <m/>
    <x v="1"/>
    <s v="PAID"/>
    <n v="85654"/>
    <s v="01-2021-03-082"/>
    <s v="01-03-2021-01-0002"/>
    <s v="March 17, 2021"/>
    <m/>
  </r>
  <r>
    <x v="1"/>
    <x v="3"/>
    <x v="6"/>
    <s v="Agriculture Chairperson"/>
    <x v="1"/>
    <x v="1"/>
    <x v="20"/>
    <x v="0"/>
    <s v="Garden Hoe, hardened tempered steel blade, large"/>
    <n v="25"/>
    <s v="pcs"/>
    <n v="1000"/>
    <n v="25000"/>
    <n v="700"/>
    <n v="17500"/>
    <x v="18"/>
    <s v="Agriculture"/>
    <s v="January 6, 2021"/>
    <s v="January 11, 2021"/>
    <x v="18"/>
    <s v="NRA Hardware"/>
    <x v="4"/>
    <s v="1001E"/>
    <m/>
    <m/>
    <x v="1"/>
    <s v="PAID"/>
    <n v="85654"/>
    <s v="01-2021-03-082"/>
    <s v="01-03-2021-01-0002"/>
    <s v="March 17, 2021"/>
    <m/>
  </r>
  <r>
    <x v="1"/>
    <x v="3"/>
    <x v="6"/>
    <s v="Agriculture Chairperson"/>
    <x v="1"/>
    <x v="1"/>
    <x v="20"/>
    <x v="0"/>
    <s v="Rake Material: steel, black, 35cmx8cm (14 teeth)"/>
    <n v="25"/>
    <s v="pcs"/>
    <n v="3500"/>
    <n v="87500"/>
    <n v="450"/>
    <n v="11250"/>
    <x v="18"/>
    <s v="Agriculture"/>
    <s v="January 6, 2021"/>
    <s v="January 11, 2021"/>
    <x v="18"/>
    <s v="NRA Hardware"/>
    <x v="4"/>
    <s v="1001E"/>
    <m/>
    <m/>
    <x v="1"/>
    <s v="PAID"/>
    <n v="85654"/>
    <s v="01-2021-03-082"/>
    <s v="01-03-2021-01-0002"/>
    <s v="March 17, 2021"/>
    <m/>
  </r>
  <r>
    <x v="1"/>
    <x v="3"/>
    <x v="6"/>
    <s v="Agriculture Chairperson"/>
    <x v="1"/>
    <x v="1"/>
    <x v="20"/>
    <x v="0"/>
    <s v="Watering can/watering sprinkler (8-10) litter capacity, plastic or galvanized"/>
    <n v="25"/>
    <s v="pcs"/>
    <n v="1297.5"/>
    <n v="32437.5"/>
    <n v="700"/>
    <n v="17500"/>
    <x v="18"/>
    <s v="Agriculture"/>
    <s v="January 6, 2021"/>
    <s v="January 11, 2021"/>
    <x v="18"/>
    <s v="NRA Hardware"/>
    <x v="4"/>
    <s v="1001E"/>
    <m/>
    <m/>
    <x v="1"/>
    <s v="PAID"/>
    <n v="85654"/>
    <s v="01-2021-03-082"/>
    <s v="01-03-2021-01-0002"/>
    <s v="March 17, 2021"/>
    <m/>
  </r>
  <r>
    <x v="1"/>
    <x v="3"/>
    <x v="6"/>
    <s v="Agriculture Chairperson"/>
    <x v="1"/>
    <x v="1"/>
    <x v="20"/>
    <x v="0"/>
    <s v="Transect Tape Measure (150 meter long)"/>
    <n v="5"/>
    <s v="pcs"/>
    <n v="1536"/>
    <n v="7680"/>
    <n v="1200"/>
    <n v="6000"/>
    <x v="18"/>
    <s v="Agriculture"/>
    <s v="January 6, 2021"/>
    <s v="January 11, 2021"/>
    <x v="18"/>
    <s v="NRA Hardware"/>
    <x v="4"/>
    <s v="1001E"/>
    <m/>
    <m/>
    <x v="1"/>
    <s v="PAID"/>
    <n v="85654"/>
    <s v="01-2021-03-082"/>
    <s v="01-03-2021-01-0002"/>
    <s v="March 17, 2021"/>
    <m/>
  </r>
  <r>
    <x v="1"/>
    <x v="3"/>
    <x v="6"/>
    <s v="Agriculture Chairperson"/>
    <x v="1"/>
    <x v="1"/>
    <x v="20"/>
    <x v="0"/>
    <s v="Spring Balance (25 Kilogram capacity)"/>
    <n v="5"/>
    <s v="pcs"/>
    <n v="1500"/>
    <n v="7500"/>
    <n v="3500"/>
    <n v="17500"/>
    <x v="18"/>
    <s v="Agriculture"/>
    <s v="January 6, 2021"/>
    <s v="January 11, 2021"/>
    <x v="18"/>
    <s v="NRA Hardware"/>
    <x v="4"/>
    <s v="1001E"/>
    <m/>
    <m/>
    <x v="1"/>
    <s v="PAID"/>
    <n v="85654"/>
    <s v="01-2021-03-082"/>
    <s v="01-03-2021-01-0002"/>
    <s v="March 17, 2021"/>
    <m/>
  </r>
  <r>
    <x v="1"/>
    <x v="3"/>
    <x v="6"/>
    <s v="Agriculture Chairperson"/>
    <x v="1"/>
    <x v="1"/>
    <x v="20"/>
    <x v="0"/>
    <s v="Weighing scale (30 kilogram capacity) top loading"/>
    <n v="2"/>
    <s v="pcs"/>
    <n v="5000"/>
    <n v="10000"/>
    <n v="3000"/>
    <n v="6000"/>
    <x v="18"/>
    <s v="Agriculture"/>
    <s v="January 6, 2021"/>
    <s v="January 11, 2021"/>
    <x v="18"/>
    <s v="NRA Hardware"/>
    <x v="4"/>
    <s v="1001E"/>
    <m/>
    <m/>
    <x v="1"/>
    <s v="PAID"/>
    <n v="85654"/>
    <s v="01-2021-03-082"/>
    <s v="01-03-2021-01-0002"/>
    <s v="March 17, 2021"/>
    <m/>
  </r>
  <r>
    <x v="1"/>
    <x v="3"/>
    <x v="6"/>
    <s v="Agriculture Chairperson"/>
    <x v="1"/>
    <x v="1"/>
    <x v="20"/>
    <x v="0"/>
    <s v="Wheel barrow Dimensio: 620mm (w) x 600 (h) x 1400mm Weight: 100kg, Pan Capacity: 100 liter, Pan Gauge: 1.2mm, Frame:32mm x 2mm steel round tubewheel-hub Two metal half hub zixed with five bolts, Tyre 4ply"/>
    <n v="5"/>
    <s v="pcs"/>
    <n v="5000"/>
    <n v="25000"/>
    <n v="7500"/>
    <n v="37500"/>
    <x v="18"/>
    <s v="Agriculture"/>
    <s v="January 6, 2021"/>
    <s v="January 11, 2021"/>
    <x v="18"/>
    <s v="NRA Hardware"/>
    <x v="4"/>
    <s v="1001E"/>
    <m/>
    <m/>
    <x v="1"/>
    <s v="PAID"/>
    <n v="85654"/>
    <s v="01-2021-03-082"/>
    <s v="01-03-2021-01-0002"/>
    <s v="March 17, 2021"/>
    <m/>
  </r>
  <r>
    <x v="1"/>
    <x v="3"/>
    <x v="6"/>
    <s v="Agriculture Chairperson"/>
    <x v="1"/>
    <x v="1"/>
    <x v="20"/>
    <x v="0"/>
    <s v="Corn Sheller, hand operated, Yellow Plastic, Wheel is 6.5&quot; diameter, Housing: Cast Iron, Wooden handle: 4.5.&quot; long"/>
    <n v="15"/>
    <s v="pcs"/>
    <n v="3000"/>
    <n v="45000"/>
    <n v="3000"/>
    <n v="45000"/>
    <x v="18"/>
    <s v="Agriculture"/>
    <s v="January 6, 2021"/>
    <s v="January 11, 2021"/>
    <x v="19"/>
    <s v="NRA Hardware"/>
    <x v="4"/>
    <s v="1001E"/>
    <m/>
    <m/>
    <x v="1"/>
    <s v="PAID"/>
    <n v="85654"/>
    <s v="01-2021-03-082"/>
    <s v="01-03-2021-01-0002"/>
    <s v="March 17, 2021"/>
    <m/>
  </r>
  <r>
    <x v="0"/>
    <x v="2"/>
    <x v="5"/>
    <s v="GSO-Supervisor"/>
    <x v="1"/>
    <x v="0"/>
    <x v="21"/>
    <x v="0"/>
    <s v="Digital Wall clock, 20 inches min."/>
    <n v="3"/>
    <s v="unit"/>
    <n v="3334"/>
    <n v="10002"/>
    <n v="3500"/>
    <n v="10500"/>
    <x v="19"/>
    <s v="GSO"/>
    <s v="March 5, 2021"/>
    <s v="March 12, 2021"/>
    <x v="12"/>
    <s v="NRA Hardware"/>
    <x v="16"/>
    <s v="1003G"/>
    <m/>
    <m/>
    <x v="1"/>
    <s v="PAID"/>
    <n v="85694"/>
    <s v="01-2021-05-167"/>
    <s v="01-02-2021-03-0069"/>
    <s v="May 12, 2021"/>
    <m/>
  </r>
  <r>
    <x v="0"/>
    <x v="2"/>
    <x v="5"/>
    <s v="GSO-Supervisor"/>
    <x v="1"/>
    <x v="0"/>
    <x v="21"/>
    <x v="0"/>
    <s v="Analog Multitester"/>
    <n v="2"/>
    <s v="unit"/>
    <n v="5000"/>
    <n v="10000"/>
    <n v="1000"/>
    <n v="2000"/>
    <x v="19"/>
    <s v="GSO"/>
    <s v="March 5, 2021"/>
    <s v="March 12, 2021"/>
    <x v="12"/>
    <s v="NRA Hardware"/>
    <x v="16"/>
    <s v="1003G"/>
    <m/>
    <m/>
    <x v="1"/>
    <s v="PAID"/>
    <n v="85694"/>
    <s v="01-2021-05-167"/>
    <s v="01-02-2021-03-0069"/>
    <s v="May 12, 2021"/>
    <m/>
  </r>
  <r>
    <x v="0"/>
    <x v="2"/>
    <x v="5"/>
    <s v="GSO-Supervisor"/>
    <x v="1"/>
    <x v="0"/>
    <x v="21"/>
    <x v="0"/>
    <s v="High pressure washer"/>
    <n v="2"/>
    <s v="unit"/>
    <n v="6000"/>
    <n v="12000"/>
    <n v="7000"/>
    <n v="14000"/>
    <x v="19"/>
    <s v="GSO"/>
    <s v="March 5, 2021"/>
    <s v="March 12, 2021"/>
    <x v="12"/>
    <s v="NRA Hardware"/>
    <x v="16"/>
    <s v="1003G"/>
    <m/>
    <m/>
    <x v="1"/>
    <s v="PAID"/>
    <n v="85694"/>
    <s v="01-2021-05-167"/>
    <s v="01-02-2021-03-0069"/>
    <s v="May 12, 2021"/>
    <m/>
  </r>
  <r>
    <x v="0"/>
    <x v="2"/>
    <x v="5"/>
    <s v="GSO-Supervisor"/>
    <x v="1"/>
    <x v="0"/>
    <x v="21"/>
    <x v="0"/>
    <s v="Heavy duty wet &amp; dry vacuum  cleaner"/>
    <n v="2"/>
    <s v="unit"/>
    <n v="7500"/>
    <n v="15000"/>
    <n v="8000"/>
    <n v="16000"/>
    <x v="19"/>
    <s v="GSO"/>
    <s v="March 5, 2021"/>
    <s v="March 12, 2021"/>
    <x v="12"/>
    <s v="NRA Hardware"/>
    <x v="16"/>
    <s v="1003G"/>
    <m/>
    <m/>
    <x v="1"/>
    <s v="PAID"/>
    <n v="85694"/>
    <s v="01-2021-05-167"/>
    <s v="01-02-2021-03-0069"/>
    <s v="May 12, 2021"/>
    <m/>
  </r>
  <r>
    <x v="0"/>
    <x v="2"/>
    <x v="5"/>
    <s v="GSO-Supervisor"/>
    <x v="1"/>
    <x v="0"/>
    <x v="22"/>
    <x v="0"/>
    <s v="Squeeze Mop"/>
    <n v="20"/>
    <s v="pcs"/>
    <n v="300"/>
    <n v="6000"/>
    <n v="250"/>
    <n v="5000"/>
    <x v="20"/>
    <s v="GSO"/>
    <s v="March 5, 2021"/>
    <s v="March 12, 2021"/>
    <x v="20"/>
    <s v="M.G. Hubalde's Gen. Mdse."/>
    <x v="17"/>
    <s v="1003G"/>
    <m/>
    <m/>
    <x v="1"/>
    <s v="PAID"/>
    <n v="387113"/>
    <s v="07-2021-05-013"/>
    <s v="01-02-2021-03-0070"/>
    <s v="May 11, 2021"/>
    <m/>
  </r>
  <r>
    <x v="0"/>
    <x v="2"/>
    <x v="5"/>
    <s v="GSO-Supervisor"/>
    <x v="1"/>
    <x v="0"/>
    <x v="22"/>
    <x v="0"/>
    <s v="Bleach lemon scent, 1L"/>
    <n v="50"/>
    <s v="bottle"/>
    <n v="100"/>
    <n v="5000"/>
    <n v="60"/>
    <n v="3000"/>
    <x v="20"/>
    <s v="GSO"/>
    <s v="March 5, 2021"/>
    <s v="March 12, 2021"/>
    <x v="21"/>
    <s v="M.G. Hubalde's Gen. Mdse."/>
    <x v="17"/>
    <s v="1003G"/>
    <m/>
    <m/>
    <x v="1"/>
    <s v="PAID"/>
    <n v="387113"/>
    <s v="07-2021-05-013"/>
    <s v="01-02-2021-03-0070"/>
    <s v="May 11, 2021"/>
    <m/>
  </r>
  <r>
    <x v="0"/>
    <x v="2"/>
    <x v="5"/>
    <s v="GSO-Supervisor"/>
    <x v="1"/>
    <x v="0"/>
    <x v="22"/>
    <x v="0"/>
    <s v="Ethyl Alcohol"/>
    <n v="12"/>
    <s v="gallon"/>
    <n v="750"/>
    <n v="9000"/>
    <n v="850"/>
    <n v="10200"/>
    <x v="20"/>
    <s v="GSO"/>
    <s v="March 5, 2021"/>
    <s v="March 12, 2021"/>
    <x v="20"/>
    <s v="M.G. Hubalde's Gen. Mdse."/>
    <x v="17"/>
    <s v="1003G"/>
    <m/>
    <m/>
    <x v="1"/>
    <s v="PAID"/>
    <n v="387113"/>
    <s v="07-2021-05-013"/>
    <s v="01-02-2021-03-0070"/>
    <s v="May 11, 2021"/>
    <m/>
  </r>
  <r>
    <x v="0"/>
    <x v="2"/>
    <x v="7"/>
    <s v="Director of Instruction"/>
    <x v="1"/>
    <x v="0"/>
    <x v="23"/>
    <x v="0"/>
    <s v="AM Snacks (Feb. 16)"/>
    <n v="53"/>
    <s v="pax"/>
    <n v="150"/>
    <n v="7950"/>
    <n v="150"/>
    <n v="7950"/>
    <x v="21"/>
    <s v="Director of Instruction"/>
    <s v="March 5, 2021"/>
    <s v="March 16, 2021"/>
    <x v="5"/>
    <s v="Hudzan Café &amp; Catering Services"/>
    <x v="0"/>
    <n v="1002"/>
    <m/>
    <m/>
    <x v="1"/>
    <s v="PAID"/>
    <n v="85670"/>
    <s v="01-2021-03-106"/>
    <s v="01-02-2021-03-0071"/>
    <s v="March 29, 2021"/>
    <m/>
  </r>
  <r>
    <x v="0"/>
    <x v="2"/>
    <x v="4"/>
    <s v="CAO/Director of Admin &amp; Finance"/>
    <x v="1"/>
    <x v="0"/>
    <x v="24"/>
    <x v="0"/>
    <s v="AM Snacks (bottled water &amp; egg sandwich) Feb. 23"/>
    <n v="35"/>
    <s v="pax"/>
    <n v="100"/>
    <n v="3500"/>
    <n v="115"/>
    <n v="4025"/>
    <x v="22"/>
    <s v="Admin and Finance"/>
    <s v="March 1, 2021"/>
    <s v="March 5, 2021"/>
    <x v="22"/>
    <s v="Hudzan Café &amp; Catering Services"/>
    <x v="18"/>
    <n v="1003"/>
    <m/>
    <m/>
    <x v="1"/>
    <s v="PAID"/>
    <n v="85663"/>
    <s v="01-2021-03-099"/>
    <s v="01-02-2021-03-0063A"/>
    <s v="March 26, 2021"/>
    <m/>
  </r>
  <r>
    <x v="0"/>
    <x v="2"/>
    <x v="4"/>
    <s v="CAO/Director of Admin &amp; Finance"/>
    <x v="1"/>
    <x v="0"/>
    <x v="24"/>
    <x v="0"/>
    <s v="Lunch (1 vegetable, 1 fish, 1 meat(beef),&amp; soup) Buffet"/>
    <n v="35"/>
    <s v="pax"/>
    <n v="450"/>
    <n v="15750"/>
    <n v="350"/>
    <n v="12250"/>
    <x v="22"/>
    <s v="Admin and Finance"/>
    <s v="March 1, 2021"/>
    <s v="March 5, 2021"/>
    <x v="22"/>
    <s v="Hudzan Café &amp; Catering Services"/>
    <x v="18"/>
    <n v="1003"/>
    <m/>
    <m/>
    <x v="1"/>
    <s v="PAID"/>
    <n v="85663"/>
    <s v="01-2021-03-099"/>
    <s v="01-02-2021-03-0063A"/>
    <s v="March 26, 2021"/>
    <m/>
  </r>
  <r>
    <x v="0"/>
    <x v="2"/>
    <x v="8"/>
    <s v="BOT/College Sec."/>
    <x v="1"/>
    <x v="0"/>
    <x v="25"/>
    <x v="0"/>
    <s v="PM Snacks (beef burger &amp; assorted soda)"/>
    <n v="17"/>
    <s v="pax"/>
    <n v="150"/>
    <n v="2550"/>
    <n v="140"/>
    <n v="2380"/>
    <x v="23"/>
    <s v="BOT"/>
    <s v="March 1, 2021"/>
    <s v="March 5, 2021"/>
    <x v="23"/>
    <s v="Hudzan Café &amp; Catering Services"/>
    <x v="19"/>
    <n v="1001"/>
    <m/>
    <m/>
    <x v="1"/>
    <s v="PAID"/>
    <n v="85664"/>
    <s v="01-2021-03-100"/>
    <s v="01-02-2021-03-0064A"/>
    <s v="March 26, 2021"/>
    <m/>
  </r>
  <r>
    <x v="0"/>
    <x v="1"/>
    <x v="8"/>
    <s v="BOT/College Sec."/>
    <x v="1"/>
    <x v="0"/>
    <x v="25"/>
    <x v="0"/>
    <s v="Dinner (pork,chicken,tamiduk salad,macarroni salad, &amp; bottled water) *Buffet"/>
    <n v="17"/>
    <s v="pax"/>
    <n v="450"/>
    <n v="7650"/>
    <n v="350"/>
    <n v="5950"/>
    <x v="23"/>
    <s v="BOT"/>
    <s v="March 1, 2021"/>
    <s v="March 5, 2021"/>
    <x v="23"/>
    <s v="Hudzan Café &amp; Catering Services"/>
    <x v="19"/>
    <n v="1001"/>
    <m/>
    <m/>
    <x v="1"/>
    <s v="PAID"/>
    <n v="85664"/>
    <s v="01-2021-03-100"/>
    <s v="01-02-2021-03-0064A"/>
    <s v="March 26, 2021"/>
    <m/>
  </r>
  <r>
    <x v="0"/>
    <x v="1"/>
    <x v="9"/>
    <s v="GAD Focal Person"/>
    <x v="1"/>
    <x v="0"/>
    <x v="26"/>
    <x v="0"/>
    <s v="Facemask"/>
    <n v="76"/>
    <s v="pcs"/>
    <n v="70"/>
    <n v="5320"/>
    <n v="70"/>
    <n v="5320"/>
    <x v="24"/>
    <s v="GAD"/>
    <s v="March 23, 2021"/>
    <s v="March 25, 2021"/>
    <x v="12"/>
    <s v="IAM 'J Graphic Design and Printing"/>
    <x v="20"/>
    <n v="1017"/>
    <m/>
    <s v="Supply"/>
    <x v="1"/>
    <s v="PAID"/>
    <n v="1012105058"/>
    <s v="01-2021-05-154"/>
    <s v="01-02-2021-03-0087"/>
    <s v="May 11, 2021"/>
    <m/>
  </r>
  <r>
    <x v="0"/>
    <x v="1"/>
    <x v="6"/>
    <s v="Agriculture Chairperson"/>
    <x v="3"/>
    <x v="2"/>
    <x v="27"/>
    <x v="2"/>
    <s v="OPV Squash seeds"/>
    <n v="20"/>
    <s v="kgs"/>
    <n v="880"/>
    <n v="17600"/>
    <m/>
    <n v="0"/>
    <x v="25"/>
    <m/>
    <m/>
    <m/>
    <x v="7"/>
    <m/>
    <x v="6"/>
    <s v="1002E"/>
    <m/>
    <m/>
    <x v="3"/>
    <m/>
    <m/>
    <m/>
    <m/>
    <m/>
    <m/>
  </r>
  <r>
    <x v="0"/>
    <x v="1"/>
    <x v="6"/>
    <s v="Agriculture Chairperson"/>
    <x v="3"/>
    <x v="2"/>
    <x v="27"/>
    <x v="2"/>
    <s v="OPV Pole Sitaw seeds"/>
    <n v="20"/>
    <s v="kgs"/>
    <n v="1570"/>
    <n v="31400"/>
    <m/>
    <n v="0"/>
    <x v="25"/>
    <m/>
    <m/>
    <m/>
    <x v="7"/>
    <m/>
    <x v="6"/>
    <s v="1002E"/>
    <m/>
    <m/>
    <x v="3"/>
    <m/>
    <m/>
    <m/>
    <m/>
    <m/>
    <m/>
  </r>
  <r>
    <x v="0"/>
    <x v="1"/>
    <x v="6"/>
    <s v="Agriculture Chairperson"/>
    <x v="3"/>
    <x v="2"/>
    <x v="27"/>
    <x v="2"/>
    <s v="OPV Tomato"/>
    <n v="15"/>
    <s v="kgs"/>
    <n v="250"/>
    <n v="3750"/>
    <m/>
    <n v="0"/>
    <x v="25"/>
    <m/>
    <m/>
    <m/>
    <x v="7"/>
    <m/>
    <x v="6"/>
    <s v="1002E"/>
    <m/>
    <m/>
    <x v="3"/>
    <m/>
    <m/>
    <m/>
    <m/>
    <m/>
    <m/>
  </r>
  <r>
    <x v="0"/>
    <x v="1"/>
    <x v="6"/>
    <s v="Agriculture Chairperson"/>
    <x v="3"/>
    <x v="2"/>
    <x v="27"/>
    <x v="2"/>
    <s v="OPV Sweet Pepper"/>
    <n v="15"/>
    <s v="kgs"/>
    <n v="1950"/>
    <n v="29250"/>
    <m/>
    <n v="0"/>
    <x v="25"/>
    <m/>
    <m/>
    <m/>
    <x v="7"/>
    <m/>
    <x v="6"/>
    <s v="1002E"/>
    <m/>
    <m/>
    <x v="3"/>
    <m/>
    <m/>
    <m/>
    <m/>
    <m/>
    <m/>
  </r>
  <r>
    <x v="0"/>
    <x v="1"/>
    <x v="6"/>
    <s v="Agriculture Chairperson"/>
    <x v="3"/>
    <x v="2"/>
    <x v="27"/>
    <x v="2"/>
    <s v="OPV Eggplant"/>
    <n v="15"/>
    <s v="kgs"/>
    <n v="950"/>
    <n v="14250"/>
    <m/>
    <n v="0"/>
    <x v="25"/>
    <m/>
    <m/>
    <m/>
    <x v="7"/>
    <m/>
    <x v="6"/>
    <s v="1002E"/>
    <m/>
    <m/>
    <x v="3"/>
    <m/>
    <m/>
    <m/>
    <m/>
    <m/>
    <m/>
  </r>
  <r>
    <x v="0"/>
    <x v="1"/>
    <x v="6"/>
    <s v="Agriculture Chairperson"/>
    <x v="3"/>
    <x v="2"/>
    <x v="27"/>
    <x v="2"/>
    <s v="OPV Cabbage"/>
    <n v="10"/>
    <s v="kgs"/>
    <n v="850"/>
    <n v="8500"/>
    <m/>
    <n v="0"/>
    <x v="25"/>
    <m/>
    <m/>
    <m/>
    <x v="7"/>
    <m/>
    <x v="6"/>
    <s v="1002E"/>
    <m/>
    <m/>
    <x v="3"/>
    <m/>
    <m/>
    <m/>
    <m/>
    <m/>
    <m/>
  </r>
  <r>
    <x v="0"/>
    <x v="1"/>
    <x v="6"/>
    <s v="Agriculture Chairperson"/>
    <x v="3"/>
    <x v="2"/>
    <x v="27"/>
    <x v="2"/>
    <s v="OPV Pechay"/>
    <n v="10"/>
    <s v="kgs"/>
    <n v="400"/>
    <n v="4000"/>
    <m/>
    <n v="0"/>
    <x v="25"/>
    <m/>
    <m/>
    <m/>
    <x v="7"/>
    <m/>
    <x v="6"/>
    <s v="1002E"/>
    <m/>
    <m/>
    <x v="3"/>
    <m/>
    <m/>
    <m/>
    <m/>
    <m/>
    <m/>
  </r>
  <r>
    <x v="0"/>
    <x v="1"/>
    <x v="6"/>
    <s v="Agriculture Chairperson"/>
    <x v="3"/>
    <x v="2"/>
    <x v="27"/>
    <x v="2"/>
    <s v="OPV Cucumber"/>
    <n v="15"/>
    <s v="kgs"/>
    <n v="1000"/>
    <n v="15000"/>
    <m/>
    <n v="0"/>
    <x v="25"/>
    <m/>
    <m/>
    <m/>
    <x v="7"/>
    <m/>
    <x v="6"/>
    <s v="1002E"/>
    <m/>
    <m/>
    <x v="3"/>
    <m/>
    <m/>
    <m/>
    <m/>
    <m/>
    <m/>
  </r>
  <r>
    <x v="0"/>
    <x v="1"/>
    <x v="6"/>
    <s v="Agriculture Chairperson"/>
    <x v="3"/>
    <x v="2"/>
    <x v="27"/>
    <x v="2"/>
    <s v="OPV Ampalaya"/>
    <n v="20"/>
    <s v="kgs"/>
    <n v="1950"/>
    <n v="39000"/>
    <m/>
    <n v="0"/>
    <x v="25"/>
    <m/>
    <m/>
    <m/>
    <x v="7"/>
    <m/>
    <x v="6"/>
    <s v="1002E"/>
    <m/>
    <m/>
    <x v="3"/>
    <m/>
    <m/>
    <m/>
    <m/>
    <m/>
    <m/>
  </r>
  <r>
    <x v="0"/>
    <x v="1"/>
    <x v="6"/>
    <s v="Agriculture Chairperson"/>
    <x v="3"/>
    <x v="2"/>
    <x v="27"/>
    <x v="2"/>
    <s v="OPV Upo seeds"/>
    <n v="15"/>
    <s v="kgs"/>
    <n v="950"/>
    <n v="14250"/>
    <m/>
    <n v="0"/>
    <x v="25"/>
    <m/>
    <m/>
    <m/>
    <x v="7"/>
    <m/>
    <x v="6"/>
    <s v="1002E"/>
    <m/>
    <m/>
    <x v="3"/>
    <m/>
    <m/>
    <m/>
    <m/>
    <m/>
    <m/>
  </r>
  <r>
    <x v="0"/>
    <x v="1"/>
    <x v="6"/>
    <s v="Agriculture Chairperson"/>
    <x v="3"/>
    <x v="2"/>
    <x v="27"/>
    <x v="2"/>
    <s v="OPV Sponge guard (Patola) seeds"/>
    <n v="15"/>
    <s v="kgs"/>
    <n v="680"/>
    <n v="10200"/>
    <m/>
    <n v="0"/>
    <x v="25"/>
    <m/>
    <m/>
    <m/>
    <x v="7"/>
    <m/>
    <x v="6"/>
    <s v="1002E"/>
    <m/>
    <m/>
    <x v="3"/>
    <m/>
    <m/>
    <m/>
    <m/>
    <m/>
    <m/>
  </r>
  <r>
    <x v="0"/>
    <x v="1"/>
    <x v="6"/>
    <s v="Agriculture Chairperson"/>
    <x v="3"/>
    <x v="2"/>
    <x v="27"/>
    <x v="2"/>
    <s v="OPV Lettuce seeds"/>
    <n v="10"/>
    <s v="kgs"/>
    <n v="800"/>
    <n v="8000"/>
    <m/>
    <n v="0"/>
    <x v="25"/>
    <m/>
    <m/>
    <m/>
    <x v="7"/>
    <m/>
    <x v="6"/>
    <s v="1002E"/>
    <m/>
    <m/>
    <x v="3"/>
    <m/>
    <m/>
    <m/>
    <m/>
    <m/>
    <m/>
  </r>
  <r>
    <x v="0"/>
    <x v="1"/>
    <x v="6"/>
    <s v="Agriculture Chairperson"/>
    <x v="3"/>
    <x v="2"/>
    <x v="27"/>
    <x v="2"/>
    <s v="Baguio beans"/>
    <n v="20"/>
    <s v="kgs"/>
    <n v="1020"/>
    <n v="20400"/>
    <m/>
    <n v="0"/>
    <x v="25"/>
    <m/>
    <m/>
    <m/>
    <x v="7"/>
    <m/>
    <x v="6"/>
    <s v="1002E"/>
    <m/>
    <m/>
    <x v="3"/>
    <m/>
    <m/>
    <m/>
    <m/>
    <m/>
    <m/>
  </r>
  <r>
    <x v="0"/>
    <x v="1"/>
    <x v="6"/>
    <s v="Agriculture Chairperson"/>
    <x v="3"/>
    <x v="2"/>
    <x v="27"/>
    <x v="2"/>
    <s v="Chicken Manure"/>
    <n v="50"/>
    <s v="sacks"/>
    <n v="150"/>
    <n v="7500"/>
    <m/>
    <n v="0"/>
    <x v="25"/>
    <m/>
    <m/>
    <m/>
    <x v="7"/>
    <m/>
    <x v="6"/>
    <s v="1002E"/>
    <m/>
    <m/>
    <x v="3"/>
    <m/>
    <m/>
    <m/>
    <m/>
    <m/>
    <m/>
  </r>
  <r>
    <x v="0"/>
    <x v="1"/>
    <x v="6"/>
    <s v="Agriculture Chairperson"/>
    <x v="3"/>
    <x v="2"/>
    <x v="27"/>
    <x v="2"/>
    <s v="Vermiscast"/>
    <n v="240"/>
    <s v="packs"/>
    <n v="150"/>
    <n v="36000"/>
    <m/>
    <n v="0"/>
    <x v="25"/>
    <m/>
    <m/>
    <m/>
    <x v="7"/>
    <m/>
    <x v="6"/>
    <s v="1002E"/>
    <m/>
    <m/>
    <x v="3"/>
    <m/>
    <m/>
    <m/>
    <m/>
    <m/>
    <m/>
  </r>
  <r>
    <x v="0"/>
    <x v="1"/>
    <x v="9"/>
    <s v="College Nurse"/>
    <x v="1"/>
    <x v="0"/>
    <x v="28"/>
    <x v="0"/>
    <s v="Frame for certificate, A4"/>
    <n v="3"/>
    <s v="pcs"/>
    <n v="350"/>
    <n v="1050"/>
    <n v="220"/>
    <n v="660"/>
    <x v="26"/>
    <s v="GAD"/>
    <s v="March 24, 2021"/>
    <s v="March 29, 2021"/>
    <x v="12"/>
    <s v="JPM General Merchandise"/>
    <x v="16"/>
    <s v="1004C"/>
    <m/>
    <m/>
    <x v="1"/>
    <s v="PAID"/>
    <n v="9923101002"/>
    <s v="01-2021-04-133"/>
    <s v="01-02-2021-03-0089"/>
    <s v="April 16, 2021"/>
    <m/>
  </r>
  <r>
    <x v="0"/>
    <x v="1"/>
    <x v="9"/>
    <s v="College Nurse"/>
    <x v="1"/>
    <x v="0"/>
    <x v="28"/>
    <x v="0"/>
    <s v="Specialty Board Paper"/>
    <n v="1"/>
    <s v="pack"/>
    <n v="120"/>
    <n v="120"/>
    <n v="75"/>
    <n v="75"/>
    <x v="26"/>
    <s v="GAD"/>
    <s v="March 24, 2021"/>
    <s v="March 29, 2021"/>
    <x v="12"/>
    <s v="JPM General Merchandise"/>
    <x v="16"/>
    <s v="1004C"/>
    <m/>
    <m/>
    <x v="1"/>
    <s v="PAID"/>
    <n v="9923101002"/>
    <s v="01-2021-04-133"/>
    <s v="01-02-2021-03-0089"/>
    <s v="April 16, 2021"/>
    <m/>
  </r>
  <r>
    <x v="0"/>
    <x v="1"/>
    <x v="5"/>
    <s v="GSO-Supervisor"/>
    <x v="3"/>
    <x v="2"/>
    <x v="29"/>
    <x v="2"/>
    <s v="LED TV wall bracket (45kg. Min. capacity)"/>
    <n v="3"/>
    <s v="pcs"/>
    <n v="1500"/>
    <n v="4500"/>
    <m/>
    <n v="0"/>
    <x v="27"/>
    <m/>
    <m/>
    <m/>
    <x v="7"/>
    <m/>
    <x v="6"/>
    <s v="1003G"/>
    <m/>
    <m/>
    <x v="3"/>
    <m/>
    <m/>
    <m/>
    <m/>
    <m/>
    <m/>
  </r>
  <r>
    <x v="0"/>
    <x v="1"/>
    <x v="5"/>
    <s v="GSO-Supervisor"/>
    <x v="3"/>
    <x v="2"/>
    <x v="30"/>
    <x v="2"/>
    <s v="RG 0660 coaxial cable"/>
    <n v="100"/>
    <s v="meters"/>
    <n v="35"/>
    <n v="3500"/>
    <m/>
    <n v="0"/>
    <x v="28"/>
    <m/>
    <m/>
    <m/>
    <x v="7"/>
    <m/>
    <x v="6"/>
    <s v="1003G"/>
    <m/>
    <m/>
    <x v="3"/>
    <m/>
    <m/>
    <m/>
    <m/>
    <m/>
    <m/>
  </r>
  <r>
    <x v="0"/>
    <x v="1"/>
    <x v="5"/>
    <s v="GSO-Supervisor"/>
    <x v="3"/>
    <x v="2"/>
    <x v="30"/>
    <x v="2"/>
    <s v="3-way splitter"/>
    <n v="5"/>
    <s v="pcs"/>
    <n v="100"/>
    <n v="500"/>
    <m/>
    <n v="0"/>
    <x v="28"/>
    <m/>
    <m/>
    <m/>
    <x v="7"/>
    <m/>
    <x v="6"/>
    <s v="1003G"/>
    <m/>
    <m/>
    <x v="3"/>
    <m/>
    <m/>
    <m/>
    <m/>
    <m/>
    <m/>
  </r>
  <r>
    <x v="0"/>
    <x v="1"/>
    <x v="5"/>
    <s v="GSO-Supervisor"/>
    <x v="3"/>
    <x v="2"/>
    <x v="30"/>
    <x v="2"/>
    <s v="RG 0660 connector"/>
    <n v="20"/>
    <s v="pcs"/>
    <n v="60"/>
    <n v="1200"/>
    <m/>
    <n v="0"/>
    <x v="28"/>
    <m/>
    <m/>
    <m/>
    <x v="7"/>
    <m/>
    <x v="6"/>
    <s v="1003G"/>
    <m/>
    <m/>
    <x v="3"/>
    <m/>
    <m/>
    <m/>
    <m/>
    <m/>
    <m/>
  </r>
  <r>
    <x v="0"/>
    <x v="1"/>
    <x v="0"/>
    <s v="HRMO/AO V"/>
    <x v="0"/>
    <x v="0"/>
    <x v="31"/>
    <x v="0"/>
    <s v="Self Ink Stamp (&quot;Receiv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Releas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Controll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Uncontrolled&quot;)"/>
    <n v="20"/>
    <s v="pcs"/>
    <n v="500"/>
    <n v="10000"/>
    <n v="500"/>
    <n v="10000"/>
    <x v="12"/>
    <s v="IQA"/>
    <s v="March 24, 2021"/>
    <s v="March 29, 2021"/>
    <x v="24"/>
    <s v="JPM Gen. Mdse. &amp; Hardware"/>
    <x v="21"/>
    <n v="1003"/>
    <s v="May 27, 2021"/>
    <m/>
    <x v="1"/>
    <s v="PAID"/>
    <n v="366168"/>
    <s v="05-2021-06-063"/>
    <s v="05-02-2021-03-0012"/>
    <s v="June 1, 2021"/>
    <n v="30"/>
  </r>
  <r>
    <x v="0"/>
    <x v="1"/>
    <x v="8"/>
    <s v="BOT/College Sec."/>
    <x v="1"/>
    <x v="2"/>
    <x v="32"/>
    <x v="0"/>
    <s v="Customized Stamp (Received)"/>
    <n v="2"/>
    <s v="pcs"/>
    <n v="2000"/>
    <n v="4000"/>
    <n v="2000"/>
    <n v="4000"/>
    <x v="29"/>
    <m/>
    <s v="March 25, 2021"/>
    <s v="March 30, 2021"/>
    <x v="25"/>
    <s v="One-Touch Technology Trading"/>
    <x v="22"/>
    <n v="1001"/>
    <s v="June 15, 2021"/>
    <m/>
    <x v="1"/>
    <s v="PAID"/>
    <n v="9923101035"/>
    <s v="01-2021-07-237"/>
    <s v="01-02-2021-03-0095"/>
    <s v="July 7, 2021"/>
    <n v="30"/>
  </r>
  <r>
    <x v="0"/>
    <x v="1"/>
    <x v="8"/>
    <s v="BOT/College Sec."/>
    <x v="1"/>
    <x v="2"/>
    <x v="32"/>
    <x v="0"/>
    <s v="Customized Stamp (Released)"/>
    <n v="2"/>
    <s v="pcs"/>
    <n v="2000"/>
    <n v="4000"/>
    <n v="2000"/>
    <n v="4000"/>
    <x v="29"/>
    <m/>
    <s v="March 25, 2021"/>
    <s v="March 30, 2021"/>
    <x v="25"/>
    <s v="One-Touch Technology Trading"/>
    <x v="22"/>
    <n v="1001"/>
    <s v="June 15, 2021"/>
    <m/>
    <x v="1"/>
    <s v="PAID"/>
    <n v="9923101035"/>
    <s v="01-2021-07-237"/>
    <s v="01-02-2021-03-0095"/>
    <s v="July 7, 2021"/>
    <n v="30"/>
  </r>
  <r>
    <x v="0"/>
    <x v="1"/>
    <x v="0"/>
    <s v="HRMO/AO V"/>
    <x v="1"/>
    <x v="0"/>
    <x v="33"/>
    <x v="0"/>
    <s v="Lunch (with vegetarian meal) March 23, 2021"/>
    <n v="25"/>
    <s v="pax"/>
    <n v="400"/>
    <n v="10000"/>
    <n v="350"/>
    <n v="8750"/>
    <x v="30"/>
    <s v="IQA"/>
    <s v="March 24, 2021"/>
    <s v="March 30, 2021"/>
    <x v="26"/>
    <s v="Doque's Congie Haus"/>
    <x v="23"/>
    <n v="1016"/>
    <s v="April 20, 2021"/>
    <m/>
    <x v="1"/>
    <s v="PAID"/>
    <n v="9923101008"/>
    <s v="01-2021-04-144"/>
    <s v="01-02-2021-03-0094"/>
    <s v="April 26, 2021"/>
    <m/>
  </r>
  <r>
    <x v="0"/>
    <x v="1"/>
    <x v="0"/>
    <s v="HRMO/AO V"/>
    <x v="1"/>
    <x v="0"/>
    <x v="33"/>
    <x v="0"/>
    <s v="AM Snacks (March 23, 2021)"/>
    <n v="25"/>
    <s v="pax"/>
    <n v="150"/>
    <n v="3750"/>
    <n v="120"/>
    <n v="3000"/>
    <x v="30"/>
    <s v="IQA"/>
    <s v="March 24, 2021"/>
    <s v="March 30, 2021"/>
    <x v="26"/>
    <s v="Doque's Congie Haus"/>
    <x v="23"/>
    <n v="1016"/>
    <s v="April 20, 2021"/>
    <m/>
    <x v="1"/>
    <s v="PAID"/>
    <n v="9923101008"/>
    <s v="01-2021-04-144"/>
    <s v="01-02-2021-03-0094"/>
    <s v="April 26, 2021"/>
    <m/>
  </r>
  <r>
    <x v="0"/>
    <x v="1"/>
    <x v="0"/>
    <s v="HRMO/AO V"/>
    <x v="1"/>
    <x v="0"/>
    <x v="33"/>
    <x v="0"/>
    <s v="PM Snacks (March 23, 2021)"/>
    <n v="25"/>
    <s v="pax"/>
    <n v="150"/>
    <n v="3750"/>
    <n v="120"/>
    <n v="3000"/>
    <x v="30"/>
    <s v="IQA"/>
    <s v="March 24, 2021"/>
    <s v="March 30, 2021"/>
    <x v="26"/>
    <s v="Doque's Congie Haus"/>
    <x v="23"/>
    <n v="1016"/>
    <s v="April 20, 2021"/>
    <m/>
    <x v="1"/>
    <s v="PAID"/>
    <n v="9923101008"/>
    <s v="01-2021-04-144"/>
    <s v="01-02-2021-03-0094"/>
    <s v="April 26, 2021"/>
    <m/>
  </r>
  <r>
    <x v="0"/>
    <x v="1"/>
    <x v="10"/>
    <s v="Budget Officer III"/>
    <x v="1"/>
    <x v="0"/>
    <x v="34"/>
    <x v="0"/>
    <s v="AM Snacks (Tuna Sandwich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PM Snacks (Burger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Lunch (Rice,beef,fish &amp; vegetable without pork or meat) with overflowing coffee March 16, 2021"/>
    <n v="11"/>
    <s v="pax"/>
    <n v="400"/>
    <n v="4400"/>
    <n v="350"/>
    <n v="3850"/>
    <x v="31"/>
    <s v="Budget Office"/>
    <s v="March 17, 2021"/>
    <s v="March 17, 2021"/>
    <x v="27"/>
    <s v="Hudzan Café &amp; Catering Services"/>
    <x v="24"/>
    <s v="1003A"/>
    <s v="April 7, 2021"/>
    <m/>
    <x v="1"/>
    <s v="PAID"/>
    <n v="85671"/>
    <s v="01-2021-03-107"/>
    <s v="01-02-2021-03-0081"/>
    <s v="March 29, 2021"/>
    <m/>
  </r>
  <r>
    <x v="0"/>
    <x v="1"/>
    <x v="2"/>
    <s v="IT OFFICER/ WEB COORDINATOR"/>
    <x v="3"/>
    <x v="2"/>
    <x v="35"/>
    <x v="2"/>
    <s v="2TB External HDD"/>
    <n v="1"/>
    <s v="piece"/>
    <n v="6000"/>
    <n v="6000"/>
    <m/>
    <n v="0"/>
    <x v="32"/>
    <m/>
    <s v="March 18, 2021"/>
    <m/>
    <x v="7"/>
    <m/>
    <x v="6"/>
    <s v="1001C"/>
    <m/>
    <m/>
    <x v="3"/>
    <m/>
    <m/>
    <m/>
    <m/>
    <m/>
    <m/>
  </r>
  <r>
    <x v="0"/>
    <x v="1"/>
    <x v="2"/>
    <s v="IT OFFICER/ WEB COORDINATOR"/>
    <x v="3"/>
    <x v="2"/>
    <x v="35"/>
    <x v="2"/>
    <s v="Wireless Router/ Access Point (Supports 802.11ac, Access Point Mode,MU-MIMO, 4 external and 1 internal antena"/>
    <n v="1"/>
    <s v="piece"/>
    <n v="10000"/>
    <n v="10000"/>
    <m/>
    <n v="0"/>
    <x v="32"/>
    <m/>
    <s v="March 18, 2021"/>
    <m/>
    <x v="7"/>
    <m/>
    <x v="6"/>
    <s v="1001C"/>
    <m/>
    <m/>
    <x v="3"/>
    <m/>
    <m/>
    <m/>
    <m/>
    <m/>
    <m/>
  </r>
  <r>
    <x v="0"/>
    <x v="1"/>
    <x v="2"/>
    <s v="IT OFFICER/ WEB COORDINATOR"/>
    <x v="3"/>
    <x v="2"/>
    <x v="35"/>
    <x v="2"/>
    <s v="Wireless presenters with laser pointer and rechargeable batteries"/>
    <n v="2"/>
    <s v="piece"/>
    <n v="3000"/>
    <n v="6000"/>
    <m/>
    <n v="0"/>
    <x v="32"/>
    <m/>
    <s v="March 18, 2021"/>
    <m/>
    <x v="7"/>
    <m/>
    <x v="6"/>
    <s v="1001C"/>
    <m/>
    <m/>
    <x v="3"/>
    <m/>
    <m/>
    <m/>
    <m/>
    <m/>
    <m/>
  </r>
  <r>
    <x v="0"/>
    <x v="1"/>
    <x v="2"/>
    <s v="IT OFFICER/ WEB COORDINATOR"/>
    <x v="3"/>
    <x v="2"/>
    <x v="35"/>
    <x v="2"/>
    <s v="CAT6 500 Meter"/>
    <n v="1"/>
    <s v="piece"/>
    <n v="5000"/>
    <n v="5000"/>
    <m/>
    <n v="0"/>
    <x v="32"/>
    <m/>
    <s v="March 18, 2021"/>
    <m/>
    <x v="7"/>
    <m/>
    <x v="6"/>
    <s v="1001C"/>
    <m/>
    <m/>
    <x v="3"/>
    <m/>
    <m/>
    <m/>
    <m/>
    <m/>
    <m/>
  </r>
  <r>
    <x v="0"/>
    <x v="1"/>
    <x v="2"/>
    <s v="IT OFFICER/ WEB COORDINATOR"/>
    <x v="3"/>
    <x v="2"/>
    <x v="35"/>
    <x v="2"/>
    <s v="Patch Panel (24 port Cat6)"/>
    <n v="5"/>
    <s v="piece"/>
    <n v="3000"/>
    <n v="15000"/>
    <m/>
    <n v="0"/>
    <x v="32"/>
    <m/>
    <s v="March 18, 2021"/>
    <m/>
    <x v="7"/>
    <m/>
    <x v="6"/>
    <s v="1001C"/>
    <m/>
    <m/>
    <x v="3"/>
    <m/>
    <m/>
    <m/>
    <m/>
    <m/>
    <m/>
  </r>
  <r>
    <x v="0"/>
    <x v="1"/>
    <x v="2"/>
    <s v="IT OFFICER/ WEB COORDINATOR"/>
    <x v="3"/>
    <x v="2"/>
    <x v="36"/>
    <x v="2"/>
    <s v="Anti virus Software Internet Security for 3 PCs"/>
    <n v="3"/>
    <s v="piece"/>
    <n v="6000"/>
    <n v="18000"/>
    <m/>
    <n v="0"/>
    <x v="32"/>
    <m/>
    <s v="March 18, 2021"/>
    <m/>
    <x v="7"/>
    <m/>
    <x v="6"/>
    <s v="1001C"/>
    <m/>
    <m/>
    <x v="5"/>
    <s v="funds not yet released"/>
    <m/>
    <m/>
    <m/>
    <m/>
    <m/>
  </r>
  <r>
    <x v="0"/>
    <x v="1"/>
    <x v="2"/>
    <s v="IT OFFICER/ WEB COORDINATOR"/>
    <x v="3"/>
    <x v="2"/>
    <x v="36"/>
    <x v="2"/>
    <s v="office 365 license keys for 15 devices with customized account"/>
    <n v="4"/>
    <s v="piece"/>
    <n v="3500"/>
    <n v="14000"/>
    <m/>
    <n v="0"/>
    <x v="32"/>
    <m/>
    <s v="March 18, 2021"/>
    <m/>
    <x v="7"/>
    <m/>
    <x v="6"/>
    <s v="1001C"/>
    <m/>
    <m/>
    <x v="5"/>
    <s v="funds not yet released"/>
    <m/>
    <m/>
    <m/>
    <m/>
    <m/>
  </r>
  <r>
    <x v="0"/>
    <x v="1"/>
    <x v="2"/>
    <s v="IT OFFICER/ WEB COORDINATOR"/>
    <x v="3"/>
    <x v="2"/>
    <x v="36"/>
    <x v="2"/>
    <s v="Home wifi (Cat6)"/>
    <n v="1"/>
    <s v="piece"/>
    <n v="5000"/>
    <n v="5000"/>
    <m/>
    <n v="0"/>
    <x v="32"/>
    <m/>
    <s v="March 18, 2021"/>
    <m/>
    <x v="7"/>
    <m/>
    <x v="6"/>
    <s v="1001C"/>
    <m/>
    <m/>
    <x v="5"/>
    <s v="funds not yet released"/>
    <m/>
    <m/>
    <m/>
    <m/>
    <m/>
  </r>
  <r>
    <x v="0"/>
    <x v="1"/>
    <x v="2"/>
    <s v="IT OFFICER/ WEB COORDINATOR"/>
    <x v="3"/>
    <x v="2"/>
    <x v="36"/>
    <x v="2"/>
    <s v="999-peso Load for Broadband (as requested)"/>
    <n v="10"/>
    <s v="piece"/>
    <n v="1125"/>
    <n v="11250"/>
    <m/>
    <n v="0"/>
    <x v="32"/>
    <m/>
    <s v="March 18, 2021"/>
    <m/>
    <x v="7"/>
    <m/>
    <x v="6"/>
    <s v="1001C"/>
    <m/>
    <m/>
    <x v="5"/>
    <s v="funds not yet released"/>
    <m/>
    <m/>
    <m/>
    <m/>
    <m/>
  </r>
  <r>
    <x v="0"/>
    <x v="1"/>
    <x v="9"/>
    <s v="GAD Focal Person"/>
    <x v="1"/>
    <x v="0"/>
    <x v="37"/>
    <x v="0"/>
    <s v="A.M Snack (Burger &amp; Softdrink)"/>
    <n v="74"/>
    <s v="pax"/>
    <n v="150"/>
    <n v="11100"/>
    <n v="145"/>
    <n v="10730"/>
    <x v="33"/>
    <s v="GAD"/>
    <s v="March 25, 2021"/>
    <s v="March 30, 2021"/>
    <x v="28"/>
    <s v="Hudzan Café &amp; Catering Services"/>
    <x v="25"/>
    <n v="1017"/>
    <s v="4/20/2021"/>
    <s v="Accounting"/>
    <x v="1"/>
    <s v="for payment"/>
    <m/>
    <m/>
    <s v="01-02-2021-03-0096"/>
    <m/>
    <m/>
  </r>
  <r>
    <x v="0"/>
    <x v="1"/>
    <x v="9"/>
    <s v="GAD Focal Person"/>
    <x v="3"/>
    <x v="2"/>
    <x v="38"/>
    <x v="2"/>
    <s v="A.M Snack (March 26, 2021)"/>
    <n v="85"/>
    <s v="pax"/>
    <n v="150"/>
    <n v="12750"/>
    <n v="150"/>
    <n v="12750"/>
    <x v="34"/>
    <s v="GAD"/>
    <s v="March 30, 2021"/>
    <m/>
    <x v="7"/>
    <s v="Kian's Food Product"/>
    <x v="6"/>
    <n v="1017"/>
    <m/>
    <m/>
    <x v="2"/>
    <s v="Docs. / Proc.. ???"/>
    <m/>
    <m/>
    <m/>
    <m/>
    <m/>
  </r>
  <r>
    <x v="0"/>
    <x v="1"/>
    <x v="8"/>
    <s v="BOT/College Sec."/>
    <x v="1"/>
    <x v="0"/>
    <x v="39"/>
    <x v="0"/>
    <s v="A.M Snack (veggie burger and soda)"/>
    <n v="28"/>
    <s v="pax"/>
    <n v="150"/>
    <n v="4200"/>
    <n v="150"/>
    <n v="4200"/>
    <x v="35"/>
    <s v="Admin and Finance"/>
    <s v="March 30, 2021"/>
    <s v="April 6, 2021"/>
    <x v="16"/>
    <s v="Pension Ivatan"/>
    <x v="11"/>
    <n v="1001"/>
    <s v="April 14, 2021"/>
    <m/>
    <x v="1"/>
    <s v="PAID"/>
    <n v="86406"/>
    <s v="01-2021-06-192"/>
    <s v="01-02-2021-04-0101"/>
    <s v="June 8, 2021"/>
    <n v="30"/>
  </r>
  <r>
    <x v="0"/>
    <x v="1"/>
    <x v="8"/>
    <s v="BOT/College Sec."/>
    <x v="1"/>
    <x v="0"/>
    <x v="39"/>
    <x v="0"/>
    <s v="Lunch (rice,fish, chicken &amp; vegetable, bottled water) NOTE: 1 pax vegetarian meal"/>
    <n v="28"/>
    <s v="pax"/>
    <n v="350"/>
    <n v="9800"/>
    <n v="150"/>
    <n v="4200"/>
    <x v="35"/>
    <s v="Admin and Finance"/>
    <s v="March 30, 2021"/>
    <s v="April 6, 2021"/>
    <x v="16"/>
    <s v="Pension Ivatan"/>
    <x v="11"/>
    <n v="1001"/>
    <s v="April 14, 2021"/>
    <m/>
    <x v="1"/>
    <s v="PAID"/>
    <n v="86406"/>
    <s v="01-2021-06-192"/>
    <s v="01-02-2021-04-0101"/>
    <s v="June 8, 2021"/>
    <n v="30"/>
  </r>
  <r>
    <x v="0"/>
    <x v="1"/>
    <x v="8"/>
    <s v="BOT/College Sec."/>
    <x v="1"/>
    <x v="0"/>
    <x v="39"/>
    <x v="0"/>
    <s v="P.M. Snack (macaroni salad &amp; juice)"/>
    <n v="28"/>
    <s v="pax"/>
    <n v="150"/>
    <n v="4200"/>
    <n v="325"/>
    <n v="9100"/>
    <x v="35"/>
    <s v="Admin and Finance"/>
    <s v="March 30, 2021"/>
    <s v="April 6, 2021"/>
    <x v="16"/>
    <s v="Pension Ivatan"/>
    <x v="11"/>
    <n v="1001"/>
    <s v="April 14, 2021"/>
    <m/>
    <x v="1"/>
    <s v="PAID"/>
    <n v="86406"/>
    <s v="01-2021-06-192"/>
    <s v="01-02-2021-04-0101"/>
    <s v="June 8, 2021"/>
    <n v="30"/>
  </r>
  <r>
    <x v="0"/>
    <x v="1"/>
    <x v="8"/>
    <s v="BOT/College Sec."/>
    <x v="1"/>
    <x v="0"/>
    <x v="40"/>
    <x v="0"/>
    <s v="A.M Snack (veggie pancit and soda)"/>
    <n v="38"/>
    <s v="pax"/>
    <n v="150"/>
    <n v="5700"/>
    <n v="150"/>
    <n v="5700"/>
    <x v="36"/>
    <s v="BOT"/>
    <s v="March 30, 2021"/>
    <s v="April 6, 2021"/>
    <x v="20"/>
    <s v="Pension Ivatan"/>
    <x v="16"/>
    <n v="1001"/>
    <s v="April 14, 2021"/>
    <m/>
    <x v="1"/>
    <s v="PAID"/>
    <n v="85691"/>
    <s v="01-2021-04-139"/>
    <s v="01-02-02021-04-0100"/>
    <s v="April 21, 2021"/>
    <n v="30"/>
  </r>
  <r>
    <x v="0"/>
    <x v="1"/>
    <x v="8"/>
    <s v="BOT/College Sec."/>
    <x v="1"/>
    <x v="0"/>
    <x v="40"/>
    <x v="0"/>
    <s v="P.M. Snack (cake &amp; juice)"/>
    <n v="38"/>
    <s v="pax"/>
    <n v="150"/>
    <n v="5700"/>
    <n v="150"/>
    <n v="5700"/>
    <x v="36"/>
    <s v="BOT"/>
    <s v="March 30, 2021"/>
    <s v="April 6, 2021"/>
    <x v="20"/>
    <s v="Pension Ivatan"/>
    <x v="16"/>
    <m/>
    <s v="April 14, 2021"/>
    <m/>
    <x v="1"/>
    <s v="PAID"/>
    <n v="85691"/>
    <s v="01-2021-04-139"/>
    <s v="01-02-02021-04-0100"/>
    <s v="April 21, 2021"/>
    <n v="30"/>
  </r>
  <r>
    <x v="0"/>
    <x v="1"/>
    <x v="8"/>
    <s v="BOT/College Sec."/>
    <x v="1"/>
    <x v="0"/>
    <x v="40"/>
    <x v="0"/>
    <s v="Lunch (rice, chicken, fish &amp; vegetable, bottled water)"/>
    <n v="38"/>
    <s v="pax"/>
    <n v="350"/>
    <n v="13300"/>
    <n v="325"/>
    <n v="12350"/>
    <x v="36"/>
    <s v="BOT"/>
    <s v="March 30, 2021"/>
    <s v="April 6, 2021"/>
    <x v="20"/>
    <s v="Pension Ivatan"/>
    <x v="16"/>
    <m/>
    <s v="April 14, 2021"/>
    <m/>
    <x v="1"/>
    <s v="PAID"/>
    <n v="85691"/>
    <s v="01-2021-04-139"/>
    <s v="01-02-02021-04-0100"/>
    <s v="April 21, 2021"/>
    <n v="30"/>
  </r>
  <r>
    <x v="0"/>
    <x v="4"/>
    <x v="6"/>
    <s v="Agriculture Chairperson"/>
    <x v="2"/>
    <x v="0"/>
    <x v="41"/>
    <x v="0"/>
    <s v="OPV Squash seeds"/>
    <n v="40"/>
    <s v="cans (250g)"/>
    <n v="1500"/>
    <n v="60000"/>
    <n v="1530"/>
    <n v="61200"/>
    <x v="25"/>
    <s v="Agriculture"/>
    <s v="April 29, 2021"/>
    <s v="May 11, 2021"/>
    <x v="29"/>
    <s v="Northern Star Gen. Mdse."/>
    <x v="22"/>
    <s v="1001E"/>
    <s v="June 15, 2021"/>
    <m/>
    <x v="1"/>
    <s v="PAID"/>
    <n v="387142"/>
    <s v="07-2021-06-041"/>
    <s v="07-02-2021-04-0025"/>
    <s v="June 16, 2021"/>
    <n v="30"/>
  </r>
  <r>
    <x v="0"/>
    <x v="4"/>
    <x v="6"/>
    <s v="Agriculture Chairperson"/>
    <x v="2"/>
    <x v="0"/>
    <x v="41"/>
    <x v="0"/>
    <s v="OPV Tomato"/>
    <n v="200"/>
    <s v="330 seeds/pack"/>
    <n v="650"/>
    <n v="130000"/>
    <n v="205"/>
    <n v="41000"/>
    <x v="25"/>
    <s v="Agriculture"/>
    <s v="April 29, 2021"/>
    <s v="May 11, 2021"/>
    <x v="7"/>
    <s v="Northern Star Gen. Mdse."/>
    <x v="22"/>
    <s v="1001E"/>
    <s v="June 15, 2021"/>
    <m/>
    <x v="1"/>
    <s v="PAID"/>
    <n v="387142"/>
    <s v="07-2021-06-041"/>
    <s v="07-02-2021-04-0025"/>
    <s v="June 16, 2021"/>
    <n v="30"/>
  </r>
  <r>
    <x v="0"/>
    <x v="4"/>
    <x v="6"/>
    <s v="Agriculture Chairperson"/>
    <x v="2"/>
    <x v="0"/>
    <x v="41"/>
    <x v="0"/>
    <s v="OPV Eggplant"/>
    <n v="60"/>
    <s v="cans (250g)"/>
    <n v="740"/>
    <n v="44400"/>
    <n v="983"/>
    <n v="58980"/>
    <x v="25"/>
    <s v="Agriculture"/>
    <s v="April 29, 2021"/>
    <s v="May 11, 2021"/>
    <x v="7"/>
    <s v="Northern Star Gen. Mdse."/>
    <x v="22"/>
    <s v="1001E"/>
    <s v="June 15, 2021"/>
    <m/>
    <x v="1"/>
    <s v="PAID"/>
    <n v="387142"/>
    <s v="07-2021-06-041"/>
    <s v="07-02-2021-04-0025"/>
    <s v="June 16, 2021"/>
    <n v="30"/>
  </r>
  <r>
    <x v="0"/>
    <x v="4"/>
    <x v="6"/>
    <s v="Agriculture Chairperson"/>
    <x v="2"/>
    <x v="0"/>
    <x v="41"/>
    <x v="0"/>
    <s v="OPV Cabbage"/>
    <n v="57"/>
    <s v="cans (250g)"/>
    <n v="2300"/>
    <n v="131100"/>
    <n v="3060"/>
    <n v="174420"/>
    <x v="25"/>
    <s v="Agriculture"/>
    <s v="April 29, 2021"/>
    <s v="May 11, 2021"/>
    <x v="7"/>
    <s v="Northern Star Gen. Mdse."/>
    <x v="22"/>
    <s v="1001E"/>
    <s v="June 15, 2021"/>
    <m/>
    <x v="1"/>
    <s v="PAID"/>
    <n v="387142"/>
    <s v="07-2021-06-041"/>
    <s v="07-02-2021-04-0025"/>
    <s v="June 16, 2021"/>
    <n v="30"/>
  </r>
  <r>
    <x v="0"/>
    <x v="4"/>
    <x v="6"/>
    <s v="Agriculture Chairperson"/>
    <x v="2"/>
    <x v="0"/>
    <x v="41"/>
    <x v="0"/>
    <s v="OPV Pole Sitaw seeds"/>
    <n v="40"/>
    <s v="kgs."/>
    <n v="2200"/>
    <n v="88000"/>
    <n v="1785"/>
    <n v="71400"/>
    <x v="25"/>
    <s v="Agriculture"/>
    <s v="April 29, 2021"/>
    <s v="May 11, 2021"/>
    <x v="7"/>
    <s v="Northern Star Gen. Mdse."/>
    <x v="22"/>
    <s v="1001E"/>
    <s v="June 15, 2021"/>
    <m/>
    <x v="1"/>
    <s v="PAID"/>
    <n v="387142"/>
    <s v="07-2021-06-041"/>
    <s v="07-02-2021-04-0025"/>
    <s v="June 16, 2021"/>
    <n v="30"/>
  </r>
  <r>
    <x v="0"/>
    <x v="4"/>
    <x v="6"/>
    <s v="Agriculture Chairperson"/>
    <x v="2"/>
    <x v="0"/>
    <x v="41"/>
    <x v="0"/>
    <s v="Baguio beans"/>
    <n v="100"/>
    <s v="kgs."/>
    <n v="960"/>
    <n v="96000"/>
    <n v="1050"/>
    <n v="105000"/>
    <x v="25"/>
    <s v="Agriculture"/>
    <s v="April 29, 2021"/>
    <s v="May 11, 2021"/>
    <x v="7"/>
    <s v="Northern Star Gen. Mdse."/>
    <x v="22"/>
    <s v="1001E"/>
    <s v="June 15, 2021"/>
    <m/>
    <x v="1"/>
    <s v="PAID"/>
    <n v="387142"/>
    <s v="07-2021-06-041"/>
    <s v="07-02-2021-04-0025"/>
    <s v="June 16, 2021"/>
    <n v="30"/>
  </r>
  <r>
    <x v="0"/>
    <x v="4"/>
    <x v="6"/>
    <s v="Agriculture Chairperson"/>
    <x v="2"/>
    <x v="0"/>
    <x v="41"/>
    <x v="0"/>
    <s v="Vermiscast"/>
    <n v="240"/>
    <s v="packs"/>
    <n v="165"/>
    <n v="39600"/>
    <n v="70"/>
    <n v="16800"/>
    <x v="25"/>
    <s v="Agriculture"/>
    <s v="April 29, 2021"/>
    <s v="May 11, 2021"/>
    <x v="7"/>
    <s v="Northern Star Gen. Mdse."/>
    <x v="22"/>
    <s v="1001E"/>
    <s v="June 15, 2021"/>
    <m/>
    <x v="1"/>
    <s v="PAID"/>
    <n v="387142"/>
    <s v="07-2021-06-041"/>
    <s v="07-02-2021-04-0025"/>
    <s v="June 16, 2021"/>
    <n v="30"/>
  </r>
  <r>
    <x v="0"/>
    <x v="4"/>
    <x v="1"/>
    <s v="Chairperson-PMET"/>
    <x v="3"/>
    <x v="2"/>
    <x v="42"/>
    <x v="2"/>
    <s v="A3 size paper 80 gsm"/>
    <n v="10"/>
    <s v="reams"/>
    <n v="550"/>
    <n v="5500"/>
    <m/>
    <n v="0"/>
    <x v="37"/>
    <s v="PMET"/>
    <m/>
    <m/>
    <x v="7"/>
    <m/>
    <x v="6"/>
    <m/>
    <m/>
    <m/>
    <x v="3"/>
    <m/>
    <m/>
    <m/>
    <m/>
    <m/>
    <m/>
  </r>
  <r>
    <x v="0"/>
    <x v="4"/>
    <x v="1"/>
    <s v="Chairperson-PMET"/>
    <x v="3"/>
    <x v="2"/>
    <x v="42"/>
    <x v="2"/>
    <s v="FILE FOLDER : Suitable fo Long,  3&quot; inches Lever Arch File Folder With Ring Binder and Metal Finger Pull, Color Blue."/>
    <n v="25"/>
    <s v="pcs"/>
    <n v="300"/>
    <n v="7500"/>
    <m/>
    <n v="0"/>
    <x v="37"/>
    <s v="PMET"/>
    <m/>
    <m/>
    <x v="7"/>
    <m/>
    <x v="6"/>
    <m/>
    <m/>
    <m/>
    <x v="3"/>
    <m/>
    <m/>
    <m/>
    <m/>
    <m/>
    <m/>
  </r>
  <r>
    <x v="0"/>
    <x v="4"/>
    <x v="1"/>
    <s v="Chairperson-PMET"/>
    <x v="3"/>
    <x v="2"/>
    <x v="42"/>
    <x v="2"/>
    <s v="FX 991ES PLUS Scientific Calculator = 417 Funcions_x000a_Display Expression same as text book_x000a_Easy Menu Funcions_x000a_Dual Power Battery (LR44 x 1) and Solar_x000a_Euation Solver_x000a_9 Variable memories_x000a_Trigonometric and Inverse Trigonometric Functions_x000a_Hypebolic and Inverse Hyperbolic Functions_x000a_Eponential / Logarithmic_x000a_Power Functions_x000a_Fraction Calculations_x000a_Sexagesimal Functions_x000a_Base-n  Calculations."/>
    <n v="1"/>
    <s v="pcs"/>
    <n v="3500"/>
    <n v="3500"/>
    <m/>
    <n v="0"/>
    <x v="37"/>
    <s v="PMET"/>
    <m/>
    <m/>
    <x v="7"/>
    <m/>
    <x v="6"/>
    <m/>
    <m/>
    <m/>
    <x v="3"/>
    <m/>
    <m/>
    <m/>
    <m/>
    <m/>
    <m/>
  </r>
  <r>
    <x v="0"/>
    <x v="4"/>
    <x v="1"/>
    <s v="Chairperson-PMET"/>
    <x v="3"/>
    <x v="2"/>
    <x v="42"/>
    <x v="2"/>
    <s v="CALCULATOR = Financial · Desktop · Solar Powered_x000a_Model: ws-2212HGifts by relationship: colleaguesType: Solar type Office business typeMaximum display digits on the screen: 12 digitsAdapter battery type: dual power supplyApplicable scene."/>
    <n v="3"/>
    <s v="pcs"/>
    <n v="1200"/>
    <n v="3600"/>
    <m/>
    <n v="0"/>
    <x v="37"/>
    <s v="PMET"/>
    <m/>
    <m/>
    <x v="7"/>
    <m/>
    <x v="6"/>
    <m/>
    <m/>
    <m/>
    <x v="3"/>
    <m/>
    <m/>
    <m/>
    <m/>
    <m/>
    <m/>
  </r>
  <r>
    <x v="0"/>
    <x v="4"/>
    <x v="1"/>
    <s v="Chairperson-PMET"/>
    <x v="3"/>
    <x v="2"/>
    <x v="42"/>
    <x v="2"/>
    <s v="8Meter Tape Measure Steel Tape Heavy Duty, Blade Length: 8m/26ft_x000a_Blade Width: 25mm_x000a_Accuracy: Class II"/>
    <n v="2"/>
    <s v="pcs"/>
    <n v="1800"/>
    <n v="3600"/>
    <m/>
    <n v="0"/>
    <x v="37"/>
    <s v="PMET"/>
    <m/>
    <m/>
    <x v="7"/>
    <m/>
    <x v="6"/>
    <m/>
    <m/>
    <m/>
    <x v="3"/>
    <m/>
    <m/>
    <m/>
    <m/>
    <m/>
    <m/>
  </r>
  <r>
    <x v="0"/>
    <x v="4"/>
    <x v="1"/>
    <s v="Chairperson-PMET"/>
    <x v="3"/>
    <x v="2"/>
    <x v="42"/>
    <x v="2"/>
    <s v="60meter/200ft Long tape rule designed for maximum accuracy_x000a_Two-sided printing with metric and English formats for accurate measurement. Fiberglass blade bends and winds easily; resists stretching_x000a_Rubber grip designed for comfort; high-visibility color_x000a_Tape length: 200 feet; tape width: 1/2 inch."/>
    <n v="1"/>
    <s v="pcs"/>
    <n v="1500"/>
    <n v="1500"/>
    <m/>
    <n v="0"/>
    <x v="37"/>
    <s v="PMET"/>
    <m/>
    <m/>
    <x v="7"/>
    <m/>
    <x v="6"/>
    <m/>
    <m/>
    <m/>
    <x v="3"/>
    <m/>
    <m/>
    <m/>
    <m/>
    <m/>
    <m/>
  </r>
  <r>
    <x v="0"/>
    <x v="4"/>
    <x v="1"/>
    <s v="Chairperson-PMET"/>
    <x v="3"/>
    <x v="2"/>
    <x v="42"/>
    <x v="2"/>
    <s v="Safety Shoes for MAN,Work &amp; Safety Boots Shoes Steel Toe Cap shoes, Low Cut,Breathable Spring Summer Rubber Non-slip Anti-static for work reflective in night Sizes: 1 pair of EU 44/UK 9/US 10.5, 1 pair of EU 43/UK 8/US 9.5, 1 pair of EU 45/UK 10/US 11 (see attached picture)"/>
    <n v="3"/>
    <s v="pairs"/>
    <n v="5600"/>
    <n v="16800"/>
    <m/>
    <n v="0"/>
    <x v="37"/>
    <s v="PMET"/>
    <m/>
    <m/>
    <x v="7"/>
    <m/>
    <x v="6"/>
    <m/>
    <m/>
    <m/>
    <x v="3"/>
    <m/>
    <m/>
    <m/>
    <m/>
    <m/>
    <m/>
  </r>
  <r>
    <x v="0"/>
    <x v="4"/>
    <x v="1"/>
    <s v="Chairperson-PMET"/>
    <x v="3"/>
    <x v="2"/>
    <x v="42"/>
    <x v="2"/>
    <s v="Safety Shoes for WOMAN = light weight,  Women Safety Shoes Steel Toe Cap Breathable Spring Summer Rubber Non-slip Anti-static. Sizes: 1 pair of EU 39/UK 6/US 8, 1 pair of EU 40/UK 6/US 8.5 (see attached picture)"/>
    <n v="2"/>
    <s v="pcs"/>
    <n v="5600"/>
    <n v="11200"/>
    <m/>
    <n v="0"/>
    <x v="37"/>
    <s v="PMET"/>
    <m/>
    <m/>
    <x v="7"/>
    <m/>
    <x v="6"/>
    <m/>
    <m/>
    <m/>
    <x v="3"/>
    <m/>
    <m/>
    <m/>
    <m/>
    <m/>
    <m/>
  </r>
  <r>
    <x v="0"/>
    <x v="4"/>
    <x v="1"/>
    <s v="Chairperson-PMET"/>
    <x v="3"/>
    <x v="2"/>
    <x v="42"/>
    <x v="2"/>
    <s v="Padless Mouse=Tracks anywhere without a pad Dpibutton: shift mouse sensitivity between 800_1000_1200_1600_dpi Screen capture, tutor pen, 16 in One, multi media internet, 4-way wheel, design for right &amp; left hand Resolution optical sensor: 1600 dpi"/>
    <n v="2"/>
    <s v="pcs"/>
    <n v="1000"/>
    <n v="2000"/>
    <m/>
    <n v="0"/>
    <x v="37"/>
    <s v="PMET"/>
    <m/>
    <m/>
    <x v="7"/>
    <m/>
    <x v="6"/>
    <m/>
    <m/>
    <m/>
    <x v="3"/>
    <m/>
    <m/>
    <m/>
    <m/>
    <m/>
    <m/>
  </r>
  <r>
    <x v="0"/>
    <x v="4"/>
    <x v="1"/>
    <s v="Chairperson-PMET"/>
    <x v="1"/>
    <x v="2"/>
    <x v="43"/>
    <x v="2"/>
    <s v="Split Type Airconditioner, 2.0hp, Inverter (Supply, Delivery and Installation)"/>
    <n v="1"/>
    <s v="set"/>
    <n v="85000"/>
    <n v="85000"/>
    <n v="56025"/>
    <n v="56025"/>
    <x v="38"/>
    <m/>
    <s v="May 14, 2021"/>
    <s v="May 20, 2021"/>
    <x v="29"/>
    <s v="Crisel General Merchandise"/>
    <x v="26"/>
    <n v="1010"/>
    <s v="June 10, 2021"/>
    <m/>
    <x v="1"/>
    <s v="PAID"/>
    <n v="9923101031"/>
    <s v="01-2021-06-215"/>
    <s v="01-02-2021-05-0145"/>
    <s v="June 25, 2021"/>
    <m/>
  </r>
  <r>
    <x v="0"/>
    <x v="4"/>
    <x v="1"/>
    <s v="Chairperson-PMET"/>
    <x v="3"/>
    <x v="2"/>
    <x v="43"/>
    <x v="2"/>
    <s v="Split Type Airconditioner, 1.5 hp, Inverter (Supply, Delivery and Installation)"/>
    <n v="1"/>
    <s v="set"/>
    <n v="70000"/>
    <n v="70000"/>
    <n v="43425"/>
    <n v="43425"/>
    <x v="38"/>
    <m/>
    <s v="May 14, 2021"/>
    <s v="May 20, 2021"/>
    <x v="29"/>
    <s v="Crisel General Merchandise"/>
    <x v="26"/>
    <n v="1010"/>
    <s v="June 10, 2021"/>
    <m/>
    <x v="1"/>
    <s v="PAID"/>
    <n v="9923101031"/>
    <s v="01-2021-06-215"/>
    <s v="01-02-2021-05-0145"/>
    <s v="June 25, 2021"/>
    <m/>
  </r>
  <r>
    <x v="0"/>
    <x v="4"/>
    <x v="1"/>
    <s v="Chairperson-PMET"/>
    <x v="1"/>
    <x v="1"/>
    <x v="44"/>
    <x v="0"/>
    <s v="Print, Scan &amp; Copy with Built-in Wireless. Ultra-high 6500 page yield (black ink) / 5000 page yield (colour ink). Wifi-Direct, Direct Mobile Print &amp; Scan. Seamless Multipage Scan &amp; Copy (Auto Document Feeder). Flexible paper handling with Default Paper Tray &amp; 1-sheet Manual Feed Slot. Borderless printing. Continous ink, refillable type."/>
    <n v="1"/>
    <s v="unit"/>
    <n v="18500"/>
    <n v="18500"/>
    <n v="19932"/>
    <n v="19932"/>
    <x v="38"/>
    <s v="PMET"/>
    <s v="May 24, 2021"/>
    <s v="May 28, 2021"/>
    <x v="30"/>
    <s v="Crisel General Merchandise"/>
    <x v="27"/>
    <n v="1010"/>
    <s v="July 5, 2021"/>
    <s v="Accounting"/>
    <x v="1"/>
    <s v="for payment"/>
    <n v="86433"/>
    <s v="01-2021-06-228"/>
    <s v="01-03-2021-05-0158"/>
    <s v="June 30, 2021"/>
    <n v="60"/>
  </r>
  <r>
    <x v="0"/>
    <x v="4"/>
    <x v="1"/>
    <s v="Chairperson-PMET"/>
    <x v="1"/>
    <x v="1"/>
    <x v="44"/>
    <x v="0"/>
    <s v="6.0 cu. ft. Smart Inverter Refrigerator, Single Door"/>
    <n v="1"/>
    <s v="unit"/>
    <n v="23000"/>
    <n v="23000"/>
    <n v="21448.5"/>
    <n v="21448.5"/>
    <x v="38"/>
    <s v="PMET"/>
    <s v="May 24, 2021"/>
    <s v="May 28, 2021"/>
    <x v="30"/>
    <s v="Crisel General Merchandise"/>
    <x v="27"/>
    <n v="1010"/>
    <s v="July 5, 2021"/>
    <s v="Accounting"/>
    <x v="1"/>
    <s v="for payment"/>
    <n v="86433"/>
    <s v="01-2021-06-228"/>
    <s v="01-03-2021-05-0158"/>
    <s v="June 30, 2021"/>
    <n v="60"/>
  </r>
  <r>
    <x v="0"/>
    <x v="4"/>
    <x v="1"/>
    <s v="Chairperson-PMET"/>
    <x v="1"/>
    <x v="1"/>
    <x v="44"/>
    <x v="0"/>
    <s v="8.0 cu. ft. Smart Inverter Refrigerator, 2 Door"/>
    <n v="2"/>
    <s v="unit"/>
    <n v="30000"/>
    <n v="60000"/>
    <n v="28948.5"/>
    <n v="57897"/>
    <x v="38"/>
    <s v="PMET"/>
    <s v="May 24, 2021"/>
    <s v="May 28, 2021"/>
    <x v="30"/>
    <s v="Crisel General Merchandise"/>
    <x v="27"/>
    <n v="1010"/>
    <s v="July 5, 2021"/>
    <s v="Accounting"/>
    <x v="1"/>
    <s v="for payment"/>
    <n v="86433"/>
    <s v="01-2021-06-228"/>
    <s v="01-03-2021-05-0158"/>
    <s v="June 30, 2021"/>
    <n v="60"/>
  </r>
  <r>
    <x v="0"/>
    <x v="4"/>
    <x v="1"/>
    <s v="Chairperson-PMET"/>
    <x v="1"/>
    <x v="1"/>
    <x v="44"/>
    <x v="0"/>
    <s v="Laptop: G512LI-AL017T STRIX G 15.6&quot; Black Intel® Core™ i7 10750H 8GB DDR4 1TBSSD 2*512 4GB GTX1650Ti Windows 10, Graphics Card: 4GB GTX1650Ti_x000a_Display: 15.6&quot; FHD 144Hz3ms_x000a_Operating System: Windows 10, with MICROSOFT OFFICE, AUTOCADD &amp; LUMINION Software installed"/>
    <n v="1"/>
    <s v="unit"/>
    <n v="125000"/>
    <n v="125000"/>
    <n v="103332"/>
    <n v="103332"/>
    <x v="38"/>
    <s v="PMET"/>
    <s v="May 24, 2021"/>
    <s v="May 28, 2021"/>
    <x v="30"/>
    <s v="Crisel General Merchandise"/>
    <x v="27"/>
    <n v="1010"/>
    <s v="July 5, 2021"/>
    <s v="Accounting"/>
    <x v="1"/>
    <s v="for payment"/>
    <n v="86433"/>
    <s v="01-2021-06-228"/>
    <s v="01-03-2021-05-0158"/>
    <s v="June 30, 2021"/>
    <n v="60"/>
  </r>
  <r>
    <x v="0"/>
    <x v="4"/>
    <x v="1"/>
    <s v="Chairperson-PMET"/>
    <x v="1"/>
    <x v="1"/>
    <x v="44"/>
    <x v="0"/>
    <s v="Laptop: Screen Size: 14 inches_x000a_Screen Type: IPS_x000a_Resolution: 1920 x 1080_x000a_Screen-To-Body Ratio: 84%_x000a_Contrast Ratio: 800:1_x000a_Brightness: 250 nits_x000a_Viewing Angle: 178° degrees_x000a_Aspect Ratio: 16:9, AMD Ryzen 5 3500U, AMD Ryzen 7 3700U, Radeon™ Vega 8 Graphics, Radeon™ RX Vega 10 Graphics, 8 GB DDR4, 56 Wh (Rating Capacity), _x000a_Wi-Fi: IEEE 802.11a/b/g/n/ac, 2.4 GHz and 5 GHz, 2 x 2 MIMO_x000a_Bluetooth 5.0, compatible with Bluetooth 4.2, Bluetooth 2.1+EDR, Recessed camera_x000a_Camera Pixels: 1 MP (720p HD), Speaker Power: 2 W each x 2_x000a_Number Of Microphone: 2, Hall Sensor, Fingerprint Sensor, HUAWEI PC Manager, Monitor Manager (Eye comfort mode), factory reset, USB-A 3.0 x 1_x000a_USB-A 2.0 x 1_x000a_USB-C x 1_x000a_HDMI x 1_x000a_3.5 mm headset and microphone 2-in-1 jack x 1, A / C / D Aluminum alloy, B Mylar, 512 GB PCIe SSD, Chiclet keyboard, Full-size keyboard_x000a_Support touchpad, Two-in-one power button and touch fingerprint sensor, PC x 1_x000a_HUAWEI USB-C AC Adapter x 1_x000a_Adapter Cable (USB-C) x 1_x000a_QSG x 1. "/>
    <n v="1"/>
    <s v="unit"/>
    <n v="67640"/>
    <n v="67640"/>
    <n v="59832"/>
    <n v="59832"/>
    <x v="38"/>
    <s v="PMET"/>
    <s v="May 24, 2021"/>
    <s v="May 28, 2021"/>
    <x v="30"/>
    <s v="Crisel General Merchandise"/>
    <x v="27"/>
    <n v="1010"/>
    <s v="July 5, 2021"/>
    <s v="Accounting"/>
    <x v="1"/>
    <s v="for payment"/>
    <n v="86433"/>
    <s v="01-2021-06-228"/>
    <s v="01-03-2021-05-0158"/>
    <s v="June 30, 2021"/>
    <n v="60"/>
  </r>
  <r>
    <x v="0"/>
    <x v="4"/>
    <x v="1"/>
    <s v="Chairperson-PMET"/>
    <x v="1"/>
    <x v="1"/>
    <x v="44"/>
    <x v="0"/>
    <s v="GLM 150 C Professional Laser Measure (see attached picture), The smart solution for measuring and documenting in all surroundings - even outdoors_x000a_Precise targeting Thanks to the digital viewfinder with zoom function – also for outdoor applications and long distance. Optimal readability Due to large 2.8” IPS colour display with extra robust cover glass_x000a_Fast collection and documentation of measured values thanks to Measuring Master App. "/>
    <n v="1"/>
    <s v="unit"/>
    <n v="25000"/>
    <n v="25000"/>
    <n v="17535"/>
    <n v="17535"/>
    <x v="38"/>
    <s v="PMET"/>
    <s v="May 24, 2021"/>
    <s v="May 28, 2021"/>
    <x v="30"/>
    <s v="Crisel General Merchandise"/>
    <x v="27"/>
    <n v="1010"/>
    <s v="July 5, 2021"/>
    <s v="Accounting"/>
    <x v="1"/>
    <s v="for payment"/>
    <n v="86433"/>
    <s v="01-2021-06-228"/>
    <s v="01-03-2021-05-0158"/>
    <s v="June 30, 2021"/>
    <n v="60"/>
  </r>
  <r>
    <x v="0"/>
    <x v="4"/>
    <x v="1"/>
    <s v="Chairperson-PMET"/>
    <x v="1"/>
    <x v="0"/>
    <x v="45"/>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45"/>
    <s v="pcs"/>
    <n v="14000"/>
    <n v="630000"/>
    <n v="13905"/>
    <n v="625725"/>
    <x v="39"/>
    <s v="PMET"/>
    <s v="May 24, 2021"/>
    <s v="May 28, 2021"/>
    <x v="31"/>
    <s v="Crisel General Merchandise"/>
    <x v="28"/>
    <n v="1010"/>
    <s v="July 9, 2021"/>
    <s v="Accounting"/>
    <x v="1"/>
    <s v="for payment"/>
    <n v="9923101043"/>
    <s v="01-2021-07-248"/>
    <s v="01-02-2021-05-0156"/>
    <s v="July 16, 2021"/>
    <n v="60"/>
  </r>
  <r>
    <x v="0"/>
    <x v="4"/>
    <x v="1"/>
    <s v="Chairperson-PMET"/>
    <x v="1"/>
    <x v="0"/>
    <x v="45"/>
    <x v="0"/>
    <s v="iXpand Mini Flash Drive - SDIX40N-128G-GN6NE"/>
    <n v="2"/>
    <s v="pcs"/>
    <n v="3650"/>
    <n v="7300"/>
    <n v="3645"/>
    <n v="7290"/>
    <x v="39"/>
    <s v="PMET"/>
    <s v="May 24, 2021"/>
    <s v="May 28, 2021"/>
    <x v="31"/>
    <s v="Crisel General Merchandise"/>
    <x v="28"/>
    <n v="1010"/>
    <s v="July 9, 2021"/>
    <m/>
    <x v="1"/>
    <s v="for payment"/>
    <n v="9923101043"/>
    <s v="01-2021-07-248"/>
    <s v="01-02-2021-05-0156"/>
    <s v="July 16, 2021"/>
    <n v="60"/>
  </r>
  <r>
    <x v="0"/>
    <x v="4"/>
    <x v="1"/>
    <s v="Chairperson-PMET"/>
    <x v="3"/>
    <x v="2"/>
    <x v="46"/>
    <x v="3"/>
    <s v="Fire Resistant Cabinet (FRC)FIRE RESISTANCE: 3 hours for normal high-rise building and house building fire.DIMENSION: External: 510mm x 680mm x 1,550mm (WDH); Internal: 302 x 643 x 302 mm. (WDH) \NET WEIGHT: 300 kgs.LOCKING SYSTEM: 4 keys and 1 Combination Lock (dial). WARRANTY: 5 Years warranty applies in case of a manufacturing defect in the Mechanical and Digital locking mechanism. Lifetime Fire Replacement Guarantee.WARRANTY POLICY: (Warranty covers free repair and replacement. Turnover and delivery fee shoulder by customer.)Available Color: Gray or Black"/>
    <m/>
    <m/>
    <m/>
    <n v="0"/>
    <m/>
    <n v="0"/>
    <x v="40"/>
    <m/>
    <m/>
    <m/>
    <x v="7"/>
    <m/>
    <x v="6"/>
    <m/>
    <m/>
    <m/>
    <x v="2"/>
    <m/>
    <m/>
    <m/>
    <m/>
    <m/>
    <m/>
  </r>
  <r>
    <x v="0"/>
    <x v="4"/>
    <x v="1"/>
    <s v="Chairperson-PMET"/>
    <x v="3"/>
    <x v="2"/>
    <x v="46"/>
    <x v="3"/>
    <s v="Steel Cabinet with Sliding Glass Doors, Heavy Duty, 900mm x 450mm x 1850mm, Powder Coated, Centrlized Lock, Adjustable Shelves, High Quality,( see attached pictures)."/>
    <m/>
    <m/>
    <m/>
    <n v="0"/>
    <m/>
    <n v="0"/>
    <x v="40"/>
    <m/>
    <m/>
    <m/>
    <x v="7"/>
    <m/>
    <x v="6"/>
    <m/>
    <m/>
    <m/>
    <x v="2"/>
    <m/>
    <m/>
    <m/>
    <m/>
    <m/>
    <m/>
  </r>
  <r>
    <x v="0"/>
    <x v="4"/>
    <x v="1"/>
    <s v="Chairperson-PMET"/>
    <x v="3"/>
    <x v="2"/>
    <x v="46"/>
    <x v="3"/>
    <s v="Powder coated black40w 56d 65hTaiwan made, BrandnewSteel body, Mobile (Pedestal Steel Filing Cabinet) black color. See attached picture"/>
    <m/>
    <m/>
    <m/>
    <n v="0"/>
    <m/>
    <n v="0"/>
    <x v="40"/>
    <m/>
    <m/>
    <m/>
    <x v="7"/>
    <m/>
    <x v="6"/>
    <m/>
    <m/>
    <m/>
    <x v="2"/>
    <m/>
    <m/>
    <m/>
    <m/>
    <m/>
    <m/>
  </r>
  <r>
    <x v="0"/>
    <x v="4"/>
    <x v="1"/>
    <s v="Chairperson-PMET"/>
    <x v="3"/>
    <x v="2"/>
    <x v="46"/>
    <x v="3"/>
    <s v="4 Layer Lateral Steel Filing Cabinet, 900mm x 450mm x 1328mm, Powder Coated, Centralized lock with divider, Steel 22 Gauge (see attached picture)"/>
    <n v="40"/>
    <s v="unit"/>
    <n v="24500"/>
    <n v="980000"/>
    <m/>
    <n v="0"/>
    <x v="40"/>
    <m/>
    <m/>
    <m/>
    <x v="7"/>
    <m/>
    <x v="6"/>
    <m/>
    <m/>
    <m/>
    <x v="2"/>
    <m/>
    <m/>
    <m/>
    <m/>
    <m/>
    <m/>
  </r>
  <r>
    <x v="0"/>
    <x v="4"/>
    <x v="8"/>
    <s v="BOT/College Sec."/>
    <x v="1"/>
    <x v="0"/>
    <x v="47"/>
    <x v="0"/>
    <s v="PM Snacks (Pancit &amp; Fit &amp; Right)"/>
    <n v="17"/>
    <s v="pax"/>
    <n v="150"/>
    <n v="2550"/>
    <n v="85"/>
    <n v="1445"/>
    <x v="41"/>
    <s v="Presidents Office"/>
    <s v="April 13, 2021"/>
    <s v="April 20, 2021"/>
    <x v="32"/>
    <s v="Davocol's Inn"/>
    <x v="29"/>
    <s v="1001A"/>
    <s v="April 26, 2021"/>
    <m/>
    <x v="1"/>
    <s v="PAID"/>
    <n v="85695"/>
    <s v="01-2021-05-168"/>
    <s v="01-02-2021-04-0112"/>
    <s v="May 12, 2021"/>
    <n v="30"/>
  </r>
  <r>
    <x v="0"/>
    <x v="4"/>
    <x v="7"/>
    <s v="Director of Instruction"/>
    <x v="1"/>
    <x v="0"/>
    <x v="48"/>
    <x v="0"/>
    <s v="External Hard Drive(2 terabyte)"/>
    <n v="28"/>
    <s v="unit"/>
    <n v="6000"/>
    <n v="168000"/>
    <n v="4990"/>
    <n v="139720"/>
    <x v="42"/>
    <s v="Director of Instruction"/>
    <s v="May 14, 2021"/>
    <s v="May 26, 2021"/>
    <x v="33"/>
    <s v="GDP Trading"/>
    <x v="30"/>
    <n v="1002"/>
    <s v="July 14, 2021"/>
    <s v="Accounting"/>
    <x v="6"/>
    <s v="PAID"/>
    <n v="9923101047"/>
    <s v="01-2021-07-261"/>
    <s v="01-02-2021-05-0144"/>
    <s v="July 26, 2021"/>
    <n v="30"/>
  </r>
  <r>
    <x v="0"/>
    <x v="4"/>
    <x v="7"/>
    <s v="Director of Instruction"/>
    <x v="1"/>
    <x v="0"/>
    <x v="49"/>
    <x v="0"/>
    <s v="Prepaid Load Smart (500 )"/>
    <n v="253"/>
    <s v="pcs"/>
    <n v="580"/>
    <n v="146740"/>
    <n v="545"/>
    <n v="137885"/>
    <x v="43"/>
    <s v="Director of Instruction"/>
    <s v="May 20, 2021"/>
    <s v="May 25, 2021"/>
    <x v="34"/>
    <s v="Davocols General Merchandise"/>
    <x v="31"/>
    <n v="1002"/>
    <s v="Juyly 5, 2021"/>
    <s v="Accounting"/>
    <x v="1"/>
    <s v="PAID"/>
    <n v="86430"/>
    <s v="01-2021-06-225"/>
    <s v="01-02-2021-05-0151"/>
    <s v="June 30, 2021"/>
    <n v="30"/>
  </r>
  <r>
    <x v="0"/>
    <x v="4"/>
    <x v="7"/>
    <s v="Director of Instruction"/>
    <x v="1"/>
    <x v="0"/>
    <x v="49"/>
    <x v="0"/>
    <s v="Prepaid Load Globe (500)"/>
    <n v="22"/>
    <s v="pcs"/>
    <n v="580"/>
    <n v="12760"/>
    <n v="545"/>
    <n v="11990"/>
    <x v="43"/>
    <s v="Director of Instruction"/>
    <s v="May 20, 2021"/>
    <s v="May 25, 2021"/>
    <x v="34"/>
    <s v="Davocols General Merchandise"/>
    <x v="31"/>
    <n v="1002"/>
    <s v="July 5, 2021"/>
    <s v="Accounting"/>
    <x v="1"/>
    <s v="PAID"/>
    <n v="86430"/>
    <s v="01-2021-06-225"/>
    <s v="01-02-2021-05-0151"/>
    <s v="June 30, 2021"/>
    <n v="30"/>
  </r>
  <r>
    <x v="0"/>
    <x v="4"/>
    <x v="7"/>
    <s v="Director of Instruction"/>
    <x v="1"/>
    <x v="0"/>
    <x v="49"/>
    <x v="0"/>
    <s v="PLDT Load"/>
    <n v="21"/>
    <s v="pcs"/>
    <n v="580"/>
    <n v="12180"/>
    <n v="1025"/>
    <n v="21525"/>
    <x v="43"/>
    <s v="Director of Instruction"/>
    <s v="May 20, 2021"/>
    <s v="May 25, 2021"/>
    <x v="34"/>
    <s v="Davocols General Merchandise"/>
    <x v="31"/>
    <n v="1002"/>
    <s v="July 5, 2021"/>
    <s v="Accounting"/>
    <x v="1"/>
    <s v="PAID"/>
    <n v="86430"/>
    <s v="01-2021-06-225"/>
    <s v="01-02-2021-05-0151"/>
    <s v="June 30, 2021"/>
    <n v="30"/>
  </r>
  <r>
    <x v="0"/>
    <x v="4"/>
    <x v="11"/>
    <s v="Sports Coordinator"/>
    <x v="2"/>
    <x v="0"/>
    <x v="50"/>
    <x v="0"/>
    <s v="Wifi Cat6 (supports 5G with antenna)"/>
    <n v="1"/>
    <s v="pcs"/>
    <n v="3300"/>
    <n v="3300"/>
    <m/>
    <n v="0"/>
    <x v="44"/>
    <s v="Sports"/>
    <m/>
    <m/>
    <x v="7"/>
    <m/>
    <x v="6"/>
    <m/>
    <m/>
    <m/>
    <x v="3"/>
    <m/>
    <m/>
    <m/>
    <m/>
    <m/>
    <m/>
  </r>
  <r>
    <x v="0"/>
    <x v="4"/>
    <x v="12"/>
    <s v="Researcher-DOST"/>
    <x v="2"/>
    <x v="0"/>
    <x v="51"/>
    <x v="0"/>
    <s v="Stand-Up Pouch  10 x 17cm (resealable half clear)"/>
    <n v="5"/>
    <s v="100/pack"/>
    <n v="400"/>
    <n v="2000"/>
    <n v="1000"/>
    <n v="5000"/>
    <x v="45"/>
    <s v="RDET-DOST"/>
    <s v="May 4, 2021"/>
    <s v="May 6, 2021"/>
    <x v="35"/>
    <s v="JPM Gen. Mdse. &amp; Hardware"/>
    <x v="32"/>
    <n v="1005"/>
    <s v="July 12, 2021"/>
    <m/>
    <x v="1"/>
    <s v="for payment"/>
    <m/>
    <m/>
    <s v="07-02-2021-05-0026"/>
    <m/>
    <n v="30"/>
  </r>
  <r>
    <x v="0"/>
    <x v="4"/>
    <x v="12"/>
    <s v="Researcher-DOST"/>
    <x v="2"/>
    <x v="0"/>
    <x v="51"/>
    <x v="0"/>
    <s v="Stand-Up Pouch  13 x 23cm (resealable half clear)"/>
    <n v="5"/>
    <s v="100/pack"/>
    <n v="550"/>
    <n v="2750"/>
    <n v="1100"/>
    <n v="5500"/>
    <x v="45"/>
    <s v="RDET-DOST"/>
    <s v="May 4, 2021"/>
    <s v="May 6, 2021"/>
    <x v="35"/>
    <s v="JPM Gen. Mdse. &amp; Hardware"/>
    <x v="32"/>
    <n v="1005"/>
    <s v="July 12, 2021"/>
    <m/>
    <x v="1"/>
    <s v="for payment"/>
    <m/>
    <m/>
    <s v="07-02-2021-05-0026"/>
    <m/>
    <n v="30"/>
  </r>
  <r>
    <x v="0"/>
    <x v="4"/>
    <x v="12"/>
    <s v="Researcher-DOST"/>
    <x v="2"/>
    <x v="0"/>
    <x v="51"/>
    <x v="0"/>
    <s v="500ml PET bottles (hot fill) with caps"/>
    <n v="240"/>
    <s v="pcs"/>
    <n v="12"/>
    <n v="2880"/>
    <n v="5"/>
    <n v="1200"/>
    <x v="45"/>
    <s v="RDET-DOST"/>
    <s v="May 4, 2021"/>
    <s v="May 6, 2021"/>
    <x v="35"/>
    <s v="JPM Gen. Mdse. &amp; Hardware"/>
    <x v="32"/>
    <n v="1005"/>
    <s v="July 12, 2021"/>
    <m/>
    <x v="1"/>
    <s v="for payment"/>
    <m/>
    <m/>
    <s v="07-02-2021-05-0026"/>
    <m/>
    <n v="30"/>
  </r>
  <r>
    <x v="0"/>
    <x v="4"/>
    <x v="12"/>
    <s v="Researcher-DOST"/>
    <x v="2"/>
    <x v="0"/>
    <x v="51"/>
    <x v="0"/>
    <s v="1000ml PET bottles (hot fill) w/ caps"/>
    <n v="240"/>
    <s v="pcs"/>
    <n v="18"/>
    <n v="4320"/>
    <n v="8"/>
    <n v="1920"/>
    <x v="45"/>
    <s v="RDET-DOST"/>
    <s v="May 4, 2021"/>
    <s v="May 6, 2021"/>
    <x v="35"/>
    <s v="JPM Gen. Mdse. &amp; Hardware"/>
    <x v="32"/>
    <n v="1005"/>
    <s v="July 12, 2021"/>
    <m/>
    <x v="1"/>
    <s v="for payment"/>
    <m/>
    <m/>
    <s v="07-02-2021-05-0026"/>
    <m/>
    <n v="30"/>
  </r>
  <r>
    <x v="0"/>
    <x v="4"/>
    <x v="12"/>
    <s v="Researcher-DOST"/>
    <x v="2"/>
    <x v="0"/>
    <x v="51"/>
    <x v="0"/>
    <s v="PET jar bottle 400ml with induction seal cap liner"/>
    <n v="240"/>
    <s v="pcs"/>
    <n v="25"/>
    <n v="6000"/>
    <n v="20"/>
    <n v="4800"/>
    <x v="45"/>
    <s v="RDET-DOST"/>
    <s v="May 4, 2021"/>
    <s v="May 6, 2021"/>
    <x v="35"/>
    <s v="JPM Gen. Mdse. &amp; Hardware"/>
    <x v="32"/>
    <n v="1005"/>
    <s v="July 12, 2021"/>
    <m/>
    <x v="1"/>
    <s v="for payment"/>
    <m/>
    <m/>
    <s v="07-02-2021-05-0026"/>
    <m/>
    <n v="30"/>
  </r>
  <r>
    <x v="0"/>
    <x v="4"/>
    <x v="12"/>
    <s v="Researcher-DOST"/>
    <x v="2"/>
    <x v="0"/>
    <x v="51"/>
    <x v="0"/>
    <s v="Induction liner for 400ml PET bottle"/>
    <n v="150"/>
    <s v="pcs"/>
    <n v="4.5"/>
    <n v="675"/>
    <n v="5"/>
    <n v="750"/>
    <x v="45"/>
    <s v="RDET-DOST"/>
    <s v="May 4, 2021"/>
    <s v="May 6, 2021"/>
    <x v="35"/>
    <s v="JPM Gen. Mdse. &amp; Hardware"/>
    <x v="32"/>
    <n v="1005"/>
    <s v="July 12, 2021"/>
    <m/>
    <x v="1"/>
    <s v="for payment"/>
    <m/>
    <m/>
    <s v="07-02-2021-05-0026"/>
    <m/>
    <n v="30"/>
  </r>
  <r>
    <x v="0"/>
    <x v="4"/>
    <x v="12"/>
    <s v="Researcher-DOST"/>
    <x v="2"/>
    <x v="0"/>
    <x v="51"/>
    <x v="0"/>
    <s v="Empty Teabags with string heat seal filter (5.5 x 7cm)"/>
    <n v="2000"/>
    <s v="pcs"/>
    <n v="2"/>
    <n v="4000"/>
    <n v="1.5"/>
    <n v="3000"/>
    <x v="45"/>
    <s v="RDET-DOST"/>
    <s v="May 4, 2021"/>
    <s v="May 6, 2021"/>
    <x v="35"/>
    <s v="JPM Gen. Mdse. &amp; Hardware"/>
    <x v="32"/>
    <n v="1005"/>
    <s v="July 12, 2021"/>
    <m/>
    <x v="1"/>
    <s v="for payment"/>
    <m/>
    <m/>
    <s v="07-02-2021-05-0026"/>
    <m/>
    <n v="30"/>
  </r>
  <r>
    <x v="0"/>
    <x v="4"/>
    <x v="12"/>
    <s v="Researcher-DOST"/>
    <x v="2"/>
    <x v="0"/>
    <x v="52"/>
    <x v="0"/>
    <s v="Arius Fruits"/>
    <n v="20"/>
    <s v="kgs"/>
    <n v="100"/>
    <n v="2000"/>
    <n v="100"/>
    <n v="2000"/>
    <x v="45"/>
    <s v="RDET-DOST"/>
    <s v="April 29, 2021"/>
    <s v="May 7, 2021"/>
    <x v="7"/>
    <s v="Davocols General Merchandise"/>
    <x v="6"/>
    <n v="1005"/>
    <m/>
    <m/>
    <x v="7"/>
    <m/>
    <m/>
    <m/>
    <s v="07-02-2021-04-0023"/>
    <m/>
    <n v="30"/>
  </r>
  <r>
    <x v="0"/>
    <x v="4"/>
    <x v="12"/>
    <s v="Researcher-DOST"/>
    <x v="2"/>
    <x v="0"/>
    <x v="53"/>
    <x v="0"/>
    <s v="Yeast (Lalvin E-118)"/>
    <n v="30"/>
    <s v="pcs"/>
    <n v="150"/>
    <n v="4500"/>
    <n v="150"/>
    <n v="4500"/>
    <x v="45"/>
    <s v="RDET-DOST"/>
    <s v="April 28, 2021"/>
    <s v="April 30, 2021"/>
    <x v="36"/>
    <s v="Davocol's General Merchandise"/>
    <x v="8"/>
    <n v="1005"/>
    <s v="June 3, 2021"/>
    <m/>
    <x v="1"/>
    <s v="PAID"/>
    <n v="387138"/>
    <s v="07-2021-06-037"/>
    <s v="07-02-2021-04-0022"/>
    <s v="June 8, 2021"/>
    <n v="30"/>
  </r>
  <r>
    <x v="0"/>
    <x v="4"/>
    <x v="12"/>
    <s v="Researcher-DOST"/>
    <x v="2"/>
    <x v="0"/>
    <x v="54"/>
    <x v="0"/>
    <s v="Sugar (50 kg)"/>
    <n v="1"/>
    <s v="sacks"/>
    <n v="3000"/>
    <n v="3000"/>
    <n v="2650"/>
    <n v="2650"/>
    <x v="45"/>
    <s v="RDET-DOST"/>
    <s v="April 21, 2021"/>
    <s v="April 26, 2021"/>
    <x v="37"/>
    <s v="Davocol's General Merchandise"/>
    <x v="25"/>
    <n v="1005"/>
    <s v="May 12, 2021"/>
    <m/>
    <x v="1"/>
    <s v="PAID"/>
    <n v="387131"/>
    <s v="07-2021-05-031"/>
    <s v="07-02-2021-04-0020"/>
    <s v="May 26, 2021"/>
    <m/>
  </r>
  <r>
    <x v="0"/>
    <x v="4"/>
    <x v="8"/>
    <s v="BOT/College Sec."/>
    <x v="1"/>
    <x v="0"/>
    <x v="55"/>
    <x v="0"/>
    <s v="PLDT Wifi CAT 6 (Boost even)"/>
    <n v="1"/>
    <s v="unit"/>
    <n v="3500"/>
    <n v="3500"/>
    <n v="2900"/>
    <n v="2900"/>
    <x v="46"/>
    <s v="Presidents Office"/>
    <s v="May 4, 2021"/>
    <s v="May 6, 2021"/>
    <x v="36"/>
    <s v="J-Tech Trading &amp; Services"/>
    <x v="8"/>
    <s v="1001A"/>
    <s v="June 3, 2021"/>
    <m/>
    <x v="1"/>
    <s v="PAID"/>
    <n v="9923101024"/>
    <s v="01-2021-06-189"/>
    <s v="01-02-2021-05-0119"/>
    <s v="June 8, 2021"/>
    <n v="30"/>
  </r>
  <r>
    <x v="0"/>
    <x v="4"/>
    <x v="13"/>
    <s v="Procurement Officer"/>
    <x v="1"/>
    <x v="0"/>
    <x v="56"/>
    <x v="0"/>
    <s v="Printer (L3150) wiith ink Specs: Print,scan/copy, with Wifi connectivity, Rear paper input"/>
    <n v="1"/>
    <s v="unit"/>
    <n v="14500"/>
    <n v="14500"/>
    <n v="14800"/>
    <n v="14800"/>
    <x v="47"/>
    <s v="Procurement"/>
    <s v="May 18, 2021"/>
    <s v="May 24, 2021"/>
    <x v="38"/>
    <s v="One-Touch Technology Trading"/>
    <x v="33"/>
    <n v="1018"/>
    <m/>
    <m/>
    <x v="8"/>
    <s v="Printer returned to supplier"/>
    <m/>
    <m/>
    <s v="01-02-2021-05-0149"/>
    <m/>
    <n v="30"/>
  </r>
  <r>
    <x v="0"/>
    <x v="4"/>
    <x v="13"/>
    <s v="Procurement Officer"/>
    <x v="1"/>
    <x v="0"/>
    <x v="56"/>
    <x v="0"/>
    <s v="Storage Cabinet (steel, 4 drawers with dividers)"/>
    <n v="1"/>
    <s v="unit"/>
    <n v="14000"/>
    <n v="14000"/>
    <n v="13800"/>
    <n v="13800"/>
    <x v="47"/>
    <s v="Procurement"/>
    <s v="May 18, 2021"/>
    <s v="May 24, 2021"/>
    <x v="7"/>
    <s v="One-Touch Technology Trading"/>
    <x v="6"/>
    <n v="1018"/>
    <m/>
    <m/>
    <x v="7"/>
    <m/>
    <m/>
    <m/>
    <s v="01-02-2021-05-0149"/>
    <m/>
    <n v="30"/>
  </r>
  <r>
    <x v="0"/>
    <x v="4"/>
    <x v="13"/>
    <s v="Procurement Officer"/>
    <x v="1"/>
    <x v="0"/>
    <x v="56"/>
    <x v="0"/>
    <s v="Bond Paper, A4"/>
    <n v="10"/>
    <s v="reams"/>
    <n v="250"/>
    <n v="2500"/>
    <n v="255"/>
    <n v="2550"/>
    <x v="47"/>
    <s v="Procurement"/>
    <s v="May 18, 2021"/>
    <s v="May 24, 2021"/>
    <x v="7"/>
    <s v="One-Touch Technology Trading"/>
    <x v="6"/>
    <n v="1018"/>
    <m/>
    <m/>
    <x v="7"/>
    <m/>
    <m/>
    <m/>
    <s v="01-02-2021-05-0149"/>
    <m/>
    <n v="30"/>
  </r>
  <r>
    <x v="0"/>
    <x v="4"/>
    <x v="13"/>
    <s v="Procurement Officer"/>
    <x v="1"/>
    <x v="0"/>
    <x v="56"/>
    <x v="0"/>
    <s v="Stapler (standard)"/>
    <n v="1"/>
    <s v="unit"/>
    <n v="500"/>
    <n v="500"/>
    <n v="380"/>
    <n v="380"/>
    <x v="47"/>
    <s v="Procurement"/>
    <s v="May 18, 2021"/>
    <s v="May 24, 2021"/>
    <x v="7"/>
    <s v="One-Touch Technology Trading"/>
    <x v="6"/>
    <n v="1018"/>
    <m/>
    <m/>
    <x v="7"/>
    <m/>
    <m/>
    <m/>
    <s v="01-02-2021-05-0149"/>
    <m/>
    <n v="30"/>
  </r>
  <r>
    <x v="0"/>
    <x v="4"/>
    <x v="13"/>
    <s v="Procurement Officer"/>
    <x v="1"/>
    <x v="0"/>
    <x v="56"/>
    <x v="0"/>
    <s v="Staple wires (26/6)"/>
    <n v="2"/>
    <s v="boxes"/>
    <n v="90"/>
    <n v="180"/>
    <n v="150"/>
    <n v="300"/>
    <x v="47"/>
    <s v="Procurement"/>
    <s v="May 18, 2021"/>
    <s v="May 24, 2021"/>
    <x v="7"/>
    <s v="One-Touch Technology Trading"/>
    <x v="6"/>
    <n v="1018"/>
    <m/>
    <m/>
    <x v="7"/>
    <m/>
    <m/>
    <m/>
    <s v="01-02-2021-05-0149"/>
    <m/>
    <n v="30"/>
  </r>
  <r>
    <x v="0"/>
    <x v="4"/>
    <x v="13"/>
    <s v="Procurement Officer"/>
    <x v="1"/>
    <x v="0"/>
    <x v="56"/>
    <x v="0"/>
    <s v="Record Book (300 leaves)"/>
    <n v="2"/>
    <s v="pcs"/>
    <n v="200"/>
    <n v="400"/>
    <n v="90"/>
    <n v="180"/>
    <x v="47"/>
    <s v="Procurement"/>
    <s v="May 18, 2021"/>
    <s v="May 24, 2021"/>
    <x v="7"/>
    <s v="One-Touch Technology Trading"/>
    <x v="6"/>
    <n v="1018"/>
    <m/>
    <m/>
    <x v="7"/>
    <m/>
    <m/>
    <m/>
    <s v="01-02-2021-05-0149"/>
    <m/>
    <n v="30"/>
  </r>
  <r>
    <x v="0"/>
    <x v="4"/>
    <x v="13"/>
    <s v="Procurement Officer"/>
    <x v="1"/>
    <x v="0"/>
    <x v="56"/>
    <x v="0"/>
    <s v="Ballpen (blue)"/>
    <n v="10"/>
    <s v="pcs"/>
    <n v="50"/>
    <n v="500"/>
    <n v="15"/>
    <n v="150"/>
    <x v="47"/>
    <s v="Procurement"/>
    <s v="May 18, 2021"/>
    <s v="May 24, 2021"/>
    <x v="7"/>
    <s v="One-Touch Technology Trading"/>
    <x v="6"/>
    <n v="1018"/>
    <m/>
    <m/>
    <x v="7"/>
    <m/>
    <m/>
    <m/>
    <s v="01-02-2021-05-0149"/>
    <m/>
    <n v="30"/>
  </r>
  <r>
    <x v="0"/>
    <x v="4"/>
    <x v="13"/>
    <s v="Procurement Officer"/>
    <x v="1"/>
    <x v="0"/>
    <x v="56"/>
    <x v="0"/>
    <s v="File Folder white-Legal size"/>
    <n v="100"/>
    <s v="pcs"/>
    <n v="10"/>
    <n v="1000"/>
    <n v="7"/>
    <n v="700"/>
    <x v="47"/>
    <s v="Procurement"/>
    <s v="May 18, 2021"/>
    <s v="May 24, 2021"/>
    <x v="7"/>
    <s v="One-Touch Technology Trading"/>
    <x v="6"/>
    <n v="1018"/>
    <m/>
    <m/>
    <x v="7"/>
    <m/>
    <m/>
    <m/>
    <s v="01-02-2021-05-0149"/>
    <m/>
    <n v="30"/>
  </r>
  <r>
    <x v="0"/>
    <x v="4"/>
    <x v="13"/>
    <s v="Procurement Officer"/>
    <x v="1"/>
    <x v="0"/>
    <x v="56"/>
    <x v="0"/>
    <s v="Wi-Fi Modem CAT 6 (supports 3G-4G signal, with 4 LAN ports, and support for external antenna"/>
    <n v="1"/>
    <s v="unit"/>
    <n v="3500"/>
    <n v="3500"/>
    <n v="3800"/>
    <n v="3800"/>
    <x v="47"/>
    <s v="Procurement"/>
    <s v="May 18, 2021"/>
    <s v="May 24, 2021"/>
    <x v="7"/>
    <s v="One-Touch Technology Trading"/>
    <x v="6"/>
    <n v="1018"/>
    <m/>
    <m/>
    <x v="7"/>
    <m/>
    <m/>
    <m/>
    <s v="01-02-2021-05-0149"/>
    <m/>
    <n v="30"/>
  </r>
  <r>
    <x v="0"/>
    <x v="4"/>
    <x v="5"/>
    <s v="GSO-Supervisor"/>
    <x v="1"/>
    <x v="0"/>
    <x v="57"/>
    <x v="0"/>
    <s v="Internal Hard Drive (Laptop) HDD 2.5 inch 1 TB Sata powered 5400RPM"/>
    <n v="1"/>
    <s v="unit"/>
    <n v="4500"/>
    <n v="4500"/>
    <n v="3800"/>
    <n v="3800"/>
    <x v="48"/>
    <s v="GSO"/>
    <s v="May 14, 2021"/>
    <s v="May 24, 2021"/>
    <x v="39"/>
    <s v="J-Tech Trading &amp; Services"/>
    <x v="8"/>
    <s v="1003G"/>
    <s v="June 15, 2021"/>
    <m/>
    <x v="1"/>
    <s v="PAID"/>
    <n v="9923101038"/>
    <s v="01-2021-07-240"/>
    <s v="01-02-2021-05-0143"/>
    <s v="July 12, 2021"/>
    <n v="30"/>
  </r>
  <r>
    <x v="0"/>
    <x v="4"/>
    <x v="14"/>
    <s v="SSO Supervisor"/>
    <x v="2"/>
    <x v="0"/>
    <x v="58"/>
    <x v="0"/>
    <s v="Printer (ink tank , all in one w/ 2 sided printing,built-in wireless &amp; Ethernet,seamless multipage scan, copy &amp; fax, borderless printing)"/>
    <n v="1"/>
    <s v="unit"/>
    <n v="29000"/>
    <n v="29000"/>
    <n v="24500"/>
    <n v="24500"/>
    <x v="49"/>
    <s v="SSO"/>
    <s v="May 14, 2021"/>
    <s v="May 24, 2021"/>
    <x v="40"/>
    <s v="JPM Gen. Mdse. &amp; Hardware"/>
    <x v="34"/>
    <s v="1004H"/>
    <s v="July 7, 2021"/>
    <s v="Accounting"/>
    <x v="1"/>
    <s v="for payment"/>
    <m/>
    <m/>
    <s v="07-02-2021-05-0032"/>
    <m/>
    <n v="30"/>
  </r>
  <r>
    <x v="0"/>
    <x v="4"/>
    <x v="14"/>
    <s v="SSO Supervisor"/>
    <x v="2"/>
    <x v="0"/>
    <x v="58"/>
    <x v="0"/>
    <s v="Stand Electric Fan"/>
    <n v="1"/>
    <s v="unit"/>
    <n v="3500"/>
    <n v="3500"/>
    <n v="2400"/>
    <n v="2400"/>
    <x v="49"/>
    <s v="SSO"/>
    <s v="May 14, 2021"/>
    <s v="May 254, 2021"/>
    <x v="40"/>
    <s v="JPM Gen. Mdse. &amp; Hardware"/>
    <x v="34"/>
    <s v="1004H"/>
    <s v="July 7, 2021"/>
    <s v="Accounting"/>
    <x v="1"/>
    <s v="for payment"/>
    <m/>
    <m/>
    <s v="07-02-2021-05-0032"/>
    <m/>
    <n v="30"/>
  </r>
  <r>
    <x v="0"/>
    <x v="4"/>
    <x v="14"/>
    <s v="SSO Supervisor"/>
    <x v="2"/>
    <x v="0"/>
    <x v="58"/>
    <x v="0"/>
    <s v="Extension Cord (3gang, 1.83m)"/>
    <n v="1"/>
    <s v="pcs"/>
    <n v="500"/>
    <n v="500"/>
    <n v="850"/>
    <n v="850"/>
    <x v="49"/>
    <s v="SSO"/>
    <s v="May 14, 2021"/>
    <s v="May 254, 2021"/>
    <x v="40"/>
    <s v="JPM Gen. Mdse. &amp; Hardware"/>
    <x v="34"/>
    <s v="1004H"/>
    <s v="July 7, 2021"/>
    <s v="Accounting"/>
    <x v="1"/>
    <s v="for payment"/>
    <m/>
    <m/>
    <s v="07-02-2021-05-0032"/>
    <m/>
    <n v="30"/>
  </r>
  <r>
    <x v="0"/>
    <x v="4"/>
    <x v="14"/>
    <s v="SSO Supervisor"/>
    <x v="2"/>
    <x v="0"/>
    <x v="58"/>
    <x v="0"/>
    <s v="Non-Magnetic White Board 4 x 8"/>
    <n v="1"/>
    <s v="pcs"/>
    <n v="6000"/>
    <n v="6000"/>
    <n v="9000"/>
    <n v="9000"/>
    <x v="49"/>
    <s v="SSO"/>
    <s v="May 14, 2021"/>
    <s v="May 254, 2021"/>
    <x v="40"/>
    <s v="JPM Gen. Mdse. &amp; Hardware"/>
    <x v="34"/>
    <s v="1004H"/>
    <s v="July 7, 2021"/>
    <s v="Accounting"/>
    <x v="1"/>
    <s v="for payment"/>
    <m/>
    <m/>
    <s v="07-02-2021-05-0032"/>
    <m/>
    <n v="30"/>
  </r>
  <r>
    <x v="0"/>
    <x v="4"/>
    <x v="14"/>
    <s v="SSO Supervisor"/>
    <x v="3"/>
    <x v="2"/>
    <x v="59"/>
    <x v="2"/>
    <s v="5 in 1 curtain (2pcs Dark Gray, 2 pcs Light Gray, 1 pc White)"/>
    <n v="3"/>
    <s v="set"/>
    <n v="2000"/>
    <n v="6000"/>
    <m/>
    <n v="0"/>
    <x v="50"/>
    <s v="SSO"/>
    <m/>
    <m/>
    <x v="7"/>
    <m/>
    <x v="6"/>
    <s v="1004H"/>
    <m/>
    <m/>
    <x v="3"/>
    <m/>
    <m/>
    <m/>
    <m/>
    <m/>
    <m/>
  </r>
  <r>
    <x v="0"/>
    <x v="4"/>
    <x v="14"/>
    <s v="SSO Supervisor"/>
    <x v="2"/>
    <x v="0"/>
    <x v="60"/>
    <x v="0"/>
    <s v="Curtain Rod 8.5 ft"/>
    <n v="2"/>
    <s v="pcs"/>
    <n v="250"/>
    <n v="500"/>
    <n v="300"/>
    <n v="600"/>
    <x v="51"/>
    <s v="SSO"/>
    <s v="May 14, 2021"/>
    <s v="May 25, 2021"/>
    <x v="41"/>
    <s v="NRA Hardware"/>
    <x v="8"/>
    <s v="1004H"/>
    <s v="June 3, 2021"/>
    <m/>
    <x v="1"/>
    <s v="PAID"/>
    <n v="387139"/>
    <s v="07-2021-06-038"/>
    <s v="07-02-2021-05-0030"/>
    <s v="June 8, 2021"/>
    <n v="30"/>
  </r>
  <r>
    <x v="0"/>
    <x v="4"/>
    <x v="14"/>
    <s v="SSO Supervisor"/>
    <x v="2"/>
    <x v="0"/>
    <x v="60"/>
    <x v="0"/>
    <s v="Curtain Rod 6.5 ft"/>
    <n v="1"/>
    <s v="pc"/>
    <n v="200"/>
    <n v="200"/>
    <n v="230"/>
    <n v="230"/>
    <x v="51"/>
    <s v="SSO"/>
    <s v="May 14, 2021"/>
    <s v="May 25, 2021"/>
    <x v="41"/>
    <s v="NRA Hardware"/>
    <x v="8"/>
    <s v="1004H"/>
    <s v="June 3, 2021"/>
    <m/>
    <x v="1"/>
    <s v="PAID"/>
    <n v="387139"/>
    <s v="07-2021-06-038"/>
    <s v="07-02-2021-05-0030"/>
    <s v="June 8, 2021"/>
    <n v="30"/>
  </r>
  <r>
    <x v="0"/>
    <x v="4"/>
    <x v="14"/>
    <s v="SSO Supervisor"/>
    <x v="2"/>
    <x v="0"/>
    <x v="60"/>
    <x v="0"/>
    <s v="Curtain Rod chrome end cup"/>
    <n v="6"/>
    <s v="pcs"/>
    <n v="25"/>
    <n v="150"/>
    <n v="30"/>
    <n v="180"/>
    <x v="51"/>
    <s v="SSO"/>
    <s v="May 14, 2021"/>
    <s v="May 25, 2021"/>
    <x v="41"/>
    <s v="NRA Hardware"/>
    <x v="8"/>
    <s v="1004H"/>
    <s v="June 3, 2021"/>
    <m/>
    <x v="1"/>
    <s v="PAID"/>
    <n v="387139"/>
    <s v="07-2021-06-038"/>
    <s v="07-02-2021-05-0030"/>
    <s v="June 8, 2021"/>
    <n v="30"/>
  </r>
  <r>
    <x v="0"/>
    <x v="4"/>
    <x v="14"/>
    <s v="SSO Supervisor"/>
    <x v="2"/>
    <x v="0"/>
    <x v="60"/>
    <x v="0"/>
    <s v="Flanged Socket Stainless Steel Curtain Rod brackets wardrobe pole holder"/>
    <n v="6"/>
    <s v="pcs"/>
    <n v="100"/>
    <n v="600"/>
    <n v="65"/>
    <n v="390"/>
    <x v="51"/>
    <s v="SSO"/>
    <s v="May 14, 2021"/>
    <s v="May 25, 2021"/>
    <x v="41"/>
    <s v="NRA Hardware"/>
    <x v="8"/>
    <s v="1004H"/>
    <s v="June 3, 2021"/>
    <m/>
    <x v="1"/>
    <s v="PAID"/>
    <n v="387139"/>
    <s v="07-2021-06-038"/>
    <s v="07-02-2021-05-0030"/>
    <s v="June 8, 2021"/>
    <n v="30"/>
  </r>
  <r>
    <x v="0"/>
    <x v="4"/>
    <x v="5"/>
    <s v="GSO-Supervisor"/>
    <x v="1"/>
    <x v="0"/>
    <x v="61"/>
    <x v="0"/>
    <s v="# 10 AWG stranded wire"/>
    <n v="1"/>
    <s v="roll"/>
    <n v="8000"/>
    <n v="8000"/>
    <n v="5900"/>
    <n v="5900"/>
    <x v="52"/>
    <s v="GSO"/>
    <s v="June 8, 2021"/>
    <s v="June 16, 2021"/>
    <x v="7"/>
    <s v="FMG Trading &amp; Construction Supply"/>
    <x v="6"/>
    <s v="1003G"/>
    <m/>
    <m/>
    <x v="9"/>
    <m/>
    <m/>
    <m/>
    <s v="01-02-2021-06-0168"/>
    <m/>
    <n v="30"/>
  </r>
  <r>
    <x v="0"/>
    <x v="4"/>
    <x v="5"/>
    <s v="GSO-Supervisor"/>
    <x v="1"/>
    <x v="0"/>
    <x v="61"/>
    <x v="0"/>
    <s v="# 14 AWG stranded wire"/>
    <n v="1"/>
    <s v="roll"/>
    <n v="4400"/>
    <n v="4400"/>
    <n v="2950"/>
    <n v="2950"/>
    <x v="52"/>
    <s v="GSO"/>
    <s v="June 8, 2021"/>
    <s v="June 16, 2021"/>
    <x v="7"/>
    <s v="FMG Trading &amp; Construction Supply"/>
    <x v="6"/>
    <s v="1003G"/>
    <m/>
    <m/>
    <x v="9"/>
    <m/>
    <m/>
    <m/>
    <s v="01-02-2021-06-0168"/>
    <m/>
    <n v="30"/>
  </r>
  <r>
    <x v="0"/>
    <x v="4"/>
    <x v="5"/>
    <s v="GSO-Supervisor"/>
    <x v="1"/>
    <x v="0"/>
    <x v="61"/>
    <x v="0"/>
    <s v="Industrial hot air gun (min. 2000w)"/>
    <n v="2"/>
    <s v="unit"/>
    <n v="1700"/>
    <n v="3400"/>
    <n v="3900"/>
    <n v="7800"/>
    <x v="52"/>
    <s v="GSO"/>
    <s v="June 8, 2021"/>
    <s v="June 16, 2021"/>
    <x v="7"/>
    <s v="FMG Trading &amp; Construction Supply"/>
    <x v="6"/>
    <s v="1003G"/>
    <m/>
    <m/>
    <x v="9"/>
    <m/>
    <m/>
    <m/>
    <s v="01-02-2021-06-0168"/>
    <m/>
    <n v="30"/>
  </r>
  <r>
    <x v="0"/>
    <x v="4"/>
    <x v="5"/>
    <s v="GSO-Supervisor"/>
    <x v="1"/>
    <x v="0"/>
    <x v="61"/>
    <x v="0"/>
    <s v="Electrical Tape 16m (black)"/>
    <n v="20"/>
    <s v="roll"/>
    <n v="60"/>
    <n v="1200"/>
    <n v="50"/>
    <n v="1000"/>
    <x v="52"/>
    <s v="GSO"/>
    <s v="June 8, 2021"/>
    <s v="June 16, 2021"/>
    <x v="7"/>
    <s v="FMG Trading &amp; Construction Supply"/>
    <x v="6"/>
    <s v="1003G"/>
    <m/>
    <m/>
    <x v="9"/>
    <m/>
    <m/>
    <m/>
    <s v="01-02-2021-06-0168"/>
    <m/>
    <n v="30"/>
  </r>
  <r>
    <x v="0"/>
    <x v="4"/>
    <x v="5"/>
    <s v="GSO-Supervisor"/>
    <x v="1"/>
    <x v="0"/>
    <x v="61"/>
    <x v="0"/>
    <s v="Wide series switch"/>
    <n v="40"/>
    <s v="pcs"/>
    <n v="100"/>
    <n v="4000"/>
    <n v="78"/>
    <n v="3120"/>
    <x v="52"/>
    <s v="GSO"/>
    <s v="June 8, 2021"/>
    <s v="June 16, 2021"/>
    <x v="7"/>
    <s v="FMG Trading &amp; Construction Supply"/>
    <x v="6"/>
    <s v="1003G"/>
    <m/>
    <m/>
    <x v="9"/>
    <m/>
    <m/>
    <m/>
    <s v="01-02-2021-06-0168"/>
    <m/>
    <n v="30"/>
  </r>
  <r>
    <x v="0"/>
    <x v="4"/>
    <x v="5"/>
    <s v="GSO-Supervisor"/>
    <x v="1"/>
    <x v="0"/>
    <x v="61"/>
    <x v="0"/>
    <s v="Wide series universal outlet"/>
    <n v="40"/>
    <s v="pcs"/>
    <n v="100"/>
    <n v="4000"/>
    <n v="90"/>
    <n v="3600"/>
    <x v="52"/>
    <s v="GSO"/>
    <s v="June 8, 2021"/>
    <s v="June 16, 2021"/>
    <x v="7"/>
    <s v="FMG Trading &amp; Construction Supply"/>
    <x v="6"/>
    <s v="1003G"/>
    <m/>
    <m/>
    <x v="9"/>
    <m/>
    <m/>
    <m/>
    <s v="01-02-2021-06-0168"/>
    <m/>
    <n v="30"/>
  </r>
  <r>
    <x v="0"/>
    <x v="4"/>
    <x v="5"/>
    <s v="GSO-Supervisor"/>
    <x v="1"/>
    <x v="0"/>
    <x v="61"/>
    <x v="0"/>
    <s v="Tandem aircon outlet with plate"/>
    <n v="5"/>
    <s v="set"/>
    <n v="500"/>
    <n v="2500"/>
    <n v="350"/>
    <n v="1750"/>
    <x v="52"/>
    <s v="GSO"/>
    <s v="June 8, 2021"/>
    <s v="June 16, 2021"/>
    <x v="7"/>
    <s v="FMG Trading &amp; Construction Supply"/>
    <x v="6"/>
    <s v="1003G"/>
    <m/>
    <m/>
    <x v="9"/>
    <m/>
    <m/>
    <m/>
    <s v="01-02-2021-06-0168"/>
    <m/>
    <n v="30"/>
  </r>
  <r>
    <x v="0"/>
    <x v="4"/>
    <x v="5"/>
    <s v="GSO-Supervisor"/>
    <x v="1"/>
    <x v="0"/>
    <x v="61"/>
    <x v="0"/>
    <s v="Molded case circuit breaker, (100A)"/>
    <n v="1"/>
    <s v="pc"/>
    <n v="2500"/>
    <n v="2500"/>
    <n v="1900"/>
    <n v="1900"/>
    <x v="52"/>
    <s v="GSO"/>
    <s v="June 8, 2021"/>
    <s v="June 16, 2021"/>
    <x v="7"/>
    <s v="FMG Trading &amp; Construction Supply"/>
    <x v="6"/>
    <s v="1003G"/>
    <m/>
    <m/>
    <x v="9"/>
    <m/>
    <m/>
    <m/>
    <s v="01-02-2021-06-0168"/>
    <m/>
    <n v="30"/>
  </r>
  <r>
    <x v="0"/>
    <x v="4"/>
    <x v="7"/>
    <s v="Director of Instruction"/>
    <x v="1"/>
    <x v="0"/>
    <x v="62"/>
    <x v="0"/>
    <s v="Meal Set (packed) 1 Rice, 1 veggie, 1 meat (chicken, beef or pork) 1 bottled water 500ml (April 30, 2021)"/>
    <n v="99"/>
    <s v="pax"/>
    <n v="250"/>
    <n v="24750"/>
    <n v="249"/>
    <n v="24651"/>
    <x v="53"/>
    <s v="Director of Instruction"/>
    <s v="April 29, 2021"/>
    <s v="April 29, 2021"/>
    <x v="42"/>
    <s v="Davocol's Inn"/>
    <x v="35"/>
    <n v="1002"/>
    <s v="June 29, 2021"/>
    <s v="BAC Sec. office"/>
    <x v="1"/>
    <s v="PAID"/>
    <n v="85699"/>
    <s v="01-2021-05-178"/>
    <s v="01-02-2021-05-0122"/>
    <s v="May 26, 2021"/>
    <n v="30"/>
  </r>
  <r>
    <x v="0"/>
    <x v="4"/>
    <x v="7"/>
    <s v="Director of Instruction"/>
    <x v="1"/>
    <x v="0"/>
    <x v="62"/>
    <x v="0"/>
    <s v="Meal Set (packed) 1 Rice, 2 veggie, bottled water 500ml"/>
    <n v="1"/>
    <s v="pax"/>
    <n v="250"/>
    <n v="250"/>
    <n v="249"/>
    <n v="249"/>
    <x v="53"/>
    <s v="Director of Instruction"/>
    <s v="April 29, 2021"/>
    <s v="April 29, 2021"/>
    <x v="42"/>
    <s v="Davocol's Inn"/>
    <x v="35"/>
    <n v="1002"/>
    <s v="June 29, 2021"/>
    <s v="BAC Sec. office"/>
    <x v="1"/>
    <s v="PAID"/>
    <n v="85699"/>
    <s v="01-2021-05-178"/>
    <s v="01-02-2021-05-0122"/>
    <s v="May 26, 2021"/>
    <n v="30"/>
  </r>
  <r>
    <x v="0"/>
    <x v="4"/>
    <x v="15"/>
    <s v="Instructor I"/>
    <x v="3"/>
    <x v="2"/>
    <x v="63"/>
    <x v="2"/>
    <s v="300 pesos Prepaid Card"/>
    <n v="26"/>
    <s v="pcs"/>
    <n v="380"/>
    <n v="9880"/>
    <m/>
    <n v="0"/>
    <x v="54"/>
    <s v="Agriculture"/>
    <m/>
    <m/>
    <x v="7"/>
    <m/>
    <x v="6"/>
    <s v="1002E"/>
    <m/>
    <m/>
    <x v="2"/>
    <s v="cancelled"/>
    <m/>
    <m/>
    <m/>
    <m/>
    <m/>
  </r>
  <r>
    <x v="0"/>
    <x v="4"/>
    <x v="16"/>
    <s v="Instructor I"/>
    <x v="2"/>
    <x v="0"/>
    <x v="64"/>
    <x v="0"/>
    <s v="A3 Glossy Bond Paper (GSM:80)"/>
    <n v="2"/>
    <s v="reams"/>
    <n v="700"/>
    <n v="1400"/>
    <n v="680"/>
    <n v="1360"/>
    <x v="50"/>
    <s v="SSO"/>
    <s v="May 21, 2021"/>
    <s v="May 25, 2021"/>
    <x v="43"/>
    <s v="One-Touch Technology Trading"/>
    <x v="36"/>
    <s v="1004H"/>
    <s v="July 30, 2021"/>
    <s v="Publication"/>
    <x v="1"/>
    <s v="for payment"/>
    <m/>
    <m/>
    <s v="07-02-2021-05-0049"/>
    <m/>
    <n v="30"/>
  </r>
  <r>
    <x v="0"/>
    <x v="4"/>
    <x v="16"/>
    <s v="Instructor I"/>
    <x v="2"/>
    <x v="0"/>
    <x v="64"/>
    <x v="0"/>
    <s v="A3 Bond Paper (non-glossy) (GSM-80)"/>
    <n v="2"/>
    <s v="reams"/>
    <n v="600"/>
    <n v="1200"/>
    <n v="680"/>
    <n v="1360"/>
    <x v="50"/>
    <s v="SSO"/>
    <s v="May 21, 2021"/>
    <s v="May 25, 2021"/>
    <x v="43"/>
    <s v="One-Touch Technology Trading"/>
    <x v="36"/>
    <s v="1004H"/>
    <s v="July 30, 2021"/>
    <s v="Publication"/>
    <x v="1"/>
    <s v="for payment"/>
    <m/>
    <m/>
    <s v="07-02-2021-05-0049"/>
    <m/>
    <n v="30"/>
  </r>
  <r>
    <x v="0"/>
    <x v="4"/>
    <x v="16"/>
    <s v="Instructor I"/>
    <x v="2"/>
    <x v="0"/>
    <x v="64"/>
    <x v="0"/>
    <s v="Long Stapler 15&quot;"/>
    <n v="1"/>
    <s v="pc"/>
    <n v="700"/>
    <n v="700"/>
    <n v="680"/>
    <n v="680"/>
    <x v="50"/>
    <s v="SSO"/>
    <s v="May 21, 2021"/>
    <s v="May 25, 2021"/>
    <x v="43"/>
    <s v="One-Touch Technology Trading"/>
    <x v="36"/>
    <s v="1004H"/>
    <s v="July 30, 2021"/>
    <s v="Publication"/>
    <x v="1"/>
    <s v="for payment"/>
    <m/>
    <m/>
    <s v="07-02-2021-05-0049"/>
    <m/>
    <n v="30"/>
  </r>
  <r>
    <x v="0"/>
    <x v="4"/>
    <x v="16"/>
    <s v="Instructor I"/>
    <x v="2"/>
    <x v="0"/>
    <x v="64"/>
    <x v="0"/>
    <s v="A4 Bond Paper (GSM-80)"/>
    <n v="4"/>
    <s v="boxes"/>
    <n v="1250"/>
    <n v="5000"/>
    <n v="1450"/>
    <n v="5800"/>
    <x v="50"/>
    <s v="SSO"/>
    <s v="May 21, 2021"/>
    <s v="May 25, 2021"/>
    <x v="43"/>
    <s v="One-Touch Technology Trading"/>
    <x v="36"/>
    <s v="1004H"/>
    <s v="July 30, 2021"/>
    <s v="Publication"/>
    <x v="1"/>
    <s v="for payment"/>
    <m/>
    <m/>
    <s v="07-02-2021-05-0049"/>
    <m/>
    <n v="30"/>
  </r>
  <r>
    <x v="0"/>
    <x v="4"/>
    <x v="16"/>
    <s v="Instructor I"/>
    <x v="2"/>
    <x v="0"/>
    <x v="64"/>
    <x v="0"/>
    <s v="White Board (Non-Magnetic) 3 x 4"/>
    <n v="1"/>
    <s v="pcs"/>
    <n v="3000"/>
    <n v="3000"/>
    <n v="2080"/>
    <n v="2080"/>
    <x v="50"/>
    <s v="SSO"/>
    <s v="May 21, 2021"/>
    <s v="May 25, 2021"/>
    <x v="43"/>
    <s v="One-Touch Technology Trading"/>
    <x v="36"/>
    <s v="1004H"/>
    <s v="July 30, 2021"/>
    <s v="Publication"/>
    <x v="1"/>
    <s v="for payment"/>
    <m/>
    <m/>
    <s v="07-02-2021-05-0049"/>
    <m/>
    <n v="30"/>
  </r>
  <r>
    <x v="0"/>
    <x v="4"/>
    <x v="16"/>
    <s v="Instructor I"/>
    <x v="2"/>
    <x v="0"/>
    <x v="64"/>
    <x v="0"/>
    <s v="White Board Marker (Black)"/>
    <n v="1"/>
    <s v="box"/>
    <n v="900"/>
    <n v="900"/>
    <n v="660"/>
    <n v="660"/>
    <x v="50"/>
    <s v="SSO"/>
    <s v="May 21, 2021"/>
    <s v="May 25, 2021"/>
    <x v="43"/>
    <s v="One-Touch Technology Trading"/>
    <x v="36"/>
    <s v="1004H"/>
    <s v="July 30, 2021"/>
    <s v="Publication"/>
    <x v="1"/>
    <s v="for payment"/>
    <m/>
    <m/>
    <s v="07-02-2021-05-0049"/>
    <m/>
    <n v="30"/>
  </r>
  <r>
    <x v="0"/>
    <x v="4"/>
    <x v="16"/>
    <s v="Instructor I"/>
    <x v="2"/>
    <x v="0"/>
    <x v="64"/>
    <x v="0"/>
    <s v="White Board Marker Ink(Black)"/>
    <n v="5"/>
    <s v="bottles"/>
    <n v="200"/>
    <n v="1000"/>
    <n v="90"/>
    <n v="450"/>
    <x v="50"/>
    <s v="SSO"/>
    <s v="May 21, 2021"/>
    <s v="May 25, 2021"/>
    <x v="43"/>
    <s v="One-Touch Technology Trading"/>
    <x v="36"/>
    <s v="1004H"/>
    <s v="July 30, 2021"/>
    <s v="Publication"/>
    <x v="1"/>
    <s v="for payment"/>
    <m/>
    <m/>
    <s v="07-02-2021-05-0049"/>
    <m/>
    <n v="30"/>
  </r>
  <r>
    <x v="0"/>
    <x v="5"/>
    <x v="4"/>
    <s v="CAO/Director of Admin &amp; Finance"/>
    <x v="1"/>
    <x v="0"/>
    <x v="65"/>
    <x v="0"/>
    <s v="AM Snacks (Softdrinks &amp; Burger w/ beef patty)"/>
    <n v="34"/>
    <s v="pax"/>
    <n v="150"/>
    <n v="5100"/>
    <n v="150"/>
    <n v="5100"/>
    <x v="55"/>
    <s v="CAO"/>
    <s v="May 12, 2021"/>
    <s v="May 19, 2021"/>
    <x v="44"/>
    <s v="Davocol's Inn"/>
    <x v="26"/>
    <n v="1003"/>
    <s v="June 7, 2021"/>
    <s v="Publication"/>
    <x v="1"/>
    <s v="PAID"/>
    <n v="86411"/>
    <s v="01-2021-06-200"/>
    <s v="01-02-2021-05-0146"/>
    <s v="June 16, 2021"/>
    <n v="30"/>
  </r>
  <r>
    <x v="0"/>
    <x v="5"/>
    <x v="4"/>
    <s v="CAO/Director of Admin &amp; Finance"/>
    <x v="1"/>
    <x v="0"/>
    <x v="65"/>
    <x v="0"/>
    <s v="AM Snack (Softdrinks &amp; Egg Sandwich)"/>
    <n v="1"/>
    <s v="pax"/>
    <n v="100"/>
    <n v="100"/>
    <n v="150"/>
    <n v="150"/>
    <x v="55"/>
    <s v="CAO"/>
    <s v="May 12, 2021"/>
    <s v="May 19, 2021"/>
    <x v="44"/>
    <s v="Davocol's Inn"/>
    <x v="26"/>
    <n v="1003"/>
    <s v="June 7, 2021"/>
    <s v="Publication"/>
    <x v="1"/>
    <s v="PAID"/>
    <n v="86411"/>
    <s v="01-2021-06-200"/>
    <s v="01-02-2021-05-0146"/>
    <s v="June 16, 2021"/>
    <n v="30"/>
  </r>
  <r>
    <x v="0"/>
    <x v="5"/>
    <x v="4"/>
    <s v="CAO/Director of Admin &amp; Finance"/>
    <x v="1"/>
    <x v="0"/>
    <x v="65"/>
    <x v="0"/>
    <s v="Lunch ( 1 Vegetarian Meal, 1 fish 1 meeat (beef) and 1 soup) Buffet"/>
    <n v="35"/>
    <s v="pax"/>
    <n v="300"/>
    <n v="10500"/>
    <n v="290"/>
    <n v="10150"/>
    <x v="55"/>
    <s v="CAO"/>
    <s v="May 12, 2021"/>
    <s v="May 19, 2021"/>
    <x v="44"/>
    <s v="Davocol's Inn"/>
    <x v="26"/>
    <n v="1003"/>
    <s v="June 7, 2021"/>
    <s v="Publication"/>
    <x v="1"/>
    <s v="PAID"/>
    <n v="86411"/>
    <s v="01-2021-06-200"/>
    <s v="01-02-2021-05-0146"/>
    <s v="June 16, 2021"/>
    <n v="30"/>
  </r>
  <r>
    <x v="0"/>
    <x v="5"/>
    <x v="11"/>
    <s v="Sports Coordinator"/>
    <x v="2"/>
    <x v="0"/>
    <x v="66"/>
    <x v="0"/>
    <s v="WiFi Cat6 (supports 5G without antenna)"/>
    <n v="1"/>
    <s v="pc"/>
    <n v="3300"/>
    <n v="3300"/>
    <n v="2800"/>
    <n v="2800"/>
    <x v="56"/>
    <s v="Sports"/>
    <s v="May 21, 2021"/>
    <s v="May 26, 2021"/>
    <x v="39"/>
    <s v="J-Tech Trading &amp; Services"/>
    <x v="8"/>
    <n v="1008"/>
    <s v="June 3, 2021"/>
    <s v="Sports"/>
    <x v="1"/>
    <s v="PAID"/>
    <n v="387140"/>
    <s v="07-2021-06-039"/>
    <s v="07-02-2021-04-0024"/>
    <s v="June 8, 2021"/>
    <n v="30"/>
  </r>
  <r>
    <x v="0"/>
    <x v="5"/>
    <x v="17"/>
    <s v="College Registrar"/>
    <x v="2"/>
    <x v="0"/>
    <x v="67"/>
    <x v="0"/>
    <s v="White Envelope (10xx) mailing, 80 gsm"/>
    <n v="5"/>
    <s v="boxes"/>
    <n v="600"/>
    <n v="3000"/>
    <n v="590"/>
    <n v="2950"/>
    <x v="57"/>
    <s v="Registrar"/>
    <s v="May 21, 2021"/>
    <s v="May 25, 2021"/>
    <x v="40"/>
    <s v="E.A. Amboy General Merchandise"/>
    <x v="27"/>
    <s v="1004A"/>
    <s v="July 7, 2021"/>
    <s v="Accounting"/>
    <x v="7"/>
    <s v="for payment"/>
    <m/>
    <m/>
    <s v="07-02-2020-05-0050"/>
    <m/>
    <n v="30"/>
  </r>
  <r>
    <x v="0"/>
    <x v="5"/>
    <x v="18"/>
    <s v="RDET Director"/>
    <x v="2"/>
    <x v="0"/>
    <x v="68"/>
    <x v="0"/>
    <s v="AM Snacks (Ham &amp; Cheese Sandwich &amp; Pineapple juice in can) May 6, 2021"/>
    <n v="15"/>
    <s v="pax"/>
    <n v="150"/>
    <n v="2250"/>
    <n v="150"/>
    <n v="2250"/>
    <x v="58"/>
    <s v="RDET-DOST"/>
    <s v="May 5, 2021"/>
    <s v="May 10, 2021"/>
    <x v="45"/>
    <s v="Davocol's Inn"/>
    <x v="37"/>
    <n v="1005"/>
    <d v="2021-06-05T00:00:00"/>
    <s v="RDET"/>
    <x v="1"/>
    <s v="PAID"/>
    <n v="387136"/>
    <s v="07-2021-06-035"/>
    <s v="07-02-2021-05-0029"/>
    <s v="June 1, 2021"/>
    <n v="30"/>
  </r>
  <r>
    <x v="0"/>
    <x v="5"/>
    <x v="18"/>
    <s v="RDET Director"/>
    <x v="2"/>
    <x v="0"/>
    <x v="68"/>
    <x v="0"/>
    <s v="Packed Lunch (inclusion: Rice, Vegetable dish, meat dish, &amp; bottled water)  "/>
    <n v="15"/>
    <s v="pax"/>
    <n v="250"/>
    <n v="3750"/>
    <n v="295"/>
    <n v="4425"/>
    <x v="58"/>
    <s v="RDET-DOST"/>
    <s v="May 5, 2021"/>
    <s v="May 10, 2021"/>
    <x v="45"/>
    <s v="Davocol's Inn"/>
    <x v="37"/>
    <n v="1005"/>
    <d v="2021-06-05T00:00:00"/>
    <s v="RDET"/>
    <x v="1"/>
    <s v="PAID"/>
    <n v="387136"/>
    <s v="07-2021-06-035"/>
    <s v="07-02-2021-05-0029"/>
    <s v="June 1, 2021"/>
    <n v="30"/>
  </r>
  <r>
    <x v="0"/>
    <x v="5"/>
    <x v="18"/>
    <s v="RDET Director"/>
    <x v="2"/>
    <x v="0"/>
    <x v="68"/>
    <x v="0"/>
    <s v="PM Snacks (Pancit Bihon &amp; assorted softdrinks in can) "/>
    <n v="15"/>
    <s v="pax"/>
    <n v="150"/>
    <n v="2250"/>
    <n v="100"/>
    <n v="1500"/>
    <x v="58"/>
    <s v="RDET-DOST"/>
    <s v="May 5, 2021"/>
    <s v="May 10, 2021"/>
    <x v="45"/>
    <s v="Davocol's Inn"/>
    <x v="37"/>
    <n v="1005"/>
    <d v="2021-06-05T00:00:00"/>
    <s v="RDET"/>
    <x v="1"/>
    <s v="PAID"/>
    <n v="387136"/>
    <s v="07-2021-06-035"/>
    <s v="07-02-2021-05-0029"/>
    <s v="June 1, 2021"/>
    <n v="30"/>
  </r>
  <r>
    <x v="0"/>
    <x v="5"/>
    <x v="18"/>
    <s v="RDET Director"/>
    <x v="2"/>
    <x v="0"/>
    <x v="68"/>
    <x v="0"/>
    <s v="PM Snacks (Club Sandwich &amp; assorted softdrinks in can) May 7, 2021"/>
    <n v="15"/>
    <s v="pax"/>
    <n v="150"/>
    <n v="2250"/>
    <n v="150"/>
    <n v="2250"/>
    <x v="58"/>
    <s v="RDET-DOST"/>
    <s v="May 5, 2021"/>
    <s v="May 10, 2021"/>
    <x v="45"/>
    <s v="Davocol's Inn"/>
    <x v="37"/>
    <n v="1005"/>
    <d v="2021-06-05T00:00:00"/>
    <s v="RDET"/>
    <x v="1"/>
    <s v="PAID"/>
    <n v="387136"/>
    <s v="07-2021-06-035"/>
    <s v="07-02-2021-05-0029"/>
    <s v="June 1, 2021"/>
    <n v="30"/>
  </r>
  <r>
    <x v="0"/>
    <x v="5"/>
    <x v="14"/>
    <s v="Records Officer III"/>
    <x v="1"/>
    <x v="0"/>
    <x v="69"/>
    <x v="0"/>
    <s v="Official record Book (300 pages)"/>
    <n v="10"/>
    <s v="pcs"/>
    <n v="200"/>
    <n v="2000"/>
    <n v="240"/>
    <n v="24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Magenta)"/>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Yellow)"/>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Cyan)"/>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D60 Black)"/>
    <n v="1"/>
    <s v="pc"/>
    <n v="1000"/>
    <n v="1000"/>
    <n v="650"/>
    <n v="65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rrection Tape"/>
    <n v="5"/>
    <s v="pcs"/>
    <n v="100"/>
    <n v="500"/>
    <n v="25"/>
    <n v="12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cotch Tape"/>
    <n v="5"/>
    <s v="pcs"/>
    <n v="100"/>
    <n v="500"/>
    <n v="21"/>
    <n v="10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ack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ue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Metal Stapler"/>
    <n v="2"/>
    <s v="pcs"/>
    <n v="500"/>
    <n v="1000"/>
    <n v="250"/>
    <n v="500"/>
    <x v="59"/>
    <s v="Records"/>
    <s v="May 21, 2021"/>
    <s v="May 26, 2021"/>
    <x v="46"/>
    <s v="J-Tech Trading &amp; Services"/>
    <x v="38"/>
    <s v="1003F"/>
    <s v="July 12, 2021"/>
    <s v="Records Office"/>
    <x v="1"/>
    <s v="PAID"/>
    <n v="9923101044"/>
    <s v="01-2021-07-253"/>
    <s v="01-01-2021-05-0153"/>
    <s v="July 22, 2021"/>
    <n v="30"/>
  </r>
  <r>
    <x v="0"/>
    <x v="5"/>
    <x v="6"/>
    <s v="Agriculture Chairperson"/>
    <x v="3"/>
    <x v="2"/>
    <x v="70"/>
    <x v="0"/>
    <s v="Greenhouse Structure (4 x 12 sq. m ) with evaporative cooling pad system, automated drip &amp; micro-sprinkler irrigation system, including materials, installation cost and delivery to jobsite."/>
    <n v="2"/>
    <s v="units"/>
    <n v="492500"/>
    <n v="985000"/>
    <n v="443250"/>
    <n v="886500"/>
    <x v="60"/>
    <s v="Agriculture"/>
    <s v="June 2, 2021"/>
    <s v="June 4, 2021"/>
    <x v="7"/>
    <s v="Crisel General Merchandise"/>
    <x v="6"/>
    <s v="1002E"/>
    <m/>
    <s v="Agriculture"/>
    <x v="9"/>
    <s v="for completion"/>
    <m/>
    <m/>
    <m/>
    <m/>
    <m/>
  </r>
  <r>
    <x v="0"/>
    <x v="5"/>
    <x v="5"/>
    <s v="GSO-Supervisor"/>
    <x v="1"/>
    <x v="0"/>
    <x v="71"/>
    <x v="0"/>
    <s v="UTP Cable Cat6"/>
    <n v="1"/>
    <s v="roll"/>
    <n v="8000"/>
    <n v="8000"/>
    <n v="8500"/>
    <n v="8500"/>
    <x v="61"/>
    <s v="GSO"/>
    <s v="May 21, 2021"/>
    <s v="May 26, 2021"/>
    <x v="47"/>
    <s v="J-Tech Trading &amp; Services"/>
    <x v="39"/>
    <s v="1003G"/>
    <s v="July 7, 2021"/>
    <s v="Accounting"/>
    <x v="1"/>
    <s v="PAID"/>
    <n v="9923101045"/>
    <s v="01-2021-07-254"/>
    <s v="01-01-2021-05-0152"/>
    <s v="July 22, 2021"/>
    <n v="60"/>
  </r>
  <r>
    <x v="0"/>
    <x v="5"/>
    <x v="5"/>
    <s v="GSO-Supervisor"/>
    <x v="1"/>
    <x v="0"/>
    <x v="71"/>
    <x v="0"/>
    <s v="Connector"/>
    <n v="40"/>
    <s v="pcs"/>
    <n v="25"/>
    <n v="1000"/>
    <n v="12"/>
    <n v="480"/>
    <x v="61"/>
    <s v="GSO"/>
    <s v="May 21, 2021"/>
    <s v="May 26, 2021"/>
    <x v="47"/>
    <s v="J-Tech Trading &amp; Services"/>
    <x v="39"/>
    <s v="1003G"/>
    <s v="July 7, 2021"/>
    <s v="Accounting"/>
    <x v="1"/>
    <s v="PAID"/>
    <n v="9923101045"/>
    <s v="01-2021-07-254"/>
    <s v="01-01-2021-05-0152"/>
    <s v="July 22, 2021"/>
    <n v="60"/>
  </r>
  <r>
    <x v="0"/>
    <x v="5"/>
    <x v="5"/>
    <s v="GSO-Supervisor"/>
    <x v="1"/>
    <x v="0"/>
    <x v="71"/>
    <x v="0"/>
    <s v="VGA Cable, 15m"/>
    <n v="2"/>
    <s v="pcs"/>
    <n v="4000"/>
    <n v="8000"/>
    <n v="1100"/>
    <n v="2200"/>
    <x v="61"/>
    <s v="GSO"/>
    <s v="May 21, 2021"/>
    <s v="May 26, 2021"/>
    <x v="47"/>
    <s v="J-Tech Trading &amp; Services"/>
    <x v="39"/>
    <s v="1003G"/>
    <s v="July 7, 2021"/>
    <s v="Accounting"/>
    <x v="1"/>
    <s v="PAID"/>
    <n v="9923101045"/>
    <s v="01-2021-07-254"/>
    <s v="01-01-2021-05-0152"/>
    <s v="July 22, 2021"/>
    <n v="60"/>
  </r>
  <r>
    <x v="0"/>
    <x v="5"/>
    <x v="5"/>
    <s v="GSO-Supervisor"/>
    <x v="1"/>
    <x v="0"/>
    <x v="71"/>
    <x v="0"/>
    <s v="VGA 4port Splitter"/>
    <n v="2"/>
    <s v="unit"/>
    <n v="5000"/>
    <n v="10000"/>
    <n v="1550"/>
    <n v="3100"/>
    <x v="61"/>
    <s v="GSO"/>
    <s v="May 21, 2021"/>
    <s v="May 26, 2021"/>
    <x v="47"/>
    <s v="J-Tech Trading &amp; Services"/>
    <x v="39"/>
    <s v="1003G"/>
    <s v="July 7, 2021"/>
    <s v="Accounting"/>
    <x v="1"/>
    <s v="PAID"/>
    <n v="9923101045"/>
    <s v="01-2021-07-254"/>
    <s v="01-01-2021-05-0152"/>
    <s v="July 22, 2021"/>
    <n v="60"/>
  </r>
  <r>
    <x v="0"/>
    <x v="5"/>
    <x v="5"/>
    <s v="GSO-Supervisor"/>
    <x v="1"/>
    <x v="0"/>
    <x v="71"/>
    <x v="0"/>
    <s v="Nylon cable Tie (white, 10&quot;)"/>
    <n v="2"/>
    <s v="packs"/>
    <n v="1000"/>
    <n v="2000"/>
    <n v="290"/>
    <n v="580"/>
    <x v="61"/>
    <s v="GSO"/>
    <s v="May 21, 2021"/>
    <s v="May 26, 2021"/>
    <x v="47"/>
    <s v="J-Tech Trading &amp; Services"/>
    <x v="39"/>
    <s v="1003G"/>
    <s v="July 7, 2021"/>
    <s v="Accounting"/>
    <x v="1"/>
    <s v="PAID"/>
    <n v="9923101045"/>
    <s v="01-2021-07-254"/>
    <s v="01-01-2021-05-0152"/>
    <s v="July 22, 2021"/>
    <n v="60"/>
  </r>
  <r>
    <x v="0"/>
    <x v="5"/>
    <x v="19"/>
    <s v="SSC Adviser"/>
    <x v="2"/>
    <x v="0"/>
    <x v="72"/>
    <x v="0"/>
    <s v="Pointed Artist Brush"/>
    <n v="3"/>
    <s v="set"/>
    <n v="300"/>
    <n v="900"/>
    <n v="106"/>
    <n v="318"/>
    <x v="62"/>
    <s v="SSO"/>
    <s v="May 19, 2021"/>
    <s v="May 25, 2021"/>
    <x v="48"/>
    <s v="GDP Trading"/>
    <x v="26"/>
    <s v="1004H"/>
    <s v="June 7, 2021"/>
    <s v="SSO"/>
    <x v="1"/>
    <s v="PAID"/>
    <n v="387159"/>
    <s v="07-2021-06-055"/>
    <s v="07-02-2021-05-0033"/>
    <s v="June 28, 2021"/>
    <n v="30"/>
  </r>
  <r>
    <x v="0"/>
    <x v="5"/>
    <x v="19"/>
    <s v="SSC Adviser"/>
    <x v="2"/>
    <x v="0"/>
    <x v="73"/>
    <x v="0"/>
    <s v="Acrylic Thalo Blue Paint (2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Thaloudine Red Paint (2 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Hansa Yellow Paint (2 liters)"/>
    <n v="2"/>
    <s v="cans "/>
    <n v="220"/>
    <n v="440"/>
    <n v="240"/>
    <n v="480"/>
    <x v="62"/>
    <s v="SSO"/>
    <s v="May 27, 2021"/>
    <s v="May 30, 2021"/>
    <x v="49"/>
    <s v="GDP Trading"/>
    <x v="40"/>
    <s v="1004H"/>
    <s v="June 10, 2021"/>
    <s v="SSO"/>
    <x v="1"/>
    <s v="PAID"/>
    <n v="387158"/>
    <s v="07-2021-06-054"/>
    <s v="07-02-2021-05-0055"/>
    <s v="June 28, 2021"/>
    <n v="30"/>
  </r>
  <r>
    <x v="0"/>
    <x v="5"/>
    <x v="19"/>
    <s v="SSC Adviser"/>
    <x v="2"/>
    <x v="0"/>
    <x v="73"/>
    <x v="0"/>
    <s v="Acrylic Black Paint (2 liters)"/>
    <n v="3"/>
    <s v="cans "/>
    <n v="190"/>
    <n v="570"/>
    <n v="200"/>
    <n v="600"/>
    <x v="62"/>
    <s v="SSO"/>
    <s v="May 27, 2021"/>
    <s v="May 30, 2021"/>
    <x v="49"/>
    <s v="GDP Trading"/>
    <x v="40"/>
    <s v="1004H"/>
    <s v="June 10, 2021"/>
    <s v="SSO"/>
    <x v="1"/>
    <s v="PAID"/>
    <n v="387158"/>
    <s v="07-2021-06-054"/>
    <s v="07-02-2021-05-0055"/>
    <s v="June 28, 2021"/>
    <n v="30"/>
  </r>
  <r>
    <x v="0"/>
    <x v="5"/>
    <x v="19"/>
    <s v="SSC Adviser"/>
    <x v="2"/>
    <x v="0"/>
    <x v="73"/>
    <x v="0"/>
    <s v="Acrylic White Paint (2 liters)"/>
    <n v="3"/>
    <s v="cans "/>
    <n v="550"/>
    <n v="1650"/>
    <n v="219"/>
    <n v="657"/>
    <x v="62"/>
    <s v="SSO"/>
    <s v="May 27, 2021"/>
    <s v="May 30, 2021"/>
    <x v="49"/>
    <s v="GDP Trading"/>
    <x v="40"/>
    <s v="1004H"/>
    <s v="June 10, 2021"/>
    <s v="SSO"/>
    <x v="1"/>
    <s v="PAID"/>
    <n v="387158"/>
    <s v="07-2021-06-054"/>
    <s v="07-02-2021-05-0055"/>
    <s v="June 28, 2021"/>
    <n v="30"/>
  </r>
  <r>
    <x v="0"/>
    <x v="5"/>
    <x v="19"/>
    <s v="SSC Adviser"/>
    <x v="3"/>
    <x v="2"/>
    <x v="74"/>
    <x v="0"/>
    <s v="Canvass Frame 8&quot; x 24&quot;"/>
    <n v="5"/>
    <s v="pcs"/>
    <n v="300"/>
    <n v="1500"/>
    <m/>
    <n v="0"/>
    <x v="62"/>
    <s v="SSO"/>
    <m/>
    <m/>
    <x v="7"/>
    <m/>
    <x v="6"/>
    <s v="1004H"/>
    <m/>
    <m/>
    <x v="3"/>
    <m/>
    <m/>
    <m/>
    <m/>
    <m/>
    <m/>
  </r>
  <r>
    <x v="0"/>
    <x v="5"/>
    <x v="19"/>
    <s v="SSC Adviser"/>
    <x v="3"/>
    <x v="2"/>
    <x v="75"/>
    <x v="0"/>
    <s v="Flat Artist Brush"/>
    <n v="3"/>
    <s v="set"/>
    <n v="350"/>
    <n v="1050"/>
    <m/>
    <n v="0"/>
    <x v="62"/>
    <s v="SSO"/>
    <m/>
    <m/>
    <x v="7"/>
    <m/>
    <x v="6"/>
    <s v="1004H"/>
    <m/>
    <m/>
    <x v="3"/>
    <m/>
    <m/>
    <m/>
    <m/>
    <m/>
    <m/>
  </r>
  <r>
    <x v="0"/>
    <x v="5"/>
    <x v="4"/>
    <s v="CAO/Director of Admin &amp; Finance"/>
    <x v="1"/>
    <x v="0"/>
    <x v="76"/>
    <x v="0"/>
    <s v="Wi-Fi Modem CAT 6 (supports 3G-4G signal, with 4 LAN ports, and support for external antenna)"/>
    <n v="10"/>
    <s v="units"/>
    <n v="3000"/>
    <n v="30000"/>
    <n v="2795"/>
    <n v="27950"/>
    <x v="63"/>
    <s v="Admin and Finance"/>
    <s v="May 24, 2021"/>
    <s v="May 28, 2021"/>
    <x v="7"/>
    <s v="GDP Trading"/>
    <x v="6"/>
    <n v="1003"/>
    <s v="5/24/21"/>
    <s v="Budget Office"/>
    <x v="7"/>
    <m/>
    <m/>
    <m/>
    <s v="01-02-2021-05-0157"/>
    <m/>
    <n v="30"/>
  </r>
  <r>
    <x v="0"/>
    <x v="5"/>
    <x v="14"/>
    <s v="SSC Adviser"/>
    <x v="2"/>
    <x v="2"/>
    <x v="77"/>
    <x v="0"/>
    <s v="Health Insurance"/>
    <n v="25"/>
    <s v="package"/>
    <n v="300"/>
    <n v="7500"/>
    <n v="300"/>
    <n v="7500"/>
    <x v="64"/>
    <s v="SSO"/>
    <s v="June 1, 2021"/>
    <s v="June 9, 2021"/>
    <x v="40"/>
    <s v="Phil. Red Cross"/>
    <x v="39"/>
    <s v="1004H"/>
    <s v="July  7, 2021"/>
    <s v="Accounting"/>
    <x v="1"/>
    <s v="for payment"/>
    <n v="387194"/>
    <s v="07-2021-07-089"/>
    <s v="07-02-2021-06-0058"/>
    <s v="July 14, 2021"/>
    <n v="30"/>
  </r>
  <r>
    <x v="0"/>
    <x v="5"/>
    <x v="18"/>
    <s v="RDET Director"/>
    <x v="3"/>
    <x v="2"/>
    <x v="78"/>
    <x v="0"/>
    <s v="Piglet (native,black,10kgs, 2-3 months)"/>
    <n v="6"/>
    <s v="heads"/>
    <n v="5000"/>
    <n v="30000"/>
    <m/>
    <n v="0"/>
    <x v="65"/>
    <s v="RDET"/>
    <m/>
    <m/>
    <x v="7"/>
    <m/>
    <x v="6"/>
    <n v="1005"/>
    <m/>
    <m/>
    <x v="3"/>
    <m/>
    <m/>
    <m/>
    <m/>
    <m/>
    <m/>
  </r>
  <r>
    <x v="0"/>
    <x v="5"/>
    <x v="18"/>
    <s v="RDET Director"/>
    <x v="3"/>
    <x v="2"/>
    <x v="78"/>
    <x v="0"/>
    <s v="Pure Mollasses"/>
    <n v="10"/>
    <s v="gallons"/>
    <n v="500"/>
    <n v="5000"/>
    <m/>
    <n v="0"/>
    <x v="65"/>
    <s v="RDET"/>
    <m/>
    <m/>
    <x v="7"/>
    <m/>
    <x v="6"/>
    <n v="1005"/>
    <m/>
    <m/>
    <x v="3"/>
    <m/>
    <m/>
    <m/>
    <m/>
    <m/>
    <m/>
  </r>
  <r>
    <x v="0"/>
    <x v="5"/>
    <x v="18"/>
    <s v="RDET Director"/>
    <x v="3"/>
    <x v="2"/>
    <x v="78"/>
    <x v="0"/>
    <s v="Starter Feeds (CP 21-22%)"/>
    <n v="2"/>
    <s v="sacks"/>
    <n v="1800"/>
    <n v="3600"/>
    <m/>
    <n v="0"/>
    <x v="65"/>
    <s v="RDET"/>
    <m/>
    <m/>
    <x v="7"/>
    <m/>
    <x v="6"/>
    <n v="1005"/>
    <m/>
    <m/>
    <x v="3"/>
    <m/>
    <m/>
    <m/>
    <m/>
    <m/>
    <m/>
  </r>
  <r>
    <x v="0"/>
    <x v="5"/>
    <x v="18"/>
    <s v="RDET Director"/>
    <x v="3"/>
    <x v="2"/>
    <x v="78"/>
    <x v="0"/>
    <s v="Grower (CP 18-20%)"/>
    <n v="5"/>
    <s v="sacks"/>
    <n v="680"/>
    <n v="3400"/>
    <m/>
    <n v="0"/>
    <x v="65"/>
    <s v="RDET"/>
    <m/>
    <m/>
    <x v="7"/>
    <m/>
    <x v="6"/>
    <n v="1005"/>
    <m/>
    <m/>
    <x v="3"/>
    <m/>
    <m/>
    <m/>
    <m/>
    <m/>
    <m/>
  </r>
  <r>
    <x v="0"/>
    <x v="5"/>
    <x v="18"/>
    <s v="RDET Director"/>
    <x v="3"/>
    <x v="2"/>
    <x v="78"/>
    <x v="0"/>
    <s v="Finisher (CP 14-18%)"/>
    <n v="5"/>
    <s v="sacks"/>
    <n v="680"/>
    <n v="3400"/>
    <m/>
    <n v="0"/>
    <x v="65"/>
    <s v="RDET"/>
    <m/>
    <m/>
    <x v="7"/>
    <m/>
    <x v="6"/>
    <n v="1005"/>
    <m/>
    <m/>
    <x v="3"/>
    <m/>
    <m/>
    <m/>
    <m/>
    <m/>
    <m/>
  </r>
  <r>
    <x v="0"/>
    <x v="5"/>
    <x v="12"/>
    <s v="Project In Charge"/>
    <x v="2"/>
    <x v="0"/>
    <x v="79"/>
    <x v="0"/>
    <s v="375ml Glass Bottles with cork and capseal burgundy (Bottle color: Clear, Material: Glass, Neck Finish: 18.5 mm Bar Top, Neck Description: Bar Top, Style: Liquor/Spririts, Shape: Round, Capacity: 375ml, Total Height: 13&quot;, Base Diameter: 2.0625&quot;, Label Height: 8&quot; Circumference: 6.875&quot;)                          "/>
    <n v="128"/>
    <s v="set"/>
    <n v="100"/>
    <n v="12800"/>
    <n v="100"/>
    <n v="12800"/>
    <x v="66"/>
    <s v="RDET"/>
    <s v="May 26, 2021"/>
    <s v="May 28, 2021"/>
    <x v="34"/>
    <s v="JPM Gen. Mdse. &amp; Hardware"/>
    <x v="22"/>
    <n v="1005"/>
    <s v="June 15, 2021"/>
    <m/>
    <x v="1"/>
    <s v="for payment"/>
    <n v="387182"/>
    <s v="07-2021-07-078"/>
    <s v="07-02-2021-04-0051"/>
    <s v="July 8, 2021"/>
    <n v="30"/>
  </r>
  <r>
    <x v="0"/>
    <x v="5"/>
    <x v="18"/>
    <s v="RDET Director"/>
    <x v="2"/>
    <x v="0"/>
    <x v="80"/>
    <x v="0"/>
    <s v="Food Drying Machine dehydrator (8 layers, stainless steel, 100-250V, 360 watts, size 30X355x30 cm)"/>
    <n v="1"/>
    <s v="unit"/>
    <n v="15000"/>
    <n v="15000"/>
    <n v="22235"/>
    <n v="22235"/>
    <x v="67"/>
    <s v="RDET"/>
    <s v="June 9, 2021"/>
    <d v="2021-07-02T00:00:00"/>
    <x v="50"/>
    <s v="Northern Star Gen. Mdse."/>
    <x v="6"/>
    <n v="1005"/>
    <m/>
    <m/>
    <x v="0"/>
    <s v="for payment"/>
    <m/>
    <m/>
    <s v="07-02-2021-06-0063"/>
    <m/>
    <n v="60"/>
  </r>
  <r>
    <x v="0"/>
    <x v="5"/>
    <x v="18"/>
    <s v="RDET Director"/>
    <x v="2"/>
    <x v="0"/>
    <x v="80"/>
    <x v="0"/>
    <s v="Noodle Hanger(Wooden collapsible pasta drying rack 8 row noodle)"/>
    <n v="2"/>
    <s v="units"/>
    <n v="5000"/>
    <n v="10000"/>
    <n v="3240"/>
    <n v="6480"/>
    <x v="67"/>
    <s v="RDET"/>
    <s v="June 9, 2021"/>
    <d v="2021-07-02T00:00:00"/>
    <x v="50"/>
    <s v="Northern Star Gen. Mdse."/>
    <x v="6"/>
    <n v="1005"/>
    <m/>
    <m/>
    <x v="0"/>
    <s v="for payment"/>
    <m/>
    <m/>
    <s v="07-02-2021-06-0063"/>
    <m/>
    <n v="60"/>
  </r>
  <r>
    <x v="0"/>
    <x v="5"/>
    <x v="18"/>
    <s v="RDET Director"/>
    <x v="2"/>
    <x v="0"/>
    <x v="80"/>
    <x v="0"/>
    <s v="Noodle Maker(Small Commercial semi-automatic electric multi-function noodle making machine)"/>
    <n v="1"/>
    <s v="unit"/>
    <n v="15000"/>
    <n v="15000"/>
    <n v="17680"/>
    <n v="17680"/>
    <x v="67"/>
    <s v="RDET"/>
    <s v="June 9, 2021"/>
    <d v="2021-07-02T00:00:00"/>
    <x v="50"/>
    <s v="Northern Star Gen. Mdse."/>
    <x v="6"/>
    <n v="1005"/>
    <m/>
    <m/>
    <x v="0"/>
    <s v="for payment"/>
    <m/>
    <m/>
    <s v="07-02-2021-06-0063"/>
    <m/>
    <n v="60"/>
  </r>
  <r>
    <x v="0"/>
    <x v="5"/>
    <x v="18"/>
    <s v="RDET Director"/>
    <x v="2"/>
    <x v="0"/>
    <x v="80"/>
    <x v="0"/>
    <s v="Coffee Grinder/Powderizer Machine (heavy duty,Electric,Stainless steel triple blade,Rotary type,Widely used in dry materials,Ultra-fine high-speed powder grinder,"/>
    <n v="1"/>
    <s v="unit"/>
    <n v="8000"/>
    <n v="8000"/>
    <n v="9750"/>
    <n v="9750"/>
    <x v="67"/>
    <s v="RDET"/>
    <s v="June 9, 2021"/>
    <d v="2021-07-02T00:00:00"/>
    <x v="50"/>
    <s v="Northern Star Gen. Mdse."/>
    <x v="6"/>
    <n v="1005"/>
    <m/>
    <m/>
    <x v="0"/>
    <s v="for payment"/>
    <m/>
    <m/>
    <s v="07-02-2021-06-0063"/>
    <m/>
    <n v="60"/>
  </r>
  <r>
    <x v="0"/>
    <x v="5"/>
    <x v="18"/>
    <s v="RDET Director"/>
    <x v="2"/>
    <x v="0"/>
    <x v="80"/>
    <x v="0"/>
    <s v="Moisture meter/Moisture Analyzer (Water activity meter, smart food water activity tester)"/>
    <n v="1"/>
    <s v="unit"/>
    <n v="60000"/>
    <n v="60000"/>
    <n v="11296"/>
    <n v="11296"/>
    <x v="67"/>
    <s v="RDET"/>
    <s v="June 9, 2021"/>
    <d v="2021-07-02T00:00:00"/>
    <x v="50"/>
    <s v="Northern Star Gen. Mdse."/>
    <x v="6"/>
    <n v="1005"/>
    <m/>
    <m/>
    <x v="0"/>
    <s v="for payment"/>
    <m/>
    <m/>
    <s v="07-02-2021-06-0063"/>
    <m/>
    <n v="60"/>
  </r>
  <r>
    <x v="0"/>
    <x v="5"/>
    <x v="18"/>
    <s v="RDET Director"/>
    <x v="2"/>
    <x v="0"/>
    <x v="80"/>
    <x v="0"/>
    <s v="Refractometer (1 unit brix and 1 unit salinity), handheld, Heavy-duty,Automatic temperature compensation (ATC) includes 1 x Plastic pipette_x000a_1 x Mini Screw Driver_x000a_1 x Plastic Box "/>
    <n v="2"/>
    <s v="units"/>
    <n v="5000"/>
    <n v="10000"/>
    <n v="3702"/>
    <n v="7404"/>
    <x v="67"/>
    <s v="RDET"/>
    <s v="June 9, 2021"/>
    <d v="2021-07-02T00:00:00"/>
    <x v="50"/>
    <s v="Northern Star Gen. Mdse."/>
    <x v="6"/>
    <n v="1005"/>
    <m/>
    <m/>
    <x v="0"/>
    <s v="for payment"/>
    <m/>
    <m/>
    <s v="07-02-2021-06-0063"/>
    <m/>
    <n v="60"/>
  </r>
  <r>
    <x v="0"/>
    <x v="5"/>
    <x v="18"/>
    <s v="RDET Director"/>
    <x v="2"/>
    <x v="0"/>
    <x v="80"/>
    <x v="0"/>
    <s v="humidity meter (temp range -20 to 50/70 degrees C, humidity measurement range 0-100% RH, dew point indication, backlit screen) with batteries"/>
    <n v="1"/>
    <s v="unit"/>
    <n v="10000"/>
    <n v="10000"/>
    <n v="3602"/>
    <n v="3602"/>
    <x v="67"/>
    <s v="RDET"/>
    <s v="June 9, 2021"/>
    <d v="2021-07-02T00:00:00"/>
    <x v="50"/>
    <s v="Northern Star Gen. Mdse."/>
    <x v="6"/>
    <n v="1005"/>
    <m/>
    <m/>
    <x v="0"/>
    <s v="for payment"/>
    <m/>
    <m/>
    <s v="07-02-2021-06-0063"/>
    <m/>
    <n v="60"/>
  </r>
  <r>
    <x v="0"/>
    <x v="5"/>
    <x v="18"/>
    <s v="RDET Director"/>
    <x v="2"/>
    <x v="0"/>
    <x v="80"/>
    <x v="0"/>
    <s v="mechanical roaster ( all purpose, gas heating, 50-500kg processing per batch, stainless steel"/>
    <n v="1"/>
    <s v="unit"/>
    <n v="70000"/>
    <n v="70000"/>
    <n v="97500"/>
    <n v="97500"/>
    <x v="67"/>
    <s v="RDET"/>
    <s v="June 9, 2021"/>
    <d v="2021-07-02T00:00:00"/>
    <x v="50"/>
    <s v="Northern Star Gen. Mdse."/>
    <x v="6"/>
    <n v="1005"/>
    <m/>
    <m/>
    <x v="0"/>
    <s v="for payment"/>
    <m/>
    <m/>
    <s v="07-02-2021-06-0063"/>
    <m/>
    <n v="60"/>
  </r>
  <r>
    <x v="0"/>
    <x v="5"/>
    <x v="18"/>
    <s v="RDET Director"/>
    <x v="3"/>
    <x v="2"/>
    <x v="81"/>
    <x v="0"/>
    <s v="500ml Round Plastic (PET)Bottle with white cap"/>
    <n v="120"/>
    <s v="pieces"/>
    <n v="26"/>
    <n v="3120"/>
    <n v="0"/>
    <n v="0"/>
    <x v="67"/>
    <s v="RDET"/>
    <m/>
    <m/>
    <x v="7"/>
    <m/>
    <x v="6"/>
    <n v="1005"/>
    <m/>
    <m/>
    <x v="2"/>
    <s v="FAILED"/>
    <m/>
    <m/>
    <m/>
    <m/>
    <m/>
  </r>
  <r>
    <x v="0"/>
    <x v="5"/>
    <x v="18"/>
    <s v="RDET Director"/>
    <x v="3"/>
    <x v="2"/>
    <x v="81"/>
    <x v="0"/>
    <s v="Glass Bottles with Twist cap (Capacity: 500ml_x000a_Cap Size: 38mm_x000a_Cap Type: Lug/Twist Type Cap color gold)"/>
    <n v="10"/>
    <s v="boxes (12/box)"/>
    <n v="455"/>
    <n v="4550"/>
    <n v="0"/>
    <n v="0"/>
    <x v="67"/>
    <s v="RDET"/>
    <m/>
    <m/>
    <x v="7"/>
    <m/>
    <x v="6"/>
    <n v="1005"/>
    <m/>
    <m/>
    <x v="2"/>
    <s v="FAILED"/>
    <m/>
    <m/>
    <m/>
    <m/>
    <m/>
  </r>
  <r>
    <x v="0"/>
    <x v="5"/>
    <x v="18"/>
    <s v="RDET Director"/>
    <x v="3"/>
    <x v="2"/>
    <x v="81"/>
    <x v="0"/>
    <s v="Plastic Seal for 500 mL Glass Bottle - 38mm size"/>
    <n v="4"/>
    <s v="bundle(100pcs/ bundle)"/>
    <n v="43"/>
    <n v="172"/>
    <n v="0"/>
    <n v="0"/>
    <x v="67"/>
    <s v="RDET"/>
    <m/>
    <m/>
    <x v="7"/>
    <m/>
    <x v="6"/>
    <n v="1005"/>
    <m/>
    <m/>
    <x v="2"/>
    <s v="FAILED"/>
    <m/>
    <m/>
    <m/>
    <m/>
    <m/>
  </r>
  <r>
    <x v="0"/>
    <x v="5"/>
    <x v="18"/>
    <s v="RDET Director"/>
    <x v="3"/>
    <x v="2"/>
    <x v="81"/>
    <x v="0"/>
    <s v=" Coffee Stand Up Pouch with Valve 250grams / Half Pound - 15*23*9cm color: Coffee color"/>
    <n v="3"/>
    <s v="bundle(50pcs/ bundle)"/>
    <n v="850"/>
    <n v="2550"/>
    <n v="0"/>
    <n v="0"/>
    <x v="67"/>
    <s v="RDET"/>
    <m/>
    <m/>
    <x v="7"/>
    <m/>
    <x v="6"/>
    <n v="1005"/>
    <m/>
    <m/>
    <x v="2"/>
    <s v="FAILED"/>
    <m/>
    <m/>
    <m/>
    <m/>
    <m/>
  </r>
  <r>
    <x v="0"/>
    <x v="5"/>
    <x v="18"/>
    <s v="RDET Director"/>
    <x v="3"/>
    <x v="2"/>
    <x v="81"/>
    <x v="0"/>
    <s v="Glass Jars with Twist lid (Capacity: 250ml_x000a_Cap Size: 58mm_x000a_Cap Type: Lug/twist Type Cap"/>
    <n v="10"/>
    <s v="box(24 pcs/box)"/>
    <n v="731"/>
    <n v="7310"/>
    <n v="0"/>
    <n v="0"/>
    <x v="67"/>
    <s v="RDET"/>
    <m/>
    <m/>
    <x v="7"/>
    <m/>
    <x v="6"/>
    <n v="1005"/>
    <m/>
    <m/>
    <x v="2"/>
    <s v="FAILED"/>
    <m/>
    <m/>
    <m/>
    <m/>
    <m/>
  </r>
  <r>
    <x v="0"/>
    <x v="5"/>
    <x v="18"/>
    <s v="RDET Director"/>
    <x v="3"/>
    <x v="2"/>
    <x v="81"/>
    <x v="0"/>
    <s v="Plastic Seal for 220mL glass jar, 58mm"/>
    <n v="3"/>
    <s v="bundles(100pcs/ bundle)"/>
    <n v="68"/>
    <n v="204"/>
    <n v="0"/>
    <n v="0"/>
    <x v="67"/>
    <s v="RDET"/>
    <m/>
    <m/>
    <x v="7"/>
    <m/>
    <x v="6"/>
    <n v="1005"/>
    <m/>
    <m/>
    <x v="2"/>
    <s v="FAILED"/>
    <m/>
    <m/>
    <m/>
    <m/>
    <m/>
  </r>
  <r>
    <x v="0"/>
    <x v="5"/>
    <x v="18"/>
    <s v="RDET Director"/>
    <x v="3"/>
    <x v="2"/>
    <x v="81"/>
    <x v="0"/>
    <s v="Heat Gun/ Hot Air Blower(HEAVY DUTY,2000W, 1.8m Cord, Dual Temperature Setting, 220Volts)"/>
    <n v="1"/>
    <s v="unit"/>
    <n v="1275"/>
    <n v="1275"/>
    <n v="0"/>
    <n v="0"/>
    <x v="67"/>
    <s v="RDET"/>
    <m/>
    <m/>
    <x v="7"/>
    <m/>
    <x v="6"/>
    <n v="1005"/>
    <m/>
    <m/>
    <x v="2"/>
    <s v="FAILED"/>
    <m/>
    <m/>
    <m/>
    <m/>
    <m/>
  </r>
  <r>
    <x v="0"/>
    <x v="5"/>
    <x v="18"/>
    <s v="RDET Director"/>
    <x v="3"/>
    <x v="2"/>
    <x v="81"/>
    <x v="0"/>
    <s v="Round Water jug with refill purified/mineral water (23L)"/>
    <n v="5"/>
    <s v="jugs"/>
    <n v="350"/>
    <n v="1750"/>
    <n v="0"/>
    <n v="0"/>
    <x v="67"/>
    <s v="RDET"/>
    <m/>
    <m/>
    <x v="7"/>
    <m/>
    <x v="6"/>
    <n v="1005"/>
    <m/>
    <m/>
    <x v="2"/>
    <s v="FAILED"/>
    <m/>
    <m/>
    <m/>
    <m/>
    <m/>
  </r>
  <r>
    <x v="0"/>
    <x v="5"/>
    <x v="18"/>
    <s v="RDET Director"/>
    <x v="3"/>
    <x v="2"/>
    <x v="81"/>
    <x v="0"/>
    <s v="Stainless Steel Kitchen Scale Electronic Food Weighing Scale, Digital, Measuring Gram Accurate(10 kg max) with batteries"/>
    <n v="1"/>
    <s v="unit"/>
    <n v="1000"/>
    <n v="1000"/>
    <n v="0"/>
    <n v="0"/>
    <x v="67"/>
    <s v="RDET"/>
    <m/>
    <m/>
    <x v="7"/>
    <m/>
    <x v="6"/>
    <n v="1005"/>
    <m/>
    <m/>
    <x v="2"/>
    <s v="FAILED"/>
    <m/>
    <m/>
    <m/>
    <m/>
    <m/>
  </r>
  <r>
    <x v="0"/>
    <x v="5"/>
    <x v="18"/>
    <s v="RDET Director"/>
    <x v="3"/>
    <x v="2"/>
    <x v="81"/>
    <x v="0"/>
    <s v="Digital Thermometer (Indoor Outdoor Digital LCD Thermometer Hygrometer Humidity Meter)"/>
    <n v="6"/>
    <s v="pcs"/>
    <n v="650"/>
    <n v="3900"/>
    <n v="0"/>
    <n v="0"/>
    <x v="67"/>
    <s v="RDET"/>
    <m/>
    <m/>
    <x v="7"/>
    <m/>
    <x v="6"/>
    <n v="1005"/>
    <m/>
    <m/>
    <x v="2"/>
    <s v="FAILED"/>
    <m/>
    <m/>
    <m/>
    <m/>
    <m/>
  </r>
  <r>
    <x v="0"/>
    <x v="5"/>
    <x v="18"/>
    <s v="RDET Director"/>
    <x v="3"/>
    <x v="2"/>
    <x v="81"/>
    <x v="0"/>
    <s v="Sticker paper (glossy, A4 size, waterproof)"/>
    <n v="5"/>
    <s v="packs (20sheets)"/>
    <n v="400"/>
    <n v="2000"/>
    <n v="0"/>
    <n v="0"/>
    <x v="67"/>
    <s v="RDET"/>
    <m/>
    <m/>
    <x v="7"/>
    <m/>
    <x v="6"/>
    <n v="1005"/>
    <m/>
    <m/>
    <x v="2"/>
    <s v="FAILED"/>
    <m/>
    <m/>
    <m/>
    <m/>
    <m/>
  </r>
  <r>
    <x v="0"/>
    <x v="5"/>
    <x v="18"/>
    <s v="RDET Director"/>
    <x v="3"/>
    <x v="2"/>
    <x v="81"/>
    <x v="0"/>
    <s v="Kitchen hand gloves (rubber, medium)"/>
    <n v="6"/>
    <s v="pairs"/>
    <n v="200"/>
    <n v="1200"/>
    <n v="0"/>
    <n v="0"/>
    <x v="67"/>
    <s v="RDET"/>
    <m/>
    <m/>
    <x v="7"/>
    <m/>
    <x v="6"/>
    <n v="1005"/>
    <m/>
    <m/>
    <x v="2"/>
    <s v="FAILED"/>
    <m/>
    <m/>
    <m/>
    <m/>
    <m/>
  </r>
  <r>
    <x v="0"/>
    <x v="5"/>
    <x v="18"/>
    <s v="RDET Director"/>
    <x v="3"/>
    <x v="2"/>
    <x v="81"/>
    <x v="0"/>
    <s v="Disposable gloves (food handling, clear plastic) 100pcs/pack"/>
    <n v="2"/>
    <s v="packs "/>
    <n v="100"/>
    <n v="200"/>
    <n v="0"/>
    <n v="0"/>
    <x v="67"/>
    <s v="RDET"/>
    <m/>
    <m/>
    <x v="7"/>
    <m/>
    <x v="6"/>
    <n v="1005"/>
    <m/>
    <m/>
    <x v="2"/>
    <s v="FAILED"/>
    <m/>
    <m/>
    <m/>
    <m/>
    <m/>
  </r>
  <r>
    <x v="0"/>
    <x v="5"/>
    <x v="18"/>
    <s v="RDET Director"/>
    <x v="3"/>
    <x v="2"/>
    <x v="81"/>
    <x v="0"/>
    <s v="Strainer with handle(stainless, foodgrade, fine mesh, can strain coffee ground )"/>
    <n v="2"/>
    <s v="pcs"/>
    <n v="250"/>
    <n v="500"/>
    <n v="0"/>
    <n v="0"/>
    <x v="67"/>
    <s v="RDET"/>
    <m/>
    <m/>
    <x v="7"/>
    <m/>
    <x v="6"/>
    <n v="1005"/>
    <m/>
    <m/>
    <x v="2"/>
    <s v="FAILED"/>
    <m/>
    <m/>
    <m/>
    <m/>
    <m/>
  </r>
  <r>
    <x v="0"/>
    <x v="5"/>
    <x v="18"/>
    <s v="RDET Director"/>
    <x v="3"/>
    <x v="2"/>
    <x v="81"/>
    <x v="0"/>
    <s v="Wooden ladle/sandok (2 feet length)"/>
    <n v="5"/>
    <s v="pcs"/>
    <n v="200"/>
    <n v="1000"/>
    <n v="0"/>
    <n v="0"/>
    <x v="67"/>
    <s v="RDET"/>
    <m/>
    <m/>
    <x v="7"/>
    <m/>
    <x v="6"/>
    <n v="1005"/>
    <m/>
    <m/>
    <x v="2"/>
    <s v="FAILED"/>
    <m/>
    <m/>
    <m/>
    <m/>
    <m/>
  </r>
  <r>
    <x v="0"/>
    <x v="5"/>
    <x v="18"/>
    <s v="RDET Director"/>
    <x v="3"/>
    <x v="2"/>
    <x v="81"/>
    <x v="0"/>
    <s v="6pc Stainless steel Cookware Casserole Pots Set (with glass cover, 1.6L, 3.2L, 5.1L )"/>
    <n v="2"/>
    <s v="set"/>
    <n v="1800"/>
    <n v="3600"/>
    <n v="0"/>
    <n v="0"/>
    <x v="67"/>
    <s v="RDET"/>
    <m/>
    <m/>
    <x v="7"/>
    <m/>
    <x v="6"/>
    <n v="1005"/>
    <m/>
    <m/>
    <x v="2"/>
    <s v="FAILED"/>
    <m/>
    <m/>
    <m/>
    <m/>
    <m/>
  </r>
  <r>
    <x v="0"/>
    <x v="5"/>
    <x v="18"/>
    <s v="RDET Director"/>
    <x v="3"/>
    <x v="2"/>
    <x v="81"/>
    <x v="0"/>
    <s v="Traditional Rice winnower (bilao sa palay) large (2 feet diameter)"/>
    <n v="3"/>
    <s v="pcs"/>
    <n v="350"/>
    <n v="1050"/>
    <n v="0"/>
    <n v="0"/>
    <x v="67"/>
    <s v="RDET"/>
    <m/>
    <m/>
    <x v="7"/>
    <m/>
    <x v="6"/>
    <n v="1005"/>
    <m/>
    <m/>
    <x v="2"/>
    <s v="FAILED"/>
    <m/>
    <m/>
    <m/>
    <m/>
    <m/>
  </r>
  <r>
    <x v="0"/>
    <x v="5"/>
    <x v="18"/>
    <s v="RDET Director"/>
    <x v="3"/>
    <x v="2"/>
    <x v="81"/>
    <x v="0"/>
    <s v="Stainless ladle/sandok (2 feet length)"/>
    <n v="2"/>
    <s v="pcs"/>
    <n v="200"/>
    <n v="400"/>
    <n v="0"/>
    <n v="0"/>
    <x v="67"/>
    <s v="RDET"/>
    <m/>
    <m/>
    <x v="7"/>
    <m/>
    <x v="6"/>
    <n v="1005"/>
    <m/>
    <m/>
    <x v="2"/>
    <s v="FAILED"/>
    <m/>
    <m/>
    <m/>
    <m/>
    <m/>
  </r>
  <r>
    <x v="0"/>
    <x v="5"/>
    <x v="18"/>
    <s v="RDET Director"/>
    <x v="3"/>
    <x v="2"/>
    <x v="81"/>
    <x v="0"/>
    <s v="Stainless mixing bowl (12 inches diameter)"/>
    <n v="10"/>
    <s v="pcs"/>
    <n v="1000"/>
    <n v="10000"/>
    <n v="0"/>
    <n v="0"/>
    <x v="67"/>
    <s v="RDET"/>
    <m/>
    <m/>
    <x v="7"/>
    <m/>
    <x v="6"/>
    <n v="1005"/>
    <m/>
    <m/>
    <x v="2"/>
    <s v="FAILED"/>
    <m/>
    <m/>
    <m/>
    <m/>
    <m/>
  </r>
  <r>
    <x v="0"/>
    <x v="5"/>
    <x v="18"/>
    <s v="RDET Director"/>
    <x v="3"/>
    <x v="2"/>
    <x v="81"/>
    <x v="0"/>
    <s v="Stainless Steel Funnel with mesh hole filter (13cm x 10cm) with handle"/>
    <n v="2"/>
    <s v="pcs"/>
    <n v="300"/>
    <n v="600"/>
    <n v="0"/>
    <n v="0"/>
    <x v="67"/>
    <s v="RDET"/>
    <m/>
    <m/>
    <x v="7"/>
    <m/>
    <x v="6"/>
    <n v="1005"/>
    <m/>
    <m/>
    <x v="2"/>
    <s v="FAILED"/>
    <m/>
    <m/>
    <m/>
    <m/>
    <m/>
  </r>
  <r>
    <x v="0"/>
    <x v="5"/>
    <x v="18"/>
    <s v="RDET Director"/>
    <x v="3"/>
    <x v="2"/>
    <x v="81"/>
    <x v="0"/>
    <s v="Kitchen Apron (water proof, adjustable, with pockets infront,green,blue, yellow )"/>
    <n v="6"/>
    <s v="pcs"/>
    <n v="500"/>
    <n v="3000"/>
    <n v="0"/>
    <n v="0"/>
    <x v="67"/>
    <s v="RDET"/>
    <m/>
    <m/>
    <x v="7"/>
    <m/>
    <x v="6"/>
    <n v="1005"/>
    <m/>
    <m/>
    <x v="2"/>
    <s v="FAILED"/>
    <m/>
    <m/>
    <m/>
    <m/>
    <m/>
  </r>
  <r>
    <x v="0"/>
    <x v="5"/>
    <x v="18"/>
    <s v="RDET Director"/>
    <x v="3"/>
    <x v="2"/>
    <x v="81"/>
    <x v="0"/>
    <s v="LPG tank with refill (large)"/>
    <n v="1"/>
    <s v="tank"/>
    <n v="10000"/>
    <n v="10000"/>
    <n v="0"/>
    <n v="0"/>
    <x v="67"/>
    <s v="RDET"/>
    <m/>
    <m/>
    <x v="7"/>
    <m/>
    <x v="6"/>
    <n v="1005"/>
    <m/>
    <m/>
    <x v="2"/>
    <s v="FAILED"/>
    <m/>
    <m/>
    <m/>
    <m/>
    <m/>
  </r>
  <r>
    <x v="0"/>
    <x v="5"/>
    <x v="18"/>
    <s v="RDET Director"/>
    <x v="3"/>
    <x v="2"/>
    <x v="81"/>
    <x v="0"/>
    <s v="Cooking pan (kawa) medium"/>
    <n v="2"/>
    <s v="pcs"/>
    <n v="1000"/>
    <n v="2000"/>
    <n v="0"/>
    <n v="0"/>
    <x v="67"/>
    <s v="RDET"/>
    <m/>
    <m/>
    <x v="7"/>
    <m/>
    <x v="6"/>
    <n v="1005"/>
    <m/>
    <m/>
    <x v="2"/>
    <s v="FAILED"/>
    <m/>
    <m/>
    <m/>
    <m/>
    <m/>
  </r>
  <r>
    <x v="0"/>
    <x v="5"/>
    <x v="18"/>
    <s v="RDET Director"/>
    <x v="3"/>
    <x v="2"/>
    <x v="81"/>
    <x v="0"/>
    <s v="Measuring Cup Stainless Steel for Baking, (1000ml, 1500ml, 2000ml)"/>
    <n v="3"/>
    <s v="pcs"/>
    <n v="500"/>
    <n v="1500"/>
    <n v="0"/>
    <n v="0"/>
    <x v="67"/>
    <s v="RDET"/>
    <m/>
    <m/>
    <x v="7"/>
    <m/>
    <x v="6"/>
    <n v="1005"/>
    <m/>
    <m/>
    <x v="2"/>
    <s v="FAILED"/>
    <m/>
    <m/>
    <m/>
    <m/>
    <m/>
  </r>
  <r>
    <x v="0"/>
    <x v="5"/>
    <x v="18"/>
    <s v="RDET Director"/>
    <x v="3"/>
    <x v="2"/>
    <x v="81"/>
    <x v="0"/>
    <s v="Vacuum Bag (Both Side Clear_x000a_Smooth Surface, Freeze Safe. Microwave Safe. Boil Safe_x000a_Thickness: 240microns (front and back)"/>
    <n v="3"/>
    <s v="bundles(100pcs/ bundle)"/>
    <n v="646"/>
    <n v="1938"/>
    <n v="0"/>
    <n v="0"/>
    <x v="67"/>
    <s v="RDET"/>
    <m/>
    <m/>
    <x v="7"/>
    <m/>
    <x v="6"/>
    <n v="1005"/>
    <m/>
    <m/>
    <x v="2"/>
    <s v="FAILED"/>
    <m/>
    <m/>
    <m/>
    <m/>
    <m/>
  </r>
  <r>
    <x v="0"/>
    <x v="5"/>
    <x v="4"/>
    <s v="CAO/Director of Admin &amp; Finance"/>
    <x v="1"/>
    <x v="0"/>
    <x v="82"/>
    <x v="0"/>
    <s v="Wooden Filing Cabinet (80 x 24 x 178cm, made of MDF wood)"/>
    <n v="2"/>
    <s v="units"/>
    <n v="3500"/>
    <n v="7000"/>
    <n v="3000"/>
    <n v="6000"/>
    <x v="68"/>
    <s v="CAO"/>
    <s v="June 1, 2021"/>
    <s v="June 8, 2021"/>
    <x v="7"/>
    <s v="SKR Furniture &amp; Fixture Trading"/>
    <x v="6"/>
    <n v="1003"/>
    <m/>
    <m/>
    <x v="7"/>
    <m/>
    <m/>
    <m/>
    <s v="01-02-2021-05-0160"/>
    <m/>
    <m/>
  </r>
  <r>
    <x v="0"/>
    <x v="5"/>
    <x v="7"/>
    <s v="Director of Instruction"/>
    <x v="1"/>
    <x v="0"/>
    <x v="83"/>
    <x v="0"/>
    <s v="Breakfast (Tapsilog/Hotsilog w/ bottled water) May 18, 2021 Time: 6:00AM"/>
    <n v="98"/>
    <s v="pax"/>
    <n v="200"/>
    <n v="19600"/>
    <n v="200"/>
    <n v="19600"/>
    <x v="69"/>
    <s v="Director of Instruction"/>
    <d v="2021-07-15T00:00:00"/>
    <s v="July 21, 2021"/>
    <x v="44"/>
    <s v="Pension Ivatan"/>
    <x v="41"/>
    <n v="1002"/>
    <s v="July 30, 2021"/>
    <s v="Director for Instruction"/>
    <x v="1"/>
    <s v="for payment"/>
    <m/>
    <m/>
    <s v="01-01-2021-07-0212"/>
    <m/>
    <n v="30"/>
  </r>
  <r>
    <x v="0"/>
    <x v="5"/>
    <x v="7"/>
    <s v="Director of Instruction"/>
    <x v="1"/>
    <x v="0"/>
    <x v="83"/>
    <x v="0"/>
    <s v="Rice w/ egg &amp; vegetable w/ bottled water"/>
    <n v="2"/>
    <s v="pax"/>
    <n v="200"/>
    <n v="400"/>
    <n v="200"/>
    <n v="400"/>
    <x v="69"/>
    <s v="Director of Instruction"/>
    <s v="July 15, 2021"/>
    <s v="July 21, 2021"/>
    <x v="44"/>
    <s v="Pension Ivatan"/>
    <x v="41"/>
    <n v="1002"/>
    <s v="July 30, 2021"/>
    <s v="Director for Instruction"/>
    <x v="1"/>
    <s v="for payment"/>
    <m/>
    <m/>
    <s v="01-01-2021-07-0212"/>
    <m/>
    <n v="30"/>
  </r>
  <r>
    <x v="0"/>
    <x v="5"/>
    <x v="16"/>
    <s v="School Publication Adviser"/>
    <x v="2"/>
    <x v="0"/>
    <x v="84"/>
    <x v="0"/>
    <s v="Black Ordinary Lanyards"/>
    <n v="20"/>
    <s v="pcs"/>
    <n v="70"/>
    <n v="1400"/>
    <n v="90"/>
    <n v="1800"/>
    <x v="70"/>
    <s v="Publication"/>
    <s v="June 4, 2021"/>
    <s v="June 9, 2021"/>
    <x v="7"/>
    <s v="Davocol's Gen. Mdse."/>
    <x v="6"/>
    <s v="1004E"/>
    <m/>
    <m/>
    <x v="7"/>
    <m/>
    <m/>
    <m/>
    <s v="07-02-2021-06-0059"/>
    <m/>
    <n v="30"/>
  </r>
  <r>
    <x v="0"/>
    <x v="5"/>
    <x v="16"/>
    <s v="School Publication Adviser"/>
    <x v="2"/>
    <x v="0"/>
    <x v="84"/>
    <x v="0"/>
    <s v="A3 Bond Paper (non-glossy) (GSM-80)"/>
    <n v="10"/>
    <s v="reams"/>
    <n v="600"/>
    <n v="6000"/>
    <n v="750"/>
    <n v="7500"/>
    <x v="70"/>
    <m/>
    <s v="June 4, 2021"/>
    <s v="June 9, 2021"/>
    <x v="7"/>
    <s v="Davocol's Gen. Mdse."/>
    <x v="6"/>
    <s v="1004E"/>
    <m/>
    <m/>
    <x v="7"/>
    <m/>
    <m/>
    <m/>
    <s v="07-02-2021-06-0059"/>
    <m/>
    <n v="30"/>
  </r>
  <r>
    <x v="0"/>
    <x v="5"/>
    <x v="16"/>
    <s v="School Publication Adviser"/>
    <x v="2"/>
    <x v="0"/>
    <x v="84"/>
    <x v="0"/>
    <s v="6 Drawer Organizer Cart"/>
    <n v="1"/>
    <s v="pc"/>
    <n v="4000"/>
    <n v="4000"/>
    <n v="1950"/>
    <n v="1950"/>
    <x v="70"/>
    <s v="Publication"/>
    <s v="June 4, 2021"/>
    <s v="June 9, 2021"/>
    <x v="7"/>
    <s v="Davocol's Gen. Mdse."/>
    <x v="6"/>
    <s v="1004E"/>
    <m/>
    <m/>
    <x v="7"/>
    <m/>
    <m/>
    <m/>
    <s v="07-02-2021-06-0059"/>
    <m/>
    <n v="30"/>
  </r>
  <r>
    <x v="0"/>
    <x v="5"/>
    <x v="16"/>
    <s v="School Publication Adviser"/>
    <x v="2"/>
    <x v="0"/>
    <x v="84"/>
    <x v="0"/>
    <s v="A4 White Special Papers"/>
    <n v="5"/>
    <s v="packs"/>
    <n v="80"/>
    <n v="400"/>
    <n v="90"/>
    <n v="450"/>
    <x v="70"/>
    <s v="Publication"/>
    <s v="June 4, 2021"/>
    <s v="June 9, 2021"/>
    <x v="7"/>
    <s v="Davocol's Gen. Mdse."/>
    <x v="6"/>
    <s v="1004E"/>
    <m/>
    <m/>
    <x v="7"/>
    <m/>
    <m/>
    <m/>
    <s v="07-02-2021-06-0059"/>
    <m/>
    <n v="30"/>
  </r>
  <r>
    <x v="0"/>
    <x v="5"/>
    <x v="16"/>
    <s v="School Publication Adviser"/>
    <x v="2"/>
    <x v="0"/>
    <x v="84"/>
    <x v="0"/>
    <s v="3-Layer Magazine/File Holder"/>
    <n v="1"/>
    <s v="pc"/>
    <n v="600"/>
    <n v="600"/>
    <n v="250"/>
    <n v="250"/>
    <x v="70"/>
    <s v="Publication"/>
    <s v="June 4, 2021"/>
    <s v="June 9, 2021"/>
    <x v="7"/>
    <s v="Davocol's Gen. Mdse."/>
    <x v="6"/>
    <s v="1004E"/>
    <m/>
    <m/>
    <x v="7"/>
    <m/>
    <m/>
    <m/>
    <s v="07-02-2021-06-0059"/>
    <m/>
    <n v="30"/>
  </r>
  <r>
    <x v="0"/>
    <x v="5"/>
    <x v="16"/>
    <s v="School Publication Adviser"/>
    <x v="2"/>
    <x v="0"/>
    <x v="84"/>
    <x v="0"/>
    <s v="Book Stand"/>
    <n v="2"/>
    <s v="pcs"/>
    <n v="500"/>
    <n v="1000"/>
    <n v="350"/>
    <n v="700"/>
    <x v="70"/>
    <s v="Publication"/>
    <s v="June 4, 2021"/>
    <s v="June 9, 2021"/>
    <x v="7"/>
    <s v="Davocol's Gen. Mdse."/>
    <x v="6"/>
    <s v="1004E"/>
    <m/>
    <m/>
    <x v="7"/>
    <m/>
    <m/>
    <m/>
    <s v="07-02-2021-06-0059"/>
    <m/>
    <n v="30"/>
  </r>
  <r>
    <x v="0"/>
    <x v="5"/>
    <x v="16"/>
    <s v="School Publication Adviser"/>
    <x v="2"/>
    <x v="0"/>
    <x v="84"/>
    <x v="0"/>
    <s v="A4 laminating Films (not rolled)"/>
    <n v="1"/>
    <s v="pack"/>
    <n v="600"/>
    <n v="600"/>
    <n v="750"/>
    <n v="750"/>
    <x v="70"/>
    <s v="Publication"/>
    <s v="June 4, 2021"/>
    <s v="June 9, 2021"/>
    <x v="7"/>
    <s v="Davocol's Gen. Mdse."/>
    <x v="6"/>
    <s v="1004E"/>
    <m/>
    <m/>
    <x v="7"/>
    <m/>
    <m/>
    <m/>
    <s v="07-02-2021-06-0059"/>
    <m/>
    <n v="30"/>
  </r>
  <r>
    <x v="0"/>
    <x v="5"/>
    <x v="5"/>
    <s v="GSO-Supervisor"/>
    <x v="1"/>
    <x v="0"/>
    <x v="85"/>
    <x v="0"/>
    <s v="Relocation &amp; Reinstallation of Split Type air conditioners"/>
    <n v="2"/>
    <s v="units"/>
    <n v="6500"/>
    <n v="13000"/>
    <n v="6500"/>
    <n v="13000"/>
    <x v="71"/>
    <s v="GSO"/>
    <s v="June 8, 2021"/>
    <s v="June 16, 2021"/>
    <x v="51"/>
    <s v="One-Touch Technology Trading"/>
    <x v="31"/>
    <s v="1003G"/>
    <s v="July 5, 2021"/>
    <s v="Accounting"/>
    <x v="1"/>
    <s v="for payment"/>
    <n v="9923101042"/>
    <s v="01-2021-07-247"/>
    <s v="01-02-2021-06-0169"/>
    <s v="July 16, 2021"/>
    <n v="30"/>
  </r>
  <r>
    <x v="0"/>
    <x v="5"/>
    <x v="9"/>
    <s v="College Nurse"/>
    <x v="2"/>
    <x v="0"/>
    <x v="86"/>
    <x v="0"/>
    <s v="Blood Cholesterol Test Strips 25's (Easy Touch)"/>
    <n v="26"/>
    <s v="boxes"/>
    <n v="3000"/>
    <n v="78000"/>
    <n v="4550"/>
    <n v="118300"/>
    <x v="72"/>
    <s v="Clinic"/>
    <d v="2021-06-29T00:00:00"/>
    <d v="2021-07-02T00:00:00"/>
    <x v="7"/>
    <s v="IBS Pharmacy &amp; Gen. Mdse."/>
    <x v="6"/>
    <s v="1004C"/>
    <m/>
    <m/>
    <x v="7"/>
    <m/>
    <m/>
    <m/>
    <s v="07-02-2021-06-0076"/>
    <m/>
    <n v="30"/>
  </r>
  <r>
    <x v="0"/>
    <x v="5"/>
    <x v="9"/>
    <s v="College Nurse"/>
    <x v="2"/>
    <x v="0"/>
    <x v="86"/>
    <x v="0"/>
    <s v="Uric Acid Test Strips 25's (Easy Touch)"/>
    <n v="26"/>
    <s v="boxes"/>
    <n v="2000"/>
    <n v="52000"/>
    <n v="1000"/>
    <n v="26000"/>
    <x v="72"/>
    <s v="Clinic"/>
    <d v="2021-06-29T00:00:00"/>
    <d v="2021-07-02T00:00:00"/>
    <x v="7"/>
    <s v="IBS Pharmacy &amp; Gen. Mdse."/>
    <x v="6"/>
    <s v="1004C"/>
    <m/>
    <m/>
    <x v="7"/>
    <m/>
    <m/>
    <m/>
    <s v="07-02-2021-06-0076"/>
    <m/>
    <n v="30"/>
  </r>
  <r>
    <x v="0"/>
    <x v="5"/>
    <x v="9"/>
    <s v="College Nurse"/>
    <x v="2"/>
    <x v="0"/>
    <x v="86"/>
    <x v="0"/>
    <s v="Blood Glucose Test Strips 50's (Glucosure AutoCode)"/>
    <n v="14"/>
    <s v="boxes"/>
    <n v="2000"/>
    <n v="28000"/>
    <n v="1500"/>
    <n v="21000"/>
    <x v="72"/>
    <s v="Clinic"/>
    <d v="2021-06-29T00:00:00"/>
    <d v="2021-07-02T00:00:00"/>
    <x v="7"/>
    <s v="IBS Pharmacy &amp; Gen. Mdse."/>
    <x v="6"/>
    <s v="1004C"/>
    <m/>
    <m/>
    <x v="7"/>
    <m/>
    <m/>
    <m/>
    <s v="07-02-2021-06-0076"/>
    <m/>
    <n v="30"/>
  </r>
  <r>
    <x v="0"/>
    <x v="5"/>
    <x v="9"/>
    <s v="College Nurse"/>
    <x v="2"/>
    <x v="0"/>
    <x v="86"/>
    <x v="0"/>
    <s v="Lancets"/>
    <n v="9"/>
    <s v="boxes"/>
    <n v="500"/>
    <n v="4500"/>
    <n v="180"/>
    <n v="1620"/>
    <x v="72"/>
    <s v="Clinic"/>
    <d v="2021-06-29T00:00:00"/>
    <d v="2021-07-02T00:00:00"/>
    <x v="7"/>
    <s v="IBS Pharmacy &amp; Gen. Mdse."/>
    <x v="6"/>
    <s v="1004C"/>
    <m/>
    <m/>
    <x v="7"/>
    <m/>
    <m/>
    <m/>
    <s v="07-02-2021-06-0076"/>
    <m/>
    <n v="30"/>
  </r>
  <r>
    <x v="0"/>
    <x v="5"/>
    <x v="9"/>
    <s v="College Nurse"/>
    <x v="2"/>
    <x v="0"/>
    <x v="86"/>
    <x v="0"/>
    <s v="Urinalysis Reagent Test Paper 14 Parameters Urine Test Strips"/>
    <n v="2"/>
    <s v="boxes"/>
    <n v="2000"/>
    <n v="4000"/>
    <n v="1200"/>
    <n v="2400"/>
    <x v="72"/>
    <s v="Clinic"/>
    <d v="2021-06-29T00:00:00"/>
    <d v="2021-07-02T00:00:00"/>
    <x v="7"/>
    <s v="IBS Pharmacy &amp; Gen. Mdse."/>
    <x v="6"/>
    <s v="1004C"/>
    <m/>
    <m/>
    <x v="7"/>
    <m/>
    <m/>
    <m/>
    <s v="07-02-2021-06-0076"/>
    <m/>
    <n v="30"/>
  </r>
  <r>
    <x v="0"/>
    <x v="5"/>
    <x v="9"/>
    <s v="College Nurse"/>
    <x v="2"/>
    <x v="0"/>
    <x v="86"/>
    <x v="0"/>
    <s v="Pulse Oximeter"/>
    <n v="6"/>
    <s v="pc"/>
    <n v="3000"/>
    <n v="18000"/>
    <n v="1400"/>
    <n v="8400"/>
    <x v="72"/>
    <s v="Clinic"/>
    <d v="2021-06-29T00:00:00"/>
    <d v="2021-07-02T00:00:00"/>
    <x v="7"/>
    <s v="IBS Pharmacy &amp; Gen. Mdse."/>
    <x v="6"/>
    <s v="1004C"/>
    <m/>
    <m/>
    <x v="7"/>
    <m/>
    <m/>
    <m/>
    <s v="07-02-2021-06-0076"/>
    <m/>
    <n v="30"/>
  </r>
  <r>
    <x v="0"/>
    <x v="5"/>
    <x v="9"/>
    <s v="College Nurse"/>
    <x v="2"/>
    <x v="0"/>
    <x v="86"/>
    <x v="0"/>
    <s v="Blood Typing Sera Set (Anti-A, Anti-B and Anti-D)"/>
    <n v="5"/>
    <s v="set"/>
    <n v="3000"/>
    <n v="15000"/>
    <n v="1800"/>
    <n v="9000"/>
    <x v="72"/>
    <s v="Clinic"/>
    <d v="2021-06-29T00:00:00"/>
    <d v="2021-07-02T00:00:00"/>
    <x v="7"/>
    <s v="IBS Pharmacy &amp; Gen. Mdse."/>
    <x v="6"/>
    <s v="1004C"/>
    <m/>
    <m/>
    <x v="7"/>
    <m/>
    <m/>
    <m/>
    <s v="07-02-2021-06-0076"/>
    <m/>
    <n v="30"/>
  </r>
  <r>
    <x v="0"/>
    <x v="5"/>
    <x v="9"/>
    <s v="College Nurse"/>
    <x v="2"/>
    <x v="0"/>
    <x v="86"/>
    <x v="0"/>
    <s v="6&quot; wooden long Applicator cotton swabs 100's"/>
    <n v="5"/>
    <s v="boxes"/>
    <n v="500"/>
    <n v="2500"/>
    <n v="170"/>
    <n v="850"/>
    <x v="72"/>
    <s v="Clinic"/>
    <d v="2021-06-29T00:00:00"/>
    <d v="2021-07-02T00:00:00"/>
    <x v="7"/>
    <s v="IBS Pharmacy &amp; Gen. Mdse."/>
    <x v="6"/>
    <s v="1004C"/>
    <m/>
    <m/>
    <x v="7"/>
    <m/>
    <m/>
    <m/>
    <s v="07-02-2021-06-0076"/>
    <m/>
    <n v="30"/>
  </r>
  <r>
    <x v="0"/>
    <x v="5"/>
    <x v="9"/>
    <s v="College Nurse"/>
    <x v="2"/>
    <x v="0"/>
    <x v="86"/>
    <x v="0"/>
    <s v="Lab Glass Microscope slide 76.2x25.4mm thickness: 1.0-1.2mm 50's"/>
    <n v="10"/>
    <s v="boxes"/>
    <n v="1500"/>
    <n v="15000"/>
    <n v="80"/>
    <n v="800"/>
    <x v="72"/>
    <s v="Clinic"/>
    <d v="2021-06-29T00:00:00"/>
    <d v="2021-07-02T00:00:00"/>
    <x v="7"/>
    <s v="IBS Pharmacy &amp; Gen. Mdse."/>
    <x v="6"/>
    <s v="1004C"/>
    <m/>
    <m/>
    <x v="7"/>
    <m/>
    <m/>
    <m/>
    <s v="07-02-2021-06-0076"/>
    <m/>
    <n v="30"/>
  </r>
  <r>
    <x v="0"/>
    <x v="5"/>
    <x v="9"/>
    <s v="College Nurse"/>
    <x v="2"/>
    <x v="0"/>
    <x v="86"/>
    <x v="0"/>
    <s v="Glucose,Cholesterol, Uric Acid 3 in 1 test Kit"/>
    <n v="1"/>
    <s v="set"/>
    <n v="5500"/>
    <n v="5500"/>
    <n v="4000"/>
    <n v="4000"/>
    <x v="72"/>
    <s v="Clinic"/>
    <d v="2021-06-29T00:00:00"/>
    <d v="2021-07-02T00:00:00"/>
    <x v="7"/>
    <s v="IBS Pharmacy &amp; Gen. Mdse."/>
    <x v="6"/>
    <s v="1004C"/>
    <m/>
    <m/>
    <x v="7"/>
    <m/>
    <m/>
    <m/>
    <s v="07-02-2021-06-0076"/>
    <m/>
    <n v="30"/>
  </r>
  <r>
    <x v="0"/>
    <x v="5"/>
    <x v="10"/>
    <s v="Budget Officer III"/>
    <x v="1"/>
    <x v="0"/>
    <x v="87"/>
    <x v="0"/>
    <s v="PM Snacks (Beef Burger &amp; Softdrinks) w/ overflowing coffee   (June 8)"/>
    <n v="12"/>
    <s v="pax"/>
    <n v="150"/>
    <n v="1800"/>
    <n v="150"/>
    <n v="1800"/>
    <x v="73"/>
    <s v="Budget"/>
    <s v="June 4, 2021"/>
    <s v="June 8, 2021"/>
    <x v="52"/>
    <s v="Hudzan Café &amp; Catering Services"/>
    <x v="42"/>
    <s v="1003A"/>
    <s v="June 30, 2021"/>
    <s v="Acctg"/>
    <x v="1"/>
    <s v="PAID"/>
    <n v="86448"/>
    <s v="01-2021-07-252"/>
    <s v="01-02-2021-06-0166"/>
    <s v="July 15, 2021"/>
    <n v="30"/>
  </r>
  <r>
    <x v="0"/>
    <x v="5"/>
    <x v="14"/>
    <s v="SSO Supervisor"/>
    <x v="2"/>
    <x v="0"/>
    <x v="88"/>
    <x v="0"/>
    <s v="Official Record Book 300 pages"/>
    <n v="3"/>
    <s v="pcs."/>
    <n v="400"/>
    <n v="1200"/>
    <n v="240"/>
    <n v="720"/>
    <x v="74"/>
    <s v="SSO"/>
    <s v="June 24, 2021"/>
    <s v="June 30, 2021"/>
    <x v="8"/>
    <s v="J-Tech Trading &amp; Services"/>
    <x v="43"/>
    <s v="1004H"/>
    <m/>
    <m/>
    <x v="8"/>
    <s v="on-going"/>
    <m/>
    <m/>
    <s v="07-02-2021-06-0069"/>
    <m/>
    <n v="30"/>
  </r>
  <r>
    <x v="0"/>
    <x v="5"/>
    <x v="14"/>
    <s v="SSO Supervisor"/>
    <x v="2"/>
    <x v="0"/>
    <x v="88"/>
    <x v="0"/>
    <s v="Pen 0.4mm (Black)"/>
    <n v="6"/>
    <s v="pcs."/>
    <n v="90"/>
    <n v="540"/>
    <n v="74"/>
    <n v="444"/>
    <x v="74"/>
    <s v="SSO"/>
    <s v="June 24, 2021"/>
    <s v="June 30, 2021"/>
    <x v="8"/>
    <s v="J-Tech Trading &amp; Services"/>
    <x v="43"/>
    <s v="1004H"/>
    <m/>
    <m/>
    <x v="8"/>
    <s v="on-going"/>
    <m/>
    <m/>
    <s v="07-02-2021-06-0069"/>
    <m/>
    <n v="30"/>
  </r>
  <r>
    <x v="0"/>
    <x v="5"/>
    <x v="14"/>
    <s v="SSO Supervisor"/>
    <x v="2"/>
    <x v="0"/>
    <x v="88"/>
    <x v="0"/>
    <s v="Pen 0.3mm (Black)"/>
    <n v="6"/>
    <s v="pcs."/>
    <n v="90"/>
    <n v="540"/>
    <n v="74"/>
    <n v="444"/>
    <x v="74"/>
    <s v="SSO"/>
    <s v="June 24, 2021"/>
    <s v="June 30, 2021"/>
    <x v="8"/>
    <s v="J-Tech Trading &amp; Services"/>
    <x v="43"/>
    <s v="1004H"/>
    <m/>
    <m/>
    <x v="8"/>
    <s v="on-going"/>
    <m/>
    <m/>
    <s v="07-02-2021-06-0069"/>
    <m/>
    <n v="30"/>
  </r>
  <r>
    <x v="0"/>
    <x v="5"/>
    <x v="14"/>
    <s v="SSO Supervisor"/>
    <x v="2"/>
    <x v="0"/>
    <x v="88"/>
    <x v="0"/>
    <s v="Pen 0.4mm (Blue)"/>
    <n v="6"/>
    <s v="pcs."/>
    <n v="90"/>
    <n v="540"/>
    <n v="74"/>
    <n v="444"/>
    <x v="74"/>
    <s v="SSO"/>
    <s v="June 24, 2021"/>
    <s v="June 30, 2021"/>
    <x v="8"/>
    <s v="J-Tech Trading &amp; Services"/>
    <x v="43"/>
    <s v="1004H"/>
    <m/>
    <m/>
    <x v="8"/>
    <s v="on-going"/>
    <m/>
    <m/>
    <s v="07-02-2021-06-0069"/>
    <m/>
    <n v="30"/>
  </r>
  <r>
    <x v="0"/>
    <x v="5"/>
    <x v="14"/>
    <s v="SSO Supervisor"/>
    <x v="2"/>
    <x v="0"/>
    <x v="88"/>
    <x v="0"/>
    <s v="Paper clips (small)"/>
    <n v="2"/>
    <s v="boxes"/>
    <n v="25"/>
    <n v="50"/>
    <n v="19"/>
    <n v="38"/>
    <x v="74"/>
    <s v="SSO"/>
    <s v="June 24, 2021"/>
    <s v="June 30, 2021"/>
    <x v="8"/>
    <s v="J-Tech Trading &amp; Services"/>
    <x v="43"/>
    <s v="1004H"/>
    <m/>
    <m/>
    <x v="8"/>
    <s v="on-going"/>
    <m/>
    <m/>
    <s v="07-02-2021-06-0069"/>
    <m/>
    <n v="30"/>
  </r>
  <r>
    <x v="0"/>
    <x v="5"/>
    <x v="14"/>
    <s v="SSO Supervisor"/>
    <x v="2"/>
    <x v="0"/>
    <x v="88"/>
    <x v="0"/>
    <s v="Paper clips (medium)"/>
    <n v="2"/>
    <s v="boxes"/>
    <n v="30"/>
    <n v="60"/>
    <n v="29"/>
    <n v="58"/>
    <x v="74"/>
    <s v="SSO"/>
    <s v="June 24, 2021"/>
    <s v="June 30, 2021"/>
    <x v="8"/>
    <s v="J-Tech Trading &amp; Services"/>
    <x v="43"/>
    <s v="1004H"/>
    <m/>
    <m/>
    <x v="8"/>
    <s v="on-going"/>
    <m/>
    <m/>
    <s v="07-02-2021-06-0069"/>
    <m/>
    <n v="30"/>
  </r>
  <r>
    <x v="0"/>
    <x v="5"/>
    <x v="14"/>
    <s v="SSO Supervisor"/>
    <x v="2"/>
    <x v="0"/>
    <x v="88"/>
    <x v="0"/>
    <s v="Multipurpose Stainless Steel scissor 8&quot;"/>
    <n v="4"/>
    <s v="pcs."/>
    <n v="120"/>
    <n v="480"/>
    <n v="140"/>
    <n v="560"/>
    <x v="74"/>
    <s v="SSO"/>
    <s v="June 24, 2021"/>
    <s v="June 30, 2021"/>
    <x v="8"/>
    <s v="J-Tech Trading &amp; Services"/>
    <x v="43"/>
    <s v="1004H"/>
    <m/>
    <m/>
    <x v="8"/>
    <s v="on-going"/>
    <m/>
    <m/>
    <s v="07-02-2021-06-0069"/>
    <m/>
    <n v="30"/>
  </r>
  <r>
    <x v="0"/>
    <x v="5"/>
    <x v="14"/>
    <s v="SSO Supervisor"/>
    <x v="2"/>
    <x v="0"/>
    <x v="88"/>
    <x v="0"/>
    <s v="AAA Battery"/>
    <n v="20"/>
    <s v="pcs."/>
    <n v="65"/>
    <n v="1300"/>
    <n v="39"/>
    <n v="780"/>
    <x v="74"/>
    <s v="SSO"/>
    <s v="June 24, 2021"/>
    <s v="June 30, 2021"/>
    <x v="8"/>
    <s v="J-Tech Trading &amp; Services"/>
    <x v="43"/>
    <s v="1004H"/>
    <m/>
    <m/>
    <x v="8"/>
    <s v="on-going"/>
    <m/>
    <m/>
    <s v="07-02-2021-06-0069"/>
    <m/>
    <n v="30"/>
  </r>
  <r>
    <x v="0"/>
    <x v="5"/>
    <x v="14"/>
    <s v="SSO Supervisor"/>
    <x v="2"/>
    <x v="0"/>
    <x v="88"/>
    <x v="0"/>
    <s v="AA Battery"/>
    <n v="10"/>
    <s v="pcs."/>
    <n v="65"/>
    <n v="650"/>
    <n v="29"/>
    <n v="290"/>
    <x v="74"/>
    <s v="SSO"/>
    <s v="June 24, 2021"/>
    <s v="June 30, 2021"/>
    <x v="8"/>
    <s v="J-Tech Trading &amp; Services"/>
    <x v="43"/>
    <s v="1004H"/>
    <m/>
    <m/>
    <x v="8"/>
    <s v="on-going"/>
    <m/>
    <m/>
    <s v="07-02-2021-06-0069"/>
    <m/>
    <n v="30"/>
  </r>
  <r>
    <x v="0"/>
    <x v="5"/>
    <x v="14"/>
    <s v="SSO Supervisor"/>
    <x v="2"/>
    <x v="0"/>
    <x v="88"/>
    <x v="0"/>
    <s v="CR2032 Lithium Coin Battery"/>
    <n v="10"/>
    <s v="pcs."/>
    <n v="65"/>
    <n v="650"/>
    <n v="85"/>
    <n v="850"/>
    <x v="74"/>
    <s v="SSO"/>
    <s v="June 24, 2021"/>
    <s v="June 30, 2021"/>
    <x v="8"/>
    <s v="J-Tech Trading &amp; Services"/>
    <x v="43"/>
    <s v="1004H"/>
    <m/>
    <m/>
    <x v="8"/>
    <s v="on-going"/>
    <m/>
    <m/>
    <s v="07-02-2021-06-0069"/>
    <m/>
    <n v="30"/>
  </r>
  <r>
    <x v="0"/>
    <x v="5"/>
    <x v="14"/>
    <s v="SSO Supervisor"/>
    <x v="2"/>
    <x v="0"/>
    <x v="88"/>
    <x v="0"/>
    <s v="Double sided Tape 1&quot;"/>
    <n v="4"/>
    <s v="pcs."/>
    <n v="55"/>
    <n v="220"/>
    <n v="31"/>
    <n v="124"/>
    <x v="74"/>
    <s v="SSO"/>
    <s v="June 24, 2021"/>
    <s v="June 30, 2021"/>
    <x v="8"/>
    <s v="J-Tech Trading &amp; Services"/>
    <x v="43"/>
    <s v="1004H"/>
    <m/>
    <m/>
    <x v="8"/>
    <s v="on-going"/>
    <m/>
    <m/>
    <s v="07-02-2021-06-0069"/>
    <m/>
    <n v="30"/>
  </r>
  <r>
    <x v="0"/>
    <x v="5"/>
    <x v="14"/>
    <s v="SSO Supervisor"/>
    <x v="2"/>
    <x v="0"/>
    <x v="88"/>
    <x v="0"/>
    <s v="clip board legal size"/>
    <n v="4"/>
    <s v="pcs."/>
    <n v="80"/>
    <n v="320"/>
    <n v="70"/>
    <n v="280"/>
    <x v="74"/>
    <s v="SSO"/>
    <s v="June 24, 2021"/>
    <s v="June 30, 2021"/>
    <x v="8"/>
    <s v="J-Tech Trading &amp; Services"/>
    <x v="43"/>
    <s v="1004H"/>
    <m/>
    <m/>
    <x v="8"/>
    <s v="on-going"/>
    <m/>
    <m/>
    <s v="07-02-2021-06-0069"/>
    <m/>
    <n v="30"/>
  </r>
  <r>
    <x v="0"/>
    <x v="5"/>
    <x v="14"/>
    <s v="SSO Supervisor"/>
    <x v="2"/>
    <x v="0"/>
    <x v="88"/>
    <x v="0"/>
    <s v="High Quality Plastic Flipping Trash Bin with pedal"/>
    <n v="4"/>
    <s v="pcs."/>
    <n v="1000"/>
    <n v="4000"/>
    <n v="950"/>
    <n v="3800"/>
    <x v="74"/>
    <s v="SSO"/>
    <s v="June 24, 2021"/>
    <s v="June 30, 2021"/>
    <x v="8"/>
    <s v="J-Tech Trading &amp; Services"/>
    <x v="43"/>
    <s v="1004H"/>
    <m/>
    <m/>
    <x v="8"/>
    <s v="on-going"/>
    <m/>
    <m/>
    <s v="07-02-2021-06-0069"/>
    <m/>
    <n v="30"/>
  </r>
  <r>
    <x v="0"/>
    <x v="5"/>
    <x v="14"/>
    <s v="SSO Supervisor"/>
    <x v="2"/>
    <x v="0"/>
    <x v="88"/>
    <x v="0"/>
    <s v="glue gun(plastic)"/>
    <n v="2"/>
    <s v="pcs."/>
    <n v="250"/>
    <n v="500"/>
    <n v="250"/>
    <n v="500"/>
    <x v="74"/>
    <s v="SSO"/>
    <s v="June 24, 2021"/>
    <s v="June 30, 2021"/>
    <x v="8"/>
    <s v="J-Tech Trading &amp; Services"/>
    <x v="43"/>
    <s v="1004H"/>
    <m/>
    <m/>
    <x v="8"/>
    <s v="on-going"/>
    <m/>
    <m/>
    <s v="07-02-2021-06-0069"/>
    <m/>
    <n v="30"/>
  </r>
  <r>
    <x v="0"/>
    <x v="5"/>
    <x v="14"/>
    <s v="SSO Supervisor"/>
    <x v="2"/>
    <x v="0"/>
    <x v="88"/>
    <x v="0"/>
    <s v="gluestick(fit to glue gun)"/>
    <n v="10"/>
    <s v="pcs."/>
    <n v="10"/>
    <n v="100"/>
    <n v="6"/>
    <n v="60"/>
    <x v="74"/>
    <s v="SSO"/>
    <s v="June 24, 2021"/>
    <s v="June 30, 2021"/>
    <x v="8"/>
    <s v="J-Tech Trading &amp; Services"/>
    <x v="43"/>
    <s v="1004H"/>
    <m/>
    <m/>
    <x v="8"/>
    <s v="on-going"/>
    <m/>
    <m/>
    <s v="07-02-2021-06-0069"/>
    <m/>
    <n v="30"/>
  </r>
  <r>
    <x v="0"/>
    <x v="5"/>
    <x v="14"/>
    <s v="SSO Supervisor"/>
    <x v="2"/>
    <x v="0"/>
    <x v="88"/>
    <x v="0"/>
    <s v="Bulldog Clip (medium size)"/>
    <n v="2"/>
    <s v="boxes"/>
    <n v="30"/>
    <n v="60"/>
    <n v="80"/>
    <n v="160"/>
    <x v="74"/>
    <s v="SSO"/>
    <s v="June 24, 2021"/>
    <s v="June 30, 2021"/>
    <x v="8"/>
    <s v="J-Tech Trading &amp; Services"/>
    <x v="43"/>
    <s v="1004H"/>
    <m/>
    <m/>
    <x v="8"/>
    <s v="on-going"/>
    <m/>
    <m/>
    <s v="07-02-2021-06-0069"/>
    <m/>
    <n v="30"/>
  </r>
  <r>
    <x v="0"/>
    <x v="5"/>
    <x v="14"/>
    <s v="SSO Supervisor"/>
    <x v="2"/>
    <x v="0"/>
    <x v="88"/>
    <x v="0"/>
    <s v="Push pin"/>
    <n v="4"/>
    <s v="boxes"/>
    <n v="40"/>
    <n v="160"/>
    <n v="42"/>
    <n v="168"/>
    <x v="74"/>
    <s v="SSO"/>
    <s v="June 24, 2021"/>
    <s v="June 30, 2021"/>
    <x v="8"/>
    <s v="J-Tech Trading &amp; Services"/>
    <x v="43"/>
    <s v="1004H"/>
    <m/>
    <m/>
    <x v="8"/>
    <s v="on-going"/>
    <m/>
    <m/>
    <s v="07-02-2021-06-0069"/>
    <m/>
    <n v="30"/>
  </r>
  <r>
    <x v="0"/>
    <x v="5"/>
    <x v="14"/>
    <s v="SSO Supervisor"/>
    <x v="2"/>
    <x v="0"/>
    <x v="88"/>
    <x v="0"/>
    <s v="3 layer Desk Files Folder Organizer(metal/plastic)"/>
    <n v="2"/>
    <s v="pcs."/>
    <n v="1200"/>
    <n v="2400"/>
    <n v="895"/>
    <n v="1790"/>
    <x v="74"/>
    <s v="SSO"/>
    <s v="June 24, 2021"/>
    <s v="June 30, 2021"/>
    <x v="8"/>
    <s v="J-Tech Trading &amp; Services"/>
    <x v="43"/>
    <s v="1004H"/>
    <m/>
    <m/>
    <x v="8"/>
    <s v="on-going"/>
    <m/>
    <m/>
    <s v="07-02-2021-06-0069"/>
    <m/>
    <n v="30"/>
  </r>
  <r>
    <x v="0"/>
    <x v="5"/>
    <x v="14"/>
    <s v="SSO Supervisor"/>
    <x v="2"/>
    <x v="0"/>
    <x v="88"/>
    <x v="0"/>
    <s v="highlighter (yellowgreen)"/>
    <n v="4"/>
    <s v="pcs."/>
    <n v="50"/>
    <n v="200"/>
    <n v="38"/>
    <n v="152"/>
    <x v="74"/>
    <s v="SSO"/>
    <s v="June 24, 2021"/>
    <s v="June 30, 2021"/>
    <x v="8"/>
    <s v="J-Tech Trading &amp; Services"/>
    <x v="43"/>
    <s v="1004H"/>
    <m/>
    <m/>
    <x v="8"/>
    <s v="on-going"/>
    <m/>
    <m/>
    <s v="07-02-2021-06-0069"/>
    <m/>
    <n v="30"/>
  </r>
  <r>
    <x v="0"/>
    <x v="5"/>
    <x v="14"/>
    <s v="SSO Supervisor"/>
    <x v="2"/>
    <x v="0"/>
    <x v="88"/>
    <x v="0"/>
    <s v="Permanent Marker(Broad) Black and Blue"/>
    <n v="6"/>
    <s v="pcs."/>
    <n v="60"/>
    <n v="360"/>
    <n v="39"/>
    <n v="234"/>
    <x v="74"/>
    <s v="SSO"/>
    <s v="June 24, 2021"/>
    <s v="June 30, 2021"/>
    <x v="8"/>
    <s v="J-Tech Trading &amp; Services"/>
    <x v="43"/>
    <s v="1004H"/>
    <m/>
    <m/>
    <x v="8"/>
    <s v="on-going"/>
    <m/>
    <m/>
    <s v="07-02-2021-06-0069"/>
    <m/>
    <n v="30"/>
  </r>
  <r>
    <x v="0"/>
    <x v="5"/>
    <x v="14"/>
    <s v="SSO Supervisor"/>
    <x v="2"/>
    <x v="0"/>
    <x v="88"/>
    <x v="0"/>
    <s v="whiteboard marker (Black and Blue)"/>
    <n v="10"/>
    <s v="pcs."/>
    <n v="80"/>
    <n v="800"/>
    <n v="38"/>
    <n v="380"/>
    <x v="74"/>
    <s v="SSO"/>
    <s v="June 24, 2021"/>
    <s v="June 30, 2021"/>
    <x v="8"/>
    <s v="J-Tech Trading &amp; Services"/>
    <x v="43"/>
    <s v="1004H"/>
    <m/>
    <m/>
    <x v="8"/>
    <s v="on-going"/>
    <m/>
    <m/>
    <s v="07-02-2021-06-0069"/>
    <m/>
    <n v="30"/>
  </r>
  <r>
    <x v="0"/>
    <x v="5"/>
    <x v="14"/>
    <s v="SSO Supervisor"/>
    <x v="2"/>
    <x v="0"/>
    <x v="88"/>
    <x v="0"/>
    <s v="External Drive 1 Tb"/>
    <n v="1"/>
    <s v="pcs."/>
    <n v="5500"/>
    <n v="5500"/>
    <n v="3900"/>
    <n v="3900"/>
    <x v="74"/>
    <s v="SSO"/>
    <s v="June 24, 2021"/>
    <s v="June 30, 2021"/>
    <x v="8"/>
    <s v="J-Tech Trading &amp; Services"/>
    <x v="43"/>
    <s v="1004H"/>
    <m/>
    <m/>
    <x v="8"/>
    <s v="on-going"/>
    <m/>
    <m/>
    <s v="07-02-2021-06-0069"/>
    <m/>
    <n v="30"/>
  </r>
  <r>
    <x v="0"/>
    <x v="5"/>
    <x v="14"/>
    <s v="SSO Supervisor"/>
    <x v="2"/>
    <x v="0"/>
    <x v="88"/>
    <x v="0"/>
    <s v="Flask drive 64 Gb"/>
    <n v="2"/>
    <s v="pcs."/>
    <n v="1000"/>
    <n v="2000"/>
    <n v="850"/>
    <n v="1700"/>
    <x v="74"/>
    <s v="SSO"/>
    <s v="June 24, 2021"/>
    <s v="June 30, 2021"/>
    <x v="8"/>
    <s v="J-Tech Trading &amp; Services"/>
    <x v="43"/>
    <s v="1004H"/>
    <m/>
    <m/>
    <x v="8"/>
    <s v="on-going"/>
    <m/>
    <m/>
    <s v="07-02-2021-06-0069"/>
    <m/>
    <n v="30"/>
  </r>
  <r>
    <x v="0"/>
    <x v="5"/>
    <x v="14"/>
    <s v="SSO Supervisor"/>
    <x v="2"/>
    <x v="0"/>
    <x v="88"/>
    <x v="0"/>
    <s v="Pen holder Office desk Organizer (Metal/wood/plastic)"/>
    <n v="2"/>
    <s v="pcs."/>
    <n v="1200"/>
    <n v="2400"/>
    <n v="830"/>
    <n v="1660"/>
    <x v="74"/>
    <s v="SSO"/>
    <s v="June 24, 2021"/>
    <s v="June 30, 2021"/>
    <x v="8"/>
    <s v="J-Tech Trading &amp; Services"/>
    <x v="43"/>
    <s v="1004H"/>
    <m/>
    <m/>
    <x v="8"/>
    <s v="on-going"/>
    <m/>
    <m/>
    <s v="07-02-2021-06-0069"/>
    <m/>
    <n v="30"/>
  </r>
  <r>
    <x v="0"/>
    <x v="5"/>
    <x v="14"/>
    <s v="SSO Supervisor"/>
    <x v="2"/>
    <x v="0"/>
    <x v="88"/>
    <x v="0"/>
    <s v="correction tape"/>
    <n v="6"/>
    <s v="pcs."/>
    <n v="50"/>
    <n v="300"/>
    <n v="25"/>
    <n v="150"/>
    <x v="74"/>
    <s v="SSO"/>
    <s v="June 24, 2021"/>
    <s v="June 30, 2021"/>
    <x v="8"/>
    <s v="J-Tech Trading &amp; Services"/>
    <x v="43"/>
    <s v="1004H"/>
    <m/>
    <m/>
    <x v="8"/>
    <s v="on-going"/>
    <m/>
    <m/>
    <s v="07-02-2021-06-0069"/>
    <m/>
    <n v="30"/>
  </r>
  <r>
    <x v="0"/>
    <x v="5"/>
    <x v="20"/>
    <s v="Extension Coordinator"/>
    <x v="2"/>
    <x v="0"/>
    <x v="89"/>
    <x v="0"/>
    <s v="Packaging tape 2&quot;"/>
    <n v="6"/>
    <s v="pcs"/>
    <n v="60"/>
    <n v="360"/>
    <n v="75"/>
    <n v="450"/>
    <x v="75"/>
    <s v="RDET"/>
    <d v="2021-06-08T00:00:00"/>
    <d v="2021-06-16T00:00:00"/>
    <x v="7"/>
    <s v="Davocol's Gen. Mdse"/>
    <x v="6"/>
    <n v="1005"/>
    <m/>
    <m/>
    <x v="7"/>
    <m/>
    <m/>
    <m/>
    <s v="07-02-2021-06-0062"/>
    <m/>
    <m/>
  </r>
  <r>
    <x v="0"/>
    <x v="5"/>
    <x v="20"/>
    <s v="Extension Coordinator"/>
    <x v="2"/>
    <x v="0"/>
    <x v="89"/>
    <x v="0"/>
    <s v="Transparent Tape 2&quot;"/>
    <n v="6"/>
    <s v="pcs"/>
    <n v="55"/>
    <n v="330"/>
    <n v="75"/>
    <n v="450"/>
    <x v="75"/>
    <s v="RDET"/>
    <d v="2021-06-08T00:00:00"/>
    <d v="2021-06-16T00:00:00"/>
    <x v="7"/>
    <s v="Davocol's Gen. Mdse"/>
    <x v="6"/>
    <n v="1005"/>
    <m/>
    <m/>
    <x v="7"/>
    <m/>
    <m/>
    <m/>
    <s v="07-02-2021-06-0062"/>
    <m/>
    <m/>
  </r>
  <r>
    <x v="0"/>
    <x v="5"/>
    <x v="20"/>
    <s v="Extension Coordinator"/>
    <x v="2"/>
    <x v="0"/>
    <x v="89"/>
    <x v="0"/>
    <s v="Transparent tape 1&quot; "/>
    <n v="6"/>
    <s v="pcs"/>
    <n v="20"/>
    <n v="120"/>
    <n v="45"/>
    <n v="270"/>
    <x v="75"/>
    <s v="RDET"/>
    <d v="2021-06-08T00:00:00"/>
    <d v="2021-06-16T00:00:00"/>
    <x v="7"/>
    <s v="Davocol's Gen. Mdse"/>
    <x v="6"/>
    <n v="1005"/>
    <m/>
    <m/>
    <x v="7"/>
    <m/>
    <m/>
    <m/>
    <s v="07-02-2021-06-0062"/>
    <m/>
    <m/>
  </r>
  <r>
    <x v="0"/>
    <x v="5"/>
    <x v="20"/>
    <s v="Extension Coordinator"/>
    <x v="2"/>
    <x v="0"/>
    <x v="89"/>
    <x v="0"/>
    <s v="Double adhesive tape 1 &quot;"/>
    <n v="6"/>
    <s v="pcs"/>
    <n v="45"/>
    <n v="270"/>
    <n v="55"/>
    <n v="330"/>
    <x v="75"/>
    <s v="RDET"/>
    <d v="2021-06-08T00:00:00"/>
    <d v="2021-06-16T00:00:00"/>
    <x v="7"/>
    <s v="Davocol's Gen. Mdse"/>
    <x v="6"/>
    <n v="1005"/>
    <m/>
    <m/>
    <x v="7"/>
    <m/>
    <m/>
    <m/>
    <s v="07-02-2021-06-0062"/>
    <m/>
    <m/>
  </r>
  <r>
    <x v="0"/>
    <x v="5"/>
    <x v="20"/>
    <s v="Extension Coordinator"/>
    <x v="2"/>
    <x v="0"/>
    <x v="89"/>
    <x v="0"/>
    <s v="Stapler heavy duty"/>
    <n v="2"/>
    <s v="pcs"/>
    <n v="380"/>
    <n v="760"/>
    <n v="350"/>
    <n v="700"/>
    <x v="75"/>
    <s v="RDET"/>
    <d v="2021-06-08T00:00:00"/>
    <d v="2021-06-16T00:00:00"/>
    <x v="7"/>
    <s v="Davocol's Gen. Mdse"/>
    <x v="6"/>
    <n v="1005"/>
    <m/>
    <m/>
    <x v="7"/>
    <m/>
    <m/>
    <m/>
    <s v="07-02-2021-06-0062"/>
    <m/>
    <m/>
  </r>
  <r>
    <x v="0"/>
    <x v="5"/>
    <x v="20"/>
    <s v="Extension Coordinator"/>
    <x v="2"/>
    <x v="0"/>
    <x v="89"/>
    <x v="0"/>
    <s v="Scissors (Large)"/>
    <n v="2"/>
    <s v="pcs"/>
    <n v="80"/>
    <n v="160"/>
    <n v="150"/>
    <n v="300"/>
    <x v="75"/>
    <s v="RDET"/>
    <d v="2021-06-08T00:00:00"/>
    <d v="2021-06-16T00:00:00"/>
    <x v="7"/>
    <s v="Davocol's Gen. Mdse"/>
    <x v="6"/>
    <n v="1005"/>
    <m/>
    <m/>
    <x v="7"/>
    <m/>
    <m/>
    <m/>
    <s v="07-02-2021-06-0062"/>
    <m/>
    <m/>
  </r>
  <r>
    <x v="0"/>
    <x v="5"/>
    <x v="20"/>
    <s v="Extension Coordinator"/>
    <x v="2"/>
    <x v="0"/>
    <x v="89"/>
    <x v="0"/>
    <s v="extension (5 m 5 sockets with usb port)"/>
    <n v="2"/>
    <s v="roll"/>
    <n v="1280"/>
    <n v="2560"/>
    <n v="950"/>
    <n v="1900"/>
    <x v="75"/>
    <s v="RDET"/>
    <d v="2021-06-08T00:00:00"/>
    <d v="2021-06-16T00:00:00"/>
    <x v="7"/>
    <s v="Davocol's Gen. Mdse"/>
    <x v="6"/>
    <n v="1005"/>
    <m/>
    <m/>
    <x v="7"/>
    <m/>
    <m/>
    <m/>
    <s v="07-02-2021-06-0062"/>
    <m/>
    <m/>
  </r>
  <r>
    <x v="0"/>
    <x v="5"/>
    <x v="20"/>
    <s v="Extension Coordinator"/>
    <x v="2"/>
    <x v="0"/>
    <x v="89"/>
    <x v="0"/>
    <s v="record book (250 leaves)"/>
    <n v="2"/>
    <s v="pcs"/>
    <n v="90"/>
    <n v="180"/>
    <n v="85"/>
    <n v="170"/>
    <x v="75"/>
    <s v="RDET"/>
    <d v="2021-06-08T00:00:00"/>
    <d v="2021-06-16T00:00:00"/>
    <x v="7"/>
    <s v="Davocol's Gen. Mdse"/>
    <x v="6"/>
    <n v="1005"/>
    <m/>
    <m/>
    <x v="7"/>
    <m/>
    <m/>
    <m/>
    <s v="07-02-2021-06-0062"/>
    <m/>
    <m/>
  </r>
  <r>
    <x v="0"/>
    <x v="5"/>
    <x v="20"/>
    <s v="Extension Coordinator"/>
    <x v="2"/>
    <x v="0"/>
    <x v="89"/>
    <x v="0"/>
    <s v="highlighters"/>
    <n v="2"/>
    <s v="set"/>
    <n v="220"/>
    <n v="440"/>
    <n v="250"/>
    <n v="500"/>
    <x v="75"/>
    <s v="RDET"/>
    <d v="2021-06-08T00:00:00"/>
    <d v="2021-06-16T00:00:00"/>
    <x v="7"/>
    <s v="Davocol's Gen. Mdse"/>
    <x v="6"/>
    <n v="1005"/>
    <m/>
    <m/>
    <x v="7"/>
    <m/>
    <m/>
    <m/>
    <s v="07-02-2021-06-0062"/>
    <m/>
    <m/>
  </r>
  <r>
    <x v="0"/>
    <x v="5"/>
    <x v="20"/>
    <s v="Extension Coordinator"/>
    <x v="2"/>
    <x v="0"/>
    <x v="89"/>
    <x v="0"/>
    <s v="sticky note (with sign here) assorted color"/>
    <n v="5"/>
    <s v="packs"/>
    <n v="100"/>
    <n v="500"/>
    <n v="95"/>
    <n v="475"/>
    <x v="75"/>
    <s v="RDET"/>
    <d v="2021-06-08T00:00:00"/>
    <d v="2021-06-16T00:00:00"/>
    <x v="7"/>
    <s v="Davocol's Gen. Mdse"/>
    <x v="6"/>
    <n v="1005"/>
    <m/>
    <m/>
    <x v="7"/>
    <m/>
    <m/>
    <m/>
    <s v="07-02-2021-06-0062"/>
    <m/>
    <m/>
  </r>
  <r>
    <x v="0"/>
    <x v="5"/>
    <x v="20"/>
    <s v="Extension Coordinator"/>
    <x v="2"/>
    <x v="0"/>
    <x v="89"/>
    <x v="0"/>
    <s v="sticky note square"/>
    <n v="5"/>
    <s v="packs"/>
    <n v="45"/>
    <n v="225"/>
    <n v="75"/>
    <n v="375"/>
    <x v="75"/>
    <s v="RDET"/>
    <d v="2021-06-08T00:00:00"/>
    <d v="2021-06-16T00:00:00"/>
    <x v="7"/>
    <s v="Davocol's Gen. Mdse"/>
    <x v="6"/>
    <n v="1005"/>
    <m/>
    <m/>
    <x v="7"/>
    <m/>
    <m/>
    <m/>
    <s v="07-02-2021-06-0062"/>
    <m/>
    <m/>
  </r>
  <r>
    <x v="0"/>
    <x v="5"/>
    <x v="20"/>
    <s v="Extension Coordinator"/>
    <x v="2"/>
    <x v="0"/>
    <x v="89"/>
    <x v="0"/>
    <s v="Paper towels"/>
    <n v="6"/>
    <s v="packs"/>
    <n v="60"/>
    <n v="360"/>
    <n v="75"/>
    <n v="450"/>
    <x v="75"/>
    <s v="RDET"/>
    <d v="2021-06-08T00:00:00"/>
    <d v="2021-06-16T00:00:00"/>
    <x v="7"/>
    <s v="Davocol's Gen. Mdse"/>
    <x v="6"/>
    <n v="1005"/>
    <m/>
    <m/>
    <x v="7"/>
    <m/>
    <m/>
    <m/>
    <s v="07-02-2021-06-0062"/>
    <m/>
    <m/>
  </r>
  <r>
    <x v="0"/>
    <x v="5"/>
    <x v="20"/>
    <s v="Extension Coordinator"/>
    <x v="2"/>
    <x v="0"/>
    <x v="89"/>
    <x v="0"/>
    <s v="battery (AAA)"/>
    <n v="5"/>
    <s v="sets"/>
    <n v="150"/>
    <n v="750"/>
    <n v="250"/>
    <n v="1250"/>
    <x v="75"/>
    <s v="RDET"/>
    <d v="2021-06-08T00:00:00"/>
    <d v="2021-06-16T00:00:00"/>
    <x v="7"/>
    <s v="Davocol's Gen. Mdse"/>
    <x v="6"/>
    <n v="1005"/>
    <m/>
    <m/>
    <x v="7"/>
    <m/>
    <m/>
    <m/>
    <s v="07-02-2021-06-0062"/>
    <m/>
    <m/>
  </r>
  <r>
    <x v="0"/>
    <x v="5"/>
    <x v="20"/>
    <s v="Extension Coordinator"/>
    <x v="2"/>
    <x v="0"/>
    <x v="89"/>
    <x v="0"/>
    <s v="battery (AA)"/>
    <n v="5"/>
    <s v="sets"/>
    <n v="140"/>
    <n v="700"/>
    <n v="250"/>
    <n v="1250"/>
    <x v="75"/>
    <s v="RDET"/>
    <d v="2021-06-08T00:00:00"/>
    <d v="2021-06-16T00:00:00"/>
    <x v="7"/>
    <s v="Davocol's Gen. Mdse"/>
    <x v="6"/>
    <n v="1005"/>
    <m/>
    <m/>
    <x v="7"/>
    <m/>
    <m/>
    <m/>
    <s v="07-02-2021-06-0062"/>
    <m/>
    <m/>
  </r>
  <r>
    <x v="0"/>
    <x v="5"/>
    <x v="20"/>
    <s v="Extension Coordinator"/>
    <x v="2"/>
    <x v="0"/>
    <x v="89"/>
    <x v="0"/>
    <s v="glue gun plastic "/>
    <n v="1"/>
    <s v="set"/>
    <n v="280"/>
    <n v="280"/>
    <n v="295"/>
    <n v="295"/>
    <x v="75"/>
    <s v="RDET"/>
    <d v="2021-06-08T00:00:00"/>
    <d v="2021-06-16T00:00:00"/>
    <x v="7"/>
    <s v="Davocol's Gen. Mdse"/>
    <x v="6"/>
    <n v="1005"/>
    <m/>
    <m/>
    <x v="7"/>
    <m/>
    <m/>
    <m/>
    <s v="07-02-2021-06-0062"/>
    <m/>
    <m/>
  </r>
  <r>
    <x v="0"/>
    <x v="5"/>
    <x v="20"/>
    <s v="Extension Coordinator"/>
    <x v="2"/>
    <x v="0"/>
    <x v="89"/>
    <x v="0"/>
    <s v="glue (large) 130ml"/>
    <n v="5"/>
    <s v="bottles"/>
    <n v="70"/>
    <n v="350"/>
    <n v="95"/>
    <n v="475"/>
    <x v="75"/>
    <s v="RDET"/>
    <d v="2021-06-08T00:00:00"/>
    <d v="2021-06-16T00:00:00"/>
    <x v="7"/>
    <s v="Davocol's Gen. Mdse"/>
    <x v="6"/>
    <n v="1005"/>
    <m/>
    <m/>
    <x v="7"/>
    <m/>
    <m/>
    <m/>
    <s v="07-02-2021-06-0062"/>
    <m/>
    <m/>
  </r>
  <r>
    <x v="0"/>
    <x v="5"/>
    <x v="20"/>
    <s v="Extension Coordinator"/>
    <x v="2"/>
    <x v="0"/>
    <x v="89"/>
    <x v="0"/>
    <s v="airfreshener spray lavender 250ml"/>
    <n v="6"/>
    <s v="bottles"/>
    <n v="280"/>
    <n v="1680"/>
    <n v="250"/>
    <n v="1500"/>
    <x v="75"/>
    <s v="RDET"/>
    <d v="2021-06-08T00:00:00"/>
    <d v="2021-06-16T00:00:00"/>
    <x v="7"/>
    <s v="Davocol's Gen. Mdse"/>
    <x v="6"/>
    <n v="1005"/>
    <m/>
    <m/>
    <x v="7"/>
    <m/>
    <m/>
    <m/>
    <s v="07-02-2021-06-0062"/>
    <m/>
    <m/>
  </r>
  <r>
    <x v="0"/>
    <x v="5"/>
    <x v="20"/>
    <s v="Extension Coordinator"/>
    <x v="2"/>
    <x v="0"/>
    <x v="89"/>
    <x v="0"/>
    <s v="air freshener gel lavender"/>
    <n v="3"/>
    <s v="pcs"/>
    <n v="280"/>
    <n v="840"/>
    <n v="250"/>
    <n v="750"/>
    <x v="75"/>
    <s v="RDET"/>
    <d v="2021-06-08T00:00:00"/>
    <d v="2021-06-16T00:00:00"/>
    <x v="7"/>
    <s v="Davocol's Gen. Mdse"/>
    <x v="6"/>
    <n v="1005"/>
    <m/>
    <m/>
    <x v="7"/>
    <m/>
    <m/>
    <m/>
    <s v="07-02-2021-06-0062"/>
    <m/>
    <m/>
  </r>
  <r>
    <x v="0"/>
    <x v="5"/>
    <x v="20"/>
    <s v="Extension Coordinator"/>
    <x v="2"/>
    <x v="0"/>
    <x v="89"/>
    <x v="0"/>
    <s v="Ballpen hi tech point v7 grip (red)"/>
    <n v="5"/>
    <s v="pcs"/>
    <n v="95"/>
    <n v="475"/>
    <n v="95"/>
    <n v="475"/>
    <x v="75"/>
    <s v="RDET"/>
    <d v="2021-06-08T00:00:00"/>
    <d v="2021-06-16T00:00:00"/>
    <x v="7"/>
    <s v="Davocol's Gen. Mdse"/>
    <x v="6"/>
    <n v="1005"/>
    <m/>
    <m/>
    <x v="7"/>
    <m/>
    <m/>
    <m/>
    <s v="07-02-2021-06-0062"/>
    <m/>
    <m/>
  </r>
  <r>
    <x v="0"/>
    <x v="5"/>
    <x v="20"/>
    <s v="Extension Coordinator"/>
    <x v="2"/>
    <x v="0"/>
    <x v="89"/>
    <x v="0"/>
    <s v="Ballpen hi tech point v7(black)"/>
    <n v="5"/>
    <s v="pcs"/>
    <n v="95"/>
    <n v="475"/>
    <n v="95"/>
    <n v="475"/>
    <x v="75"/>
    <s v="RDET"/>
    <d v="2021-06-08T00:00:00"/>
    <d v="2021-06-16T00:00:00"/>
    <x v="7"/>
    <s v="Davocol's Gen. Mdse"/>
    <x v="6"/>
    <n v="1005"/>
    <m/>
    <m/>
    <x v="7"/>
    <m/>
    <m/>
    <m/>
    <s v="07-02-2021-06-0062"/>
    <m/>
    <m/>
  </r>
  <r>
    <x v="0"/>
    <x v="5"/>
    <x v="20"/>
    <s v="Extension Coordinator"/>
    <x v="2"/>
    <x v="0"/>
    <x v="89"/>
    <x v="0"/>
    <s v="Ballpen hi-tech point v7 (blue)"/>
    <n v="5"/>
    <s v="pcs"/>
    <n v="95"/>
    <n v="475"/>
    <n v="95"/>
    <n v="475"/>
    <x v="75"/>
    <s v="RDET"/>
    <d v="2021-06-08T00:00:00"/>
    <d v="2021-06-16T00:00:00"/>
    <x v="7"/>
    <s v="Davocol's Gen. Mdse"/>
    <x v="6"/>
    <n v="1005"/>
    <m/>
    <m/>
    <x v="7"/>
    <m/>
    <m/>
    <m/>
    <s v="07-02-2021-06-0062"/>
    <m/>
    <m/>
  </r>
  <r>
    <x v="0"/>
    <x v="5"/>
    <x v="20"/>
    <s v="Extension Coordinator"/>
    <x v="2"/>
    <x v="0"/>
    <x v="89"/>
    <x v="0"/>
    <s v="Ballpen hi-tech point v7"/>
    <n v="5"/>
    <s v="pcs"/>
    <n v="95"/>
    <n v="475"/>
    <n v="95"/>
    <n v="475"/>
    <x v="75"/>
    <s v="RDET"/>
    <d v="2021-06-08T00:00:00"/>
    <d v="2021-06-16T00:00:00"/>
    <x v="7"/>
    <s v="Davocol's Gen. Mdse"/>
    <x v="6"/>
    <n v="1005"/>
    <m/>
    <m/>
    <x v="7"/>
    <m/>
    <m/>
    <m/>
    <s v="07-02-2021-06-0062"/>
    <m/>
    <m/>
  </r>
  <r>
    <x v="0"/>
    <x v="5"/>
    <x v="20"/>
    <s v="Extension Coordinator"/>
    <x v="2"/>
    <x v="0"/>
    <x v="89"/>
    <x v="0"/>
    <s v="arch file (long)legal 2 ring"/>
    <n v="6"/>
    <s v="pcs"/>
    <n v="380"/>
    <n v="2280"/>
    <n v="395"/>
    <n v="2370"/>
    <x v="75"/>
    <s v="RDET"/>
    <d v="2021-06-08T00:00:00"/>
    <d v="2021-06-16T00:00:00"/>
    <x v="7"/>
    <s v="Davocol's Gen. Mdse"/>
    <x v="6"/>
    <n v="1005"/>
    <m/>
    <m/>
    <x v="7"/>
    <m/>
    <m/>
    <m/>
    <s v="07-02-2021-06-0062"/>
    <m/>
    <m/>
  </r>
  <r>
    <x v="0"/>
    <x v="5"/>
    <x v="20"/>
    <s v="Extension Coordinator"/>
    <x v="2"/>
    <x v="0"/>
    <x v="89"/>
    <x v="0"/>
    <s v="permanent marker (black)"/>
    <n v="1"/>
    <s v="box"/>
    <n v="660"/>
    <n v="660"/>
    <n v="660"/>
    <n v="660"/>
    <x v="75"/>
    <s v="RDET"/>
    <d v="2021-06-08T00:00:00"/>
    <d v="2021-06-16T00:00:00"/>
    <x v="7"/>
    <s v="Davocol's Gen. Mdse"/>
    <x v="6"/>
    <n v="1005"/>
    <m/>
    <m/>
    <x v="7"/>
    <m/>
    <m/>
    <m/>
    <s v="07-02-2021-06-0062"/>
    <m/>
    <m/>
  </r>
  <r>
    <x v="0"/>
    <x v="5"/>
    <x v="20"/>
    <s v="Extension Coordinator"/>
    <x v="2"/>
    <x v="0"/>
    <x v="89"/>
    <x v="0"/>
    <s v="permanent marker (blue)"/>
    <n v="1"/>
    <s v="box"/>
    <n v="660"/>
    <n v="660"/>
    <n v="660"/>
    <n v="660"/>
    <x v="75"/>
    <s v="RDET"/>
    <d v="2021-06-08T00:00:00"/>
    <d v="2021-06-16T00:00:00"/>
    <x v="7"/>
    <s v="Davocol's Gen. Mdse"/>
    <x v="6"/>
    <n v="1005"/>
    <m/>
    <m/>
    <x v="7"/>
    <m/>
    <m/>
    <m/>
    <s v="07-02-2021-06-0062"/>
    <m/>
    <m/>
  </r>
  <r>
    <x v="0"/>
    <x v="5"/>
    <x v="20"/>
    <s v="Extension Coordinator"/>
    <x v="2"/>
    <x v="0"/>
    <x v="89"/>
    <x v="0"/>
    <s v="permanent marker (red)"/>
    <n v="1"/>
    <s v="box"/>
    <n v="660"/>
    <n v="660"/>
    <n v="660"/>
    <n v="660"/>
    <x v="75"/>
    <s v="RDET"/>
    <d v="2021-06-08T00:00:00"/>
    <d v="2021-06-16T00:00:00"/>
    <x v="7"/>
    <s v="Davocol's Gen. Mdse"/>
    <x v="6"/>
    <n v="1005"/>
    <m/>
    <m/>
    <x v="7"/>
    <m/>
    <m/>
    <m/>
    <s v="07-02-2021-06-0062"/>
    <m/>
    <m/>
  </r>
  <r>
    <x v="0"/>
    <x v="5"/>
    <x v="20"/>
    <s v="Extension Coordinator"/>
    <x v="2"/>
    <x v="0"/>
    <x v="89"/>
    <x v="0"/>
    <s v="white board marker (black)"/>
    <n v="1"/>
    <s v="box"/>
    <n v="660"/>
    <n v="660"/>
    <n v="660"/>
    <n v="660"/>
    <x v="75"/>
    <s v="RDET"/>
    <d v="2021-06-08T00:00:00"/>
    <d v="2021-06-16T00:00:00"/>
    <x v="7"/>
    <s v="Davocol's Gen. Mdse"/>
    <x v="6"/>
    <n v="1005"/>
    <m/>
    <m/>
    <x v="7"/>
    <m/>
    <m/>
    <m/>
    <s v="07-02-2021-06-0062"/>
    <m/>
    <m/>
  </r>
  <r>
    <x v="0"/>
    <x v="5"/>
    <x v="20"/>
    <s v="Extension Coordinator"/>
    <x v="2"/>
    <x v="0"/>
    <x v="89"/>
    <x v="0"/>
    <s v="white board marker (blue)"/>
    <n v="1"/>
    <s v="box"/>
    <n v="660"/>
    <n v="660"/>
    <n v="660"/>
    <n v="660"/>
    <x v="75"/>
    <s v="RDET"/>
    <d v="2021-06-08T00:00:00"/>
    <d v="2021-06-16T00:00:00"/>
    <x v="7"/>
    <s v="Davocol's Gen. Mdse"/>
    <x v="6"/>
    <n v="1005"/>
    <m/>
    <m/>
    <x v="7"/>
    <m/>
    <m/>
    <m/>
    <s v="07-02-2021-06-0062"/>
    <m/>
    <m/>
  </r>
  <r>
    <x v="0"/>
    <x v="5"/>
    <x v="20"/>
    <s v="Extension Coordinator"/>
    <x v="2"/>
    <x v="0"/>
    <x v="89"/>
    <x v="0"/>
    <s v="Staple wire (1/4&quot;)"/>
    <n v="3"/>
    <s v="boxes"/>
    <n v="50"/>
    <n v="150"/>
    <n v="86"/>
    <n v="258"/>
    <x v="75"/>
    <s v="RDET"/>
    <d v="2021-06-08T00:00:00"/>
    <d v="2021-06-16T00:00:00"/>
    <x v="7"/>
    <s v="Davocol's Gen. Mdse"/>
    <x v="6"/>
    <n v="1005"/>
    <m/>
    <m/>
    <x v="7"/>
    <m/>
    <m/>
    <m/>
    <s v="07-02-2021-06-0062"/>
    <m/>
    <m/>
  </r>
  <r>
    <x v="0"/>
    <x v="5"/>
    <x v="20"/>
    <s v="Extension Coordinator"/>
    <x v="2"/>
    <x v="0"/>
    <x v="89"/>
    <x v="0"/>
    <s v="binder clip ( 1 inch)"/>
    <n v="3"/>
    <s v="boxes"/>
    <n v="36"/>
    <n v="108"/>
    <n v="200"/>
    <n v="600"/>
    <x v="75"/>
    <s v="RDET"/>
    <d v="2021-06-08T00:00:00"/>
    <d v="2021-06-16T00:00:00"/>
    <x v="7"/>
    <s v="Davocol's Gen. Mdse"/>
    <x v="6"/>
    <n v="1005"/>
    <m/>
    <m/>
    <x v="7"/>
    <m/>
    <m/>
    <m/>
    <s v="07-02-2021-06-0062"/>
    <m/>
    <m/>
  </r>
  <r>
    <x v="0"/>
    <x v="5"/>
    <x v="20"/>
    <s v="Extension Coordinator"/>
    <x v="2"/>
    <x v="0"/>
    <x v="89"/>
    <x v="0"/>
    <s v="circular pen holder"/>
    <n v="1"/>
    <s v="pc"/>
    <n v="150"/>
    <n v="150"/>
    <n v="400"/>
    <n v="400"/>
    <x v="75"/>
    <s v="RDET"/>
    <d v="2021-06-08T00:00:00"/>
    <d v="2021-06-16T00:00:00"/>
    <x v="7"/>
    <s v="Davocol's Gen. Mdse"/>
    <x v="6"/>
    <n v="1005"/>
    <m/>
    <m/>
    <x v="7"/>
    <m/>
    <m/>
    <m/>
    <s v="07-02-2021-06-0062"/>
    <m/>
    <m/>
  </r>
  <r>
    <x v="0"/>
    <x v="5"/>
    <x v="20"/>
    <s v="Extension Coordinator"/>
    <x v="2"/>
    <x v="0"/>
    <x v="89"/>
    <x v="0"/>
    <s v="alcohol "/>
    <n v="2"/>
    <s v="gallons"/>
    <n v="1600"/>
    <n v="3200"/>
    <n v="700"/>
    <n v="1400"/>
    <x v="75"/>
    <s v="RDET"/>
    <d v="2021-06-08T00:00:00"/>
    <d v="2021-06-16T00:00:00"/>
    <x v="7"/>
    <s v="Davocol's Gen. Mdse"/>
    <x v="6"/>
    <n v="1005"/>
    <m/>
    <m/>
    <x v="7"/>
    <m/>
    <m/>
    <m/>
    <s v="07-02-2021-06-0062"/>
    <m/>
    <m/>
  </r>
  <r>
    <x v="0"/>
    <x v="5"/>
    <x v="20"/>
    <s v="Extension Coordinator"/>
    <x v="2"/>
    <x v="0"/>
    <x v="89"/>
    <x v="0"/>
    <s v="Cork Board (1/4)"/>
    <n v="5"/>
    <s v="pc"/>
    <n v="580"/>
    <n v="2900"/>
    <n v="900"/>
    <n v="4500"/>
    <x v="75"/>
    <s v="RDET"/>
    <d v="2021-06-08T00:00:00"/>
    <d v="2021-06-16T00:00:00"/>
    <x v="7"/>
    <s v="Davocol's Gen. Mdse"/>
    <x v="6"/>
    <n v="1005"/>
    <m/>
    <m/>
    <x v="7"/>
    <m/>
    <m/>
    <m/>
    <s v="07-02-2021-06-0062"/>
    <m/>
    <m/>
  </r>
  <r>
    <x v="0"/>
    <x v="5"/>
    <x v="20"/>
    <s v="Extension Coordinator"/>
    <x v="2"/>
    <x v="0"/>
    <x v="89"/>
    <x v="0"/>
    <s v="white board (1/4)"/>
    <n v="1"/>
    <s v="pc"/>
    <n v="680"/>
    <n v="680"/>
    <n v="950"/>
    <n v="950"/>
    <x v="75"/>
    <s v="RDET"/>
    <d v="2021-06-08T00:00:00"/>
    <d v="2021-06-16T00:00:00"/>
    <x v="7"/>
    <s v="Davocol's Gen. Mdse"/>
    <x v="6"/>
    <n v="1005"/>
    <m/>
    <m/>
    <x v="7"/>
    <m/>
    <m/>
    <m/>
    <s v="07-02-2021-06-0062"/>
    <m/>
    <m/>
  </r>
  <r>
    <x v="0"/>
    <x v="5"/>
    <x v="20"/>
    <s v="Extension Coordinator"/>
    <x v="2"/>
    <x v="0"/>
    <x v="89"/>
    <x v="0"/>
    <s v="Push Pins"/>
    <n v="2"/>
    <s v="boxes"/>
    <n v="30"/>
    <n v="60"/>
    <n v="95"/>
    <n v="190"/>
    <x v="75"/>
    <s v="RDET"/>
    <d v="2021-06-08T00:00:00"/>
    <d v="2021-06-16T00:00:00"/>
    <x v="7"/>
    <s v="Davocol's Gen. Mdse"/>
    <x v="6"/>
    <n v="1005"/>
    <m/>
    <m/>
    <x v="7"/>
    <m/>
    <m/>
    <m/>
    <s v="07-02-2021-06-0062"/>
    <m/>
    <m/>
  </r>
  <r>
    <x v="0"/>
    <x v="5"/>
    <x v="20"/>
    <s v="Extension Coordinator"/>
    <x v="2"/>
    <x v="0"/>
    <x v="89"/>
    <x v="0"/>
    <s v="analog wall clock"/>
    <n v="1"/>
    <s v="pc"/>
    <n v="1800"/>
    <n v="1800"/>
    <n v="500"/>
    <n v="500"/>
    <x v="75"/>
    <s v="RDET"/>
    <d v="2021-06-08T00:00:00"/>
    <d v="2021-06-16T00:00:00"/>
    <x v="7"/>
    <s v="Davocol's Gen. Mdse"/>
    <x v="6"/>
    <n v="1005"/>
    <m/>
    <m/>
    <x v="7"/>
    <m/>
    <m/>
    <m/>
    <s v="07-02-2021-06-0062"/>
    <m/>
    <m/>
  </r>
  <r>
    <x v="0"/>
    <x v="5"/>
    <x v="20"/>
    <s v="Extension Coordinator"/>
    <x v="2"/>
    <x v="0"/>
    <x v="89"/>
    <x v="0"/>
    <s v="sticker paper A4"/>
    <n v="5"/>
    <s v="packs"/>
    <n v="65"/>
    <n v="325"/>
    <n v="95"/>
    <n v="475"/>
    <x v="75"/>
    <s v="RDET"/>
    <d v="2021-06-08T00:00:00"/>
    <d v="2021-06-16T00:00:00"/>
    <x v="7"/>
    <s v="Davocol's Gen. Mdse"/>
    <x v="6"/>
    <n v="1005"/>
    <m/>
    <m/>
    <x v="7"/>
    <m/>
    <m/>
    <m/>
    <s v="07-02-2021-06-0062"/>
    <m/>
    <m/>
  </r>
  <r>
    <x v="0"/>
    <x v="5"/>
    <x v="20"/>
    <s v="Extension Coordinator"/>
    <x v="2"/>
    <x v="0"/>
    <x v="89"/>
    <x v="0"/>
    <s v="photo paper A4"/>
    <n v="10"/>
    <s v="packs"/>
    <n v="200"/>
    <n v="2000"/>
    <n v="85"/>
    <n v="850"/>
    <x v="75"/>
    <s v="RDET"/>
    <d v="2021-06-08T00:00:00"/>
    <d v="2021-06-16T00:00:00"/>
    <x v="7"/>
    <s v="Davocol's Gen. Mdse"/>
    <x v="6"/>
    <n v="1005"/>
    <m/>
    <m/>
    <x v="7"/>
    <m/>
    <m/>
    <m/>
    <s v="07-02-2021-06-0062"/>
    <m/>
    <m/>
  </r>
  <r>
    <x v="0"/>
    <x v="5"/>
    <x v="20"/>
    <s v="Extension Coordinator"/>
    <x v="2"/>
    <x v="0"/>
    <x v="89"/>
    <x v="0"/>
    <s v="tape dispenser"/>
    <n v="2"/>
    <s v="pcs"/>
    <n v="150"/>
    <n v="300"/>
    <n v="300"/>
    <n v="600"/>
    <x v="75"/>
    <s v="RDET"/>
    <d v="2021-06-08T00:00:00"/>
    <d v="2021-06-16T00:00:00"/>
    <x v="7"/>
    <s v="Davocol's Gen. Mdse"/>
    <x v="6"/>
    <n v="1005"/>
    <m/>
    <m/>
    <x v="7"/>
    <m/>
    <m/>
    <m/>
    <s v="07-02-2021-06-0062"/>
    <m/>
    <m/>
  </r>
  <r>
    <x v="0"/>
    <x v="5"/>
    <x v="20"/>
    <s v="Extension Coordinator"/>
    <x v="2"/>
    <x v="0"/>
    <x v="89"/>
    <x v="0"/>
    <s v="specialty paper (milky white, modern, 8.5x11&quot; gsm120)"/>
    <n v="30"/>
    <s v="packs"/>
    <n v="50"/>
    <n v="1500"/>
    <n v="85"/>
    <n v="2550"/>
    <x v="75"/>
    <s v="RDET"/>
    <d v="2021-06-08T00:00:00"/>
    <d v="2021-06-16T00:00:00"/>
    <x v="7"/>
    <s v="Davocol's Gen. Mdse"/>
    <x v="6"/>
    <n v="1005"/>
    <m/>
    <m/>
    <x v="7"/>
    <m/>
    <m/>
    <m/>
    <s v="07-02-2021-06-0062"/>
    <m/>
    <m/>
  </r>
  <r>
    <x v="0"/>
    <x v="5"/>
    <x v="20"/>
    <s v="Extension Coordinator"/>
    <x v="2"/>
    <x v="0"/>
    <x v="89"/>
    <x v="0"/>
    <s v="duck tape 2''"/>
    <n v="5"/>
    <s v="pcs"/>
    <n v="150"/>
    <n v="750"/>
    <n v="95"/>
    <n v="475"/>
    <x v="75"/>
    <s v="RDET"/>
    <d v="2021-06-08T00:00:00"/>
    <d v="2021-06-16T00:00:00"/>
    <x v="7"/>
    <s v="Davocol's Gen. Mdse"/>
    <x v="6"/>
    <n v="1005"/>
    <m/>
    <m/>
    <x v="7"/>
    <m/>
    <m/>
    <m/>
    <s v="07-02-2021-06-0062"/>
    <m/>
    <m/>
  </r>
  <r>
    <x v="0"/>
    <x v="5"/>
    <x v="20"/>
    <s v="Extension Coordinator"/>
    <x v="2"/>
    <x v="0"/>
    <x v="89"/>
    <x v="0"/>
    <s v="correction tape "/>
    <n v="5"/>
    <s v="pcs"/>
    <n v="35"/>
    <n v="175"/>
    <n v="85"/>
    <n v="425"/>
    <x v="75"/>
    <s v="RDET"/>
    <d v="2021-06-08T00:00:00"/>
    <d v="2021-06-16T00:00:00"/>
    <x v="7"/>
    <s v="Davocol's Gen. Mdse"/>
    <x v="6"/>
    <n v="1005"/>
    <m/>
    <m/>
    <x v="7"/>
    <m/>
    <m/>
    <m/>
    <s v="07-02-2021-06-0062"/>
    <m/>
    <m/>
  </r>
  <r>
    <x v="0"/>
    <x v="5"/>
    <x v="20"/>
    <s v="Extension Coordinator"/>
    <x v="2"/>
    <x v="0"/>
    <x v="89"/>
    <x v="0"/>
    <s v="post it 2x3"/>
    <n v="5"/>
    <s v="packs"/>
    <n v="25"/>
    <n v="125"/>
    <n v="60"/>
    <n v="300"/>
    <x v="75"/>
    <s v="RDET"/>
    <d v="2021-06-08T00:00:00"/>
    <d v="2021-06-16T00:00:00"/>
    <x v="7"/>
    <s v="Davocol's Gen. Mdse"/>
    <x v="6"/>
    <n v="1005"/>
    <m/>
    <m/>
    <x v="7"/>
    <m/>
    <m/>
    <m/>
    <s v="07-02-2021-06-0062"/>
    <m/>
    <m/>
  </r>
  <r>
    <x v="0"/>
    <x v="5"/>
    <x v="20"/>
    <s v="Extension Coordinator"/>
    <x v="2"/>
    <x v="0"/>
    <x v="89"/>
    <x v="0"/>
    <s v="post it 3x3"/>
    <n v="5"/>
    <s v="packs"/>
    <n v="35"/>
    <n v="175"/>
    <n v="60"/>
    <n v="300"/>
    <x v="75"/>
    <s v="RDET"/>
    <d v="2021-06-08T00:00:00"/>
    <d v="2021-06-16T00:00:00"/>
    <x v="7"/>
    <s v="Davocol's Gen. Mdse"/>
    <x v="6"/>
    <n v="1005"/>
    <m/>
    <m/>
    <x v="7"/>
    <m/>
    <m/>
    <m/>
    <s v="07-02-2021-06-0062"/>
    <m/>
    <m/>
  </r>
  <r>
    <x v="0"/>
    <x v="5"/>
    <x v="20"/>
    <s v="Extension Coordinator"/>
    <x v="2"/>
    <x v="0"/>
    <x v="89"/>
    <x v="0"/>
    <s v="post it3x4"/>
    <n v="5"/>
    <s v="packs"/>
    <n v="45"/>
    <n v="225"/>
    <n v="60"/>
    <n v="300"/>
    <x v="75"/>
    <s v="RDET"/>
    <d v="2021-06-08T00:00:00"/>
    <d v="2021-06-16T00:00:00"/>
    <x v="7"/>
    <s v="Davocol's Gen. Mdse"/>
    <x v="6"/>
    <n v="1005"/>
    <m/>
    <m/>
    <x v="7"/>
    <m/>
    <m/>
    <m/>
    <s v="07-02-2021-06-0062"/>
    <m/>
    <m/>
  </r>
  <r>
    <x v="0"/>
    <x v="5"/>
    <x v="20"/>
    <s v="Extension Coordinator"/>
    <x v="2"/>
    <x v="0"/>
    <x v="89"/>
    <x v="0"/>
    <s v="post it 3x5"/>
    <n v="5"/>
    <s v="packs"/>
    <n v="55"/>
    <n v="275"/>
    <n v="60"/>
    <n v="300"/>
    <x v="75"/>
    <s v="RDET"/>
    <d v="2021-06-08T00:00:00"/>
    <d v="2021-06-16T00:00:00"/>
    <x v="7"/>
    <s v="Davocol's Gen. Mdse"/>
    <x v="6"/>
    <n v="1005"/>
    <m/>
    <m/>
    <x v="7"/>
    <m/>
    <m/>
    <m/>
    <s v="07-02-2021-06-0062"/>
    <m/>
    <m/>
  </r>
  <r>
    <x v="0"/>
    <x v="5"/>
    <x v="20"/>
    <s v="Extension Coordinator"/>
    <x v="2"/>
    <x v="0"/>
    <x v="89"/>
    <x v="0"/>
    <s v="pvc cover (short)"/>
    <n v="1"/>
    <s v="pack"/>
    <n v="1200"/>
    <n v="1200"/>
    <n v="700"/>
    <n v="700"/>
    <x v="75"/>
    <s v="RDET"/>
    <d v="2021-06-08T00:00:00"/>
    <d v="2021-06-16T00:00:00"/>
    <x v="7"/>
    <s v="Davocol's Gen. Mdse"/>
    <x v="6"/>
    <n v="1005"/>
    <m/>
    <m/>
    <x v="7"/>
    <m/>
    <m/>
    <m/>
    <s v="07-02-2021-06-0062"/>
    <m/>
    <m/>
  </r>
  <r>
    <x v="0"/>
    <x v="5"/>
    <x v="20"/>
    <s v="Extension Coordinator"/>
    <x v="2"/>
    <x v="0"/>
    <x v="89"/>
    <x v="0"/>
    <s v="pvc cover (a4)"/>
    <n v="1"/>
    <s v="pack"/>
    <n v="1400"/>
    <n v="1400"/>
    <n v="700"/>
    <n v="700"/>
    <x v="75"/>
    <s v="RDET"/>
    <d v="2021-06-08T00:00:00"/>
    <d v="2021-06-16T00:00:00"/>
    <x v="7"/>
    <s v="Davocol's Gen. Mdse"/>
    <x v="6"/>
    <n v="1005"/>
    <m/>
    <m/>
    <x v="7"/>
    <m/>
    <m/>
    <m/>
    <s v="07-02-2021-06-0062"/>
    <m/>
    <m/>
  </r>
  <r>
    <x v="0"/>
    <x v="5"/>
    <x v="20"/>
    <s v="Extension Coordinator"/>
    <x v="2"/>
    <x v="0"/>
    <x v="89"/>
    <x v="0"/>
    <s v="pvc cover (long)"/>
    <n v="1"/>
    <s v="pack"/>
    <n v="1800"/>
    <n v="1800"/>
    <n v="700"/>
    <n v="700"/>
    <x v="75"/>
    <s v="RDET"/>
    <d v="2021-06-08T00:00:00"/>
    <d v="2021-06-16T00:00:00"/>
    <x v="7"/>
    <s v="Davocol's Gen. Mdse"/>
    <x v="6"/>
    <n v="1005"/>
    <m/>
    <m/>
    <x v="7"/>
    <m/>
    <m/>
    <m/>
    <s v="07-02-2021-06-0062"/>
    <m/>
    <m/>
  </r>
  <r>
    <x v="0"/>
    <x v="5"/>
    <x v="20"/>
    <s v="Extension Coordinator"/>
    <x v="2"/>
    <x v="0"/>
    <x v="89"/>
    <x v="0"/>
    <s v="metal document tray"/>
    <n v="1"/>
    <s v="pc"/>
    <n v="880"/>
    <n v="880"/>
    <n v="350"/>
    <n v="350"/>
    <x v="75"/>
    <s v="RDET"/>
    <d v="2021-06-08T00:00:00"/>
    <d v="2021-06-16T00:00:00"/>
    <x v="7"/>
    <s v="Davocol's Gen. Mdse"/>
    <x v="6"/>
    <n v="1005"/>
    <m/>
    <m/>
    <x v="7"/>
    <m/>
    <m/>
    <m/>
    <s v="07-02-2021-06-0062"/>
    <m/>
    <m/>
  </r>
  <r>
    <x v="0"/>
    <x v="5"/>
    <x v="20"/>
    <s v="Extension Coordinator"/>
    <x v="2"/>
    <x v="0"/>
    <x v="89"/>
    <x v="0"/>
    <s v="folder (long)"/>
    <n v="2"/>
    <s v="dozens"/>
    <n v="84"/>
    <n v="168"/>
    <n v="96"/>
    <n v="192"/>
    <x v="75"/>
    <s v="RDET"/>
    <d v="2021-06-08T00:00:00"/>
    <d v="2021-06-16T00:00:00"/>
    <x v="7"/>
    <s v="Davocol's Gen. Mdse"/>
    <x v="6"/>
    <n v="1005"/>
    <m/>
    <m/>
    <x v="7"/>
    <m/>
    <m/>
    <m/>
    <s v="07-02-2021-06-0062"/>
    <m/>
    <m/>
  </r>
  <r>
    <x v="0"/>
    <x v="5"/>
    <x v="20"/>
    <s v="Extension Coordinator"/>
    <x v="2"/>
    <x v="0"/>
    <x v="89"/>
    <x v="0"/>
    <s v="clear document folder organizer (long)"/>
    <n v="3"/>
    <s v="pcs"/>
    <n v="120"/>
    <n v="360"/>
    <n v="450"/>
    <n v="1350"/>
    <x v="75"/>
    <s v="RDET"/>
    <d v="2021-06-08T00:00:00"/>
    <d v="2021-06-16T00:00:00"/>
    <x v="7"/>
    <s v="Davocol's Gen. Mdse"/>
    <x v="6"/>
    <n v="1005"/>
    <m/>
    <m/>
    <x v="7"/>
    <m/>
    <m/>
    <m/>
    <s v="07-02-2021-06-0062"/>
    <m/>
    <m/>
  </r>
  <r>
    <x v="0"/>
    <x v="5"/>
    <x v="21"/>
    <s v="CAC Manager"/>
    <x v="2"/>
    <x v="0"/>
    <x v="90"/>
    <x v="0"/>
    <s v="Free Standing Water Dispenser, 3 options: Hot,Warm &amp; Cold"/>
    <n v="1"/>
    <s v="unit"/>
    <n v="8500"/>
    <n v="8500"/>
    <n v="8980"/>
    <n v="8980"/>
    <x v="76"/>
    <s v="CAC"/>
    <s v="June 24, 2021"/>
    <s v="June 30, 2021"/>
    <x v="53"/>
    <s v="One-Touch Technology Trading"/>
    <x v="44"/>
    <n v="1012"/>
    <m/>
    <m/>
    <x v="7"/>
    <m/>
    <m/>
    <m/>
    <s v="07-02-2021-06-0070"/>
    <m/>
    <m/>
  </r>
  <r>
    <x v="0"/>
    <x v="5"/>
    <x v="21"/>
    <s v="CAC Manager"/>
    <x v="2"/>
    <x v="0"/>
    <x v="90"/>
    <x v="0"/>
    <s v="Stapler #35 Big"/>
    <n v="3"/>
    <s v="pcs"/>
    <n v="500"/>
    <n v="1500"/>
    <n v="280"/>
    <n v="840"/>
    <x v="76"/>
    <s v="CAC"/>
    <s v="June 24, 2021"/>
    <s v="June 30, 2021"/>
    <x v="53"/>
    <s v="One-Touch Technology Trading"/>
    <x v="44"/>
    <n v="1012"/>
    <m/>
    <m/>
    <x v="7"/>
    <m/>
    <m/>
    <m/>
    <s v="07-02-2021-06-0070"/>
    <m/>
    <m/>
  </r>
  <r>
    <x v="0"/>
    <x v="5"/>
    <x v="21"/>
    <s v="CAC Manager"/>
    <x v="2"/>
    <x v="0"/>
    <x v="90"/>
    <x v="0"/>
    <s v="Staple Wire #35"/>
    <n v="10"/>
    <s v="box"/>
    <n v="85"/>
    <n v="850"/>
    <n v="50"/>
    <n v="500"/>
    <x v="76"/>
    <s v="CAC"/>
    <s v="June 24, 2021"/>
    <s v="June 30, 2021"/>
    <x v="53"/>
    <s v="One-Touch Technology Trading"/>
    <x v="44"/>
    <n v="1012"/>
    <m/>
    <m/>
    <x v="7"/>
    <m/>
    <m/>
    <m/>
    <s v="07-02-2021-06-0070"/>
    <m/>
    <m/>
  </r>
  <r>
    <x v="0"/>
    <x v="5"/>
    <x v="21"/>
    <s v="CAC Manager"/>
    <x v="2"/>
    <x v="0"/>
    <x v="90"/>
    <x v="0"/>
    <s v="Wrinkled Steel Filing Cabinet with 3 drawers (Dark Gray)"/>
    <n v="1"/>
    <s v="unit"/>
    <n v="15000"/>
    <n v="15000"/>
    <n v="11800"/>
    <n v="11800"/>
    <x v="76"/>
    <s v="CAC"/>
    <s v="June 24, 2021"/>
    <s v="June 30, 2021"/>
    <x v="53"/>
    <s v="One-Touch Technology Trading"/>
    <x v="44"/>
    <n v="1012"/>
    <m/>
    <m/>
    <x v="7"/>
    <m/>
    <m/>
    <m/>
    <s v="07-02-2021-06-0070"/>
    <m/>
    <m/>
  </r>
  <r>
    <x v="0"/>
    <x v="5"/>
    <x v="21"/>
    <s v="CAC Manager"/>
    <x v="2"/>
    <x v="0"/>
    <x v="90"/>
    <x v="0"/>
    <s v="Legal size ordinary folder"/>
    <n v="5"/>
    <s v="box"/>
    <n v="350"/>
    <n v="1750"/>
    <n v="700"/>
    <n v="3500"/>
    <x v="76"/>
    <s v="CAC"/>
    <s v="June 24, 2021"/>
    <s v="June 30, 2021"/>
    <x v="53"/>
    <s v="One-Touch Technology Trading"/>
    <x v="44"/>
    <n v="1012"/>
    <m/>
    <m/>
    <x v="7"/>
    <m/>
    <m/>
    <m/>
    <s v="07-02-2021-06-0070"/>
    <m/>
    <m/>
  </r>
  <r>
    <x v="0"/>
    <x v="5"/>
    <x v="21"/>
    <s v="CAC Manager"/>
    <x v="2"/>
    <x v="0"/>
    <x v="90"/>
    <x v="0"/>
    <s v="A4 size Bond Paper"/>
    <n v="10"/>
    <s v="reams"/>
    <n v="350"/>
    <n v="3500"/>
    <n v="255"/>
    <n v="2550"/>
    <x v="76"/>
    <s v="CAC"/>
    <s v="June 24, 2021"/>
    <s v="June 30, 2021"/>
    <x v="53"/>
    <s v="One-Touch Technology Trading"/>
    <x v="44"/>
    <n v="1012"/>
    <m/>
    <m/>
    <x v="7"/>
    <m/>
    <m/>
    <m/>
    <s v="07-02-2021-06-0070"/>
    <m/>
    <m/>
  </r>
  <r>
    <x v="0"/>
    <x v="5"/>
    <x v="21"/>
    <s v="CAC Manager"/>
    <x v="2"/>
    <x v="0"/>
    <x v="90"/>
    <x v="0"/>
    <s v="Legal size Bond Paper"/>
    <n v="10"/>
    <s v="reams"/>
    <n v="370"/>
    <n v="3700"/>
    <n v="265"/>
    <n v="2650"/>
    <x v="76"/>
    <s v="CAC"/>
    <s v="June 24, 2021"/>
    <s v="June 30, 2021"/>
    <x v="53"/>
    <s v="One-Touch Technology Trading"/>
    <x v="44"/>
    <n v="1012"/>
    <m/>
    <m/>
    <x v="7"/>
    <m/>
    <m/>
    <m/>
    <s v="07-02-2021-06-0070"/>
    <m/>
    <m/>
  </r>
  <r>
    <x v="0"/>
    <x v="5"/>
    <x v="21"/>
    <s v="CAC Manager"/>
    <x v="2"/>
    <x v="0"/>
    <x v="90"/>
    <x v="0"/>
    <s v="Plastic coated paper fastener"/>
    <n v="5"/>
    <s v="box"/>
    <n v="50"/>
    <n v="250"/>
    <n v="35"/>
    <n v="175"/>
    <x v="76"/>
    <s v="CAC"/>
    <s v="June 24, 2021"/>
    <s v="June 30, 2021"/>
    <x v="53"/>
    <s v="One-Touch Technology Trading"/>
    <x v="44"/>
    <n v="1012"/>
    <m/>
    <m/>
    <x v="7"/>
    <m/>
    <m/>
    <m/>
    <s v="07-02-2021-06-0070"/>
    <m/>
    <m/>
  </r>
  <r>
    <x v="0"/>
    <x v="5"/>
    <x v="21"/>
    <s v="CAC Manager"/>
    <x v="2"/>
    <x v="0"/>
    <x v="90"/>
    <x v="0"/>
    <s v="Heavy Duty Puncher"/>
    <n v="1"/>
    <s v="pc"/>
    <n v="300"/>
    <n v="300"/>
    <n v="380"/>
    <n v="380"/>
    <x v="76"/>
    <s v="CAC"/>
    <s v="June 24, 2021"/>
    <s v="June 30, 2021"/>
    <x v="53"/>
    <s v="One-Touch Technology Trading"/>
    <x v="44"/>
    <n v="1012"/>
    <m/>
    <m/>
    <x v="7"/>
    <m/>
    <m/>
    <m/>
    <s v="07-02-2021-06-0070"/>
    <m/>
    <m/>
  </r>
  <r>
    <x v="0"/>
    <x v="5"/>
    <x v="21"/>
    <s v="CAC Manager"/>
    <x v="2"/>
    <x v="0"/>
    <x v="90"/>
    <x v="0"/>
    <s v="Ring Binder 2&quot; "/>
    <n v="10"/>
    <s v="pcs"/>
    <n v="65"/>
    <n v="650"/>
    <n v="75"/>
    <n v="750"/>
    <x v="76"/>
    <s v="CAC"/>
    <s v="June 24, 2021"/>
    <s v="June 30, 2021"/>
    <x v="53"/>
    <s v="One-Touch Technology Trading"/>
    <x v="44"/>
    <n v="1012"/>
    <m/>
    <m/>
    <x v="7"/>
    <m/>
    <m/>
    <m/>
    <s v="07-02-2021-06-0070"/>
    <m/>
    <m/>
  </r>
  <r>
    <x v="0"/>
    <x v="5"/>
    <x v="21"/>
    <s v="CAC Manager"/>
    <x v="2"/>
    <x v="0"/>
    <x v="90"/>
    <x v="0"/>
    <s v="Ring Binder 1/2&quot;"/>
    <n v="10"/>
    <s v="pcs"/>
    <n v="30"/>
    <n v="300"/>
    <n v="18"/>
    <n v="180"/>
    <x v="76"/>
    <s v="CAC"/>
    <s v="June 24, 2021"/>
    <s v="June 30, 2021"/>
    <x v="53"/>
    <s v="One-Touch Technology Trading"/>
    <x v="44"/>
    <n v="1012"/>
    <m/>
    <m/>
    <x v="7"/>
    <m/>
    <m/>
    <m/>
    <s v="07-02-2021-06-0070"/>
    <m/>
    <m/>
  </r>
  <r>
    <x v="0"/>
    <x v="5"/>
    <x v="21"/>
    <s v="CAC Manager"/>
    <x v="2"/>
    <x v="0"/>
    <x v="90"/>
    <x v="0"/>
    <s v="Ring Binder 3/4&quot;"/>
    <n v="10"/>
    <s v="pcs"/>
    <n v="35"/>
    <n v="350"/>
    <n v="38"/>
    <n v="380"/>
    <x v="76"/>
    <s v="CAC"/>
    <s v="June 24, 2021"/>
    <s v="June 30, 2021"/>
    <x v="53"/>
    <s v="One-Touch Technology Trading"/>
    <x v="44"/>
    <n v="1012"/>
    <m/>
    <m/>
    <x v="7"/>
    <m/>
    <m/>
    <m/>
    <s v="07-02-2021-06-0070"/>
    <m/>
    <m/>
  </r>
  <r>
    <x v="0"/>
    <x v="5"/>
    <x v="21"/>
    <s v="CAC Manager"/>
    <x v="2"/>
    <x v="0"/>
    <x v="91"/>
    <x v="0"/>
    <s v="Adaptor"/>
    <n v="4"/>
    <s v="pcs"/>
    <n v="450"/>
    <n v="1800"/>
    <n v="400"/>
    <n v="1600"/>
    <x v="76"/>
    <s v="CAC"/>
    <d v="2021-06-28T00:00:00"/>
    <d v="2021-07-02T00:00:00"/>
    <x v="7"/>
    <s v="One-Touch Technology Trading"/>
    <x v="6"/>
    <n v="1012"/>
    <m/>
    <m/>
    <x v="7"/>
    <m/>
    <m/>
    <m/>
    <s v="07-02-02021-06-0073"/>
    <m/>
    <m/>
  </r>
  <r>
    <x v="0"/>
    <x v="5"/>
    <x v="21"/>
    <s v="CAC Manager"/>
    <x v="2"/>
    <x v="0"/>
    <x v="91"/>
    <x v="0"/>
    <s v="BNC"/>
    <n v="4"/>
    <s v="pcs"/>
    <n v="70"/>
    <n v="280"/>
    <n v="50"/>
    <n v="200"/>
    <x v="76"/>
    <s v="CAC"/>
    <d v="2021-06-28T00:00:00"/>
    <d v="2021-07-02T00:00:00"/>
    <x v="7"/>
    <s v="One-Touch Technology Trading"/>
    <x v="6"/>
    <n v="1012"/>
    <m/>
    <m/>
    <x v="7"/>
    <m/>
    <m/>
    <m/>
    <s v="07-02-02021-06-0073"/>
    <m/>
    <m/>
  </r>
  <r>
    <x v="0"/>
    <x v="5"/>
    <x v="21"/>
    <s v="CAC Manager"/>
    <x v="2"/>
    <x v="0"/>
    <x v="91"/>
    <x v="0"/>
    <s v=" All-in-one Power Audio Video Cable for analog camera DVR"/>
    <n v="80"/>
    <s v="meters"/>
    <n v="40"/>
    <n v="3200"/>
    <n v="38"/>
    <n v="3040"/>
    <x v="76"/>
    <s v="CAC"/>
    <d v="2021-06-28T00:00:00"/>
    <d v="2021-07-02T00:00:00"/>
    <x v="7"/>
    <s v="One-Touch Technology Trading"/>
    <x v="6"/>
    <n v="1012"/>
    <m/>
    <m/>
    <x v="7"/>
    <m/>
    <m/>
    <m/>
    <s v="07-02-02021-06-0073"/>
    <m/>
    <m/>
  </r>
  <r>
    <x v="0"/>
    <x v="5"/>
    <x v="21"/>
    <s v="CAC Manager"/>
    <x v="2"/>
    <x v="0"/>
    <x v="91"/>
    <x v="0"/>
    <s v="Mini microphone for CCTV Security Surveillance Camera DVR"/>
    <n v="2"/>
    <s v="pcs"/>
    <n v="350"/>
    <n v="700"/>
    <n v="298"/>
    <n v="596"/>
    <x v="76"/>
    <s v="CAC"/>
    <d v="2021-06-28T00:00:00"/>
    <d v="2021-07-02T00:00:00"/>
    <x v="7"/>
    <s v="One-Touch Technology Trading"/>
    <x v="6"/>
    <n v="1012"/>
    <m/>
    <m/>
    <x v="7"/>
    <m/>
    <m/>
    <m/>
    <s v="07-02-02021-06-0073"/>
    <m/>
    <m/>
  </r>
  <r>
    <x v="0"/>
    <x v="5"/>
    <x v="21"/>
    <s v="CAC Manager"/>
    <x v="2"/>
    <x v="0"/>
    <x v="91"/>
    <x v="0"/>
    <s v="Desktop Comouter AMD Ryzen™5 2400G (3.6 GHz base frequency, up to 3.8 GHz burst frequency, 4 MB cache, 4 cores) AMD Ryzen ™ 5 pro processor,Windows 10 Home 64, 1920x1080 at 60Hz (FHD), Display, NVIDIA® Geforce® GTX 1050 Ti (4GB GDDR5 dedicated), 61.0cm (24 in) diagonal IPS with LED backlight, anti-glare, 8GB DDR4-2666 SDRAM (1x8 GB), 8GB memory; 1 TB HDD storage, 1USB 3.1 Type-C™; 2 USB 3.1; 1 headphone/microphone combo"/>
    <n v="1"/>
    <s v="unit"/>
    <n v="85000"/>
    <n v="85000"/>
    <n v="68980"/>
    <n v="68980"/>
    <x v="76"/>
    <s v="CAC"/>
    <d v="2021-06-28T00:00:00"/>
    <d v="2021-07-02T00:00:00"/>
    <x v="7"/>
    <s v="One-Touch Technology Trading"/>
    <x v="6"/>
    <n v="1012"/>
    <m/>
    <m/>
    <x v="7"/>
    <m/>
    <m/>
    <m/>
    <s v="07-02-02021-06-0073"/>
    <m/>
    <m/>
  </r>
  <r>
    <x v="0"/>
    <x v="5"/>
    <x v="21"/>
    <s v="CAC Manager"/>
    <x v="2"/>
    <x v="0"/>
    <x v="91"/>
    <x v="0"/>
    <s v="3 in 1 printer with continous ink system and refillable tank wifi direct"/>
    <n v="1"/>
    <s v="unit"/>
    <n v="25000"/>
    <n v="25000"/>
    <n v="14800"/>
    <n v="14800"/>
    <x v="76"/>
    <s v="CAC"/>
    <d v="2021-06-28T00:00:00"/>
    <d v="2021-07-02T00:00:00"/>
    <x v="7"/>
    <s v="One-Touch Technology Trading"/>
    <x v="6"/>
    <n v="1012"/>
    <m/>
    <m/>
    <x v="7"/>
    <m/>
    <m/>
    <m/>
    <s v="07-02-02021-06-0073"/>
    <m/>
    <m/>
  </r>
  <r>
    <x v="0"/>
    <x v="5"/>
    <x v="21"/>
    <s v="CAC Manager"/>
    <x v="2"/>
    <x v="0"/>
    <x v="91"/>
    <x v="0"/>
    <s v=" Electric Extension w/ individual socket switch duo/trio sockets-16A 250V"/>
    <n v="1"/>
    <s v="pc"/>
    <n v="2000"/>
    <n v="2000"/>
    <n v="1800"/>
    <n v="1800"/>
    <x v="76"/>
    <s v="CAC"/>
    <d v="2021-06-28T00:00:00"/>
    <d v="2021-07-02T00:00:00"/>
    <x v="7"/>
    <s v="One-Touch Technology Trading"/>
    <x v="6"/>
    <n v="1012"/>
    <m/>
    <m/>
    <x v="7"/>
    <m/>
    <m/>
    <m/>
    <s v="07-02-02021-06-0073"/>
    <m/>
    <m/>
  </r>
  <r>
    <x v="0"/>
    <x v="5"/>
    <x v="5"/>
    <s v="GSO-Supervisor"/>
    <x v="1"/>
    <x v="0"/>
    <x v="92"/>
    <x v="0"/>
    <s v="PVC Vulcanized Raincoat (heavy duty, terno w/ detachable hood) size Large"/>
    <n v="10"/>
    <s v="pcs"/>
    <n v="1000"/>
    <n v="10000"/>
    <n v="1000"/>
    <n v="10000"/>
    <x v="77"/>
    <s v="GSO"/>
    <s v="June 24, 2021"/>
    <d v="2021-07-02T00:00:00"/>
    <x v="7"/>
    <s v="Davocol's Gen. Merchandise"/>
    <x v="6"/>
    <s v="1003G"/>
    <m/>
    <m/>
    <x v="7"/>
    <m/>
    <m/>
    <m/>
    <s v="01-02-2021-06-0777"/>
    <m/>
    <m/>
  </r>
  <r>
    <x v="0"/>
    <x v="5"/>
    <x v="4"/>
    <s v="Director of Admin. &amp; Finance "/>
    <x v="1"/>
    <x v="0"/>
    <x v="93"/>
    <x v="0"/>
    <s v="Prepaid Load Card (500 worth of load)-Smart"/>
    <n v="141"/>
    <s v="pcs"/>
    <n v="580"/>
    <n v="81780"/>
    <n v="545"/>
    <n v="76845"/>
    <x v="78"/>
    <s v="Admin."/>
    <s v="June 29, 2021"/>
    <s v="July 2, 2021"/>
    <x v="7"/>
    <s v="Davocol's Gen. Merchandise"/>
    <x v="6"/>
    <n v="1003"/>
    <m/>
    <m/>
    <x v="0"/>
    <s v="for payment"/>
    <m/>
    <m/>
    <s v="01-02-2021-06-0185"/>
    <m/>
    <n v="30"/>
  </r>
  <r>
    <x v="0"/>
    <x v="5"/>
    <x v="4"/>
    <s v="Director of Admin. &amp; Finance "/>
    <x v="1"/>
    <x v="0"/>
    <x v="93"/>
    <x v="0"/>
    <s v="Prepaid Load Card (500 worth of load)-Globe"/>
    <n v="3"/>
    <s v="pcs"/>
    <n v="580"/>
    <n v="1740"/>
    <n v="545"/>
    <n v="1635"/>
    <x v="78"/>
    <s v="Admin."/>
    <s v="June 29, 2021"/>
    <s v="July 2, 2021"/>
    <x v="7"/>
    <s v="Davocol's Gen. Merchandise"/>
    <x v="6"/>
    <n v="1003"/>
    <m/>
    <m/>
    <x v="0"/>
    <s v="for payment"/>
    <m/>
    <m/>
    <s v="01-02-2021-06-0185"/>
    <m/>
    <n v="30"/>
  </r>
  <r>
    <x v="0"/>
    <x v="5"/>
    <x v="4"/>
    <s v="Director of Admin. &amp; Finance "/>
    <x v="1"/>
    <x v="0"/>
    <x v="93"/>
    <x v="0"/>
    <s v="Home-Wifi Load (e-load) (500 worth)"/>
    <n v="36"/>
    <s v="pcs"/>
    <n v="580"/>
    <n v="20880"/>
    <n v="700"/>
    <n v="25200"/>
    <x v="78"/>
    <s v="Admin."/>
    <s v="June 29, 2021"/>
    <s v="July 2, 2021"/>
    <x v="7"/>
    <s v="Davocol's Gen. Merchandise"/>
    <x v="6"/>
    <n v="1003"/>
    <m/>
    <m/>
    <x v="0"/>
    <s v="for payment"/>
    <m/>
    <m/>
    <s v="01-02-2021-06-0185"/>
    <m/>
    <n v="30"/>
  </r>
  <r>
    <x v="0"/>
    <x v="5"/>
    <x v="6"/>
    <s v="Agri-Chairperson"/>
    <x v="3"/>
    <x v="2"/>
    <x v="94"/>
    <x v="2"/>
    <s v="Anatomy and physiology of farm _x000a_animals 8th edition +D14:E26D14:E28D98D14:E24D14:E31D9D14:E60"/>
    <n v="1"/>
    <s v="pc"/>
    <n v="4000"/>
    <n v="4000"/>
    <m/>
    <n v="0"/>
    <x v="79"/>
    <s v="Agri."/>
    <m/>
    <m/>
    <x v="7"/>
    <m/>
    <x v="6"/>
    <m/>
    <m/>
    <m/>
    <x v="10"/>
    <s v="Not processed "/>
    <m/>
    <m/>
    <m/>
    <m/>
    <m/>
  </r>
  <r>
    <x v="0"/>
    <x v="5"/>
    <x v="6"/>
    <s v="Agri-Chairperson"/>
    <x v="3"/>
    <x v="2"/>
    <x v="94"/>
    <x v="2"/>
    <s v="Scientific Farm Animal Production: An Introduction to Animal Science 12th Edition"/>
    <n v="1"/>
    <s v="pc"/>
    <n v="8000"/>
    <n v="8000"/>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Functional Anatomy and Physiology of Domestic Animals 5th Edition, Kindle Edition"/>
    <n v="1"/>
    <s v="pc"/>
    <n v="8813.2999999999993"/>
    <n v="8813.2999999999993"/>
    <m/>
    <n v="0"/>
    <x v="79"/>
    <s v="Agri."/>
    <m/>
    <m/>
    <x v="7"/>
    <m/>
    <x v="6"/>
    <m/>
    <m/>
    <m/>
    <x v="10"/>
    <s v="Not processed "/>
    <m/>
    <m/>
    <m/>
    <m/>
    <m/>
  </r>
  <r>
    <x v="0"/>
    <x v="5"/>
    <x v="6"/>
    <s v="Agri-Chairperson"/>
    <x v="3"/>
    <x v="2"/>
    <x v="94"/>
    <x v="2"/>
    <s v="Principles of Animal Nutrition 1st Edition, Kindle Edition"/>
    <n v="1"/>
    <s v="pc"/>
    <n v="12455.05"/>
    <n v="12455.05"/>
    <m/>
    <n v="0"/>
    <x v="79"/>
    <s v="Agri."/>
    <m/>
    <m/>
    <x v="7"/>
    <m/>
    <x v="6"/>
    <m/>
    <m/>
    <m/>
    <x v="10"/>
    <s v="Not processed "/>
    <m/>
    <m/>
    <m/>
    <m/>
    <m/>
  </r>
  <r>
    <x v="0"/>
    <x v="5"/>
    <x v="6"/>
    <s v="Agri-Chairperson"/>
    <x v="3"/>
    <x v="2"/>
    <x v="94"/>
    <x v="2"/>
    <s v="Storey's Guide to Raising Pigs, 4th Edition: Care, Facilities, Management, Breeds"/>
    <n v="1"/>
    <s v="pc"/>
    <n v="2000"/>
    <n v="2000"/>
    <m/>
    <n v="0"/>
    <x v="79"/>
    <s v="Agri."/>
    <m/>
    <m/>
    <x v="7"/>
    <m/>
    <x v="6"/>
    <m/>
    <m/>
    <m/>
    <x v="10"/>
    <s v="Not processed "/>
    <m/>
    <m/>
    <m/>
    <m/>
    <m/>
  </r>
  <r>
    <x v="0"/>
    <x v="5"/>
    <x v="6"/>
    <s v="Agri-Chairperson"/>
    <x v="3"/>
    <x v="2"/>
    <x v="94"/>
    <x v="2"/>
    <s v="Beef production and Management Decsions "/>
    <n v="1"/>
    <s v="pc"/>
    <n v="8387.06"/>
    <n v="8387.06"/>
    <m/>
    <n v="0"/>
    <x v="79"/>
    <s v="Agri."/>
    <m/>
    <m/>
    <x v="7"/>
    <m/>
    <x v="6"/>
    <m/>
    <m/>
    <m/>
    <x v="10"/>
    <s v="Not processed "/>
    <m/>
    <m/>
    <m/>
    <m/>
    <m/>
  </r>
  <r>
    <x v="0"/>
    <x v="5"/>
    <x v="6"/>
    <s v="Agri-Chairperson"/>
    <x v="3"/>
    <x v="2"/>
    <x v="94"/>
    <x v="2"/>
    <s v="STARTING AND MANAGING YOUR POULTRY: A comprehensive book for poultry production and management"/>
    <n v="1"/>
    <s v="pc"/>
    <n v="2000"/>
    <n v="2000"/>
    <m/>
    <n v="0"/>
    <x v="79"/>
    <s v="Agri."/>
    <m/>
    <m/>
    <x v="7"/>
    <m/>
    <x v="6"/>
    <m/>
    <m/>
    <m/>
    <x v="10"/>
    <s v="Not processed "/>
    <m/>
    <m/>
    <m/>
    <m/>
    <m/>
  </r>
  <r>
    <x v="0"/>
    <x v="5"/>
    <x v="6"/>
    <s v="Agri-Chairperson"/>
    <x v="3"/>
    <x v="2"/>
    <x v="94"/>
    <x v="2"/>
    <s v="Homestead Cows: The Complete Guide to Raising Healthy, Happy Cattle"/>
    <n v="1"/>
    <s v="pc"/>
    <n v="5000"/>
    <n v="5000"/>
    <m/>
    <n v="0"/>
    <x v="79"/>
    <s v="Agri."/>
    <m/>
    <m/>
    <x v="7"/>
    <m/>
    <x v="6"/>
    <m/>
    <m/>
    <m/>
    <x v="10"/>
    <s v="Not processed "/>
    <m/>
    <m/>
    <m/>
    <m/>
    <m/>
  </r>
  <r>
    <x v="0"/>
    <x v="5"/>
    <x v="6"/>
    <s v="Agri-Chairperson"/>
    <x v="3"/>
    <x v="2"/>
    <x v="94"/>
    <x v="2"/>
    <s v="Holistic Goat Care: A Comprehensive Guide to Raising Healthy Animals, Preventing Common Ailments, and Troubleshooting Problems"/>
    <n v="1"/>
    <s v="pc"/>
    <n v="2805"/>
    <n v="2805"/>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Advanced Textbook On Gene Transfer, Gene Therapy And Genetic Pharmacology: Principles, Delivery And Pharmacological And Biomedical Applications Of Nucleotide-based Therapies (Second Edition)"/>
    <n v="1"/>
    <s v="pc"/>
    <n v="17000"/>
    <n v="17000"/>
    <m/>
    <n v="0"/>
    <x v="79"/>
    <s v="Agri."/>
    <m/>
    <m/>
    <x v="7"/>
    <m/>
    <x v="6"/>
    <m/>
    <m/>
    <m/>
    <x v="10"/>
    <s v="Not processed "/>
    <m/>
    <m/>
    <m/>
    <m/>
    <m/>
  </r>
  <r>
    <x v="0"/>
    <x v="5"/>
    <x v="6"/>
    <s v="Agri-Chairperson"/>
    <x v="3"/>
    <x v="2"/>
    <x v="94"/>
    <x v="2"/>
    <s v="Basic protocols in animal biotechnology "/>
    <n v="1"/>
    <s v="pc"/>
    <n v="2662.31"/>
    <n v="2662.31"/>
    <m/>
    <n v="0"/>
    <x v="79"/>
    <s v="Agri."/>
    <m/>
    <m/>
    <x v="7"/>
    <m/>
    <x v="6"/>
    <m/>
    <m/>
    <m/>
    <x v="10"/>
    <s v="Not processed "/>
    <m/>
    <m/>
    <m/>
    <m/>
    <m/>
  </r>
  <r>
    <x v="0"/>
    <x v="5"/>
    <x v="6"/>
    <s v="Agri-Chairperson"/>
    <x v="3"/>
    <x v="2"/>
    <x v="94"/>
    <x v="2"/>
    <s v=" Analysis and Principles 6th Edition"/>
    <n v="1"/>
    <s v="pc"/>
    <n v="17340"/>
    <n v="17340"/>
    <m/>
    <n v="0"/>
    <x v="79"/>
    <s v="Agri."/>
    <m/>
    <m/>
    <x v="7"/>
    <m/>
    <x v="6"/>
    <m/>
    <m/>
    <m/>
    <x v="10"/>
    <s v="Not processed "/>
    <m/>
    <m/>
    <m/>
    <m/>
    <m/>
  </r>
  <r>
    <x v="0"/>
    <x v="5"/>
    <x v="6"/>
    <s v="Agri-Chairperson"/>
    <x v="3"/>
    <x v="2"/>
    <x v="94"/>
    <x v="2"/>
    <s v="Functional anatomy and physiology of_x000a_ domestic animals "/>
    <n v="1"/>
    <s v="pc"/>
    <n v="4099.9799999999996"/>
    <n v="4099.9799999999996"/>
    <m/>
    <n v="0"/>
    <x v="79"/>
    <s v="Agri."/>
    <m/>
    <m/>
    <x v="7"/>
    <m/>
    <x v="6"/>
    <m/>
    <m/>
    <m/>
    <x v="10"/>
    <s v="Not processed "/>
    <m/>
    <m/>
    <m/>
    <m/>
    <m/>
  </r>
  <r>
    <x v="0"/>
    <x v="5"/>
    <x v="6"/>
    <s v="Agri-Chairperson"/>
    <x v="3"/>
    <x v="2"/>
    <x v="94"/>
    <x v="2"/>
    <s v="Anatomy and physiology with the _x000a_comparative anatomy of animals "/>
    <n v="1"/>
    <s v="pc"/>
    <n v="1198.4100000000001"/>
    <n v="1198.4100000000001"/>
    <m/>
    <n v="0"/>
    <x v="79"/>
    <s v="Agri."/>
    <m/>
    <m/>
    <x v="7"/>
    <m/>
    <x v="6"/>
    <m/>
    <m/>
    <m/>
    <x v="10"/>
    <s v="Not processed "/>
    <m/>
    <m/>
    <m/>
    <m/>
    <m/>
  </r>
  <r>
    <x v="0"/>
    <x v="5"/>
    <x v="6"/>
    <s v="Agri-Chairperson"/>
    <x v="3"/>
    <x v="2"/>
    <x v="94"/>
    <x v="2"/>
    <s v="Anatomy and Physiology of farm animals "/>
    <n v="1"/>
    <s v="pc"/>
    <n v="4442.42"/>
    <n v="4442.42"/>
    <m/>
    <n v="0"/>
    <x v="79"/>
    <s v="Agri."/>
    <m/>
    <m/>
    <x v="7"/>
    <m/>
    <x v="6"/>
    <m/>
    <m/>
    <m/>
    <x v="10"/>
    <s v="Not processed "/>
    <m/>
    <m/>
    <m/>
    <m/>
    <m/>
  </r>
  <r>
    <x v="0"/>
    <x v="5"/>
    <x v="6"/>
    <s v="Agri-Chairperson"/>
    <x v="3"/>
    <x v="2"/>
    <x v="94"/>
    <x v="2"/>
    <s v="Veterinary Physiology Animals Workbook and Coloring | Anatomy Magnificent Learning Structure for Students &amp; Even Adults_x000a_Veterinary Physiology Animals Workbook and Coloring | Anatomy Magnificent Learning Structure for Students &amp; Even Adults"/>
    <n v="1"/>
    <s v="pc"/>
    <n v="3000"/>
    <n v="3000"/>
    <m/>
    <n v="0"/>
    <x v="79"/>
    <s v="Agri."/>
    <m/>
    <m/>
    <x v="7"/>
    <m/>
    <x v="6"/>
    <m/>
    <m/>
    <m/>
    <x v="10"/>
    <s v="Not processed "/>
    <m/>
    <m/>
    <m/>
    <m/>
    <m/>
  </r>
  <r>
    <x v="0"/>
    <x v="5"/>
    <x v="6"/>
    <s v="Agri-Chairperson"/>
    <x v="3"/>
    <x v="2"/>
    <x v="94"/>
    <x v="2"/>
    <s v="The MeatEater Fish and Game Cookbook: Recipes and Techniques for Every Hunter and Angler"/>
    <n v="1"/>
    <s v="pc"/>
    <n v="30000"/>
    <n v="30000"/>
    <m/>
    <n v="0"/>
    <x v="79"/>
    <s v="Agri."/>
    <m/>
    <m/>
    <x v="7"/>
    <m/>
    <x v="6"/>
    <m/>
    <m/>
    <m/>
    <x v="10"/>
    <s v="Not processed "/>
    <m/>
    <m/>
    <m/>
    <m/>
    <m/>
  </r>
  <r>
    <x v="0"/>
    <x v="5"/>
    <x v="6"/>
    <s v="Agri-Chairperson"/>
    <x v="3"/>
    <x v="2"/>
    <x v="94"/>
    <x v="2"/>
    <s v="Meat and Meat Processing "/>
    <n v="1"/>
    <s v="pc"/>
    <n v="10831.02"/>
    <n v="10831.02"/>
    <m/>
    <n v="0"/>
    <x v="79"/>
    <s v="Agri."/>
    <m/>
    <m/>
    <x v="7"/>
    <m/>
    <x v="6"/>
    <m/>
    <m/>
    <m/>
    <x v="10"/>
    <s v="Not processed "/>
    <m/>
    <m/>
    <m/>
    <m/>
    <m/>
  </r>
  <r>
    <x v="0"/>
    <x v="5"/>
    <x v="6"/>
    <s v="Agri-Chairperson"/>
    <x v="3"/>
    <x v="2"/>
    <x v="94"/>
    <x v="2"/>
    <s v="Advances in meat processing technology "/>
    <n v="1"/>
    <s v="pc"/>
    <n v="11020.27"/>
    <n v="11020.27"/>
    <m/>
    <n v="0"/>
    <x v="79"/>
    <s v="Agri."/>
    <m/>
    <m/>
    <x v="7"/>
    <m/>
    <x v="6"/>
    <m/>
    <m/>
    <m/>
    <x v="10"/>
    <s v="Not processed "/>
    <m/>
    <m/>
    <m/>
    <m/>
    <m/>
  </r>
  <r>
    <x v="0"/>
    <x v="5"/>
    <x v="6"/>
    <s v="Agri-Chairperson"/>
    <x v="3"/>
    <x v="2"/>
    <x v="94"/>
    <x v="2"/>
    <s v="Sustainable meat production and processing _x000a_"/>
    <n v="1"/>
    <s v="pc"/>
    <n v="8580.76"/>
    <n v="8580.76"/>
    <m/>
    <n v="0"/>
    <x v="79"/>
    <s v="Agri."/>
    <m/>
    <m/>
    <x v="7"/>
    <m/>
    <x v="6"/>
    <m/>
    <m/>
    <m/>
    <x v="10"/>
    <s v="Not processed "/>
    <m/>
    <m/>
    <m/>
    <m/>
    <m/>
  </r>
  <r>
    <x v="0"/>
    <x v="5"/>
    <x v="6"/>
    <s v="Agri-Chairperson"/>
    <x v="3"/>
    <x v="2"/>
    <x v="94"/>
    <x v="2"/>
    <s v="Organic Meat "/>
    <n v="1"/>
    <s v="pc"/>
    <n v="745.28"/>
    <n v="745.28"/>
    <m/>
    <n v="0"/>
    <x v="79"/>
    <s v="Agri."/>
    <m/>
    <m/>
    <x v="7"/>
    <m/>
    <x v="6"/>
    <m/>
    <m/>
    <m/>
    <x v="10"/>
    <s v="Not processed "/>
    <m/>
    <m/>
    <m/>
    <m/>
    <m/>
  </r>
  <r>
    <x v="0"/>
    <x v="5"/>
    <x v="6"/>
    <s v="Agri-Chairperson"/>
    <x v="3"/>
    <x v="2"/>
    <x v="94"/>
    <x v="2"/>
    <s v="Animal nutrition and feed technology "/>
    <n v="1"/>
    <s v="pc"/>
    <n v="5311.08"/>
    <n v="5311.08"/>
    <m/>
    <n v="0"/>
    <x v="79"/>
    <s v="Agri."/>
    <m/>
    <m/>
    <x v="7"/>
    <m/>
    <x v="6"/>
    <m/>
    <m/>
    <m/>
    <x v="10"/>
    <s v="Not processed "/>
    <m/>
    <m/>
    <m/>
    <m/>
    <m/>
  </r>
  <r>
    <x v="0"/>
    <x v="5"/>
    <x v="6"/>
    <s v="Agri-Chairperson"/>
    <x v="3"/>
    <x v="2"/>
    <x v="94"/>
    <x v="2"/>
    <s v="The Beginner's Guide to Raising Chickens: How to Raise a Happy Backyard Flock"/>
    <n v="1"/>
    <s v="pc"/>
    <n v="2000"/>
    <n v="2000"/>
    <m/>
    <n v="0"/>
    <x v="79"/>
    <s v="Agri."/>
    <m/>
    <m/>
    <x v="7"/>
    <m/>
    <x v="6"/>
    <m/>
    <m/>
    <m/>
    <x v="10"/>
    <s v="Not processed "/>
    <m/>
    <m/>
    <m/>
    <m/>
    <m/>
  </r>
  <r>
    <x v="0"/>
    <x v="5"/>
    <x v="6"/>
    <s v="Agri-Chairperson"/>
    <x v="3"/>
    <x v="2"/>
    <x v="94"/>
    <x v="2"/>
    <s v="the Beginners guide to raising goat: ho to raise a happy backyard flock "/>
    <n v="1"/>
    <s v="pc"/>
    <n v="3000"/>
    <n v="3000"/>
    <m/>
    <n v="0"/>
    <x v="79"/>
    <s v="Agri."/>
    <m/>
    <m/>
    <x v="7"/>
    <m/>
    <x v="6"/>
    <m/>
    <m/>
    <m/>
    <x v="10"/>
    <s v="Not processed "/>
    <m/>
    <m/>
    <m/>
    <m/>
    <m/>
  </r>
  <r>
    <x v="0"/>
    <x v="5"/>
    <x v="6"/>
    <s v="Agri-Chairperson"/>
    <x v="3"/>
    <x v="2"/>
    <x v="94"/>
    <x v="2"/>
    <s v="Feed Additives "/>
    <n v="1"/>
    <s v="pc"/>
    <n v="6486.96"/>
    <n v="6486.96"/>
    <m/>
    <n v="0"/>
    <x v="79"/>
    <s v="Agri."/>
    <m/>
    <m/>
    <x v="7"/>
    <m/>
    <x v="6"/>
    <m/>
    <m/>
    <m/>
    <x v="10"/>
    <s v="Not processed "/>
    <m/>
    <m/>
    <m/>
    <m/>
    <m/>
  </r>
  <r>
    <x v="0"/>
    <x v="5"/>
    <x v="6"/>
    <s v="Agri-Chairperson"/>
    <x v="3"/>
    <x v="2"/>
    <x v="94"/>
    <x v="2"/>
    <s v="the feeding of crops and stock "/>
    <n v="1"/>
    <s v="pc"/>
    <n v="2460.46"/>
    <n v="2460.46"/>
    <m/>
    <n v="0"/>
    <x v="79"/>
    <s v="Agri."/>
    <m/>
    <m/>
    <x v="7"/>
    <m/>
    <x v="6"/>
    <m/>
    <m/>
    <m/>
    <x v="10"/>
    <s v="Not processed "/>
    <m/>
    <m/>
    <m/>
    <m/>
    <m/>
  </r>
  <r>
    <x v="0"/>
    <x v="5"/>
    <x v="6"/>
    <s v="Agri-Chairperson"/>
    <x v="3"/>
    <x v="2"/>
    <x v="94"/>
    <x v="2"/>
    <s v="The social history of agriculture "/>
    <n v="1"/>
    <s v="pc"/>
    <n v="2655.44"/>
    <n v="2655.44"/>
    <m/>
    <n v="0"/>
    <x v="79"/>
    <s v="Agri."/>
    <m/>
    <m/>
    <x v="7"/>
    <m/>
    <x v="6"/>
    <m/>
    <m/>
    <m/>
    <x v="10"/>
    <s v="Not processed "/>
    <m/>
    <m/>
    <m/>
    <m/>
    <m/>
  </r>
  <r>
    <x v="0"/>
    <x v="5"/>
    <x v="6"/>
    <s v="Agri-Chairperson"/>
    <x v="3"/>
    <x v="2"/>
    <x v="94"/>
    <x v="2"/>
    <s v="History of Agrculture "/>
    <n v="1"/>
    <s v="pc"/>
    <n v="579.14"/>
    <n v="579.14"/>
    <m/>
    <n v="0"/>
    <x v="79"/>
    <s v="Agri."/>
    <m/>
    <m/>
    <x v="7"/>
    <m/>
    <x v="6"/>
    <m/>
    <m/>
    <m/>
    <x v="10"/>
    <s v="Not processed "/>
    <m/>
    <m/>
    <m/>
    <m/>
    <m/>
  </r>
  <r>
    <x v="0"/>
    <x v="5"/>
    <x v="6"/>
    <s v="Agri-Chairperson"/>
    <x v="3"/>
    <x v="2"/>
    <x v="94"/>
    <x v="2"/>
    <s v="The history of food children's Agriculture "/>
    <n v="1"/>
    <s v="pc"/>
    <n v="517.97"/>
    <n v="517.97"/>
    <m/>
    <n v="0"/>
    <x v="79"/>
    <s v="Agri."/>
    <m/>
    <m/>
    <x v="7"/>
    <m/>
    <x v="6"/>
    <m/>
    <m/>
    <m/>
    <x v="10"/>
    <s v="Not processed "/>
    <m/>
    <m/>
    <m/>
    <m/>
    <m/>
  </r>
  <r>
    <x v="0"/>
    <x v="5"/>
    <x v="6"/>
    <s v="Agri-Chairperson"/>
    <x v="3"/>
    <x v="2"/>
    <x v="94"/>
    <x v="2"/>
    <s v="The social history of agriculture "/>
    <n v="1"/>
    <s v="pc"/>
    <n v="6190.76"/>
    <n v="6190.76"/>
    <m/>
    <n v="0"/>
    <x v="79"/>
    <s v="Agri."/>
    <m/>
    <m/>
    <x v="7"/>
    <m/>
    <x v="6"/>
    <m/>
    <m/>
    <m/>
    <x v="10"/>
    <s v="Not processed "/>
    <m/>
    <m/>
    <m/>
    <m/>
    <m/>
  </r>
  <r>
    <x v="0"/>
    <x v="5"/>
    <x v="6"/>
    <s v="Agri-Chairperson"/>
    <x v="3"/>
    <x v="2"/>
    <x v="94"/>
    <x v="2"/>
    <s v="The lighter branches of Agriculture"/>
    <n v="1"/>
    <s v="pc"/>
    <n v="1867.87"/>
    <n v="1867.87"/>
    <m/>
    <n v="0"/>
    <x v="79"/>
    <s v="Agri."/>
    <m/>
    <m/>
    <x v="7"/>
    <m/>
    <x v="6"/>
    <m/>
    <m/>
    <m/>
    <x v="10"/>
    <s v="Not processed "/>
    <m/>
    <m/>
    <m/>
    <m/>
    <m/>
  </r>
  <r>
    <x v="0"/>
    <x v="5"/>
    <x v="6"/>
    <s v="Agri-Chairperson"/>
    <x v="3"/>
    <x v="2"/>
    <x v="94"/>
    <x v="2"/>
    <s v="Organic and sustainable "/>
    <n v="1"/>
    <s v="pc"/>
    <n v="6375.94"/>
    <n v="6375.94"/>
    <m/>
    <n v="0"/>
    <x v="79"/>
    <s v="Agri."/>
    <m/>
    <m/>
    <x v="7"/>
    <m/>
    <x v="6"/>
    <m/>
    <m/>
    <m/>
    <x v="10"/>
    <s v="Not processed "/>
    <m/>
    <m/>
    <m/>
    <m/>
    <m/>
  </r>
  <r>
    <x v="0"/>
    <x v="5"/>
    <x v="6"/>
    <s v="Agri-Chairperson"/>
    <x v="3"/>
    <x v="2"/>
    <x v="94"/>
    <x v="2"/>
    <s v="Organic Production &amp; Sustainable Development Systems : Towards Resilient Cities and Sustainable Culture"/>
    <n v="1"/>
    <s v="pc"/>
    <n v="4400.09"/>
    <n v="4400.09"/>
    <m/>
    <n v="0"/>
    <x v="79"/>
    <s v="Agri."/>
    <m/>
    <m/>
    <x v="7"/>
    <m/>
    <x v="6"/>
    <m/>
    <m/>
    <m/>
    <x v="10"/>
    <s v="Not processed "/>
    <m/>
    <m/>
    <m/>
    <m/>
    <m/>
  </r>
  <r>
    <x v="0"/>
    <x v="5"/>
    <x v="6"/>
    <s v="Agri-Chairperson"/>
    <x v="3"/>
    <x v="2"/>
    <x v="94"/>
    <x v="2"/>
    <s v="Organic Farming for Sustainable Agriculture"/>
    <n v="1"/>
    <s v="pc"/>
    <n v="8497.0300000000007"/>
    <n v="8497.0300000000007"/>
    <m/>
    <n v="0"/>
    <x v="79"/>
    <s v="Agri."/>
    <m/>
    <m/>
    <x v="7"/>
    <m/>
    <x v="6"/>
    <m/>
    <m/>
    <m/>
    <x v="10"/>
    <s v="Not processed "/>
    <m/>
    <m/>
    <m/>
    <m/>
    <m/>
  </r>
  <r>
    <x v="0"/>
    <x v="5"/>
    <x v="6"/>
    <s v="Agri-Chairperson"/>
    <x v="3"/>
    <x v="2"/>
    <x v="94"/>
    <x v="2"/>
    <s v="Soil Organic Matter in Sustainable Agriculture"/>
    <n v="1"/>
    <s v="pc"/>
    <n v="3724.21"/>
    <n v="3724.21"/>
    <m/>
    <n v="0"/>
    <x v="79"/>
    <s v="Agri."/>
    <m/>
    <m/>
    <x v="7"/>
    <m/>
    <x v="6"/>
    <m/>
    <m/>
    <m/>
    <x v="10"/>
    <s v="Not processed "/>
    <m/>
    <m/>
    <m/>
    <m/>
    <m/>
  </r>
  <r>
    <x v="0"/>
    <x v="5"/>
    <x v="6"/>
    <s v="Agri-Chairperson"/>
    <x v="3"/>
    <x v="2"/>
    <x v="94"/>
    <x v="2"/>
    <s v="Organic Farming, Prototype for Sustainable _x000a_Agricultures"/>
    <n v="1"/>
    <s v="pc"/>
    <n v="11563.68"/>
    <n v="11563.68"/>
    <m/>
    <n v="0"/>
    <x v="79"/>
    <s v="Agri."/>
    <m/>
    <m/>
    <x v="7"/>
    <m/>
    <x v="6"/>
    <m/>
    <m/>
    <m/>
    <x v="10"/>
    <s v="Not processed "/>
    <m/>
    <m/>
    <m/>
    <m/>
    <m/>
  </r>
  <r>
    <x v="0"/>
    <x v="5"/>
    <x v="6"/>
    <s v="Agri-Chairperson"/>
    <x v="3"/>
    <x v="2"/>
    <x v="94"/>
    <x v="2"/>
    <s v="Standard Statistical Tools : Process, _x000a_Procedure and Interpretation for Social Science Research: SPSS-Handbook"/>
    <n v="1"/>
    <s v="pc"/>
    <n v="1001.89"/>
    <n v="1001.89"/>
    <m/>
    <n v="0"/>
    <x v="79"/>
    <s v="Agri."/>
    <m/>
    <m/>
    <x v="7"/>
    <m/>
    <x v="6"/>
    <m/>
    <m/>
    <m/>
    <x v="10"/>
    <s v="Not processed "/>
    <m/>
    <m/>
    <m/>
    <m/>
    <m/>
  </r>
  <r>
    <x v="0"/>
    <x v="5"/>
    <x v="6"/>
    <s v="Agri-Chairperson"/>
    <x v="3"/>
    <x v="2"/>
    <x v="94"/>
    <x v="2"/>
    <s v="Statistics : A Tool for Social Research and _x000a_Data Analysis"/>
    <n v="1"/>
    <s v="pc"/>
    <n v="9087.35"/>
    <n v="9087.35"/>
    <m/>
    <n v="0"/>
    <x v="79"/>
    <s v="Agri."/>
    <m/>
    <m/>
    <x v="7"/>
    <m/>
    <x v="6"/>
    <m/>
    <m/>
    <m/>
    <x v="10"/>
    <s v="Not processed "/>
    <m/>
    <m/>
    <m/>
    <m/>
    <m/>
  </r>
  <r>
    <x v="0"/>
    <x v="5"/>
    <x v="6"/>
    <s v="Agri-Chairperson"/>
    <x v="3"/>
    <x v="2"/>
    <x v="94"/>
    <x v="2"/>
    <s v="Research Design : Qualitative, Quantitative, _x000a_and Mixed Methods Approaches"/>
    <n v="1"/>
    <s v="pc"/>
    <n v="4120.6099999999997"/>
    <n v="4120.6099999999997"/>
    <m/>
    <n v="0"/>
    <x v="79"/>
    <s v="Agri."/>
    <m/>
    <m/>
    <x v="7"/>
    <m/>
    <x v="6"/>
    <m/>
    <m/>
    <m/>
    <x v="10"/>
    <s v="Not processed "/>
    <m/>
    <m/>
    <m/>
    <m/>
    <m/>
  </r>
  <r>
    <x v="0"/>
    <x v="5"/>
    <x v="6"/>
    <s v="Agri-Chairperson"/>
    <x v="3"/>
    <x v="2"/>
    <x v="94"/>
    <x v="2"/>
    <s v="A Manual for Writers of Research Papers, _x000a_Theses, and Dissertations, Ninth Edition : Chicago Style for Students and Researchers"/>
    <n v="1"/>
    <s v="pc"/>
    <n v="843.75"/>
    <n v="843.75"/>
    <m/>
    <n v="0"/>
    <x v="79"/>
    <s v="Agri."/>
    <m/>
    <m/>
    <x v="7"/>
    <m/>
    <x v="6"/>
    <m/>
    <m/>
    <m/>
    <x v="10"/>
    <s v="Not processed "/>
    <m/>
    <m/>
    <m/>
    <m/>
    <m/>
  </r>
  <r>
    <x v="0"/>
    <x v="5"/>
    <x v="6"/>
    <s v="Agri-Chairperson"/>
    <x v="3"/>
    <x v="2"/>
    <x v="94"/>
    <x v="2"/>
    <s v="The Essential Guide to Doing Your _x000a_Research Project"/>
    <n v="1"/>
    <s v="pc"/>
    <n v="1866.12"/>
    <n v="1866.12"/>
    <m/>
    <n v="0"/>
    <x v="79"/>
    <s v="Agri."/>
    <m/>
    <m/>
    <x v="7"/>
    <m/>
    <x v="6"/>
    <m/>
    <m/>
    <m/>
    <x v="10"/>
    <s v="Not processed "/>
    <m/>
    <m/>
    <m/>
    <m/>
    <m/>
  </r>
  <r>
    <x v="0"/>
    <x v="5"/>
    <x v="6"/>
    <s v="Agri-Chairperson"/>
    <x v="3"/>
    <x v="2"/>
    <x v="94"/>
    <x v="2"/>
    <s v="Principles of Agricultural EconomicsIntroduction_x000a_ to Agricultural Economics _x000a_(What's New in Trades &amp; Technology) 7th Edition"/>
    <n v="1"/>
    <s v="pc"/>
    <n v="26248"/>
    <n v="26248"/>
    <m/>
    <n v="0"/>
    <x v="79"/>
    <s v="Agri."/>
    <m/>
    <m/>
    <x v="7"/>
    <m/>
    <x v="6"/>
    <m/>
    <m/>
    <m/>
    <x v="10"/>
    <s v="Not processed "/>
    <m/>
    <m/>
    <m/>
    <m/>
    <m/>
  </r>
  <r>
    <x v="0"/>
    <x v="5"/>
    <x v="6"/>
    <s v="Agri-Chairperson"/>
    <x v="3"/>
    <x v="2"/>
    <x v="94"/>
    <x v="2"/>
    <s v="Agricultural Development and Economic _x000a_Transformation : Promoting Growth with Poverty Reduction"/>
    <n v="1"/>
    <s v="pc"/>
    <n v="3084.22"/>
    <n v="3084.22"/>
    <m/>
    <n v="0"/>
    <x v="79"/>
    <s v="Agri."/>
    <m/>
    <m/>
    <x v="7"/>
    <m/>
    <x v="6"/>
    <m/>
    <m/>
    <m/>
    <x v="10"/>
    <s v="Not processed "/>
    <m/>
    <m/>
    <m/>
    <m/>
    <m/>
  </r>
  <r>
    <x v="0"/>
    <x v="5"/>
    <x v="6"/>
    <s v="Agri-Chairperson"/>
    <x v="3"/>
    <x v="2"/>
    <x v="94"/>
    <x v="2"/>
    <s v="Agribusiness Management"/>
    <n v="1"/>
    <s v="pc"/>
    <n v="33150"/>
    <n v="33150"/>
    <m/>
    <n v="0"/>
    <x v="79"/>
    <s v="Agri."/>
    <m/>
    <m/>
    <x v="7"/>
    <m/>
    <x v="6"/>
    <m/>
    <m/>
    <m/>
    <x v="10"/>
    <s v="Not processed "/>
    <m/>
    <m/>
    <m/>
    <m/>
    <m/>
  </r>
  <r>
    <x v="0"/>
    <x v="5"/>
    <x v="6"/>
    <s v="Agri-Chairperson"/>
    <x v="3"/>
    <x v="2"/>
    <x v="94"/>
    <x v="2"/>
    <s v="Food Supply Chain Management: Building a _x000a_Sustainable Future 2nd Edition, Kindle Edition"/>
    <n v="1"/>
    <s v="pc"/>
    <n v="13428.3"/>
    <n v="13428.3"/>
    <m/>
    <n v="0"/>
    <x v="79"/>
    <s v="Agri."/>
    <m/>
    <m/>
    <x v="7"/>
    <m/>
    <x v="6"/>
    <m/>
    <m/>
    <m/>
    <x v="10"/>
    <s v="Not processed "/>
    <m/>
    <m/>
    <m/>
    <m/>
    <m/>
  </r>
  <r>
    <x v="0"/>
    <x v="5"/>
    <x v="6"/>
    <s v="Agri-Chairperson"/>
    <x v="3"/>
    <x v="2"/>
    <x v="94"/>
    <x v="2"/>
    <s v="Whole Farm Management: From Start-Up to _x000a_Sustainability"/>
    <n v="1"/>
    <s v="pc"/>
    <n v="3400"/>
    <n v="3400"/>
    <m/>
    <n v="0"/>
    <x v="79"/>
    <s v="Agri."/>
    <m/>
    <m/>
    <x v="7"/>
    <m/>
    <x v="6"/>
    <m/>
    <m/>
    <m/>
    <x v="10"/>
    <s v="Not processed "/>
    <m/>
    <m/>
    <m/>
    <m/>
    <m/>
  </r>
  <r>
    <x v="0"/>
    <x v="5"/>
    <x v="6"/>
    <s v="Agri-Chairperson"/>
    <x v="3"/>
    <x v="2"/>
    <x v="94"/>
    <x v="2"/>
    <s v="Etreprenuer revolution "/>
    <n v="1"/>
    <s v="pc"/>
    <n v="771.12"/>
    <n v="771.12"/>
    <m/>
    <n v="0"/>
    <x v="79"/>
    <s v="Agri."/>
    <m/>
    <m/>
    <x v="7"/>
    <m/>
    <x v="6"/>
    <m/>
    <m/>
    <m/>
    <x v="10"/>
    <s v="Not processed "/>
    <m/>
    <m/>
    <m/>
    <m/>
    <m/>
  </r>
  <r>
    <x v="0"/>
    <x v="5"/>
    <x v="6"/>
    <s v="Agri-Chairperson"/>
    <x v="3"/>
    <x v="2"/>
    <x v="94"/>
    <x v="2"/>
    <s v="U Won't Starve: KEY PRINCIPLES FOR _x000a_ENTREPRENEUR DEVELOPMENT"/>
    <n v="1"/>
    <s v="pc"/>
    <n v="4000"/>
    <n v="4000"/>
    <m/>
    <n v="0"/>
    <x v="79"/>
    <s v="Agri."/>
    <m/>
    <m/>
    <x v="7"/>
    <m/>
    <x v="6"/>
    <m/>
    <m/>
    <m/>
    <x v="10"/>
    <s v="Not processed "/>
    <m/>
    <m/>
    <m/>
    <m/>
    <m/>
  </r>
  <r>
    <x v="0"/>
    <x v="5"/>
    <x v="6"/>
    <s v="Agri-Chairperson"/>
    <x v="3"/>
    <x v="2"/>
    <x v="94"/>
    <x v="2"/>
    <s v="19 entrprenuer succes principles "/>
    <n v="1"/>
    <s v="pc"/>
    <n v="461.59"/>
    <n v="461.59"/>
    <m/>
    <n v="0"/>
    <x v="79"/>
    <s v="Agri."/>
    <m/>
    <m/>
    <x v="7"/>
    <m/>
    <x v="6"/>
    <m/>
    <m/>
    <m/>
    <x v="10"/>
    <s v="Not processed "/>
    <m/>
    <m/>
    <m/>
    <m/>
    <m/>
  </r>
  <r>
    <x v="0"/>
    <x v="5"/>
    <x v="6"/>
    <s v="Agri-Chairperson"/>
    <x v="3"/>
    <x v="2"/>
    <x v="94"/>
    <x v="2"/>
    <s v="Principles: Life and Work"/>
    <n v="1"/>
    <s v="pc"/>
    <n v="3000"/>
    <n v="3000"/>
    <m/>
    <n v="0"/>
    <x v="79"/>
    <s v="Agri."/>
    <m/>
    <m/>
    <x v="7"/>
    <m/>
    <x v="6"/>
    <m/>
    <m/>
    <m/>
    <x v="10"/>
    <s v="Not processed "/>
    <m/>
    <m/>
    <m/>
    <m/>
    <m/>
  </r>
  <r>
    <x v="0"/>
    <x v="5"/>
    <x v="6"/>
    <s v="Agri-Chairperson"/>
    <x v="3"/>
    <x v="2"/>
    <x v="94"/>
    <x v="2"/>
    <s v="To be an entreprenuer "/>
    <n v="1"/>
    <s v="pc"/>
    <n v="1315.72"/>
    <n v="1315.72"/>
    <m/>
    <n v="0"/>
    <x v="79"/>
    <s v="Agri."/>
    <m/>
    <m/>
    <x v="7"/>
    <m/>
    <x v="6"/>
    <m/>
    <m/>
    <m/>
    <x v="10"/>
    <s v="Not processed "/>
    <m/>
    <m/>
    <m/>
    <m/>
    <m/>
  </r>
  <r>
    <x v="0"/>
    <x v="5"/>
    <x v="6"/>
    <s v="Agri-Chairperson"/>
    <x v="3"/>
    <x v="2"/>
    <x v="94"/>
    <x v="2"/>
    <s v="PAY OFF YOUR MORTGAGE IN 3 YEARS: The 4-Step System That Will Save You Years and Thousands in Interest Payments"/>
    <n v="1"/>
    <s v="pc"/>
    <n v="3000"/>
    <n v="3000"/>
    <m/>
    <n v="0"/>
    <x v="79"/>
    <s v="Agri."/>
    <m/>
    <m/>
    <x v="7"/>
    <m/>
    <x v="6"/>
    <m/>
    <m/>
    <m/>
    <x v="10"/>
    <s v="Not processed "/>
    <m/>
    <m/>
    <m/>
    <m/>
    <m/>
  </r>
  <r>
    <x v="0"/>
    <x v="5"/>
    <x v="6"/>
    <s v="Agri-Chairperson"/>
    <x v="3"/>
    <x v="2"/>
    <x v="94"/>
    <x v="2"/>
    <s v="Environmental Economics and Natural Resource Management"/>
    <n v="1"/>
    <s v="pc"/>
    <n v="5000"/>
    <n v="5000"/>
    <m/>
    <n v="0"/>
    <x v="79"/>
    <s v="Agri."/>
    <m/>
    <m/>
    <x v="7"/>
    <m/>
    <x v="6"/>
    <m/>
    <m/>
    <m/>
    <x v="10"/>
    <s v="Not processed "/>
    <m/>
    <m/>
    <m/>
    <m/>
    <m/>
  </r>
  <r>
    <x v="0"/>
    <x v="5"/>
    <x v="6"/>
    <s v="Agri-Chairperson"/>
    <x v="3"/>
    <x v="2"/>
    <x v="94"/>
    <x v="2"/>
    <s v="Development Through Bricolage: Rethinking Institutions for Natural Resource Management (Earthscan Studies in Natural Resou..."/>
    <n v="1"/>
    <s v="pc"/>
    <n v="8500"/>
    <n v="8500"/>
    <m/>
    <n v="0"/>
    <x v="79"/>
    <s v="Agri."/>
    <m/>
    <m/>
    <x v="7"/>
    <m/>
    <x v="6"/>
    <m/>
    <m/>
    <m/>
    <x v="10"/>
    <s v="Not processed "/>
    <m/>
    <m/>
    <m/>
    <m/>
    <m/>
  </r>
  <r>
    <x v="0"/>
    <x v="5"/>
    <x v="6"/>
    <s v="Agri-Chairperson"/>
    <x v="3"/>
    <x v="2"/>
    <x v="94"/>
    <x v="2"/>
    <s v="Development Through Bricolage: Rethinking Institutions for Natural Resource Management (Earthscan Studies in Natural Resource Management)"/>
    <n v="1"/>
    <s v="pc"/>
    <n v="3380.43"/>
    <n v="3380.43"/>
    <m/>
    <n v="0"/>
    <x v="79"/>
    <s v="Agri."/>
    <m/>
    <m/>
    <x v="7"/>
    <m/>
    <x v="6"/>
    <m/>
    <m/>
    <m/>
    <x v="10"/>
    <s v="Not processed "/>
    <m/>
    <m/>
    <m/>
    <m/>
    <m/>
  </r>
  <r>
    <x v="0"/>
    <x v="5"/>
    <x v="6"/>
    <s v="Agri-Chairperson"/>
    <x v="3"/>
    <x v="2"/>
    <x v="94"/>
    <x v="2"/>
    <s v="Applied Methods for Agriculture and Natural _x000a_Resource Management : _x000a_A Festschrift in Honor of Richard E. Howitt"/>
    <n v="1"/>
    <s v="pc"/>
    <n v="4986.59"/>
    <n v="4986.59"/>
    <m/>
    <n v="0"/>
    <x v="79"/>
    <s v="Agri."/>
    <m/>
    <m/>
    <x v="7"/>
    <m/>
    <x v="6"/>
    <m/>
    <m/>
    <m/>
    <x v="10"/>
    <s v="Not processed "/>
    <m/>
    <m/>
    <m/>
    <m/>
    <m/>
  </r>
  <r>
    <x v="0"/>
    <x v="5"/>
    <x v="6"/>
    <s v="Agri-Chairperson"/>
    <x v="3"/>
    <x v="2"/>
    <x v="94"/>
    <x v="2"/>
    <s v="Agricultural Development: New Perspectives _x000a_in a Changing World"/>
    <n v="1"/>
    <s v="pc"/>
    <n v="15300"/>
    <n v="15300"/>
    <m/>
    <n v="0"/>
    <x v="79"/>
    <s v="Agri."/>
    <m/>
    <m/>
    <x v="7"/>
    <m/>
    <x v="6"/>
    <m/>
    <m/>
    <m/>
    <x v="10"/>
    <s v="Not processed "/>
    <m/>
    <m/>
    <m/>
    <m/>
    <m/>
  </r>
  <r>
    <x v="0"/>
    <x v="5"/>
    <x v="6"/>
    <s v="Agri-Chairperson"/>
    <x v="3"/>
    <x v="2"/>
    <x v="94"/>
    <x v="2"/>
    <s v="Handbook of Research on Agricultural Policy,_x000a_ Rural Development, and Entrepreneurship in Contemporary Economies"/>
    <n v="1"/>
    <s v="pc"/>
    <n v="48450"/>
    <n v="48450"/>
    <m/>
    <n v="0"/>
    <x v="79"/>
    <s v="Agri."/>
    <m/>
    <m/>
    <x v="7"/>
    <m/>
    <x v="6"/>
    <m/>
    <m/>
    <m/>
    <x v="10"/>
    <s v="Not processed "/>
    <m/>
    <m/>
    <m/>
    <m/>
    <m/>
  </r>
  <r>
    <x v="0"/>
    <x v="5"/>
    <x v="6"/>
    <s v="Agri-Chairperson"/>
    <x v="3"/>
    <x v="2"/>
    <x v="94"/>
    <x v="2"/>
    <s v="Agricultural Development and Sustainable Intensification : _x000a_Technology and Policy Challenges in the Face of Climate Change"/>
    <n v="1"/>
    <s v="pc"/>
    <n v="6894.91"/>
    <n v="6894.91"/>
    <m/>
    <n v="0"/>
    <x v="79"/>
    <s v="Agri."/>
    <m/>
    <m/>
    <x v="7"/>
    <m/>
    <x v="6"/>
    <m/>
    <m/>
    <m/>
    <x v="10"/>
    <s v="Not processed "/>
    <m/>
    <m/>
    <m/>
    <m/>
    <m/>
  </r>
  <r>
    <x v="0"/>
    <x v="5"/>
    <x v="6"/>
    <s v="Agri-Chairperson"/>
    <x v="3"/>
    <x v="2"/>
    <x v="94"/>
    <x v="2"/>
    <s v="Agricultural policy monitoring and evaluation_x000a_ 2020 "/>
    <n v="1"/>
    <s v="pc"/>
    <n v="3576.98"/>
    <n v="3576.98"/>
    <m/>
    <n v="0"/>
    <x v="79"/>
    <s v="Agri."/>
    <m/>
    <m/>
    <x v="7"/>
    <m/>
    <x v="6"/>
    <m/>
    <m/>
    <m/>
    <x v="10"/>
    <s v="Not processed "/>
    <m/>
    <m/>
    <m/>
    <m/>
    <m/>
  </r>
  <r>
    <x v="0"/>
    <x v="5"/>
    <x v="6"/>
    <s v="Agri-Chairperson"/>
    <x v="3"/>
    <x v="2"/>
    <x v="94"/>
    <x v="2"/>
    <s v="Food, Politics, And Agricultural Development : _x000a_Case Studies In The Public Policy Of Rural Modernization"/>
    <n v="1"/>
    <s v="pc"/>
    <n v="2270.13"/>
    <n v="2270.13"/>
    <m/>
    <n v="0"/>
    <x v="79"/>
    <s v="Agri."/>
    <m/>
    <m/>
    <x v="7"/>
    <m/>
    <x v="6"/>
    <m/>
    <m/>
    <m/>
    <x v="10"/>
    <s v="Not processed "/>
    <m/>
    <m/>
    <m/>
    <m/>
    <m/>
  </r>
  <r>
    <x v="0"/>
    <x v="5"/>
    <x v="6"/>
    <s v="Agri-Chairperson"/>
    <x v="3"/>
    <x v="2"/>
    <x v="94"/>
    <x v="2"/>
    <s v="Principles of Soil Science"/>
    <n v="1"/>
    <s v="pc"/>
    <n v="8639.49"/>
    <n v="8639.49"/>
    <m/>
    <n v="0"/>
    <x v="79"/>
    <s v="Agri."/>
    <m/>
    <m/>
    <x v="7"/>
    <m/>
    <x v="6"/>
    <m/>
    <m/>
    <m/>
    <x v="10"/>
    <s v="Not processed "/>
    <m/>
    <m/>
    <m/>
    <m/>
    <m/>
  </r>
  <r>
    <x v="0"/>
    <x v="5"/>
    <x v="6"/>
    <s v="Agri-Chairperson"/>
    <x v="3"/>
    <x v="2"/>
    <x v="94"/>
    <x v="2"/>
    <s v="Essentials of Soil Science : Soil formation, functions, _x000a_use and classification (World Reference Base, WRB)"/>
    <n v="1"/>
    <s v="pc"/>
    <n v="1668.73"/>
    <n v="1668.73"/>
    <m/>
    <n v="0"/>
    <x v="79"/>
    <s v="Agri."/>
    <m/>
    <m/>
    <x v="7"/>
    <m/>
    <x v="6"/>
    <m/>
    <m/>
    <m/>
    <x v="10"/>
    <s v="Not processed "/>
    <m/>
    <m/>
    <m/>
    <m/>
    <m/>
  </r>
  <r>
    <x v="0"/>
    <x v="5"/>
    <x v="6"/>
    <s v="Agri-Chairperson"/>
    <x v="3"/>
    <x v="2"/>
    <x v="94"/>
    <x v="2"/>
    <s v="The Nature and Properties of Soils, Global Edition"/>
    <n v="1"/>
    <s v="pc"/>
    <n v="4527.26"/>
    <n v="4527.26"/>
    <m/>
    <n v="0"/>
    <x v="79"/>
    <s v="Agri."/>
    <m/>
    <m/>
    <x v="7"/>
    <m/>
    <x v="6"/>
    <m/>
    <m/>
    <m/>
    <x v="10"/>
    <s v="Not processed "/>
    <m/>
    <m/>
    <m/>
    <m/>
    <m/>
  </r>
  <r>
    <x v="0"/>
    <x v="5"/>
    <x v="6"/>
    <s v="Agri-Chairperson"/>
    <x v="3"/>
    <x v="2"/>
    <x v="94"/>
    <x v="2"/>
    <s v="Gardening for Geeks: All the Science You Need _x000a_for Successful Organic Gardening _x000a_(CompanionHouse Books) _x000a_Step-by-Step Processes with Diagrams, Expert _x000a_Tips, &amp; Nerdy Details on Soil Biology, Botany, _x000a_&amp; More Paperback"/>
    <n v="1"/>
    <s v="pc"/>
    <n v="3058.3"/>
    <n v="3058.3"/>
    <m/>
    <n v="0"/>
    <x v="79"/>
    <s v="Agri."/>
    <m/>
    <m/>
    <x v="7"/>
    <m/>
    <x v="6"/>
    <m/>
    <m/>
    <m/>
    <x v="10"/>
    <s v="Not processed "/>
    <m/>
    <m/>
    <m/>
    <m/>
    <m/>
  </r>
  <r>
    <x v="0"/>
    <x v="5"/>
    <x v="6"/>
    <s v="Agri-Chairperson"/>
    <x v="3"/>
    <x v="2"/>
    <x v="94"/>
    <x v="2"/>
    <s v="Principles of Crop Production"/>
    <n v="1"/>
    <s v="pc"/>
    <n v="8106.52"/>
    <n v="8106.52"/>
    <m/>
    <n v="0"/>
    <x v="79"/>
    <s v="Agri."/>
    <m/>
    <m/>
    <x v="7"/>
    <m/>
    <x v="6"/>
    <m/>
    <m/>
    <m/>
    <x v="10"/>
    <s v="Not processed "/>
    <m/>
    <m/>
    <m/>
    <m/>
    <m/>
  </r>
  <r>
    <x v="0"/>
    <x v="5"/>
    <x v="6"/>
    <s v="Agri-Chairperson"/>
    <x v="3"/>
    <x v="2"/>
    <x v="94"/>
    <x v="2"/>
    <s v="Fundamental principles of crop production"/>
    <n v="1"/>
    <s v="pc"/>
    <n v="1378.68"/>
    <n v="1378.68"/>
    <m/>
    <n v="0"/>
    <x v="79"/>
    <s v="Agri."/>
    <m/>
    <m/>
    <x v="7"/>
    <m/>
    <x v="6"/>
    <m/>
    <m/>
    <m/>
    <x v="10"/>
    <s v="Not processed "/>
    <m/>
    <m/>
    <m/>
    <m/>
    <m/>
  </r>
  <r>
    <x v="0"/>
    <x v="5"/>
    <x v="6"/>
    <s v="Agri-Chairperson"/>
    <x v="3"/>
    <x v="2"/>
    <x v="94"/>
    <x v="2"/>
    <s v="Healthy Soil, Sick Soils "/>
    <n v="1"/>
    <s v="pc"/>
    <n v="1025.1199999999999"/>
    <n v="1025.1199999999999"/>
    <m/>
    <n v="0"/>
    <x v="79"/>
    <s v="Agri."/>
    <m/>
    <m/>
    <x v="7"/>
    <m/>
    <x v="6"/>
    <m/>
    <m/>
    <m/>
    <x v="10"/>
    <s v="Not processed "/>
    <m/>
    <m/>
    <m/>
    <m/>
    <m/>
  </r>
  <r>
    <x v="0"/>
    <x v="5"/>
    <x v="6"/>
    <s v="Agri-Chairperson"/>
    <x v="3"/>
    <x v="2"/>
    <x v="94"/>
    <x v="2"/>
    <s v="Soil and Fertilizers : Managing the Environmental Footprint"/>
    <n v="1"/>
    <s v="pc"/>
    <n v="9089.6200000000008"/>
    <n v="9089.6200000000008"/>
    <m/>
    <n v="0"/>
    <x v="79"/>
    <s v="Agri."/>
    <m/>
    <m/>
    <x v="7"/>
    <m/>
    <x v="6"/>
    <m/>
    <m/>
    <m/>
    <x v="10"/>
    <s v="Not processed "/>
    <m/>
    <m/>
    <m/>
    <m/>
    <m/>
  </r>
  <r>
    <x v="0"/>
    <x v="5"/>
    <x v="6"/>
    <s v="Agri-Chairperson"/>
    <x v="3"/>
    <x v="2"/>
    <x v="94"/>
    <x v="2"/>
    <s v="Practical Plant Physiology : An Introduction to Original _x000a_Research for Students and Teachers of Natural_x000a_ Science, Medicine, Agriculture and Forestry"/>
    <n v="1"/>
    <s v="pc"/>
    <n v="2503.1799999999998"/>
    <n v="2503.1799999999998"/>
    <m/>
    <n v="0"/>
    <x v="79"/>
    <s v="Agri."/>
    <m/>
    <m/>
    <x v="7"/>
    <m/>
    <x v="6"/>
    <m/>
    <m/>
    <m/>
    <x v="10"/>
    <s v="Not processed "/>
    <m/>
    <m/>
    <m/>
    <m/>
    <m/>
  </r>
  <r>
    <x v="0"/>
    <x v="5"/>
    <x v="6"/>
    <s v="Agri-Chairperson"/>
    <x v="3"/>
    <x v="2"/>
    <x v="94"/>
    <x v="2"/>
    <s v="Community Pest Management in Practice: _x000a_A Narrative Approach"/>
    <n v="1"/>
    <s v="pc"/>
    <n v="5000"/>
    <n v="5000"/>
    <m/>
    <n v="0"/>
    <x v="79"/>
    <s v="Agri."/>
    <m/>
    <m/>
    <x v="7"/>
    <m/>
    <x v="6"/>
    <m/>
    <m/>
    <m/>
    <x v="10"/>
    <s v="Not processed "/>
    <m/>
    <m/>
    <m/>
    <m/>
    <m/>
  </r>
  <r>
    <x v="0"/>
    <x v="5"/>
    <x v="6"/>
    <s v="Agri-Chairperson"/>
    <x v="3"/>
    <x v="2"/>
    <x v="94"/>
    <x v="2"/>
    <s v="The Vegetable Garden Pest Handbook:_x000a_ Identify and Solve Common Pest Problems on _x000a_Edible Plants - All Natural Solutions!"/>
    <n v="1"/>
    <s v="pc"/>
    <n v="2500"/>
    <n v="2500"/>
    <m/>
    <n v="0"/>
    <x v="79"/>
    <s v="Agri."/>
    <m/>
    <m/>
    <x v="7"/>
    <m/>
    <x v="6"/>
    <m/>
    <m/>
    <m/>
    <x v="10"/>
    <s v="Not processed "/>
    <m/>
    <m/>
    <m/>
    <m/>
    <m/>
  </r>
  <r>
    <x v="0"/>
    <x v="5"/>
    <x v="6"/>
    <s v="Agri-Chairperson"/>
    <x v="3"/>
    <x v="2"/>
    <x v="94"/>
    <x v="2"/>
    <s v="General Pest Management: Study Guide for Pest Control Operators (2019)"/>
    <n v="1"/>
    <s v="pc"/>
    <n v="2000"/>
    <n v="2000"/>
    <m/>
    <n v="0"/>
    <x v="79"/>
    <s v="Agri."/>
    <m/>
    <m/>
    <x v="7"/>
    <m/>
    <x v="6"/>
    <m/>
    <m/>
    <m/>
    <x v="10"/>
    <s v="Not processed "/>
    <m/>
    <m/>
    <m/>
    <m/>
    <m/>
  </r>
  <r>
    <x v="0"/>
    <x v="5"/>
    <x v="6"/>
    <s v="Agri-Chairperson"/>
    <x v="3"/>
    <x v="2"/>
    <x v="94"/>
    <x v="2"/>
    <s v=" Integrated pest management principles and Aplications "/>
    <n v="1"/>
    <s v="pc"/>
    <n v="3000"/>
    <n v="3000"/>
    <m/>
    <n v="0"/>
    <x v="79"/>
    <s v="Agri."/>
    <m/>
    <m/>
    <x v="7"/>
    <m/>
    <x v="6"/>
    <m/>
    <m/>
    <m/>
    <x v="10"/>
    <s v="Not processed "/>
    <m/>
    <m/>
    <m/>
    <m/>
    <m/>
  </r>
  <r>
    <x v="0"/>
    <x v="5"/>
    <x v="6"/>
    <s v="Agri-Chairperson"/>
    <x v="3"/>
    <x v="2"/>
    <x v="94"/>
    <x v="2"/>
    <s v="Diseases of Field Crops Diagnosis and Management :_x000a_ Volume 2: Pulses, Oil Seeds, Narcotics, and Sugar Crops"/>
    <n v="1"/>
    <s v="pc"/>
    <n v="7723.9"/>
    <n v="7723.9"/>
    <m/>
    <n v="0"/>
    <x v="79"/>
    <s v="Agri."/>
    <m/>
    <m/>
    <x v="7"/>
    <m/>
    <x v="6"/>
    <m/>
    <m/>
    <m/>
    <x v="10"/>
    <s v="Not processed "/>
    <m/>
    <m/>
    <m/>
    <m/>
    <m/>
  </r>
  <r>
    <x v="0"/>
    <x v="5"/>
    <x v="6"/>
    <s v="Agri-Chairperson"/>
    <x v="3"/>
    <x v="2"/>
    <x v="94"/>
    <x v="2"/>
    <s v="Community Scale Composting System "/>
    <n v="1"/>
    <s v="pc"/>
    <n v="2327.75"/>
    <n v="2327.75"/>
    <m/>
    <n v="0"/>
    <x v="79"/>
    <s v="Agri."/>
    <m/>
    <m/>
    <x v="7"/>
    <m/>
    <x v="6"/>
    <m/>
    <m/>
    <m/>
    <x v="10"/>
    <s v="Not processed "/>
    <m/>
    <m/>
    <m/>
    <m/>
    <m/>
  </r>
  <r>
    <x v="0"/>
    <x v="5"/>
    <x v="6"/>
    <s v="Agri-Chairperson"/>
    <x v="3"/>
    <x v="2"/>
    <x v="94"/>
    <x v="2"/>
    <s v="Regenerative Soil: The Science and Solutions"/>
    <n v="1"/>
    <s v="pc"/>
    <n v="12750"/>
    <n v="12750"/>
    <m/>
    <n v="0"/>
    <x v="79"/>
    <s v="Agri."/>
    <m/>
    <m/>
    <x v="7"/>
    <m/>
    <x v="6"/>
    <m/>
    <m/>
    <m/>
    <x v="10"/>
    <s v="Not processed "/>
    <m/>
    <m/>
    <m/>
    <m/>
    <m/>
  </r>
  <r>
    <x v="0"/>
    <x v="5"/>
    <x v="6"/>
    <s v="Agri-Chairperson"/>
    <x v="3"/>
    <x v="2"/>
    <x v="94"/>
    <x v="2"/>
    <s v="Soil Fertility Advances and Nutrient ManaDirt_x000a_ to Soil: One Family’s Journey into _x000a_Regenerative Agriculturegement"/>
    <n v="1"/>
    <s v="pc"/>
    <n v="2550"/>
    <n v="2550"/>
    <m/>
    <n v="0"/>
    <x v="79"/>
    <s v="Agri."/>
    <m/>
    <m/>
    <x v="7"/>
    <m/>
    <x v="6"/>
    <m/>
    <m/>
    <m/>
    <x v="10"/>
    <s v="Not processed "/>
    <m/>
    <m/>
    <m/>
    <m/>
    <m/>
  </r>
  <r>
    <x v="0"/>
    <x v="5"/>
    <x v="6"/>
    <s v="Agri-Chairperson"/>
    <x v="3"/>
    <x v="2"/>
    <x v="94"/>
    <x v="2"/>
    <s v="Irrigation Engineering: Conservation of Soil and Water"/>
    <n v="1"/>
    <s v="pc"/>
    <n v="2202.59"/>
    <n v="2202.59"/>
    <m/>
    <n v="0"/>
    <x v="79"/>
    <s v="Agri."/>
    <m/>
    <m/>
    <x v="7"/>
    <m/>
    <x v="6"/>
    <m/>
    <m/>
    <m/>
    <x v="10"/>
    <s v="Not processed "/>
    <m/>
    <m/>
    <m/>
    <m/>
    <m/>
  </r>
  <r>
    <x v="0"/>
    <x v="5"/>
    <x v="6"/>
    <s v="Agri-Chairperson"/>
    <x v="3"/>
    <x v="2"/>
    <x v="94"/>
    <x v="2"/>
    <s v="Soil Fertility and Nutrient Management in Horticulture"/>
    <n v="1"/>
    <s v="pc"/>
    <n v="5912"/>
    <n v="5912"/>
    <m/>
    <n v="0"/>
    <x v="79"/>
    <s v="Agri."/>
    <m/>
    <m/>
    <x v="7"/>
    <m/>
    <x v="6"/>
    <m/>
    <m/>
    <m/>
    <x v="10"/>
    <s v="Not processed "/>
    <m/>
    <m/>
    <m/>
    <m/>
    <m/>
  </r>
  <r>
    <x v="0"/>
    <x v="5"/>
    <x v="6"/>
    <s v="Agri-Chairperson"/>
    <x v="3"/>
    <x v="2"/>
    <x v="94"/>
    <x v="2"/>
    <s v="Production Technology of Spices and Herbs _x000a_and their Benefits"/>
    <n v="1"/>
    <s v="pc"/>
    <n v="27200"/>
    <n v="27200"/>
    <m/>
    <n v="0"/>
    <x v="79"/>
    <s v="Agri."/>
    <m/>
    <m/>
    <x v="7"/>
    <m/>
    <x v="6"/>
    <m/>
    <m/>
    <m/>
    <x v="10"/>
    <s v="Not processed "/>
    <m/>
    <m/>
    <m/>
    <m/>
    <m/>
  </r>
  <r>
    <x v="0"/>
    <x v="5"/>
    <x v="6"/>
    <s v="Agri-Chairperson"/>
    <x v="3"/>
    <x v="2"/>
    <x v="94"/>
    <x v="2"/>
    <s v="Adoption Of Post-harvest Technologies And Household Food Security"/>
    <n v="1"/>
    <s v="pc"/>
    <n v="3218"/>
    <n v="3218"/>
    <m/>
    <n v="0"/>
    <x v="79"/>
    <s v="Agri."/>
    <m/>
    <m/>
    <x v="7"/>
    <m/>
    <x v="6"/>
    <m/>
    <m/>
    <m/>
    <x v="10"/>
    <s v="Not processed "/>
    <m/>
    <m/>
    <m/>
    <m/>
    <m/>
  </r>
  <r>
    <x v="0"/>
    <x v="5"/>
    <x v="6"/>
    <s v="Agri-Chairperson"/>
    <x v="3"/>
    <x v="2"/>
    <x v="94"/>
    <x v="2"/>
    <s v="Medicinal and Aromatic Crops : Production, Phytochemistry, and Utilization"/>
    <n v="1"/>
    <s v="pc"/>
    <n v="5360.91"/>
    <n v="5360.91"/>
    <m/>
    <n v="0"/>
    <x v="79"/>
    <s v="Agri."/>
    <m/>
    <m/>
    <x v="7"/>
    <m/>
    <x v="6"/>
    <m/>
    <m/>
    <m/>
    <x v="10"/>
    <s v="Not processed "/>
    <m/>
    <m/>
    <m/>
    <m/>
    <m/>
  </r>
  <r>
    <x v="0"/>
    <x v="5"/>
    <x v="6"/>
    <s v="Agri-Chairperson"/>
    <x v="3"/>
    <x v="2"/>
    <x v="94"/>
    <x v="2"/>
    <s v="Basic Horticulture "/>
    <n v="1"/>
    <s v="pc"/>
    <n v="5364.91"/>
    <n v="5364.91"/>
    <m/>
    <n v="0"/>
    <x v="79"/>
    <s v="Agri."/>
    <m/>
    <m/>
    <x v="7"/>
    <m/>
    <x v="6"/>
    <m/>
    <m/>
    <m/>
    <x v="10"/>
    <s v="Not processed "/>
    <m/>
    <m/>
    <m/>
    <m/>
    <m/>
  </r>
  <r>
    <x v="0"/>
    <x v="5"/>
    <x v="6"/>
    <s v="Agri-Chairperson"/>
    <x v="3"/>
    <x v="2"/>
    <x v="94"/>
    <x v="2"/>
    <s v="Fundamentals of Plant Physiology"/>
    <n v="1"/>
    <s v="pc"/>
    <n v="5842.99"/>
    <n v="5842.99"/>
    <m/>
    <n v="0"/>
    <x v="79"/>
    <s v="Agri."/>
    <m/>
    <m/>
    <x v="7"/>
    <m/>
    <x v="6"/>
    <m/>
    <m/>
    <m/>
    <x v="10"/>
    <s v="Not processed "/>
    <m/>
    <m/>
    <m/>
    <m/>
    <m/>
  </r>
  <r>
    <x v="0"/>
    <x v="5"/>
    <x v="6"/>
    <s v="Agri-Chairperson"/>
    <x v="3"/>
    <x v="2"/>
    <x v="94"/>
    <x v="2"/>
    <s v="Plant Physiology and Development"/>
    <n v="1"/>
    <s v="pc"/>
    <n v="4305.13"/>
    <n v="4305.13"/>
    <m/>
    <n v="0"/>
    <x v="79"/>
    <s v="Agri."/>
    <m/>
    <m/>
    <x v="7"/>
    <m/>
    <x v="6"/>
    <m/>
    <m/>
    <m/>
    <x v="10"/>
    <s v="Not processed "/>
    <m/>
    <m/>
    <m/>
    <m/>
    <m/>
  </r>
  <r>
    <x v="0"/>
    <x v="5"/>
    <x v="6"/>
    <s v="Agri-Chairperson"/>
    <x v="3"/>
    <x v="2"/>
    <x v="94"/>
    <x v="2"/>
    <s v="An Introduction to Plant Structure and Development"/>
    <n v="1"/>
    <s v="pc"/>
    <n v="3718.62"/>
    <n v="3718.62"/>
    <m/>
    <n v="0"/>
    <x v="79"/>
    <s v="Agri."/>
    <m/>
    <m/>
    <x v="7"/>
    <m/>
    <x v="6"/>
    <m/>
    <m/>
    <m/>
    <x v="10"/>
    <s v="Not processed "/>
    <m/>
    <m/>
    <m/>
    <m/>
    <m/>
  </r>
  <r>
    <x v="0"/>
    <x v="5"/>
    <x v="6"/>
    <s v="Agri-Chairperson"/>
    <x v="3"/>
    <x v="2"/>
    <x v="94"/>
    <x v="2"/>
    <s v="Plant Ecology"/>
    <n v="1"/>
    <s v="pc"/>
    <n v="4506.6099999999997"/>
    <n v="4506.6099999999997"/>
    <m/>
    <n v="0"/>
    <x v="79"/>
    <s v="Agri."/>
    <m/>
    <m/>
    <x v="7"/>
    <m/>
    <x v="6"/>
    <m/>
    <m/>
    <m/>
    <x v="10"/>
    <s v="Not processed "/>
    <m/>
    <m/>
    <m/>
    <m/>
    <m/>
  </r>
  <r>
    <x v="0"/>
    <x v="5"/>
    <x v="6"/>
    <s v="Agri-Chairperson"/>
    <x v="3"/>
    <x v="2"/>
    <x v="94"/>
    <x v="2"/>
    <s v="Innumerable Insect"/>
    <n v="1"/>
    <s v="pc"/>
    <n v="1200.44"/>
    <n v="1200.44"/>
    <m/>
    <n v="0"/>
    <x v="79"/>
    <s v="Agri."/>
    <m/>
    <m/>
    <x v="7"/>
    <m/>
    <x v="6"/>
    <m/>
    <m/>
    <m/>
    <x v="10"/>
    <s v="Not processed "/>
    <m/>
    <m/>
    <m/>
    <m/>
    <m/>
  </r>
  <r>
    <x v="0"/>
    <x v="5"/>
    <x v="6"/>
    <s v="Agri-Chairperson"/>
    <x v="3"/>
    <x v="2"/>
    <x v="94"/>
    <x v="2"/>
    <s v="Insects"/>
    <n v="1"/>
    <s v="pc"/>
    <n v="2030.18"/>
    <n v="2030.18"/>
    <m/>
    <n v="0"/>
    <x v="79"/>
    <s v="Agri."/>
    <m/>
    <m/>
    <x v="7"/>
    <m/>
    <x v="6"/>
    <m/>
    <m/>
    <m/>
    <x v="10"/>
    <s v="Not processed "/>
    <m/>
    <m/>
    <m/>
    <m/>
    <m/>
  </r>
  <r>
    <x v="0"/>
    <x v="5"/>
    <x v="6"/>
    <s v="Agri-Chairperson"/>
    <x v="3"/>
    <x v="2"/>
    <x v="94"/>
    <x v="2"/>
    <s v="Dragonflies and Damslflies of New"/>
    <n v="1"/>
    <s v="pc"/>
    <n v="3066.81"/>
    <n v="3066.81"/>
    <m/>
    <n v="0"/>
    <x v="79"/>
    <s v="Agri."/>
    <m/>
    <m/>
    <x v="7"/>
    <m/>
    <x v="6"/>
    <m/>
    <m/>
    <m/>
    <x v="10"/>
    <s v="Not processed "/>
    <m/>
    <m/>
    <m/>
    <m/>
    <m/>
  </r>
  <r>
    <x v="0"/>
    <x v="5"/>
    <x v="6"/>
    <s v="Agri-Chairperson"/>
    <x v="3"/>
    <x v="2"/>
    <x v="94"/>
    <x v="2"/>
    <s v="Complete Illustrated World Encyclopedia of Insects"/>
    <n v="1"/>
    <s v="pc"/>
    <n v="2030.19"/>
    <n v="2030.19"/>
    <m/>
    <n v="0"/>
    <x v="79"/>
    <s v="Agri."/>
    <m/>
    <m/>
    <x v="7"/>
    <m/>
    <x v="6"/>
    <m/>
    <m/>
    <m/>
    <x v="10"/>
    <s v="Not processed "/>
    <m/>
    <m/>
    <m/>
    <m/>
    <m/>
  </r>
  <r>
    <x v="0"/>
    <x v="5"/>
    <x v="6"/>
    <s v="Agri-Chairperson"/>
    <x v="3"/>
    <x v="2"/>
    <x v="94"/>
    <x v="2"/>
    <s v="Plant Propagation Principles and Practices"/>
    <n v="1"/>
    <s v="pc"/>
    <n v="14927.97"/>
    <n v="14927.97"/>
    <m/>
    <n v="0"/>
    <x v="79"/>
    <s v="Agri."/>
    <m/>
    <m/>
    <x v="7"/>
    <m/>
    <x v="6"/>
    <m/>
    <m/>
    <m/>
    <x v="10"/>
    <s v="Not processed "/>
    <m/>
    <m/>
    <m/>
    <m/>
    <m/>
  </r>
  <r>
    <x v="0"/>
    <x v="5"/>
    <x v="6"/>
    <s v="Agri-Chairperson"/>
    <x v="3"/>
    <x v="2"/>
    <x v="94"/>
    <x v="2"/>
    <s v="Genetic Data Analysis for Plants"/>
    <n v="1"/>
    <s v="pc"/>
    <n v="3940.53"/>
    <n v="3940.53"/>
    <m/>
    <n v="0"/>
    <x v="79"/>
    <s v="Agri."/>
    <m/>
    <m/>
    <x v="7"/>
    <m/>
    <x v="6"/>
    <m/>
    <m/>
    <m/>
    <x v="10"/>
    <s v="Not processed "/>
    <m/>
    <m/>
    <m/>
    <m/>
    <m/>
  </r>
  <r>
    <x v="0"/>
    <x v="5"/>
    <x v="6"/>
    <s v="Agri-Chairperson"/>
    <x v="3"/>
    <x v="2"/>
    <x v="94"/>
    <x v="2"/>
    <s v="Plant Propagation "/>
    <n v="1"/>
    <s v="pc"/>
    <n v="5445.08"/>
    <n v="5445.08"/>
    <m/>
    <n v="0"/>
    <x v="79"/>
    <s v="Agri."/>
    <m/>
    <m/>
    <x v="7"/>
    <m/>
    <x v="6"/>
    <m/>
    <m/>
    <m/>
    <x v="10"/>
    <s v="Not processed "/>
    <m/>
    <m/>
    <m/>
    <m/>
    <m/>
  </r>
  <r>
    <x v="0"/>
    <x v="5"/>
    <x v="6"/>
    <s v="Agri-Chairperson"/>
    <x v="3"/>
    <x v="2"/>
    <x v="94"/>
    <x v="2"/>
    <s v="Plant Breeding :Classical to Modern"/>
    <n v="1"/>
    <s v="pc"/>
    <n v="4736"/>
    <n v="4736"/>
    <m/>
    <n v="0"/>
    <x v="79"/>
    <s v="Agri."/>
    <m/>
    <m/>
    <x v="7"/>
    <m/>
    <x v="6"/>
    <m/>
    <m/>
    <m/>
    <x v="10"/>
    <s v="Not processed "/>
    <m/>
    <m/>
    <m/>
    <m/>
    <m/>
  </r>
  <r>
    <x v="0"/>
    <x v="5"/>
    <x v="6"/>
    <s v="Agri-Chairperson"/>
    <x v="3"/>
    <x v="2"/>
    <x v="94"/>
    <x v="2"/>
    <s v="Horticultural Plant Breeding"/>
    <n v="1"/>
    <s v="pc"/>
    <n v="5733.06"/>
    <n v="5733.06"/>
    <m/>
    <n v="0"/>
    <x v="79"/>
    <s v="Agri."/>
    <m/>
    <m/>
    <x v="7"/>
    <m/>
    <x v="6"/>
    <m/>
    <m/>
    <m/>
    <x v="10"/>
    <s v="Not processed "/>
    <m/>
    <m/>
    <m/>
    <m/>
    <m/>
  </r>
  <r>
    <x v="0"/>
    <x v="5"/>
    <x v="6"/>
    <s v="Agri-Chairperson"/>
    <x v="3"/>
    <x v="2"/>
    <x v="94"/>
    <x v="2"/>
    <s v="Post Harvest Technology of Cereals, Pulse and Oil seed"/>
    <n v="1"/>
    <s v="pc"/>
    <n v="5890"/>
    <n v="5890"/>
    <m/>
    <n v="0"/>
    <x v="79"/>
    <s v="Agri."/>
    <m/>
    <m/>
    <x v="7"/>
    <m/>
    <x v="6"/>
    <m/>
    <m/>
    <m/>
    <x v="10"/>
    <s v="Not processed "/>
    <m/>
    <m/>
    <m/>
    <m/>
    <m/>
  </r>
  <r>
    <x v="0"/>
    <x v="5"/>
    <x v="6"/>
    <s v="Agri-Chairperson"/>
    <x v="3"/>
    <x v="2"/>
    <x v="94"/>
    <x v="2"/>
    <s v="Post Harvest Handling Technology"/>
    <n v="1"/>
    <s v="pc"/>
    <n v="8530.19"/>
    <n v="8530.19"/>
    <m/>
    <n v="0"/>
    <x v="79"/>
    <s v="Agri."/>
    <m/>
    <m/>
    <x v="7"/>
    <m/>
    <x v="6"/>
    <m/>
    <m/>
    <m/>
    <x v="10"/>
    <s v="Not processed "/>
    <m/>
    <m/>
    <m/>
    <m/>
    <m/>
  </r>
  <r>
    <x v="0"/>
    <x v="5"/>
    <x v="6"/>
    <s v="Agri-Chairperson"/>
    <x v="3"/>
    <x v="2"/>
    <x v="94"/>
    <x v="2"/>
    <s v="Artificial Seeds Technology"/>
    <n v="1"/>
    <s v="pc"/>
    <n v="8760.56"/>
    <n v="8760.56"/>
    <m/>
    <n v="0"/>
    <x v="79"/>
    <s v="Agri."/>
    <m/>
    <m/>
    <x v="7"/>
    <m/>
    <x v="6"/>
    <m/>
    <m/>
    <m/>
    <x v="10"/>
    <s v="Not processed "/>
    <m/>
    <m/>
    <m/>
    <m/>
    <m/>
  </r>
  <r>
    <x v="0"/>
    <x v="5"/>
    <x v="6"/>
    <s v="Agri-Chairperson"/>
    <x v="3"/>
    <x v="2"/>
    <x v="94"/>
    <x v="2"/>
    <s v="Principles of Seeds Science and Technology"/>
    <n v="1"/>
    <s v="pc"/>
    <n v="3170.51"/>
    <n v="3170.51"/>
    <m/>
    <n v="0"/>
    <x v="79"/>
    <s v="Agri."/>
    <m/>
    <m/>
    <x v="7"/>
    <m/>
    <x v="6"/>
    <m/>
    <m/>
    <m/>
    <x v="10"/>
    <s v="Not processed "/>
    <m/>
    <m/>
    <m/>
    <m/>
    <m/>
  </r>
  <r>
    <x v="0"/>
    <x v="5"/>
    <x v="6"/>
    <s v="Agri-Chairperson"/>
    <x v="3"/>
    <x v="2"/>
    <x v="94"/>
    <x v="2"/>
    <s v="WildLife Disease Ecology"/>
    <n v="1"/>
    <s v="pc"/>
    <n v="2876.18"/>
    <n v="2876.18"/>
    <m/>
    <n v="0"/>
    <x v="79"/>
    <s v="Agri."/>
    <m/>
    <m/>
    <x v="7"/>
    <m/>
    <x v="6"/>
    <m/>
    <m/>
    <m/>
    <x v="10"/>
    <s v="Not processed "/>
    <m/>
    <m/>
    <m/>
    <m/>
    <m/>
  </r>
  <r>
    <x v="0"/>
    <x v="5"/>
    <x v="6"/>
    <s v="Agri-Chairperson"/>
    <x v="3"/>
    <x v="2"/>
    <x v="94"/>
    <x v="2"/>
    <s v="Phytoplasmas:Plant Pathogenic Bacteria-II"/>
    <n v="1"/>
    <s v="pc"/>
    <n v="6302.85"/>
    <n v="6302.85"/>
    <m/>
    <n v="0"/>
    <x v="79"/>
    <s v="Agri."/>
    <m/>
    <m/>
    <x v="7"/>
    <m/>
    <x v="6"/>
    <m/>
    <m/>
    <m/>
    <x v="10"/>
    <s v="Not processed "/>
    <m/>
    <m/>
    <m/>
    <m/>
    <m/>
  </r>
  <r>
    <x v="0"/>
    <x v="5"/>
    <x v="6"/>
    <s v="Agri-Chairperson"/>
    <x v="3"/>
    <x v="2"/>
    <x v="94"/>
    <x v="2"/>
    <s v=" Biochemistry at first glance"/>
    <n v="1"/>
    <s v="pc"/>
    <n v="1600"/>
    <n v="1600"/>
    <m/>
    <n v="0"/>
    <x v="79"/>
    <s v="Agri."/>
    <m/>
    <m/>
    <x v="7"/>
    <m/>
    <x v="6"/>
    <m/>
    <m/>
    <m/>
    <x v="10"/>
    <s v="Not processed "/>
    <m/>
    <m/>
    <m/>
    <m/>
    <m/>
  </r>
  <r>
    <x v="0"/>
    <x v="5"/>
    <x v="6"/>
    <s v="Agri-Chairperson"/>
    <x v="3"/>
    <x v="2"/>
    <x v="94"/>
    <x v="2"/>
    <s v=" Chemical and Synthetic Approaches in membrane biology"/>
    <n v="1"/>
    <s v="pc"/>
    <n v="2300"/>
    <n v="2300"/>
    <m/>
    <n v="0"/>
    <x v="79"/>
    <s v="Agri."/>
    <m/>
    <m/>
    <x v="7"/>
    <m/>
    <x v="6"/>
    <m/>
    <m/>
    <m/>
    <x v="10"/>
    <s v="Not processed "/>
    <m/>
    <m/>
    <m/>
    <m/>
    <m/>
  </r>
  <r>
    <x v="0"/>
    <x v="5"/>
    <x v="6"/>
    <s v="Agri-Chairperson"/>
    <x v="3"/>
    <x v="2"/>
    <x v="94"/>
    <x v="2"/>
    <s v=" lehninger Principles of Biochemistry"/>
    <n v="1"/>
    <s v="pc"/>
    <n v="796"/>
    <n v="796"/>
    <m/>
    <n v="0"/>
    <x v="79"/>
    <s v="Agri."/>
    <m/>
    <m/>
    <x v="7"/>
    <m/>
    <x v="6"/>
    <m/>
    <m/>
    <m/>
    <x v="10"/>
    <s v="Not processed "/>
    <m/>
    <m/>
    <m/>
    <m/>
    <m/>
  </r>
  <r>
    <x v="0"/>
    <x v="5"/>
    <x v="6"/>
    <s v="Agri-Chairperson"/>
    <x v="3"/>
    <x v="2"/>
    <x v="94"/>
    <x v="2"/>
    <s v=" Organic Chemistry I Reactions and practice problem 2019"/>
    <n v="1"/>
    <s v="pc"/>
    <n v="2150"/>
    <n v="2150"/>
    <m/>
    <n v="0"/>
    <x v="79"/>
    <s v="Agri."/>
    <m/>
    <m/>
    <x v="7"/>
    <m/>
    <x v="6"/>
    <m/>
    <m/>
    <m/>
    <x v="10"/>
    <s v="Not processed "/>
    <m/>
    <m/>
    <m/>
    <m/>
    <m/>
  </r>
  <r>
    <x v="0"/>
    <x v="5"/>
    <x v="6"/>
    <s v="Agri-Chairperson"/>
    <x v="3"/>
    <x v="2"/>
    <x v="94"/>
    <x v="2"/>
    <s v=" Fundamental of reaction mechanism in Organic Chemistry"/>
    <n v="1"/>
    <s v="pc"/>
    <n v="2389.35"/>
    <n v="2389.35"/>
    <m/>
    <n v="0"/>
    <x v="79"/>
    <s v="Agri."/>
    <m/>
    <m/>
    <x v="7"/>
    <m/>
    <x v="6"/>
    <m/>
    <m/>
    <m/>
    <x v="10"/>
    <s v="Not processed "/>
    <m/>
    <m/>
    <m/>
    <m/>
    <m/>
  </r>
  <r>
    <x v="0"/>
    <x v="5"/>
    <x v="6"/>
    <s v="Agri-Chairperson"/>
    <x v="3"/>
    <x v="2"/>
    <x v="94"/>
    <x v="2"/>
    <s v=" Essential Organic Chemistry, 2 Organic Chemistry: A very short Introduction"/>
    <n v="1"/>
    <s v="pc"/>
    <n v="244.8"/>
    <n v="244.8"/>
    <m/>
    <n v="0"/>
    <x v="79"/>
    <s v="Agri."/>
    <m/>
    <m/>
    <x v="7"/>
    <m/>
    <x v="6"/>
    <m/>
    <m/>
    <m/>
    <x v="10"/>
    <s v="Not processed "/>
    <m/>
    <m/>
    <m/>
    <m/>
    <m/>
  </r>
  <r>
    <x v="0"/>
    <x v="5"/>
    <x v="6"/>
    <s v="Agri-Chairperson"/>
    <x v="3"/>
    <x v="2"/>
    <x v="94"/>
    <x v="2"/>
    <s v="Organic chemistry : a very short introduction "/>
    <n v="1"/>
    <s v="pc"/>
    <n v="777"/>
    <n v="777"/>
    <m/>
    <n v="0"/>
    <x v="79"/>
    <s v="Agri."/>
    <m/>
    <m/>
    <x v="7"/>
    <m/>
    <x v="6"/>
    <m/>
    <m/>
    <m/>
    <x v="10"/>
    <s v="Not processed "/>
    <m/>
    <m/>
    <m/>
    <m/>
    <m/>
  </r>
  <r>
    <x v="0"/>
    <x v="6"/>
    <x v="3"/>
    <s v="Accounttant I"/>
    <x v="1"/>
    <x v="0"/>
    <x v="95"/>
    <x v="0"/>
    <s v="Water Dispenser (Hot &amp; Cold)"/>
    <n v="1"/>
    <s v="unit"/>
    <n v="9300"/>
    <n v="9300"/>
    <n v="7000"/>
    <n v="7000"/>
    <x v="80"/>
    <s v="Acctg"/>
    <s v="July 1, 2021"/>
    <s v="July 2, 2021"/>
    <x v="54"/>
    <s v="SKR Furnitures &amp; Fixture Trading"/>
    <x v="45"/>
    <s v="1003B"/>
    <s v="July 27, 2021"/>
    <s v="Accounting"/>
    <x v="1"/>
    <s v="PAID"/>
    <n v="86460"/>
    <s v="01-2021-07-272"/>
    <s v="01-02-2021-07-0192"/>
    <s v="July 29, 2021"/>
    <n v="30"/>
  </r>
  <r>
    <x v="0"/>
    <x v="6"/>
    <x v="14"/>
    <s v="SSO Supervisor"/>
    <x v="3"/>
    <x v="2"/>
    <x v="96"/>
    <x v="0"/>
    <s v="No Printing Linen Curtain W:56-57 inches L: with grommet rings (Dark Gray)"/>
    <n v="6"/>
    <s v="panels"/>
    <n v="500"/>
    <n v="3000"/>
    <m/>
    <n v="0"/>
    <x v="81"/>
    <s v="SSO"/>
    <s v="FAILED"/>
    <m/>
    <x v="7"/>
    <m/>
    <x v="6"/>
    <s v="1004H"/>
    <m/>
    <m/>
    <x v="3"/>
    <m/>
    <m/>
    <m/>
    <m/>
    <m/>
    <m/>
  </r>
  <r>
    <x v="0"/>
    <x v="6"/>
    <x v="14"/>
    <s v="SSO Supervisor"/>
    <x v="3"/>
    <x v="2"/>
    <x v="96"/>
    <x v="0"/>
    <s v="No Printing Linen Curtain W:56-57 inches L: with grommet rings (Light Gray)"/>
    <n v="6"/>
    <s v="panels"/>
    <n v="500"/>
    <n v="3000"/>
    <m/>
    <n v="0"/>
    <x v="81"/>
    <s v="SSO"/>
    <m/>
    <m/>
    <x v="7"/>
    <m/>
    <x v="6"/>
    <s v="1004H"/>
    <m/>
    <m/>
    <x v="3"/>
    <m/>
    <m/>
    <m/>
    <m/>
    <m/>
    <m/>
  </r>
  <r>
    <x v="0"/>
    <x v="6"/>
    <x v="14"/>
    <s v="SSO Supervisor"/>
    <x v="3"/>
    <x v="2"/>
    <x v="96"/>
    <x v="0"/>
    <s v="No Printing Linen Curtain W: 56-57 inches L: with grommet rings (White)"/>
    <n v="3"/>
    <s v="panels"/>
    <n v="500"/>
    <n v="1500"/>
    <m/>
    <n v="0"/>
    <x v="81"/>
    <s v="SSO"/>
    <m/>
    <m/>
    <x v="7"/>
    <m/>
    <x v="6"/>
    <s v="1004H"/>
    <m/>
    <m/>
    <x v="3"/>
    <m/>
    <m/>
    <m/>
    <m/>
    <m/>
    <m/>
  </r>
  <r>
    <x v="0"/>
    <x v="6"/>
    <x v="5"/>
    <s v="GSO-Supervisor"/>
    <x v="1"/>
    <x v="0"/>
    <x v="97"/>
    <x v="0"/>
    <s v="UPS (550w output power capacity/230v nominal output voltage/230v nominal input voltage)"/>
    <n v="1"/>
    <s v="unit"/>
    <n v="10000"/>
    <n v="10000"/>
    <n v="4500"/>
    <n v="4500"/>
    <x v="82"/>
    <s v="GSO"/>
    <s v="June 28, 2021"/>
    <s v="July 2, 2021"/>
    <x v="55"/>
    <s v="JPM Gen. Mdse. &amp; Hardware"/>
    <x v="7"/>
    <s v="1003G"/>
    <m/>
    <m/>
    <x v="0"/>
    <s v="for payment"/>
    <m/>
    <m/>
    <s v="01-02-2021-06-0184"/>
    <m/>
    <m/>
  </r>
  <r>
    <x v="0"/>
    <x v="6"/>
    <x v="5"/>
    <s v="GSO-Supervisor"/>
    <x v="1"/>
    <x v="0"/>
    <x v="97"/>
    <x v="0"/>
    <s v="UPS (650VA 390W w/ buuilt in AVR)"/>
    <n v="2"/>
    <s v="unit"/>
    <n v="4000"/>
    <n v="8000"/>
    <n v="4500"/>
    <n v="9000"/>
    <x v="82"/>
    <s v="GSO"/>
    <s v="June 28, 2021"/>
    <s v="July 2, 2021"/>
    <x v="55"/>
    <s v="JPM Gen. Mdse. &amp; Hardware"/>
    <x v="7"/>
    <s v="1003G"/>
    <m/>
    <m/>
    <x v="0"/>
    <s v="for payment"/>
    <m/>
    <m/>
    <s v="01-02-2021-06-0184"/>
    <m/>
    <m/>
  </r>
  <r>
    <x v="0"/>
    <x v="6"/>
    <x v="5"/>
    <s v="GSO-Supervisor"/>
    <x v="1"/>
    <x v="0"/>
    <x v="97"/>
    <x v="0"/>
    <s v="Standing Hot &amp; Cold water Dispenser w/ chiller (3.4L cool, 1.2L hot, thermally protected, 3 indicator lights, 2 power switch)"/>
    <n v="1"/>
    <s v="unit"/>
    <n v="13000"/>
    <n v="13000"/>
    <n v="13000"/>
    <n v="13000"/>
    <x v="82"/>
    <s v="GSO"/>
    <s v="June 28, 2021"/>
    <s v="July 2, 2021"/>
    <x v="55"/>
    <s v="JPM Gen. Mdse. &amp; Hardware"/>
    <x v="7"/>
    <s v="1003G"/>
    <m/>
    <m/>
    <x v="0"/>
    <s v="for payment"/>
    <m/>
    <m/>
    <s v="01-02-2021-06-0184"/>
    <m/>
    <m/>
  </r>
  <r>
    <x v="0"/>
    <x v="6"/>
    <x v="5"/>
    <s v="GSO-Supervisor"/>
    <x v="1"/>
    <x v="0"/>
    <x v="97"/>
    <x v="0"/>
    <s v="Touch-free automatic alcohol dispenser w/ sensor (1000ml capacity, dual power supply, wall mounted)"/>
    <n v="2"/>
    <s v="unit"/>
    <n v="3000"/>
    <n v="6000"/>
    <n v="3000"/>
    <n v="6000"/>
    <x v="82"/>
    <s v="GSO"/>
    <s v="June 28, 2021"/>
    <s v="July 2, 2021"/>
    <x v="55"/>
    <s v="JPM Gen. Mdse. &amp; Hardware"/>
    <x v="7"/>
    <s v="1003G"/>
    <m/>
    <m/>
    <x v="0"/>
    <s v="for payment"/>
    <m/>
    <m/>
    <s v="01-02-2021-06-0184"/>
    <m/>
    <m/>
  </r>
  <r>
    <x v="0"/>
    <x v="6"/>
    <x v="5"/>
    <s v="GSO-Supervisor"/>
    <x v="3"/>
    <x v="2"/>
    <x v="98"/>
    <x v="0"/>
    <s v="Heavy Duty male plug, rubberized"/>
    <n v="30"/>
    <s v="pc"/>
    <n v="70"/>
    <n v="2100"/>
    <m/>
    <n v="0"/>
    <x v="83"/>
    <s v="GSO"/>
    <s v="FAILED"/>
    <m/>
    <x v="7"/>
    <m/>
    <x v="6"/>
    <s v="1003G"/>
    <m/>
    <m/>
    <x v="3"/>
    <m/>
    <m/>
    <m/>
    <m/>
    <m/>
    <m/>
  </r>
  <r>
    <x v="0"/>
    <x v="6"/>
    <x v="5"/>
    <s v="GSO-Supervisor"/>
    <x v="3"/>
    <x v="2"/>
    <x v="98"/>
    <x v="0"/>
    <s v="Heavy Duty extension outlet, 3 gang 15A, 250V"/>
    <n v="30"/>
    <s v="pc"/>
    <n v="120"/>
    <n v="3600"/>
    <m/>
    <n v="0"/>
    <x v="83"/>
    <s v="GSO"/>
    <m/>
    <m/>
    <x v="7"/>
    <m/>
    <x v="6"/>
    <s v="1003G"/>
    <m/>
    <m/>
    <x v="3"/>
    <m/>
    <m/>
    <m/>
    <m/>
    <m/>
    <m/>
  </r>
  <r>
    <x v="0"/>
    <x v="6"/>
    <x v="5"/>
    <s v="GSO-Supervisor"/>
    <x v="3"/>
    <x v="2"/>
    <x v="98"/>
    <x v="0"/>
    <s v="#10 Stranded wire (red, blue)"/>
    <n v="3"/>
    <s v="roll"/>
    <n v="6000"/>
    <n v="18000"/>
    <m/>
    <n v="0"/>
    <x v="83"/>
    <s v="GSO"/>
    <m/>
    <m/>
    <x v="7"/>
    <m/>
    <x v="6"/>
    <s v="1003G"/>
    <m/>
    <m/>
    <x v="3"/>
    <m/>
    <m/>
    <m/>
    <m/>
    <m/>
    <m/>
  </r>
  <r>
    <x v="0"/>
    <x v="6"/>
    <x v="5"/>
    <s v="GSO-Supervisor"/>
    <x v="3"/>
    <x v="2"/>
    <x v="98"/>
    <x v="0"/>
    <s v="Brass Stair nosing, 4'"/>
    <n v="37"/>
    <s v="pc"/>
    <n v="300"/>
    <n v="11100"/>
    <m/>
    <n v="0"/>
    <x v="83"/>
    <s v="GSO"/>
    <m/>
    <m/>
    <x v="7"/>
    <m/>
    <x v="6"/>
    <s v="1003G"/>
    <m/>
    <m/>
    <x v="3"/>
    <m/>
    <m/>
    <m/>
    <m/>
    <m/>
    <m/>
  </r>
  <r>
    <x v="0"/>
    <x v="6"/>
    <x v="5"/>
    <s v="GSO-Supervisor"/>
    <x v="3"/>
    <x v="2"/>
    <x v="98"/>
    <x v="0"/>
    <s v="Cement"/>
    <n v="5"/>
    <s v="bag"/>
    <n v="400"/>
    <n v="2000"/>
    <m/>
    <n v="0"/>
    <x v="83"/>
    <s v="GSO"/>
    <m/>
    <m/>
    <x v="7"/>
    <m/>
    <x v="6"/>
    <s v="1003G"/>
    <m/>
    <m/>
    <x v="3"/>
    <m/>
    <m/>
    <m/>
    <m/>
    <m/>
    <m/>
  </r>
  <r>
    <x v="0"/>
    <x v="6"/>
    <x v="5"/>
    <s v="GSO-Supervisor"/>
    <x v="3"/>
    <x v="2"/>
    <x v="98"/>
    <x v="0"/>
    <s v="Tile Adhesive"/>
    <n v="5"/>
    <s v="bag"/>
    <n v="500"/>
    <n v="2500"/>
    <m/>
    <n v="0"/>
    <x v="83"/>
    <s v="GSO"/>
    <m/>
    <m/>
    <x v="7"/>
    <m/>
    <x v="6"/>
    <s v="1003G"/>
    <m/>
    <m/>
    <x v="3"/>
    <m/>
    <m/>
    <m/>
    <m/>
    <m/>
    <m/>
  </r>
  <r>
    <x v="0"/>
    <x v="6"/>
    <x v="7"/>
    <s v="Director of Instruction"/>
    <x v="3"/>
    <x v="2"/>
    <x v="99"/>
    <x v="0"/>
    <s v="AM snacks (3 layered Tuna Sandwich w/ Assorted Softdrinks in can)"/>
    <n v="39"/>
    <s v="pax"/>
    <n v="150"/>
    <n v="5850"/>
    <m/>
    <n v="0"/>
    <x v="84"/>
    <s v="DI"/>
    <m/>
    <m/>
    <x v="7"/>
    <m/>
    <x v="6"/>
    <n v="1002"/>
    <m/>
    <m/>
    <x v="11"/>
    <m/>
    <m/>
    <m/>
    <m/>
    <m/>
    <m/>
  </r>
  <r>
    <x v="0"/>
    <x v="6"/>
    <x v="7"/>
    <s v="Director of Instruction"/>
    <x v="3"/>
    <x v="2"/>
    <x v="99"/>
    <x v="0"/>
    <s v="AM snack (Vegetarian Sandwich w/ Softdrink in can)   June 14"/>
    <n v="1"/>
    <s v="pax"/>
    <n v="150"/>
    <n v="150"/>
    <m/>
    <n v="0"/>
    <x v="84"/>
    <s v="DI"/>
    <m/>
    <m/>
    <x v="7"/>
    <m/>
    <x v="6"/>
    <n v="1002"/>
    <m/>
    <m/>
    <x v="11"/>
    <m/>
    <m/>
    <m/>
    <m/>
    <m/>
    <m/>
  </r>
  <r>
    <x v="0"/>
    <x v="6"/>
    <x v="7"/>
    <s v="Director of Instruction"/>
    <x v="3"/>
    <x v="2"/>
    <x v="99"/>
    <x v="0"/>
    <s v="Lunch ( 1 vegetabl, 2 meat (chicken, fish, beef) 1 bottled water &amp; Rice-- Buffet"/>
    <n v="40"/>
    <s v="pax"/>
    <n v="350"/>
    <n v="14000"/>
    <m/>
    <n v="0"/>
    <x v="84"/>
    <s v="DI"/>
    <m/>
    <m/>
    <x v="7"/>
    <m/>
    <x v="6"/>
    <n v="1002"/>
    <m/>
    <m/>
    <x v="11"/>
    <m/>
    <m/>
    <m/>
    <m/>
    <m/>
    <m/>
  </r>
  <r>
    <x v="0"/>
    <x v="6"/>
    <x v="22"/>
    <s v="AO V/Planning Officer"/>
    <x v="1"/>
    <x v="0"/>
    <x v="100"/>
    <x v="0"/>
    <s v="Lunch with bottled water (without pork) June 9, 2021"/>
    <n v="10"/>
    <s v="pax"/>
    <n v="350"/>
    <n v="3500"/>
    <n v="300"/>
    <n v="3000"/>
    <x v="85"/>
    <s v="Planning"/>
    <s v="June 18, 2021"/>
    <s v="July 1, 2021"/>
    <x v="34"/>
    <s v="Davocol's Inn"/>
    <x v="27"/>
    <s v="1001C"/>
    <s v="July 7, 2021"/>
    <s v="Accounting"/>
    <x v="1"/>
    <s v="for payment"/>
    <n v="86446"/>
    <s v="01-2021-07-250"/>
    <s v="01-02-2021-06-0175"/>
    <s v="July 15, 2021"/>
    <n v="30"/>
  </r>
  <r>
    <x v="0"/>
    <x v="6"/>
    <x v="6"/>
    <s v="Agri-Chairperson"/>
    <x v="2"/>
    <x v="0"/>
    <x v="101"/>
    <x v="0"/>
    <s v="MGAS refill (Large)"/>
    <n v="2"/>
    <s v="pcs"/>
    <n v="4500"/>
    <n v="9000"/>
    <n v="3975"/>
    <n v="7950"/>
    <x v="86"/>
    <s v="Agri."/>
    <d v="2021-06-28T00:00:00"/>
    <d v="2021-07-02T00:00:00"/>
    <x v="56"/>
    <s v="Enrinar Trading"/>
    <x v="30"/>
    <s v="1002E"/>
    <d v="2021-07-13T00:00:00"/>
    <s v="Accounting"/>
    <x v="1"/>
    <s v="for payment"/>
    <m/>
    <m/>
    <s v="07-02-2021-06-0074"/>
    <m/>
    <n v="30"/>
  </r>
  <r>
    <x v="0"/>
    <x v="6"/>
    <x v="3"/>
    <s v="Accounttant I"/>
    <x v="1"/>
    <x v="0"/>
    <x v="102"/>
    <x v="0"/>
    <s v="Ribbon Cart, C13s015632, Black for LX-310"/>
    <n v="10"/>
    <s v="cart"/>
    <n v="220"/>
    <n v="2200"/>
    <n v="200"/>
    <n v="2000"/>
    <x v="87"/>
    <s v="Accounting"/>
    <s v="June 25, 2021"/>
    <m/>
    <x v="7"/>
    <s v="JPM Gen. Mdase. &amp; Hardware"/>
    <x v="6"/>
    <s v="1003B"/>
    <m/>
    <m/>
    <x v="7"/>
    <m/>
    <m/>
    <m/>
    <s v="01-02-2021-06-0178"/>
    <m/>
    <n v="30"/>
  </r>
  <r>
    <x v="0"/>
    <x v="6"/>
    <x v="4"/>
    <s v="CAO/Director of Admin &amp; Finance Services"/>
    <x v="1"/>
    <x v="0"/>
    <x v="103"/>
    <x v="0"/>
    <s v="Magnetic White Board w/ buttons and Magnetic eraser (size: 18&quot; x 24&quot;)"/>
    <n v="10"/>
    <s v="sets"/>
    <n v="1000"/>
    <n v="10000"/>
    <n v="843.75"/>
    <n v="8437.5"/>
    <x v="88"/>
    <s v="Admin."/>
    <m/>
    <m/>
    <x v="7"/>
    <s v="GDP Trading"/>
    <x v="6"/>
    <n v="1003"/>
    <m/>
    <m/>
    <x v="7"/>
    <m/>
    <m/>
    <m/>
    <s v="01-02-2021-06-0182"/>
    <m/>
    <n v="30"/>
  </r>
  <r>
    <x v="0"/>
    <x v="6"/>
    <x v="12"/>
    <s v="Researcher-DOST"/>
    <x v="2"/>
    <x v="0"/>
    <x v="104"/>
    <x v="0"/>
    <s v="Sweet Potato/Wakay Flour(processed in Batanes)"/>
    <n v="10"/>
    <s v="kg"/>
    <n v="100"/>
    <n v="1000"/>
    <n v="400"/>
    <n v="4000"/>
    <x v="67"/>
    <s v="RDET"/>
    <s v="June 29, 2021"/>
    <s v="July 6, 2021"/>
    <x v="7"/>
    <s v="Davocol's Gen. Mdse."/>
    <x v="6"/>
    <n v="1005"/>
    <m/>
    <m/>
    <x v="7"/>
    <m/>
    <m/>
    <m/>
    <s v="07-02-2021-06-0077"/>
    <m/>
    <n v="30"/>
  </r>
  <r>
    <x v="0"/>
    <x v="6"/>
    <x v="12"/>
    <s v="Researcher-DOST"/>
    <x v="2"/>
    <x v="0"/>
    <x v="104"/>
    <x v="0"/>
    <s v="Fresh Lobster (Batanes)"/>
    <n v="30"/>
    <s v="kg"/>
    <n v="900"/>
    <n v="27000"/>
    <n v="550"/>
    <n v="16500"/>
    <x v="67"/>
    <s v="RDET"/>
    <s v="June 29, 2021"/>
    <s v="July 6, 2021"/>
    <x v="7"/>
    <s v="Davocol's Gen. Mdse."/>
    <x v="6"/>
    <n v="1005"/>
    <m/>
    <m/>
    <x v="7"/>
    <m/>
    <m/>
    <m/>
    <s v="07-02-2021-06-0077"/>
    <m/>
    <n v="30"/>
  </r>
  <r>
    <x v="0"/>
    <x v="6"/>
    <x v="12"/>
    <s v="Researcher-DOST"/>
    <x v="2"/>
    <x v="0"/>
    <x v="104"/>
    <x v="0"/>
    <s v="Gaat du Langud Leaves (Fresh, clean)"/>
    <n v="2000"/>
    <s v="grams"/>
    <n v="10"/>
    <n v="20000"/>
    <n v="13"/>
    <n v="26000"/>
    <x v="67"/>
    <s v="RDET"/>
    <s v="June 29, 2021"/>
    <s v="July 6, 2021"/>
    <x v="7"/>
    <s v="Davocol's Gen. Mdse."/>
    <x v="6"/>
    <n v="1005"/>
    <m/>
    <m/>
    <x v="7"/>
    <m/>
    <m/>
    <m/>
    <s v="07-02-2021-06-0077"/>
    <m/>
    <n v="30"/>
  </r>
  <r>
    <x v="0"/>
    <x v="6"/>
    <x v="12"/>
    <s v="Researcher-DOST"/>
    <x v="2"/>
    <x v="0"/>
    <x v="104"/>
    <x v="0"/>
    <s v="Fresh Turmeric Rhizome (Batanes, clean)"/>
    <n v="10"/>
    <s v="kg"/>
    <n v="150"/>
    <n v="1500"/>
    <n v="300"/>
    <n v="3000"/>
    <x v="67"/>
    <s v="RDET"/>
    <s v="June 29, 2021"/>
    <s v="July 6, 2021"/>
    <x v="7"/>
    <s v="Davocol's Gen. Mdse."/>
    <x v="6"/>
    <n v="1005"/>
    <m/>
    <m/>
    <x v="7"/>
    <m/>
    <m/>
    <m/>
    <s v="07-02-2021-06-0077"/>
    <m/>
    <n v="30"/>
  </r>
  <r>
    <x v="0"/>
    <x v="6"/>
    <x v="12"/>
    <s v="Researcher-DOST"/>
    <x v="2"/>
    <x v="0"/>
    <x v="105"/>
    <x v="0"/>
    <s v="Fresh Calamansi Fruit (Batanes)"/>
    <n v="10"/>
    <s v="kg"/>
    <n v="100"/>
    <n v="1000"/>
    <n v="250"/>
    <n v="2500"/>
    <x v="67"/>
    <s v="RDET"/>
    <s v="June 28, 2021"/>
    <s v="July 2, 2021"/>
    <x v="7"/>
    <s v="Davocol's Gen. Mdse."/>
    <x v="6"/>
    <n v="1005"/>
    <m/>
    <m/>
    <x v="7"/>
    <m/>
    <m/>
    <m/>
    <s v="07-02-2021-06-0072"/>
    <m/>
    <n v="30"/>
  </r>
  <r>
    <x v="0"/>
    <x v="6"/>
    <x v="12"/>
    <s v="Researcher-DOST"/>
    <x v="2"/>
    <x v="0"/>
    <x v="105"/>
    <x v="0"/>
    <s v="Flying Fish (sliced, de boned)"/>
    <n v="10"/>
    <s v="kg"/>
    <n v="120"/>
    <n v="1200"/>
    <n v="450"/>
    <n v="4500"/>
    <x v="67"/>
    <s v="RDET"/>
    <s v="June 28, 2021"/>
    <s v="July 2, 2021"/>
    <x v="7"/>
    <s v="Davocol's Gen. Mdse."/>
    <x v="6"/>
    <n v="1005"/>
    <m/>
    <m/>
    <x v="7"/>
    <m/>
    <m/>
    <m/>
    <s v="07-02-2021-06-0072"/>
    <m/>
    <n v="30"/>
  </r>
  <r>
    <x v="0"/>
    <x v="6"/>
    <x v="12"/>
    <s v="Researcher-DOST"/>
    <x v="2"/>
    <x v="0"/>
    <x v="105"/>
    <x v="0"/>
    <s v="Rock Salt/ordinary salt"/>
    <n v="5"/>
    <s v="kg"/>
    <n v="50"/>
    <n v="250"/>
    <n v="35"/>
    <n v="175"/>
    <x v="67"/>
    <s v="RDET"/>
    <s v="June 28, 2021"/>
    <s v="July 2, 2021"/>
    <x v="7"/>
    <s v="Davocol's Gen. Mdse."/>
    <x v="6"/>
    <n v="1005"/>
    <m/>
    <m/>
    <x v="7"/>
    <m/>
    <m/>
    <m/>
    <s v="07-02-2021-06-0072"/>
    <m/>
    <n v="30"/>
  </r>
  <r>
    <x v="0"/>
    <x v="6"/>
    <x v="12"/>
    <s v="Researcher-DOST"/>
    <x v="2"/>
    <x v="0"/>
    <x v="105"/>
    <x v="0"/>
    <s v="Tipuho Seeds (fresh, mature)"/>
    <n v="50"/>
    <s v="kg"/>
    <n v="150"/>
    <n v="7500"/>
    <n v="169"/>
    <n v="8450"/>
    <x v="67"/>
    <s v="RDET"/>
    <s v="June 28, 2021"/>
    <s v="July 2, 2021"/>
    <x v="7"/>
    <s v="Davocol's Gen. Mdse."/>
    <x v="6"/>
    <n v="1005"/>
    <m/>
    <m/>
    <x v="7"/>
    <m/>
    <m/>
    <m/>
    <s v="07-02-2021-06-0072"/>
    <m/>
    <n v="30"/>
  </r>
  <r>
    <x v="0"/>
    <x v="6"/>
    <x v="12"/>
    <s v="Researcher-DOST"/>
    <x v="2"/>
    <x v="0"/>
    <x v="105"/>
    <x v="0"/>
    <s v="Pure Honey (500ml)"/>
    <n v="2"/>
    <s v="bottles"/>
    <n v="500"/>
    <n v="1000"/>
    <n v="395"/>
    <n v="790"/>
    <x v="67"/>
    <s v="RDET"/>
    <s v="June 28, 2021"/>
    <s v="July 2, 2021"/>
    <x v="7"/>
    <s v="Davocol's Gen. Mdse."/>
    <x v="6"/>
    <n v="1005"/>
    <m/>
    <m/>
    <x v="7"/>
    <m/>
    <m/>
    <m/>
    <s v="07-02-2021-06-0072"/>
    <m/>
    <n v="30"/>
  </r>
  <r>
    <x v="0"/>
    <x v="6"/>
    <x v="12"/>
    <s v="Researcher-DOST"/>
    <x v="2"/>
    <x v="0"/>
    <x v="105"/>
    <x v="0"/>
    <s v="Citric Acid (foodgrade, in a jar)"/>
    <n v="1"/>
    <s v="kg"/>
    <n v="1000"/>
    <n v="1000"/>
    <n v="290"/>
    <n v="290"/>
    <x v="67"/>
    <s v="RDET"/>
    <s v="June 28, 2021"/>
    <s v="July 2, 2021"/>
    <x v="7"/>
    <s v="Davocol's Gen. Mdse."/>
    <x v="6"/>
    <n v="1005"/>
    <m/>
    <m/>
    <x v="7"/>
    <m/>
    <m/>
    <m/>
    <s v="07-02-2021-06-0072"/>
    <m/>
    <n v="30"/>
  </r>
  <r>
    <x v="0"/>
    <x v="6"/>
    <x v="12"/>
    <s v="Researcher-DOST"/>
    <x v="2"/>
    <x v="0"/>
    <x v="105"/>
    <x v="0"/>
    <s v="Sodium Benzoate (powder, food preservative)"/>
    <n v="1"/>
    <s v="kg"/>
    <n v="1200"/>
    <n v="1200"/>
    <n v="395"/>
    <n v="395"/>
    <x v="67"/>
    <s v="RDET"/>
    <s v="June 28, 2021"/>
    <s v="July 2, 2021"/>
    <x v="7"/>
    <s v="Davocol's Gen. Mdse."/>
    <x v="6"/>
    <n v="1005"/>
    <m/>
    <m/>
    <x v="7"/>
    <m/>
    <m/>
    <m/>
    <s v="07-02-2021-06-0072"/>
    <m/>
    <n v="30"/>
  </r>
  <r>
    <x v="0"/>
    <x v="6"/>
    <x v="12"/>
    <s v="Researcher-DOST"/>
    <x v="2"/>
    <x v="0"/>
    <x v="105"/>
    <x v="0"/>
    <s v="Ready to Drink Lipton Tea (500ml)"/>
    <n v="20"/>
    <s v="bottles"/>
    <n v="70"/>
    <n v="1400"/>
    <n v="45"/>
    <n v="900"/>
    <x v="67"/>
    <s v="RDET"/>
    <s v="June 28, 2021"/>
    <s v="July 2, 2021"/>
    <x v="7"/>
    <s v="Davocol's Gen. Mdse."/>
    <x v="6"/>
    <n v="1005"/>
    <m/>
    <m/>
    <x v="7"/>
    <m/>
    <m/>
    <m/>
    <s v="07-02-2021-06-0072"/>
    <m/>
    <n v="30"/>
  </r>
  <r>
    <x v="0"/>
    <x v="6"/>
    <x v="12"/>
    <s v="Researcher-DOST"/>
    <x v="2"/>
    <x v="0"/>
    <x v="105"/>
    <x v="0"/>
    <s v="Nescafe coffee original (30 sachet per pack)"/>
    <n v="2"/>
    <s v="packs"/>
    <n v="300"/>
    <n v="600"/>
    <n v="450"/>
    <n v="900"/>
    <x v="67"/>
    <s v="RDET"/>
    <s v="June 28, 2021"/>
    <s v="July 2, 2021"/>
    <x v="7"/>
    <s v="Davocol's Gen. Mdse."/>
    <x v="6"/>
    <n v="1005"/>
    <m/>
    <m/>
    <x v="7"/>
    <m/>
    <m/>
    <m/>
    <s v="07-02-2021-06-0072"/>
    <m/>
    <n v="30"/>
  </r>
  <r>
    <x v="0"/>
    <x v="6"/>
    <x v="12"/>
    <s v="Researcher-DOST"/>
    <x v="2"/>
    <x v="0"/>
    <x v="105"/>
    <x v="0"/>
    <s v="Sodium metabisulfite (powder in a jar)"/>
    <n v="5"/>
    <s v="kg"/>
    <n v="1000"/>
    <n v="5000"/>
    <n v="250"/>
    <n v="1250"/>
    <x v="67"/>
    <s v="RDET"/>
    <s v="June 28, 2021"/>
    <s v="July 2, 2021"/>
    <x v="7"/>
    <s v="Davocol's Gen. Mdse."/>
    <x v="6"/>
    <n v="1005"/>
    <m/>
    <m/>
    <x v="7"/>
    <m/>
    <m/>
    <m/>
    <s v="07-02-2021-06-0072"/>
    <m/>
    <n v="30"/>
  </r>
  <r>
    <x v="0"/>
    <x v="6"/>
    <x v="12"/>
    <s v="Researcher-DOST"/>
    <x v="2"/>
    <x v="0"/>
    <x v="106"/>
    <x v="0"/>
    <s v="500ml Round Plastic (PET)Bottle with white cap"/>
    <n v="120"/>
    <s v="pieces"/>
    <n v="26"/>
    <n v="3120"/>
    <n v="5.15"/>
    <n v="618"/>
    <x v="67"/>
    <s v="RDET"/>
    <s v="July 7, 2021"/>
    <d v="2021-07-12T00:00:00"/>
    <x v="7"/>
    <s v="Davocol's Gen. Mdse."/>
    <x v="6"/>
    <n v="1005"/>
    <m/>
    <m/>
    <x v="7"/>
    <m/>
    <m/>
    <m/>
    <s v="07-02-2021-07-0095"/>
    <m/>
    <n v="30"/>
  </r>
  <r>
    <x v="0"/>
    <x v="6"/>
    <x v="12"/>
    <s v="Researcher-DOST"/>
    <x v="2"/>
    <x v="0"/>
    <x v="106"/>
    <x v="0"/>
    <s v="Glass Bottles with Twist cap (Capacity: 500ml_x000a_Cap Size: 38mm_x000a_Cap Type: Lug/Twist Type Cap color gold)"/>
    <n v="10"/>
    <s v="boxes (12/box)"/>
    <n v="455"/>
    <n v="4550"/>
    <n v="739.2"/>
    <n v="7392"/>
    <x v="67"/>
    <s v="RDET"/>
    <s v="July 7, 2021"/>
    <d v="2021-07-12T00:00:00"/>
    <x v="7"/>
    <s v="Davocol's Gen. Mdse."/>
    <x v="6"/>
    <n v="1005"/>
    <m/>
    <m/>
    <x v="7"/>
    <m/>
    <m/>
    <m/>
    <s v="07-02-2021-07-0095"/>
    <m/>
    <n v="30"/>
  </r>
  <r>
    <x v="0"/>
    <x v="6"/>
    <x v="12"/>
    <s v="Researcher-DOST"/>
    <x v="2"/>
    <x v="0"/>
    <x v="106"/>
    <x v="0"/>
    <s v="Plastic Seal for 500 mL Glass Bottle - 38mm size"/>
    <n v="4"/>
    <s v="bundle(100pcs/ bundle)"/>
    <n v="43"/>
    <n v="172"/>
    <n v="72.8"/>
    <n v="291.2"/>
    <x v="67"/>
    <s v="RDET"/>
    <s v="July 7, 2021"/>
    <d v="2021-07-12T00:00:00"/>
    <x v="7"/>
    <s v="Davocol's Gen. Mdse."/>
    <x v="6"/>
    <n v="1005"/>
    <m/>
    <m/>
    <x v="7"/>
    <m/>
    <m/>
    <m/>
    <s v="07-02-2021-07-0095"/>
    <m/>
    <n v="30"/>
  </r>
  <r>
    <x v="0"/>
    <x v="6"/>
    <x v="12"/>
    <s v="Researcher-DOST"/>
    <x v="2"/>
    <x v="0"/>
    <x v="106"/>
    <x v="0"/>
    <s v=" Coffee Stand Up Pouch with Valve 250grams / Half Pound - 15*23*9cm color: Coffee color"/>
    <n v="3"/>
    <s v="bundle(50pcs/ bundle)"/>
    <n v="850"/>
    <n v="2550"/>
    <n v="705.6"/>
    <n v="2116.8000000000002"/>
    <x v="67"/>
    <s v="RDET"/>
    <s v="July 7, 2021"/>
    <d v="2021-07-12T00:00:00"/>
    <x v="7"/>
    <s v="Davocol's Gen. Mdse."/>
    <x v="6"/>
    <n v="1005"/>
    <m/>
    <m/>
    <x v="7"/>
    <m/>
    <m/>
    <m/>
    <s v="07-02-2021-07-0095"/>
    <m/>
    <n v="30"/>
  </r>
  <r>
    <x v="0"/>
    <x v="6"/>
    <x v="12"/>
    <s v="Researcher-DOST"/>
    <x v="2"/>
    <x v="0"/>
    <x v="106"/>
    <x v="0"/>
    <s v="Glass Jars with Twist lid (Capacity: 250ml_x000a_Cap Size: 58mm_x000a_Cap Type: Lug/twist Type Cap"/>
    <n v="10"/>
    <s v="box(24 pcs/box)"/>
    <n v="731"/>
    <n v="7310"/>
    <n v="660.8"/>
    <n v="6608"/>
    <x v="67"/>
    <s v="RDET"/>
    <s v="July 7, 2021"/>
    <d v="2021-07-12T00:00:00"/>
    <x v="7"/>
    <s v="Davocol's Gen. Mdse."/>
    <x v="6"/>
    <n v="1005"/>
    <m/>
    <m/>
    <x v="7"/>
    <m/>
    <m/>
    <m/>
    <s v="07-02-2021-07-0095"/>
    <m/>
    <n v="30"/>
  </r>
  <r>
    <x v="0"/>
    <x v="6"/>
    <x v="12"/>
    <s v="Researcher-DOST"/>
    <x v="2"/>
    <x v="0"/>
    <x v="106"/>
    <x v="0"/>
    <s v="Plastic Seal for 220mL glass jar, 58mm"/>
    <n v="3"/>
    <s v="bundles(100pcs/ bundle)"/>
    <n v="68"/>
    <n v="204"/>
    <n v="78.400000000000006"/>
    <n v="235.20000000000002"/>
    <x v="67"/>
    <s v="RDET"/>
    <s v="July 7, 2021"/>
    <d v="2021-07-12T00:00:00"/>
    <x v="7"/>
    <s v="Davocol's Gen. Mdse."/>
    <x v="6"/>
    <n v="1005"/>
    <m/>
    <m/>
    <x v="7"/>
    <m/>
    <m/>
    <m/>
    <s v="07-02-2021-07-0095"/>
    <m/>
    <n v="30"/>
  </r>
  <r>
    <x v="0"/>
    <x v="6"/>
    <x v="12"/>
    <s v="Researcher-DOST"/>
    <x v="2"/>
    <x v="0"/>
    <x v="106"/>
    <x v="0"/>
    <s v="Heat Gun/ Hot Air Blower(HEAVY DUTY,2000W, 1.8m Cord, Dual Temperature Setting, 220Volts)"/>
    <n v="1"/>
    <s v="unit"/>
    <n v="1275"/>
    <n v="1275"/>
    <n v="610.4"/>
    <n v="610.4"/>
    <x v="67"/>
    <s v="RDET"/>
    <s v="July 7, 2021"/>
    <d v="2021-07-12T00:00:00"/>
    <x v="7"/>
    <s v="Davocol's Gen. Mdse."/>
    <x v="6"/>
    <n v="1005"/>
    <m/>
    <m/>
    <x v="7"/>
    <m/>
    <m/>
    <m/>
    <s v="07-02-2021-07-0095"/>
    <m/>
    <n v="30"/>
  </r>
  <r>
    <x v="0"/>
    <x v="6"/>
    <x v="12"/>
    <s v="Researcher-DOST"/>
    <x v="2"/>
    <x v="0"/>
    <x v="106"/>
    <x v="0"/>
    <s v="Round Water jug with refill purified/mineral water (23L)"/>
    <n v="5"/>
    <s v="jugs"/>
    <n v="350"/>
    <n v="1750"/>
    <n v="448"/>
    <n v="2240"/>
    <x v="67"/>
    <s v="RDET"/>
    <s v="July 7, 2021"/>
    <d v="2021-07-12T00:00:00"/>
    <x v="7"/>
    <s v="Davocol's Gen. Mdse."/>
    <x v="6"/>
    <n v="1005"/>
    <m/>
    <m/>
    <x v="7"/>
    <m/>
    <m/>
    <m/>
    <s v="07-02-2021-07-0095"/>
    <m/>
    <n v="30"/>
  </r>
  <r>
    <x v="0"/>
    <x v="6"/>
    <x v="12"/>
    <s v="Researcher-DOST"/>
    <x v="2"/>
    <x v="0"/>
    <x v="106"/>
    <x v="0"/>
    <s v="Stainless Steel Kitchen Scale Electronic Food Weighing Scale, Digital, Measuring Gram Accurate(10 kg max) with batteries"/>
    <n v="1"/>
    <s v="unit"/>
    <n v="1000"/>
    <n v="1000"/>
    <n v="427.84"/>
    <n v="427.84"/>
    <x v="67"/>
    <s v="RDET"/>
    <s v="July 7, 2021"/>
    <d v="2021-07-12T00:00:00"/>
    <x v="7"/>
    <s v="Davocol's Gen. Mdse."/>
    <x v="6"/>
    <n v="1005"/>
    <m/>
    <m/>
    <x v="7"/>
    <m/>
    <m/>
    <m/>
    <s v="07-02-2021-07-0095"/>
    <m/>
    <n v="30"/>
  </r>
  <r>
    <x v="0"/>
    <x v="6"/>
    <x v="12"/>
    <s v="Researcher-DOST"/>
    <x v="2"/>
    <x v="0"/>
    <x v="106"/>
    <x v="0"/>
    <s v="LPG tank with refill (large)"/>
    <n v="1"/>
    <s v="tank"/>
    <n v="10000"/>
    <n v="10000"/>
    <n v="6160"/>
    <n v="6160"/>
    <x v="67"/>
    <s v="RDET"/>
    <s v="July 7, 2021"/>
    <d v="2021-07-12T00:00:00"/>
    <x v="7"/>
    <s v="Davocol's Gen. Mdse."/>
    <x v="6"/>
    <n v="1005"/>
    <m/>
    <m/>
    <x v="7"/>
    <m/>
    <m/>
    <m/>
    <s v="07-02-2021-07-0095"/>
    <m/>
    <n v="30"/>
  </r>
  <r>
    <x v="0"/>
    <x v="6"/>
    <x v="12"/>
    <s v="Researcher-DOST"/>
    <x v="2"/>
    <x v="0"/>
    <x v="106"/>
    <x v="0"/>
    <s v="Vacuum Bag (Both Side Clear_x000a_Smooth Surface, Freeze Safe. Microwave Safe. Boil Safe_x000a_Thickness: 240microns (front and back)"/>
    <n v="3"/>
    <s v="bundles(100pcs/ bundle)"/>
    <n v="646"/>
    <n v="1938"/>
    <n v="1792"/>
    <n v="5376"/>
    <x v="67"/>
    <s v="RDET"/>
    <s v="July 7, 2021"/>
    <d v="2021-07-12T00:00:00"/>
    <x v="7"/>
    <s v="Davocol's Gen. Mdse."/>
    <x v="6"/>
    <n v="1005"/>
    <m/>
    <m/>
    <x v="7"/>
    <m/>
    <m/>
    <m/>
    <s v="07-02-2021-07-0095"/>
    <m/>
    <n v="30"/>
  </r>
  <r>
    <x v="0"/>
    <x v="6"/>
    <x v="12"/>
    <s v="Researcher-DOST"/>
    <x v="2"/>
    <x v="0"/>
    <x v="107"/>
    <x v="0"/>
    <s v="Digital Thermometer (Indoor Outdoor Digital LCD Thermometer Hygrometer Humidity Meter)"/>
    <n v="6"/>
    <s v="pcs"/>
    <n v="650"/>
    <n v="3900"/>
    <n v="190"/>
    <n v="1140"/>
    <x v="67"/>
    <s v="RDET"/>
    <s v="July 2, 2021"/>
    <d v="2021-07-06T00:00:00"/>
    <x v="7"/>
    <s v="Davocol's Gen. Mdse."/>
    <x v="6"/>
    <n v="1005"/>
    <m/>
    <m/>
    <x v="7"/>
    <m/>
    <m/>
    <m/>
    <s v="07-02-2021-07-0092"/>
    <m/>
    <n v="30"/>
  </r>
  <r>
    <x v="0"/>
    <x v="6"/>
    <x v="12"/>
    <s v="Researcher-DOST"/>
    <x v="2"/>
    <x v="0"/>
    <x v="107"/>
    <x v="0"/>
    <s v="Sticker paper (glossy, A4 size, waterproof)"/>
    <n v="5"/>
    <s v="packs (20sheets)"/>
    <n v="400"/>
    <n v="2000"/>
    <n v="95"/>
    <n v="475"/>
    <x v="67"/>
    <s v="RDET"/>
    <s v="July 2, 2021"/>
    <d v="2021-07-06T00:00:00"/>
    <x v="7"/>
    <s v="Davocol's Gen. Mdse."/>
    <x v="6"/>
    <n v="1005"/>
    <m/>
    <m/>
    <x v="7"/>
    <m/>
    <m/>
    <m/>
    <s v="07-02-2021-07-0092"/>
    <m/>
    <n v="30"/>
  </r>
  <r>
    <x v="0"/>
    <x v="6"/>
    <x v="12"/>
    <s v="Researcher-DOST"/>
    <x v="2"/>
    <x v="0"/>
    <x v="107"/>
    <x v="0"/>
    <s v="Kitchen hand gloves (rubber, medium)"/>
    <n v="6"/>
    <s v="pairs"/>
    <n v="200"/>
    <n v="1200"/>
    <n v="95"/>
    <n v="570"/>
    <x v="67"/>
    <s v="RDET"/>
    <s v="July 2, 2021"/>
    <d v="2021-07-06T00:00:00"/>
    <x v="7"/>
    <s v="Davocol's Gen. Mdse."/>
    <x v="6"/>
    <n v="1005"/>
    <m/>
    <m/>
    <x v="7"/>
    <m/>
    <m/>
    <m/>
    <s v="07-02-2021-07-0092"/>
    <m/>
    <n v="30"/>
  </r>
  <r>
    <x v="0"/>
    <x v="6"/>
    <x v="12"/>
    <s v="Researcher-DOST"/>
    <x v="2"/>
    <x v="0"/>
    <x v="107"/>
    <x v="0"/>
    <s v="Disposable gloves (food handling, clear plastic) 100pcs/pack"/>
    <n v="2"/>
    <s v="packs "/>
    <n v="100"/>
    <n v="200"/>
    <n v="95"/>
    <n v="190"/>
    <x v="67"/>
    <s v="RDET"/>
    <s v="July 2, 2021"/>
    <d v="2021-07-06T00:00:00"/>
    <x v="7"/>
    <s v="Davocol's Gen. Mdse."/>
    <x v="6"/>
    <n v="1005"/>
    <m/>
    <m/>
    <x v="7"/>
    <m/>
    <m/>
    <m/>
    <s v="07-02-2021-07-0092"/>
    <m/>
    <n v="30"/>
  </r>
  <r>
    <x v="0"/>
    <x v="6"/>
    <x v="12"/>
    <s v="Researcher-DOST"/>
    <x v="2"/>
    <x v="0"/>
    <x v="107"/>
    <x v="0"/>
    <s v="Strainer with handle(stainless, foodgrade, fine mesh, can strain coffee ground )"/>
    <n v="2"/>
    <s v="pcs"/>
    <n v="250"/>
    <n v="500"/>
    <n v="650"/>
    <n v="1300"/>
    <x v="67"/>
    <s v="RDET"/>
    <s v="July 2, 2021"/>
    <d v="2021-07-06T00:00:00"/>
    <x v="7"/>
    <s v="Davocol's Gen. Mdse."/>
    <x v="6"/>
    <n v="1005"/>
    <m/>
    <m/>
    <x v="7"/>
    <m/>
    <m/>
    <m/>
    <s v="07-02-2021-07-0092"/>
    <m/>
    <n v="30"/>
  </r>
  <r>
    <x v="0"/>
    <x v="6"/>
    <x v="12"/>
    <s v="Researcher-DOST"/>
    <x v="2"/>
    <x v="0"/>
    <x v="107"/>
    <x v="0"/>
    <s v="Wooden ladle/sandok (2 feet length)"/>
    <n v="5"/>
    <s v="pcs"/>
    <n v="200"/>
    <n v="1000"/>
    <n v="250"/>
    <n v="1250"/>
    <x v="67"/>
    <s v="RDET"/>
    <s v="July 2, 2021"/>
    <d v="2021-07-06T00:00:00"/>
    <x v="7"/>
    <s v="Davocol's Gen. Mdse."/>
    <x v="6"/>
    <n v="1005"/>
    <m/>
    <m/>
    <x v="7"/>
    <m/>
    <m/>
    <m/>
    <s v="07-02-2021-07-0092"/>
    <m/>
    <n v="30"/>
  </r>
  <r>
    <x v="0"/>
    <x v="6"/>
    <x v="12"/>
    <s v="Researcher-DOST"/>
    <x v="2"/>
    <x v="0"/>
    <x v="107"/>
    <x v="0"/>
    <s v="6pc Stainless steel Cookware Casserole Pots Set (with glass cover, 1.6L, 3.2L, 5.1L )"/>
    <n v="2"/>
    <s v="set"/>
    <n v="1800"/>
    <n v="3600"/>
    <n v="1950"/>
    <n v="3900"/>
    <x v="67"/>
    <s v="RDET"/>
    <s v="July 2, 2021"/>
    <d v="2021-07-06T00:00:00"/>
    <x v="7"/>
    <s v="Davocol's Gen. Mdse."/>
    <x v="6"/>
    <n v="1005"/>
    <m/>
    <m/>
    <x v="7"/>
    <m/>
    <m/>
    <m/>
    <s v="07-02-2021-07-0092"/>
    <m/>
    <n v="30"/>
  </r>
  <r>
    <x v="0"/>
    <x v="6"/>
    <x v="12"/>
    <s v="Researcher-DOST"/>
    <x v="2"/>
    <x v="0"/>
    <x v="107"/>
    <x v="0"/>
    <s v="Traditional Rice winnower (bilao sa palay) large (2 feet diameter)"/>
    <n v="3"/>
    <s v="pcs"/>
    <n v="350"/>
    <n v="1050"/>
    <n v="450"/>
    <n v="1350"/>
    <x v="67"/>
    <s v="RDET"/>
    <s v="July 2, 2021"/>
    <d v="2021-07-06T00:00:00"/>
    <x v="7"/>
    <s v="Davocol's Gen. Mdse."/>
    <x v="6"/>
    <n v="1005"/>
    <m/>
    <m/>
    <x v="7"/>
    <m/>
    <m/>
    <m/>
    <s v="07-02-2021-07-0092"/>
    <m/>
    <n v="30"/>
  </r>
  <r>
    <x v="0"/>
    <x v="6"/>
    <x v="12"/>
    <s v="Researcher-DOST"/>
    <x v="2"/>
    <x v="0"/>
    <x v="107"/>
    <x v="0"/>
    <s v="Stainless ladle/sandok (2 feet length)"/>
    <n v="2"/>
    <s v="pcs"/>
    <n v="200"/>
    <n v="400"/>
    <n v="495"/>
    <n v="990"/>
    <x v="67"/>
    <s v="RDET"/>
    <s v="July 2, 2021"/>
    <d v="2021-07-06T00:00:00"/>
    <x v="7"/>
    <s v="Davocol's Gen. Mdse."/>
    <x v="6"/>
    <n v="1005"/>
    <m/>
    <m/>
    <x v="7"/>
    <m/>
    <m/>
    <m/>
    <s v="07-02-2021-07-0092"/>
    <m/>
    <n v="30"/>
  </r>
  <r>
    <x v="0"/>
    <x v="6"/>
    <x v="12"/>
    <s v="Researcher-DOST"/>
    <x v="2"/>
    <x v="0"/>
    <x v="107"/>
    <x v="0"/>
    <s v="Stainless mixing bowl (12 inches diameter)"/>
    <n v="10"/>
    <s v="pcs"/>
    <n v="1000"/>
    <n v="10000"/>
    <n v="550"/>
    <n v="5500"/>
    <x v="67"/>
    <s v="RDET"/>
    <s v="July 2, 2021"/>
    <d v="2021-07-06T00:00:00"/>
    <x v="7"/>
    <s v="Davocol's Gen. Mdse."/>
    <x v="6"/>
    <n v="1005"/>
    <m/>
    <m/>
    <x v="7"/>
    <m/>
    <m/>
    <m/>
    <s v="07-02-2021-07-0092"/>
    <m/>
    <n v="30"/>
  </r>
  <r>
    <x v="0"/>
    <x v="6"/>
    <x v="12"/>
    <s v="Researcher-DOST"/>
    <x v="2"/>
    <x v="0"/>
    <x v="107"/>
    <x v="0"/>
    <s v="Stainless Steel Funnel with mesh hole filter (13cm x 10cm) with handle"/>
    <n v="2"/>
    <s v="pcs"/>
    <n v="300"/>
    <n v="600"/>
    <n v="950"/>
    <n v="1900"/>
    <x v="67"/>
    <s v="RDET"/>
    <s v="July 2, 2021"/>
    <d v="2021-07-06T00:00:00"/>
    <x v="7"/>
    <s v="Davocol's Gen. Mdse."/>
    <x v="6"/>
    <n v="1005"/>
    <m/>
    <m/>
    <x v="7"/>
    <m/>
    <m/>
    <m/>
    <s v="07-02-2021-07-0092"/>
    <m/>
    <n v="30"/>
  </r>
  <r>
    <x v="0"/>
    <x v="6"/>
    <x v="12"/>
    <s v="Researcher-DOST"/>
    <x v="2"/>
    <x v="0"/>
    <x v="107"/>
    <x v="0"/>
    <s v="Kitchen Apron (water proof, adjustable, with pockets infront,green,blue, yellow )"/>
    <n v="6"/>
    <s v="pcs"/>
    <n v="500"/>
    <n v="3000"/>
    <n v="350"/>
    <n v="2100"/>
    <x v="67"/>
    <s v="RDET"/>
    <s v="July 2, 2021"/>
    <d v="2021-07-06T00:00:00"/>
    <x v="7"/>
    <s v="Davocol's Gen. Mdse."/>
    <x v="6"/>
    <n v="1005"/>
    <m/>
    <m/>
    <x v="7"/>
    <m/>
    <m/>
    <m/>
    <s v="07-02-2021-07-0092"/>
    <m/>
    <n v="30"/>
  </r>
  <r>
    <x v="0"/>
    <x v="6"/>
    <x v="12"/>
    <s v="Researcher-DOST"/>
    <x v="2"/>
    <x v="0"/>
    <x v="107"/>
    <x v="0"/>
    <s v="Cooking pan (kawa) medium"/>
    <n v="2"/>
    <s v="pcs"/>
    <n v="1000"/>
    <n v="2000"/>
    <n v="3500"/>
    <n v="7000"/>
    <x v="67"/>
    <s v="RDET"/>
    <s v="July 2, 2021"/>
    <d v="2021-07-06T00:00:00"/>
    <x v="7"/>
    <s v="Davocol's Gen. Mdse."/>
    <x v="6"/>
    <n v="1005"/>
    <m/>
    <m/>
    <x v="7"/>
    <m/>
    <m/>
    <m/>
    <s v="07-02-2021-07-0092"/>
    <m/>
    <n v="30"/>
  </r>
  <r>
    <x v="0"/>
    <x v="6"/>
    <x v="12"/>
    <s v="Researcher-DOST"/>
    <x v="2"/>
    <x v="0"/>
    <x v="107"/>
    <x v="0"/>
    <s v="Measuring Cup Stainless Steel for Baking, (1000ml, 1500ml, 2000ml)"/>
    <n v="3"/>
    <s v="pcs"/>
    <n v="500"/>
    <n v="1500"/>
    <n v="550"/>
    <n v="1650"/>
    <x v="67"/>
    <s v="RDET"/>
    <s v="July 2, 2021"/>
    <d v="2021-07-06T00:00:00"/>
    <x v="7"/>
    <s v="Davocol's Gen. Mdse."/>
    <x v="6"/>
    <n v="1005"/>
    <m/>
    <m/>
    <x v="7"/>
    <m/>
    <m/>
    <m/>
    <s v="07-02-2021-07-0092"/>
    <m/>
    <n v="30"/>
  </r>
  <r>
    <x v="0"/>
    <x v="6"/>
    <x v="4"/>
    <s v="Director for Admin. &amp; Finance"/>
    <x v="2"/>
    <x v="0"/>
    <x v="108"/>
    <x v="0"/>
    <s v="Ink (L3150 Black)"/>
    <n v="6"/>
    <s v="bottles"/>
    <n v="400"/>
    <n v="2400"/>
    <n v="432"/>
    <n v="2592"/>
    <x v="89"/>
    <s v="Admin."/>
    <s v="June 18, 2021"/>
    <d v="2021-06-23T00:00:00"/>
    <x v="7"/>
    <s v="GDP Trading"/>
    <x v="6"/>
    <n v="1003"/>
    <m/>
    <m/>
    <x v="7"/>
    <m/>
    <m/>
    <m/>
    <s v="07-02-2021-06-0071"/>
    <m/>
    <n v="30"/>
  </r>
  <r>
    <x v="0"/>
    <x v="6"/>
    <x v="4"/>
    <s v="Director for Admin. &amp; Finance"/>
    <x v="2"/>
    <x v="0"/>
    <x v="108"/>
    <x v="0"/>
    <s v="Ink (L3150 Y, C, M)"/>
    <n v="5"/>
    <s v="set"/>
    <n v="1050"/>
    <n v="5250"/>
    <n v="1296"/>
    <n v="6480"/>
    <x v="89"/>
    <s v="Admin."/>
    <s v="June 18, 2021"/>
    <d v="2021-06-23T00:00:00"/>
    <x v="7"/>
    <s v="GDP Trading"/>
    <x v="6"/>
    <n v="1003"/>
    <m/>
    <m/>
    <x v="7"/>
    <m/>
    <m/>
    <m/>
    <s v="07-02-2021-06-0071"/>
    <m/>
    <n v="30"/>
  </r>
  <r>
    <x v="0"/>
    <x v="6"/>
    <x v="4"/>
    <s v="Director for Admin. &amp; Finance"/>
    <x v="2"/>
    <x v="0"/>
    <x v="108"/>
    <x v="0"/>
    <s v="Puncher (Heavy Duty)"/>
    <n v="3"/>
    <s v="pcs"/>
    <n v="500"/>
    <n v="1500"/>
    <n v="945"/>
    <n v="2835"/>
    <x v="89"/>
    <s v="Admin."/>
    <s v="June 18, 2021"/>
    <d v="2021-06-23T00:00:00"/>
    <x v="7"/>
    <s v="GDP Trading"/>
    <x v="6"/>
    <n v="1003"/>
    <m/>
    <m/>
    <x v="7"/>
    <m/>
    <m/>
    <m/>
    <s v="07-02-2021-06-0071"/>
    <m/>
    <n v="30"/>
  </r>
  <r>
    <x v="0"/>
    <x v="6"/>
    <x v="4"/>
    <s v="Director for Admin. &amp; Finance"/>
    <x v="2"/>
    <x v="0"/>
    <x v="108"/>
    <x v="0"/>
    <s v="Stapler (Standard, Heavy Duty)"/>
    <n v="3"/>
    <s v="pcs"/>
    <n v="380"/>
    <n v="1140"/>
    <n v="540"/>
    <n v="1620"/>
    <x v="89"/>
    <s v="Admin."/>
    <s v="June 18, 2021"/>
    <d v="2021-06-23T00:00:00"/>
    <x v="7"/>
    <s v="GDP Trading"/>
    <x v="6"/>
    <n v="1003"/>
    <m/>
    <m/>
    <x v="7"/>
    <m/>
    <m/>
    <m/>
    <s v="07-02-2021-06-0071"/>
    <m/>
    <n v="30"/>
  </r>
  <r>
    <x v="0"/>
    <x v="6"/>
    <x v="4"/>
    <s v="Director for Admin. &amp; Finance"/>
    <x v="2"/>
    <x v="0"/>
    <x v="108"/>
    <x v="0"/>
    <s v="Staple wire (26/6)"/>
    <n v="3"/>
    <s v="boxes"/>
    <n v="100"/>
    <n v="300"/>
    <n v="27"/>
    <n v="81"/>
    <x v="89"/>
    <s v="Admin."/>
    <s v="June 18, 2021"/>
    <d v="2021-06-23T00:00:00"/>
    <x v="7"/>
    <s v="GDP Trading"/>
    <x v="6"/>
    <n v="1003"/>
    <m/>
    <m/>
    <x v="7"/>
    <m/>
    <m/>
    <m/>
    <s v="07-02-2021-06-0071"/>
    <m/>
    <n v="30"/>
  </r>
  <r>
    <x v="0"/>
    <x v="6"/>
    <x v="4"/>
    <s v="Director for Admin. &amp; Finance"/>
    <x v="2"/>
    <x v="0"/>
    <x v="108"/>
    <x v="0"/>
    <s v="Transparent Tape (1&quot;)"/>
    <n v="5"/>
    <s v="rolls"/>
    <n v="40"/>
    <n v="200"/>
    <n v="24.3"/>
    <n v="121.5"/>
    <x v="89"/>
    <s v="Admin."/>
    <s v="June 18, 2021"/>
    <d v="2021-06-23T00:00:00"/>
    <x v="7"/>
    <s v="GDP Trading"/>
    <x v="6"/>
    <n v="1003"/>
    <m/>
    <m/>
    <x v="7"/>
    <m/>
    <m/>
    <m/>
    <s v="07-02-2021-06-0071"/>
    <m/>
    <n v="30"/>
  </r>
  <r>
    <x v="0"/>
    <x v="6"/>
    <x v="4"/>
    <s v="Director for Admin. &amp; Finance"/>
    <x v="2"/>
    <x v="0"/>
    <x v="108"/>
    <x v="0"/>
    <s v="Paper Fastener (plastic)"/>
    <n v="10"/>
    <s v="boxes"/>
    <n v="50"/>
    <n v="500"/>
    <n v="108"/>
    <n v="1080"/>
    <x v="89"/>
    <s v="Admin."/>
    <s v="June 18, 2021"/>
    <d v="2021-06-23T00:00:00"/>
    <x v="7"/>
    <s v="GDP Trading"/>
    <x v="6"/>
    <n v="1003"/>
    <m/>
    <m/>
    <x v="7"/>
    <m/>
    <m/>
    <m/>
    <s v="07-02-2021-06-0071"/>
    <m/>
    <n v="30"/>
  </r>
  <r>
    <x v="0"/>
    <x v="6"/>
    <x v="4"/>
    <s v="Director for Admin. &amp; Finance"/>
    <x v="2"/>
    <x v="0"/>
    <x v="108"/>
    <x v="0"/>
    <s v="Paper Clips 50mm)"/>
    <n v="10"/>
    <s v="boxes"/>
    <n v="50"/>
    <n v="500"/>
    <n v="47.25"/>
    <n v="472.5"/>
    <x v="89"/>
    <s v="Admin."/>
    <s v="June 18, 2021"/>
    <d v="2021-06-23T00:00:00"/>
    <x v="7"/>
    <s v="GDP Trading"/>
    <x v="6"/>
    <n v="1003"/>
    <m/>
    <m/>
    <x v="7"/>
    <m/>
    <m/>
    <m/>
    <s v="07-02-2021-06-0071"/>
    <m/>
    <n v="30"/>
  </r>
  <r>
    <x v="0"/>
    <x v="6"/>
    <x v="4"/>
    <s v="Director for Admin. &amp; Finance"/>
    <x v="2"/>
    <x v="0"/>
    <x v="108"/>
    <x v="0"/>
    <s v="Binder Clips (3&quot;)"/>
    <n v="10"/>
    <s v="boxes"/>
    <n v="100"/>
    <n v="1000"/>
    <n v="87.75"/>
    <n v="877.5"/>
    <x v="89"/>
    <s v="Admin."/>
    <s v="June 18, 2021"/>
    <d v="2021-06-23T00:00:00"/>
    <x v="7"/>
    <s v="GDP Trading"/>
    <x v="6"/>
    <n v="1003"/>
    <m/>
    <m/>
    <x v="7"/>
    <m/>
    <m/>
    <m/>
    <s v="07-02-2021-06-0071"/>
    <m/>
    <n v="30"/>
  </r>
  <r>
    <x v="0"/>
    <x v="6"/>
    <x v="4"/>
    <s v="Director for Admin. &amp; Finance"/>
    <x v="2"/>
    <x v="0"/>
    <x v="108"/>
    <x v="0"/>
    <s v="Air freshener; minimum of 320gms"/>
    <n v="10"/>
    <s v="pcs"/>
    <n v="375"/>
    <n v="3750"/>
    <n v="386.1"/>
    <n v="3861"/>
    <x v="89"/>
    <s v="Admin."/>
    <s v="June 18, 2021"/>
    <d v="2021-06-23T00:00:00"/>
    <x v="7"/>
    <s v="GDP Trading"/>
    <x v="6"/>
    <n v="1003"/>
    <m/>
    <m/>
    <x v="7"/>
    <m/>
    <m/>
    <m/>
    <s v="07-02-2021-06-0071"/>
    <m/>
    <n v="30"/>
  </r>
  <r>
    <x v="0"/>
    <x v="6"/>
    <x v="4"/>
    <s v="Director for Admin. &amp; Finance"/>
    <x v="2"/>
    <x v="0"/>
    <x v="108"/>
    <x v="0"/>
    <s v="Insecticide Specs: Multi-Insect Killer (Odorless), Double Nozzle"/>
    <n v="10"/>
    <s v="pcs"/>
    <n v="600"/>
    <n v="6000"/>
    <n v="276"/>
    <n v="2760"/>
    <x v="89"/>
    <s v="Admin."/>
    <s v="June 18, 2021"/>
    <d v="2021-06-23T00:00:00"/>
    <x v="7"/>
    <s v="GDP Trading"/>
    <x v="6"/>
    <n v="1003"/>
    <m/>
    <m/>
    <x v="7"/>
    <m/>
    <m/>
    <m/>
    <s v="07-02-2021-06-0071"/>
    <m/>
    <n v="30"/>
  </r>
  <r>
    <x v="0"/>
    <x v="6"/>
    <x v="4"/>
    <s v="Director for Admin. &amp; Finance"/>
    <x v="2"/>
    <x v="0"/>
    <x v="108"/>
    <x v="0"/>
    <s v="Ring Binder (1/2&quot;)"/>
    <n v="10"/>
    <s v="pcs"/>
    <n v="30"/>
    <n v="300"/>
    <n v="10.8"/>
    <n v="108"/>
    <x v="89"/>
    <s v="Admin."/>
    <s v="June 18, 2021"/>
    <d v="2021-06-23T00:00:00"/>
    <x v="7"/>
    <s v="GDP Trading"/>
    <x v="6"/>
    <n v="1003"/>
    <m/>
    <m/>
    <x v="7"/>
    <m/>
    <m/>
    <m/>
    <s v="07-02-2021-06-0071"/>
    <m/>
    <n v="30"/>
  </r>
  <r>
    <x v="0"/>
    <x v="6"/>
    <x v="4"/>
    <s v="Director for Admin. &amp; Finance"/>
    <x v="2"/>
    <x v="0"/>
    <x v="108"/>
    <x v="0"/>
    <s v="Clear Folder (A4)"/>
    <n v="2"/>
    <s v="pack"/>
    <n v="250"/>
    <n v="500"/>
    <n v="70.2"/>
    <n v="140.4"/>
    <x v="89"/>
    <s v="Admin."/>
    <s v="June 18, 2021"/>
    <d v="2021-06-23T00:00:00"/>
    <x v="7"/>
    <s v="GDP Trading"/>
    <x v="6"/>
    <n v="1003"/>
    <m/>
    <m/>
    <x v="7"/>
    <m/>
    <m/>
    <m/>
    <s v="07-02-2021-06-0071"/>
    <m/>
    <n v="30"/>
  </r>
  <r>
    <x v="0"/>
    <x v="6"/>
    <x v="4"/>
    <s v="Director for Admin. &amp; Finance"/>
    <x v="2"/>
    <x v="0"/>
    <x v="108"/>
    <x v="0"/>
    <s v=" Continuous Ink (DCP-T710W B, Y, C, M)"/>
    <n v="3"/>
    <s v="sets"/>
    <n v="2500"/>
    <n v="7500"/>
    <n v="1971"/>
    <n v="5913"/>
    <x v="89"/>
    <s v="Admin."/>
    <s v="June 18, 2021"/>
    <d v="2021-06-23T00:00:00"/>
    <x v="7"/>
    <s v="GDP Trading"/>
    <x v="6"/>
    <n v="1003"/>
    <m/>
    <m/>
    <x v="7"/>
    <m/>
    <m/>
    <m/>
    <s v="07-02-2021-06-0071"/>
    <m/>
    <n v="30"/>
  </r>
  <r>
    <x v="0"/>
    <x v="6"/>
    <x v="10"/>
    <s v="Budget Officer "/>
    <x v="1"/>
    <x v="0"/>
    <x v="109"/>
    <x v="0"/>
    <s v="Dish Rack (small, plastic, white)"/>
    <n v="1"/>
    <s v="pc"/>
    <n v="1400"/>
    <n v="1400"/>
    <n v="680"/>
    <n v="680"/>
    <x v="90"/>
    <s v="Budget"/>
    <s v="June 25, 2021"/>
    <d v="2021-06-30T00:00:00"/>
    <x v="7"/>
    <s v="M.G. Hubalde's Gen. Mdse."/>
    <x v="6"/>
    <s v="1003A"/>
    <m/>
    <m/>
    <x v="7"/>
    <m/>
    <m/>
    <m/>
    <s v="01-02-2021-06-0179"/>
    <m/>
    <n v="30"/>
  </r>
  <r>
    <x v="0"/>
    <x v="6"/>
    <x v="10"/>
    <s v="Budget Officer "/>
    <x v="1"/>
    <x v="0"/>
    <x v="109"/>
    <x v="0"/>
    <s v="Cup &amp; Saucer set (black &amp; white)"/>
    <n v="6"/>
    <s v="pcs"/>
    <n v="100"/>
    <n v="600"/>
    <n v="125"/>
    <n v="750"/>
    <x v="90"/>
    <s v="Budget"/>
    <s v="June 25, 2021"/>
    <d v="2021-06-30T00:00:00"/>
    <x v="7"/>
    <s v="M.G. Hubalde's Gen. Mdse."/>
    <x v="6"/>
    <s v="1003A"/>
    <m/>
    <m/>
    <x v="7"/>
    <m/>
    <m/>
    <m/>
    <s v="01-02-2021-06-0179"/>
    <m/>
    <n v="30"/>
  </r>
  <r>
    <x v="0"/>
    <x v="6"/>
    <x v="10"/>
    <s v="Budget Officer "/>
    <x v="1"/>
    <x v="0"/>
    <x v="109"/>
    <x v="0"/>
    <s v="Plate (black &amp; white)"/>
    <n v="6"/>
    <s v="pcs"/>
    <n v="100"/>
    <n v="600"/>
    <n v="100"/>
    <n v="600"/>
    <x v="90"/>
    <s v="Budget"/>
    <s v="June 25, 2021"/>
    <d v="2021-06-30T00:00:00"/>
    <x v="7"/>
    <s v="M.G. Hubalde's Gen. Mdse."/>
    <x v="6"/>
    <s v="1003A"/>
    <m/>
    <m/>
    <x v="7"/>
    <m/>
    <m/>
    <m/>
    <s v="01-02-2021-06-0179"/>
    <m/>
    <n v="30"/>
  </r>
  <r>
    <x v="0"/>
    <x v="6"/>
    <x v="10"/>
    <s v="Budget Officer "/>
    <x v="1"/>
    <x v="0"/>
    <x v="109"/>
    <x v="0"/>
    <s v="Clear Glass "/>
    <n v="6"/>
    <s v="pcs"/>
    <n v="70"/>
    <n v="420"/>
    <n v="70"/>
    <n v="420"/>
    <x v="90"/>
    <s v="Budget"/>
    <s v="June 25, 2021"/>
    <d v="2021-06-30T00:00:00"/>
    <x v="7"/>
    <s v="M.G. Hubalde's Gen. Mdse."/>
    <x v="6"/>
    <s v="1003A"/>
    <m/>
    <m/>
    <x v="7"/>
    <m/>
    <m/>
    <m/>
    <s v="01-02-2021-06-0179"/>
    <m/>
    <n v="30"/>
  </r>
  <r>
    <x v="0"/>
    <x v="6"/>
    <x v="10"/>
    <s v="Budget Officer "/>
    <x v="1"/>
    <x v="0"/>
    <x v="109"/>
    <x v="0"/>
    <s v="Spoon &amp; Fork"/>
    <n v="1"/>
    <s v="dozen"/>
    <n v="480"/>
    <n v="480"/>
    <n v="540"/>
    <n v="540"/>
    <x v="90"/>
    <s v="Budget"/>
    <s v="June 25, 2021"/>
    <d v="2021-06-30T00:00:00"/>
    <x v="7"/>
    <s v="M.G. Hubalde's Gen. Mdse."/>
    <x v="6"/>
    <s v="1003A"/>
    <m/>
    <m/>
    <x v="7"/>
    <m/>
    <m/>
    <m/>
    <s v="01-02-2021-06-0179"/>
    <m/>
    <n v="30"/>
  </r>
  <r>
    <x v="0"/>
    <x v="6"/>
    <x v="10"/>
    <s v="Budget Officer "/>
    <x v="1"/>
    <x v="0"/>
    <x v="110"/>
    <x v="0"/>
    <s v="Flower Pot (plastic, big, white)"/>
    <n v="1"/>
    <s v="pc"/>
    <n v="550"/>
    <n v="550"/>
    <n v="300"/>
    <n v="300"/>
    <x v="90"/>
    <s v="Budget"/>
    <s v="June 25, 2021"/>
    <s v="June 30, 2021"/>
    <x v="40"/>
    <s v="SKR Furniture &amp; Fixture Trading"/>
    <x v="27"/>
    <s v="1003A"/>
    <s v="July 7, 2021"/>
    <s v="Accounting"/>
    <x v="1"/>
    <s v="PAID"/>
    <n v="86447"/>
    <s v="01-2021-07-251"/>
    <s v="01-02-2021-06-0180"/>
    <s v="July 15, 2021"/>
    <n v="30"/>
  </r>
  <r>
    <x v="0"/>
    <x v="6"/>
    <x v="10"/>
    <s v="Budget Officer "/>
    <x v="1"/>
    <x v="0"/>
    <x v="110"/>
    <x v="0"/>
    <s v="Flower Pot (plastic, small, white)"/>
    <n v="2"/>
    <s v="pcs"/>
    <n v="120"/>
    <n v="240"/>
    <n v="150"/>
    <n v="300"/>
    <x v="90"/>
    <s v="Budget"/>
    <s v="June 25, 2021"/>
    <s v="June 30, 2021"/>
    <x v="40"/>
    <s v="SKR Furniture &amp; Fixture Trading"/>
    <x v="27"/>
    <s v="1003A"/>
    <s v="July 7, 2021"/>
    <s v="Accounting"/>
    <x v="1"/>
    <s v="PAID"/>
    <n v="86447"/>
    <s v="01-2021-07-251"/>
    <s v="01-02-2021-06-0180"/>
    <s v="July 15, 2021"/>
    <n v="30"/>
  </r>
  <r>
    <x v="0"/>
    <x v="6"/>
    <x v="10"/>
    <s v="Budget Officer "/>
    <x v="1"/>
    <x v="0"/>
    <x v="111"/>
    <x v="0"/>
    <s v="File Rack - 3 layers (Black)"/>
    <n v="1"/>
    <s v="pc"/>
    <n v="1000"/>
    <n v="1000"/>
    <n v="800"/>
    <n v="800"/>
    <x v="91"/>
    <s v="Budget"/>
    <s v="June 25, 2021"/>
    <d v="2021-06-30T00:00:00"/>
    <x v="7"/>
    <s v="SKR Furniture &amp; Fixture Trading"/>
    <x v="6"/>
    <s v="1003A"/>
    <m/>
    <m/>
    <x v="7"/>
    <m/>
    <m/>
    <m/>
    <s v="01-02-2021-06-0181"/>
    <m/>
    <n v="30"/>
  </r>
  <r>
    <x v="0"/>
    <x v="6"/>
    <x v="5"/>
    <s v="GSO-Supervisor"/>
    <x v="3"/>
    <x v="2"/>
    <x v="112"/>
    <x v="0"/>
    <s v="Repair of Floor Type airconditioner"/>
    <n v="2"/>
    <s v="units"/>
    <n v="6500"/>
    <n v="13000"/>
    <m/>
    <m/>
    <x v="92"/>
    <s v="GSO"/>
    <m/>
    <m/>
    <x v="7"/>
    <m/>
    <x v="6"/>
    <s v="1003G"/>
    <m/>
    <m/>
    <x v="3"/>
    <m/>
    <m/>
    <m/>
    <m/>
    <m/>
    <m/>
  </r>
  <r>
    <x v="0"/>
    <x v="6"/>
    <x v="5"/>
    <s v="GSO-Supervisor"/>
    <x v="1"/>
    <x v="0"/>
    <x v="113"/>
    <x v="0"/>
    <s v="Record Book (300 leaves)"/>
    <n v="8"/>
    <s v="pc"/>
    <n v="250"/>
    <n v="2000"/>
    <n v="93"/>
    <n v="744"/>
    <x v="93"/>
    <s v="GSO"/>
    <s v="July 14, 29021"/>
    <s v="July 16, 2021"/>
    <x v="57"/>
    <s v="J-Tech Trading &amp; Services"/>
    <x v="46"/>
    <s v="1003G"/>
    <s v="July 30, 2021"/>
    <s v="GSO"/>
    <x v="1"/>
    <s v="for payment"/>
    <m/>
    <m/>
    <s v="01-02-2021-07-0209"/>
    <m/>
    <n v="30"/>
  </r>
  <r>
    <x v="0"/>
    <x v="6"/>
    <x v="5"/>
    <s v="GSO-Supervisor"/>
    <x v="1"/>
    <x v="0"/>
    <x v="113"/>
    <x v="0"/>
    <s v="Pen .3mm (20 blue, 20 black)"/>
    <n v="40"/>
    <s v="pc"/>
    <n v="80"/>
    <n v="3200"/>
    <n v="74"/>
    <n v="2960"/>
    <x v="93"/>
    <s v="GSO"/>
    <s v="July 14, 29021"/>
    <s v="July 16, 2021"/>
    <x v="57"/>
    <s v="J-Tech Trading &amp; Services"/>
    <x v="46"/>
    <s v="1003G"/>
    <s v="July 30, 2021"/>
    <s v="GSO"/>
    <x v="1"/>
    <s v="for payment"/>
    <m/>
    <m/>
    <s v="01-02-2021-07-0209"/>
    <m/>
    <n v="30"/>
  </r>
  <r>
    <x v="0"/>
    <x v="6"/>
    <x v="5"/>
    <s v="GSO-Supervisor"/>
    <x v="1"/>
    <x v="0"/>
    <x v="113"/>
    <x v="0"/>
    <s v="Permanent Marker (Fine)"/>
    <n v="10"/>
    <s v="pc"/>
    <n v="45"/>
    <n v="450"/>
    <n v="38"/>
    <n v="380"/>
    <x v="93"/>
    <s v="GSO"/>
    <s v="July 14, 29021"/>
    <s v="July 16, 2021"/>
    <x v="57"/>
    <s v="J-Tech Trading &amp; Services"/>
    <x v="46"/>
    <s v="1003G"/>
    <s v="July 30, 2021"/>
    <s v="GSO"/>
    <x v="1"/>
    <s v="for payment"/>
    <m/>
    <m/>
    <s v="01-02-2021-07-0209"/>
    <m/>
    <n v="30"/>
  </r>
  <r>
    <x v="0"/>
    <x v="6"/>
    <x v="5"/>
    <s v="GSO-Supervisor"/>
    <x v="1"/>
    <x v="0"/>
    <x v="113"/>
    <x v="0"/>
    <s v="Correction Tape"/>
    <n v="10"/>
    <s v="pc"/>
    <n v="30"/>
    <n v="300"/>
    <n v="27"/>
    <n v="270"/>
    <x v="93"/>
    <s v="GSO"/>
    <s v="July 14, 29021"/>
    <s v="July 16, 2021"/>
    <x v="57"/>
    <s v="J-Tech Trading &amp; Services"/>
    <x v="46"/>
    <s v="1003G"/>
    <s v="July 30, 2021"/>
    <s v="GSO"/>
    <x v="1"/>
    <s v="for payment"/>
    <m/>
    <m/>
    <s v="01-02-2021-07-0209"/>
    <m/>
    <n v="30"/>
  </r>
  <r>
    <x v="0"/>
    <x v="6"/>
    <x v="5"/>
    <s v="GSO-Supervisor"/>
    <x v="1"/>
    <x v="0"/>
    <x v="113"/>
    <x v="0"/>
    <s v="Heavy Duty Paper Cutter Guillotine Trimmer Board for A3, A4, A5"/>
    <n v="1"/>
    <s v="pc"/>
    <n v="1000"/>
    <n v="1000"/>
    <n v="1900"/>
    <n v="1900"/>
    <x v="93"/>
    <s v="GSO"/>
    <s v="July 14, 29021"/>
    <s v="July 16, 2021"/>
    <x v="57"/>
    <s v="J-Tech Trading &amp; Services"/>
    <x v="46"/>
    <s v="1003G"/>
    <s v="July 30, 2021"/>
    <s v="GSO"/>
    <x v="1"/>
    <s v="for payment"/>
    <m/>
    <m/>
    <s v="01-02-2021-07-0209"/>
    <m/>
    <n v="30"/>
  </r>
  <r>
    <x v="0"/>
    <x v="6"/>
    <x v="5"/>
    <s v="GSO-Supervisor"/>
    <x v="1"/>
    <x v="0"/>
    <x v="113"/>
    <x v="0"/>
    <s v="Type C OTG Flash Drive 32GB"/>
    <n v="1"/>
    <s v="unit"/>
    <n v="2000"/>
    <n v="2000"/>
    <n v="680"/>
    <n v="680"/>
    <x v="93"/>
    <s v="GSO"/>
    <s v="July 14, 29021"/>
    <s v="July 16, 2021"/>
    <x v="57"/>
    <s v="J-Tech Trading &amp; Services"/>
    <x v="46"/>
    <s v="1003G"/>
    <s v="July 30, 2021"/>
    <s v="GSO"/>
    <x v="1"/>
    <s v="for payment"/>
    <m/>
    <m/>
    <s v="01-02-2021-07-0209"/>
    <m/>
    <n v="30"/>
  </r>
  <r>
    <x v="0"/>
    <x v="6"/>
    <x v="5"/>
    <s v="GSO-Supervisor"/>
    <x v="1"/>
    <x v="0"/>
    <x v="113"/>
    <x v="0"/>
    <s v="USB 3.0 hub, 4 port w/ 30cm cord"/>
    <n v="2"/>
    <s v="unit"/>
    <n v="1000"/>
    <n v="2000"/>
    <n v="690"/>
    <n v="1380"/>
    <x v="93"/>
    <s v="GSO"/>
    <s v="July 14, 29021"/>
    <s v="July 16, 2021"/>
    <x v="57"/>
    <s v="J-Tech Trading &amp; Services"/>
    <x v="46"/>
    <s v="1003G"/>
    <s v="July 30, 2021"/>
    <s v="GSO"/>
    <x v="1"/>
    <s v="for payment"/>
    <m/>
    <m/>
    <s v="01-02-2021-07-0209"/>
    <m/>
    <n v="30"/>
  </r>
  <r>
    <x v="0"/>
    <x v="6"/>
    <x v="5"/>
    <s v="GSO-Supervisor"/>
    <x v="1"/>
    <x v="0"/>
    <x v="114"/>
    <x v="0"/>
    <s v="HDPE 20mm, black"/>
    <n v="300"/>
    <s v="m"/>
    <n v="35"/>
    <n v="10500"/>
    <n v="25"/>
    <n v="7500"/>
    <x v="93"/>
    <s v="GSO"/>
    <d v="2021-07-15T00:00:00"/>
    <s v="July 21, 2021"/>
    <x v="58"/>
    <s v="NRA Hardware"/>
    <x v="47"/>
    <s v="1003G"/>
    <m/>
    <m/>
    <x v="0"/>
    <s v="for payment"/>
    <m/>
    <m/>
    <s v="01-01-2021-07-0215"/>
    <m/>
    <n v="30"/>
  </r>
  <r>
    <x v="0"/>
    <x v="6"/>
    <x v="5"/>
    <s v="GSO-Supervisor"/>
    <x v="1"/>
    <x v="0"/>
    <x v="114"/>
    <x v="0"/>
    <s v="HDPE compression coupler, 20mm"/>
    <n v="6"/>
    <s v="pc"/>
    <n v="500"/>
    <n v="3000"/>
    <n v="130"/>
    <n v="780"/>
    <x v="93"/>
    <s v="GSO"/>
    <d v="2021-07-15T00:00:00"/>
    <s v="July 21, 2021"/>
    <x v="58"/>
    <s v="NRA Hardware"/>
    <x v="47"/>
    <s v="1003G"/>
    <m/>
    <m/>
    <x v="0"/>
    <s v="for payment"/>
    <m/>
    <m/>
    <s v="01-01-2021-07-0215"/>
    <m/>
    <n v="30"/>
  </r>
  <r>
    <x v="0"/>
    <x v="6"/>
    <x v="5"/>
    <s v="GSO-Supervisor"/>
    <x v="1"/>
    <x v="0"/>
    <x v="114"/>
    <x v="0"/>
    <s v="Stainless Door Knob"/>
    <n v="10"/>
    <s v="pc"/>
    <n v="500"/>
    <n v="5000"/>
    <n v="750"/>
    <n v="7500"/>
    <x v="93"/>
    <s v="GSO"/>
    <d v="2021-07-15T00:00:00"/>
    <s v="July 21, 2021"/>
    <x v="58"/>
    <s v="NRA Hardware"/>
    <x v="47"/>
    <s v="1003G"/>
    <m/>
    <m/>
    <x v="0"/>
    <s v="for payment"/>
    <m/>
    <m/>
    <s v="01-01-2021-07-0215"/>
    <m/>
    <n v="30"/>
  </r>
  <r>
    <x v="0"/>
    <x v="6"/>
    <x v="8"/>
    <s v="BOT/College Sec."/>
    <x v="3"/>
    <x v="2"/>
    <x v="115"/>
    <x v="0"/>
    <s v="Morning Snack( Special pancit Canton and canned coke)"/>
    <n v="14"/>
    <s v="pax"/>
    <n v="200"/>
    <n v="2800"/>
    <n v="0"/>
    <n v="0"/>
    <x v="94"/>
    <s v="Presidents Office"/>
    <m/>
    <m/>
    <x v="7"/>
    <m/>
    <x v="6"/>
    <n v="1001"/>
    <m/>
    <m/>
    <x v="3"/>
    <m/>
    <m/>
    <m/>
    <m/>
    <m/>
    <m/>
  </r>
  <r>
    <x v="0"/>
    <x v="6"/>
    <x v="8"/>
    <s v="BOT/College Sec."/>
    <x v="3"/>
    <x v="2"/>
    <x v="115"/>
    <x v="0"/>
    <s v="Vegetarian Snack with canned coke"/>
    <n v="1"/>
    <s v="pax"/>
    <n v="200"/>
    <n v="200"/>
    <n v="0"/>
    <n v="0"/>
    <x v="94"/>
    <s v="Presidents Office"/>
    <m/>
    <m/>
    <x v="7"/>
    <m/>
    <x v="6"/>
    <n v="1001"/>
    <m/>
    <m/>
    <x v="3"/>
    <m/>
    <m/>
    <m/>
    <m/>
    <m/>
    <m/>
  </r>
  <r>
    <x v="0"/>
    <x v="6"/>
    <x v="8"/>
    <s v="BOT/College Sec."/>
    <x v="1"/>
    <x v="0"/>
    <x v="116"/>
    <x v="0"/>
    <s v="Snack (3-layered chicken sandwhich and assorted Smart-C)"/>
    <n v="19"/>
    <s v="pax"/>
    <n v="200"/>
    <n v="3800"/>
    <n v="150"/>
    <n v="2850"/>
    <x v="95"/>
    <s v="Presidents Office"/>
    <s v="June 24, 2021"/>
    <s v="July 1, 2021"/>
    <x v="59"/>
    <s v="Davocol's Inn"/>
    <x v="48"/>
    <n v="1001"/>
    <m/>
    <m/>
    <x v="0"/>
    <s v="for payment"/>
    <m/>
    <m/>
    <s v="01-02-2021-07-0204"/>
    <m/>
    <n v="30"/>
  </r>
  <r>
    <x v="0"/>
    <x v="6"/>
    <x v="8"/>
    <s v="BOT/College Sec."/>
    <x v="1"/>
    <x v="0"/>
    <x v="116"/>
    <x v="0"/>
    <s v="Vegetarian Snack and assorted Smart-C"/>
    <n v="1"/>
    <s v="pax"/>
    <n v="200"/>
    <n v="200"/>
    <n v="150"/>
    <n v="150"/>
    <x v="95"/>
    <s v="Presidents Office"/>
    <s v="June 24, 2021"/>
    <s v="July 1, 2021"/>
    <x v="59"/>
    <s v="Davocol's Inn"/>
    <x v="48"/>
    <n v="1001"/>
    <m/>
    <m/>
    <x v="0"/>
    <s v="for payment"/>
    <m/>
    <m/>
    <s v="01-02-2021-07-0204"/>
    <m/>
    <n v="30"/>
  </r>
  <r>
    <x v="0"/>
    <x v="6"/>
    <x v="8"/>
    <s v="BOT/College Sec."/>
    <x v="1"/>
    <x v="0"/>
    <x v="116"/>
    <x v="0"/>
    <s v="Dinner( Pork, Chicken, vegetable, macaroni salad &amp; bottled water) *Buffet "/>
    <n v="19"/>
    <s v="pax"/>
    <n v="450"/>
    <n v="8550"/>
    <n v="300"/>
    <n v="5700"/>
    <x v="95"/>
    <s v="Presidents Office"/>
    <s v="June 24, 2021"/>
    <s v="July 1, 2021"/>
    <x v="59"/>
    <s v="Davocol's Inn"/>
    <x v="48"/>
    <n v="1001"/>
    <m/>
    <m/>
    <x v="0"/>
    <s v="for payment"/>
    <m/>
    <m/>
    <s v="01-02-2021-07-0204"/>
    <m/>
    <n v="30"/>
  </r>
  <r>
    <x v="0"/>
    <x v="6"/>
    <x v="8"/>
    <s v="BOT/College Sec."/>
    <x v="1"/>
    <x v="0"/>
    <x v="116"/>
    <x v="0"/>
    <s v="Vegetarian Meal"/>
    <n v="1"/>
    <s v="pax"/>
    <n v="450"/>
    <n v="450"/>
    <n v="300"/>
    <n v="300"/>
    <x v="95"/>
    <s v="Presidents Office"/>
    <s v="June 24, 2021"/>
    <s v="July 1, 2021"/>
    <x v="59"/>
    <s v="Davocol's Inn"/>
    <x v="48"/>
    <n v="1001"/>
    <m/>
    <m/>
    <x v="0"/>
    <s v="for payment"/>
    <m/>
    <m/>
    <s v="01-02-2021-07-0204"/>
    <m/>
    <n v="30"/>
  </r>
  <r>
    <x v="0"/>
    <x v="6"/>
    <x v="8"/>
    <s v="BOT/College Sec."/>
    <x v="3"/>
    <x v="2"/>
    <x v="117"/>
    <x v="0"/>
    <s v="Pinakbet (with 6 cups of rice)"/>
    <n v="3"/>
    <s v="servings"/>
    <n v="468.39"/>
    <n v="1405.17"/>
    <n v="468.39"/>
    <n v="1405.17"/>
    <x v="96"/>
    <s v="BOT"/>
    <m/>
    <m/>
    <x v="7"/>
    <s v="Paramount Hotels &amp; Restaurant Facilities Co. Inc."/>
    <x v="6"/>
    <n v="1001"/>
    <m/>
    <m/>
    <x v="0"/>
    <s v="for payment"/>
    <m/>
    <m/>
    <m/>
    <m/>
    <n v="30"/>
  </r>
  <r>
    <x v="0"/>
    <x v="6"/>
    <x v="8"/>
    <s v="BOT/College Sec."/>
    <x v="3"/>
    <x v="2"/>
    <x v="117"/>
    <x v="0"/>
    <s v="Beef Steak Tagalog (with 5 cups of rice)"/>
    <n v="5"/>
    <s v="servings"/>
    <n v="544.64"/>
    <n v="2723.2"/>
    <n v="544.64"/>
    <n v="2723.2"/>
    <x v="96"/>
    <s v="BOT"/>
    <m/>
    <m/>
    <x v="7"/>
    <s v="Paramount Hotels &amp; Restaurant Facilities Co. Inc."/>
    <x v="6"/>
    <n v="1001"/>
    <m/>
    <m/>
    <x v="0"/>
    <s v="for payment"/>
    <m/>
    <m/>
    <m/>
    <m/>
    <n v="30"/>
  </r>
  <r>
    <x v="0"/>
    <x v="6"/>
    <x v="8"/>
    <s v="BOT/College Sec."/>
    <x v="3"/>
    <x v="2"/>
    <x v="117"/>
    <x v="0"/>
    <s v="Chilled Mango Juice"/>
    <n v="5"/>
    <s v="cans"/>
    <n v="103.48"/>
    <n v="517.4"/>
    <n v="103.48"/>
    <n v="517.4"/>
    <x v="96"/>
    <s v="BOT"/>
    <m/>
    <m/>
    <x v="7"/>
    <s v="Paramount Hotels &amp; Restaurant Facilities Co. Inc."/>
    <x v="6"/>
    <n v="1001"/>
    <m/>
    <m/>
    <x v="0"/>
    <s v="for payment"/>
    <m/>
    <m/>
    <m/>
    <m/>
    <n v="30"/>
  </r>
  <r>
    <x v="0"/>
    <x v="6"/>
    <x v="8"/>
    <s v="BOT/College Sec."/>
    <x v="3"/>
    <x v="2"/>
    <x v="117"/>
    <x v="0"/>
    <s v="Fresh Fruit Platter"/>
    <n v="5"/>
    <s v="servings"/>
    <n v="212.41"/>
    <n v="1062.05"/>
    <n v="212.41"/>
    <n v="1062.05"/>
    <x v="96"/>
    <s v="BOT"/>
    <m/>
    <m/>
    <x v="7"/>
    <s v="Paramount Hotels &amp; Restaurant Facilities Co. Inc."/>
    <x v="6"/>
    <n v="1001"/>
    <m/>
    <m/>
    <x v="0"/>
    <s v="for payment"/>
    <m/>
    <m/>
    <m/>
    <m/>
    <n v="30"/>
  </r>
  <r>
    <x v="0"/>
    <x v="6"/>
    <x v="8"/>
    <s v="BOT/College Sec."/>
    <x v="3"/>
    <x v="2"/>
    <x v="117"/>
    <x v="0"/>
    <s v="Microtel Club Sandwich with Chips"/>
    <n v="3"/>
    <s v="pax"/>
    <n v="381.25"/>
    <n v="1143.75"/>
    <n v="381.25"/>
    <n v="1143.75"/>
    <x v="96"/>
    <s v="BOT"/>
    <m/>
    <m/>
    <x v="7"/>
    <s v="Paramount Hotels &amp; Restaurant Facilities Co. Inc."/>
    <x v="6"/>
    <n v="1001"/>
    <m/>
    <m/>
    <x v="0"/>
    <s v="for payment"/>
    <m/>
    <m/>
    <m/>
    <m/>
    <n v="30"/>
  </r>
  <r>
    <x v="0"/>
    <x v="6"/>
    <x v="8"/>
    <s v="BOT/College Sec."/>
    <x v="3"/>
    <x v="2"/>
    <x v="117"/>
    <x v="0"/>
    <s v="Chicken Sandwich with Fries"/>
    <n v="2"/>
    <s v="pax"/>
    <n v="299.55"/>
    <n v="599.1"/>
    <n v="299.55"/>
    <n v="599.1"/>
    <x v="96"/>
    <s v="BOT"/>
    <m/>
    <m/>
    <x v="7"/>
    <s v="Paramount Hotels &amp; Restaurant Facilities Co. Inc."/>
    <x v="6"/>
    <n v="1001"/>
    <m/>
    <m/>
    <x v="0"/>
    <s v="for payment"/>
    <m/>
    <m/>
    <m/>
    <m/>
    <n v="30"/>
  </r>
  <r>
    <x v="0"/>
    <x v="6"/>
    <x v="8"/>
    <s v="BOT/College Sec."/>
    <x v="3"/>
    <x v="2"/>
    <x v="117"/>
    <x v="0"/>
    <s v="Americano Coffee"/>
    <n v="2"/>
    <s v="cups"/>
    <n v="70.8"/>
    <n v="141.6"/>
    <n v="70.8"/>
    <n v="141.6"/>
    <x v="96"/>
    <s v="BOT"/>
    <m/>
    <m/>
    <x v="7"/>
    <s v="Paramount Hotels &amp; Restaurant Facilities Co. Inc."/>
    <x v="6"/>
    <n v="1001"/>
    <m/>
    <m/>
    <x v="0"/>
    <s v="for payment"/>
    <m/>
    <m/>
    <m/>
    <m/>
    <n v="30"/>
  </r>
  <r>
    <x v="0"/>
    <x v="6"/>
    <x v="8"/>
    <s v="BOT/College Sec."/>
    <x v="3"/>
    <x v="2"/>
    <x v="117"/>
    <x v="0"/>
    <s v="Cappuccino"/>
    <n v="2"/>
    <s v="cups"/>
    <n v="70.8"/>
    <n v="141.6"/>
    <n v="70.8"/>
    <n v="141.6"/>
    <x v="96"/>
    <s v="BOT"/>
    <m/>
    <m/>
    <x v="7"/>
    <s v="Paramount Hotels &amp; Restaurant Facilities Co. Inc."/>
    <x v="6"/>
    <n v="1001"/>
    <m/>
    <m/>
    <x v="0"/>
    <s v="for payment"/>
    <m/>
    <m/>
    <m/>
    <m/>
    <n v="30"/>
  </r>
  <r>
    <x v="0"/>
    <x v="6"/>
    <x v="8"/>
    <s v="BOT/College Sec."/>
    <x v="3"/>
    <x v="2"/>
    <x v="117"/>
    <x v="0"/>
    <s v="Iced Café Latte"/>
    <n v="1"/>
    <s v="cup"/>
    <n v="70.8"/>
    <n v="70.8"/>
    <n v="70.8"/>
    <n v="70.8"/>
    <x v="96"/>
    <s v="BOT"/>
    <m/>
    <m/>
    <x v="7"/>
    <s v="Paramount Hotels &amp; Restaurant Facilities Co. Inc."/>
    <x v="6"/>
    <n v="1001"/>
    <m/>
    <m/>
    <x v="0"/>
    <s v="for payment"/>
    <m/>
    <m/>
    <m/>
    <m/>
    <n v="30"/>
  </r>
  <r>
    <x v="0"/>
    <x v="6"/>
    <x v="8"/>
    <s v="BOT/College Sec."/>
    <x v="3"/>
    <x v="2"/>
    <x v="117"/>
    <x v="0"/>
    <s v="Chilled Orange Juice"/>
    <n v="5"/>
    <s v="cans"/>
    <n v="103.48"/>
    <n v="517.4"/>
    <n v="103.48"/>
    <n v="517.4"/>
    <x v="96"/>
    <s v="BOT"/>
    <m/>
    <m/>
    <x v="7"/>
    <s v="Paramount Hotels &amp; Restaurant Facilities Co. Inc."/>
    <x v="6"/>
    <n v="1001"/>
    <m/>
    <m/>
    <x v="0"/>
    <s v="for payment"/>
    <m/>
    <m/>
    <m/>
    <m/>
    <n v="30"/>
  </r>
  <r>
    <x v="0"/>
    <x v="6"/>
    <x v="8"/>
    <s v="BOT/College Sec."/>
    <x v="3"/>
    <x v="2"/>
    <x v="117"/>
    <x v="0"/>
    <s v="Kare-kare (with 2 cups of rice per serving of kare-kare)"/>
    <n v="4"/>
    <s v="servings"/>
    <n v="735.27"/>
    <n v="2941.08"/>
    <n v="735.27"/>
    <n v="2941.08"/>
    <x v="96"/>
    <s v="BOT"/>
    <m/>
    <m/>
    <x v="7"/>
    <s v="Paramount Hotels &amp; Restaurant Facilities Co. Inc."/>
    <x v="6"/>
    <n v="1001"/>
    <m/>
    <m/>
    <x v="0"/>
    <s v="for payment"/>
    <m/>
    <m/>
    <m/>
    <m/>
    <n v="30"/>
  </r>
  <r>
    <x v="0"/>
    <x v="6"/>
    <x v="8"/>
    <s v="BOT/College Sec."/>
    <x v="3"/>
    <x v="2"/>
    <x v="117"/>
    <x v="0"/>
    <s v="Chilled Pineapple Juice"/>
    <n v="5"/>
    <s v="cans"/>
    <n v="103.48"/>
    <n v="517.4"/>
    <n v="103.48"/>
    <n v="517.4"/>
    <x v="96"/>
    <s v="BOT"/>
    <m/>
    <m/>
    <x v="7"/>
    <s v="Paramount Hotels &amp; Restaurant Facilities Co. Inc."/>
    <x v="6"/>
    <n v="1001"/>
    <m/>
    <m/>
    <x v="0"/>
    <s v="for payment"/>
    <m/>
    <m/>
    <m/>
    <m/>
    <n v="30"/>
  </r>
  <r>
    <x v="0"/>
    <x v="6"/>
    <x v="8"/>
    <s v="BOT/College Sec."/>
    <x v="3"/>
    <x v="2"/>
    <x v="117"/>
    <x v="0"/>
    <s v="Leche Flan"/>
    <n v="5"/>
    <s v="servings"/>
    <n v="163.38999999999999"/>
    <n v="816.94999999999993"/>
    <n v="163.38999999999999"/>
    <n v="816.94999999999993"/>
    <x v="96"/>
    <s v="BOT"/>
    <m/>
    <m/>
    <x v="7"/>
    <s v="Paramount Hotels &amp; Restaurant Facilities Co. Inc."/>
    <x v="6"/>
    <n v="1001"/>
    <m/>
    <m/>
    <x v="0"/>
    <s v="for payment"/>
    <m/>
    <m/>
    <m/>
    <m/>
    <n v="30"/>
  </r>
  <r>
    <x v="0"/>
    <x v="6"/>
    <x v="23"/>
    <s v="GSO-Supervisor"/>
    <x v="1"/>
    <x v="0"/>
    <x v="118"/>
    <x v="0"/>
    <s v="Cleaning  &amp; Maintenance of Split Type airconditioning units"/>
    <n v="4"/>
    <m/>
    <n v="2000"/>
    <n v="8000"/>
    <n v="2000"/>
    <n v="8000"/>
    <x v="97"/>
    <s v="GSO"/>
    <d v="2021-07-15T00:00:00"/>
    <s v="July 21, 2021"/>
    <x v="7"/>
    <s v="One-Touch Technology Trading"/>
    <x v="6"/>
    <s v="1003G"/>
    <m/>
    <m/>
    <x v="4"/>
    <s v="for completion"/>
    <m/>
    <m/>
    <s v="01-01-2021-07-0213"/>
    <m/>
    <n v="30"/>
  </r>
  <r>
    <x v="0"/>
    <x v="6"/>
    <x v="23"/>
    <s v="GSO-Supervisor"/>
    <x v="1"/>
    <x v="0"/>
    <x v="119"/>
    <x v="0"/>
    <s v="Heavy Duty male plug, rubberized"/>
    <n v="30"/>
    <s v="pc"/>
    <n v="70"/>
    <n v="2100"/>
    <n v="45"/>
    <n v="1350"/>
    <x v="98"/>
    <s v="GSO"/>
    <d v="2021-07-16T00:00:00"/>
    <s v="July 21, 2021"/>
    <x v="60"/>
    <s v="FMG Trading &amp; Construction Supply"/>
    <x v="49"/>
    <s v="1003G"/>
    <s v="July 30, 2021"/>
    <m/>
    <x v="1"/>
    <s v="for payment"/>
    <m/>
    <m/>
    <s v="01-01-2021-07-0214"/>
    <m/>
    <n v="30"/>
  </r>
  <r>
    <x v="0"/>
    <x v="6"/>
    <x v="23"/>
    <s v="GSO-Supervisor"/>
    <x v="1"/>
    <x v="0"/>
    <x v="119"/>
    <x v="0"/>
    <s v="Heavy Duty Extension outlet, (3 gang 15A, 250V)"/>
    <n v="30"/>
    <s v="pc"/>
    <n v="120"/>
    <n v="3600"/>
    <n v="125"/>
    <n v="3750"/>
    <x v="98"/>
    <s v="GSO"/>
    <d v="2021-07-16T00:00:00"/>
    <s v="July 21, 2021"/>
    <x v="60"/>
    <s v="FMG Trading &amp; Construction Supply"/>
    <x v="49"/>
    <s v="1003G"/>
    <s v="July 30, 2021"/>
    <m/>
    <x v="1"/>
    <s v="for payment"/>
    <m/>
    <m/>
    <s v="01-01-2021-07-0214"/>
    <m/>
    <n v="30"/>
  </r>
  <r>
    <x v="0"/>
    <x v="6"/>
    <x v="23"/>
    <s v="GSO-Supervisor"/>
    <x v="1"/>
    <x v="0"/>
    <x v="119"/>
    <x v="0"/>
    <s v="# 10 Stranded Wire ( red, blue, yellow)"/>
    <n v="3"/>
    <s v="roll"/>
    <n v="6000"/>
    <n v="18000"/>
    <n v="5508"/>
    <n v="16524"/>
    <x v="98"/>
    <s v="GSO"/>
    <d v="2021-07-16T00:00:00"/>
    <s v="July 21, 2021"/>
    <x v="60"/>
    <s v="FMG Trading &amp; Construction Supply"/>
    <x v="49"/>
    <s v="1003G"/>
    <s v="July 30, 2021"/>
    <m/>
    <x v="1"/>
    <s v="for payment"/>
    <m/>
    <m/>
    <s v="01-01-2021-07-0214"/>
    <m/>
    <n v="30"/>
  </r>
  <r>
    <x v="0"/>
    <x v="6"/>
    <x v="23"/>
    <s v="GSO-Supervisor"/>
    <x v="1"/>
    <x v="0"/>
    <x v="120"/>
    <x v="0"/>
    <s v="Repair of Floor Type Airconditioner"/>
    <n v="1"/>
    <s v="unit"/>
    <n v="10000"/>
    <n v="10000"/>
    <n v="10000"/>
    <n v="10000"/>
    <x v="99"/>
    <s v="GSO"/>
    <d v="2021-07-16T00:00:00"/>
    <s v="July 21, 2021"/>
    <x v="7"/>
    <s v="One-Touch Technology Trading"/>
    <x v="6"/>
    <s v="1003G"/>
    <m/>
    <m/>
    <x v="4"/>
    <s v="for completion"/>
    <m/>
    <m/>
    <s v="01-02-2021-07-0211"/>
    <m/>
    <n v="30"/>
  </r>
  <r>
    <x v="0"/>
    <x v="7"/>
    <x v="24"/>
    <s v="Co-Chair PMET"/>
    <x v="1"/>
    <x v="0"/>
    <x v="121"/>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2"/>
    <s v="units"/>
    <n v="14000"/>
    <n v="28000"/>
    <n v="13905"/>
    <n v="27810"/>
    <x v="99"/>
    <s v="PMET"/>
    <s v="July 23, 2021"/>
    <s v="July 29, 2021"/>
    <x v="61"/>
    <s v="Crisel General Mdse."/>
    <x v="50"/>
    <n v="1010"/>
    <m/>
    <m/>
    <x v="1"/>
    <s v="for payment"/>
    <m/>
    <m/>
    <s v="01-02-2021-07-0224"/>
    <m/>
    <n v="30"/>
  </r>
  <r>
    <x v="0"/>
    <x v="7"/>
    <x v="12"/>
    <s v="Researcher-DOST"/>
    <x v="3"/>
    <x v="2"/>
    <x v="122"/>
    <x v="0"/>
    <s v="46L Electric Oven,Rated Power: 20000W Timer: 120 minutes with cooking end signal, with rotisserie function"/>
    <n v="1"/>
    <s v="unit"/>
    <n v="8500"/>
    <n v="8500"/>
    <n v="7500"/>
    <n v="7500"/>
    <x v="67"/>
    <s v="RDET"/>
    <d v="2021-07-16T00:00:00"/>
    <m/>
    <x v="7"/>
    <s v="JPM Gen. Mdse. &amp; Hardware"/>
    <x v="6"/>
    <n v="1005"/>
    <m/>
    <m/>
    <x v="2"/>
    <m/>
    <m/>
    <m/>
    <m/>
    <m/>
    <m/>
  </r>
  <r>
    <x v="0"/>
    <x v="7"/>
    <x v="8"/>
    <s v="BOT/College Sec."/>
    <x v="1"/>
    <x v="0"/>
    <x v="123"/>
    <x v="0"/>
    <s v="AM snacks (Pancit Canton Special &amp; Assorted Soda)"/>
    <n v="16"/>
    <s v="pax"/>
    <n v="150"/>
    <n v="2400"/>
    <n v="149"/>
    <n v="2384"/>
    <x v="100"/>
    <s v="Pres."/>
    <d v="2021-07-14T00:00:00"/>
    <s v="July 16, 2021"/>
    <x v="62"/>
    <s v="Davocol's Inn"/>
    <x v="6"/>
    <n v="1001"/>
    <m/>
    <m/>
    <x v="1"/>
    <m/>
    <m/>
    <m/>
    <s v="01-02-2021-07-0209a"/>
    <m/>
    <n v="30"/>
  </r>
  <r>
    <x v="0"/>
    <x v="7"/>
    <x v="14"/>
    <s v="SSO-Supervisor"/>
    <x v="2"/>
    <x v="0"/>
    <x v="124"/>
    <x v="0"/>
    <s v="1.5 HP Portable Aircon (cooling capacity: 12,600Kj/h, EER 10.9, Power Consumption:1100W, applicable area: 18-28m Indoor, noise level: 54/52/50, fast cooling)"/>
    <n v="1"/>
    <s v="pc"/>
    <n v="30000"/>
    <n v="30000"/>
    <n v="28000"/>
    <n v="28000"/>
    <x v="101"/>
    <s v="SSO"/>
    <s v="July 22, 2021"/>
    <d v="2021-08-05T00:00:00"/>
    <x v="7"/>
    <s v="M.G. Hubalde's Gen.Mdse."/>
    <x v="6"/>
    <s v="1004H"/>
    <m/>
    <m/>
    <x v="7"/>
    <m/>
    <m/>
    <m/>
    <s v="07-02-2021-07-0103"/>
    <m/>
    <n v="30"/>
  </r>
  <r>
    <x v="0"/>
    <x v="7"/>
    <x v="13"/>
    <s v="Procurement Officer"/>
    <x v="3"/>
    <x v="2"/>
    <x v="125"/>
    <x v="2"/>
    <s v="T-Shirt ( with collar) Spandex (please see attached document for the specification)"/>
    <n v="100"/>
    <s v="pcs"/>
    <n v="500"/>
    <n v="50000"/>
    <m/>
    <n v="0"/>
    <x v="102"/>
    <s v="Admin."/>
    <m/>
    <m/>
    <x v="7"/>
    <m/>
    <x v="6"/>
    <n v="1003"/>
    <m/>
    <m/>
    <x v="2"/>
    <s v="FAILED"/>
    <m/>
    <m/>
    <m/>
    <m/>
    <m/>
  </r>
  <r>
    <x v="0"/>
    <x v="7"/>
    <x v="8"/>
    <s v="BOT/College Sec."/>
    <x v="3"/>
    <x v="2"/>
    <x v="126"/>
    <x v="2"/>
    <s v="PM snacks (special beef burger &amp; assorted soda) snacks to be served at 2:00PM"/>
    <n v="16"/>
    <s v="pax"/>
    <n v="150"/>
    <n v="2400"/>
    <m/>
    <n v="0"/>
    <x v="103"/>
    <s v="Pres."/>
    <m/>
    <m/>
    <x v="7"/>
    <m/>
    <x v="6"/>
    <n v="1001"/>
    <m/>
    <m/>
    <x v="2"/>
    <s v="cancelled"/>
    <m/>
    <m/>
    <m/>
    <m/>
    <m/>
  </r>
  <r>
    <x v="0"/>
    <x v="7"/>
    <x v="25"/>
    <s v="IGP-Manager"/>
    <x v="3"/>
    <x v="2"/>
    <x v="127"/>
    <x v="2"/>
    <s v="Development unit: K for MPC2004ex"/>
    <n v="1"/>
    <s v="pc"/>
    <n v="17854.48"/>
    <n v="17854.48"/>
    <n v="17854.48"/>
    <n v="17854.48"/>
    <x v="104"/>
    <s v="IGP"/>
    <s v="August 2, 2021"/>
    <m/>
    <x v="7"/>
    <s v="Philippine Duplicators, Inc."/>
    <x v="6"/>
    <s v="1006D"/>
    <m/>
    <m/>
    <x v="2"/>
    <m/>
    <m/>
    <m/>
    <m/>
    <m/>
    <m/>
  </r>
  <r>
    <x v="0"/>
    <x v="7"/>
    <x v="25"/>
    <s v="IGP-Manager"/>
    <x v="3"/>
    <x v="2"/>
    <x v="127"/>
    <x v="2"/>
    <s v="PCU Assy for MPC2004ex"/>
    <n v="1"/>
    <s v="pc"/>
    <n v="11620"/>
    <n v="11620"/>
    <n v="11620"/>
    <n v="11620"/>
    <x v="104"/>
    <s v="IGP"/>
    <s v="August 2, 2021"/>
    <m/>
    <x v="7"/>
    <s v="Philippine Duplicators, Inc."/>
    <x v="6"/>
    <s v="1006D"/>
    <m/>
    <m/>
    <x v="2"/>
    <m/>
    <m/>
    <m/>
    <m/>
    <m/>
    <m/>
  </r>
  <r>
    <x v="0"/>
    <x v="7"/>
    <x v="25"/>
    <s v="IGP-Manager"/>
    <x v="3"/>
    <x v="2"/>
    <x v="127"/>
    <x v="2"/>
    <s v="Transport Belt for Copy Printer"/>
    <n v="2"/>
    <s v="pcs"/>
    <n v="1827.28"/>
    <n v="3654.56"/>
    <n v="1827.28"/>
    <n v="3654.56"/>
    <x v="104"/>
    <s v="IGP"/>
    <s v="August 2, 2021"/>
    <m/>
    <x v="7"/>
    <s v="Philippine Duplicators, Inc."/>
    <x v="6"/>
    <s v="1006D"/>
    <m/>
    <m/>
    <x v="2"/>
    <m/>
    <m/>
    <m/>
    <m/>
    <m/>
    <m/>
  </r>
  <r>
    <x v="0"/>
    <x v="7"/>
    <x v="25"/>
    <s v="IGP-Manager"/>
    <x v="3"/>
    <x v="2"/>
    <x v="127"/>
    <x v="2"/>
    <s v="Transport Belt for CP6123b+ Copy Printer"/>
    <n v="2"/>
    <s v="pcs"/>
    <n v="1827.28"/>
    <n v="3654.56"/>
    <n v="1827.28"/>
    <n v="3654.56"/>
    <x v="104"/>
    <s v="IGP"/>
    <s v="August 2, 2021"/>
    <m/>
    <x v="7"/>
    <s v="Philippine Duplicators, Inc."/>
    <x v="6"/>
    <s v="1006D"/>
    <m/>
    <m/>
    <x v="2"/>
    <m/>
    <m/>
    <m/>
    <m/>
    <m/>
    <m/>
  </r>
  <r>
    <x v="0"/>
    <x v="7"/>
    <x v="25"/>
    <s v="IGP-Manager"/>
    <x v="3"/>
    <x v="2"/>
    <x v="127"/>
    <x v="2"/>
    <s v="Seperation Pad for DX2430 Copy Printer"/>
    <n v="1"/>
    <s v="pc"/>
    <n v="2377"/>
    <n v="2377"/>
    <n v="2377"/>
    <n v="2377"/>
    <x v="104"/>
    <s v="IGP"/>
    <s v="August 2, 2021"/>
    <m/>
    <x v="7"/>
    <s v="Philippine Duplicators, Inc."/>
    <x v="6"/>
    <s v="1006D"/>
    <m/>
    <m/>
    <x v="2"/>
    <m/>
    <m/>
    <m/>
    <m/>
    <m/>
    <m/>
  </r>
  <r>
    <x v="0"/>
    <x v="7"/>
    <x v="25"/>
    <s v="IGP-Manager"/>
    <x v="3"/>
    <x v="2"/>
    <x v="127"/>
    <x v="2"/>
    <s v="Development Unit: K for MPC2003"/>
    <n v="1"/>
    <s v="pc"/>
    <n v="11903.36"/>
    <n v="11903.36"/>
    <n v="11903.36"/>
    <n v="11903.36"/>
    <x v="104"/>
    <s v="IGP"/>
    <s v="August 2, 2021"/>
    <m/>
    <x v="7"/>
    <s v="Philippine Duplicators, Inc."/>
    <x v="6"/>
    <s v="1006D"/>
    <m/>
    <m/>
    <x v="2"/>
    <m/>
    <m/>
    <m/>
    <m/>
    <m/>
    <m/>
  </r>
  <r>
    <x v="0"/>
    <x v="7"/>
    <x v="25"/>
    <s v="IGP-Manager"/>
    <x v="3"/>
    <x v="2"/>
    <x v="127"/>
    <x v="2"/>
    <s v="Drum for MP250lL"/>
    <n v="1"/>
    <s v="pc"/>
    <n v="7253.12"/>
    <n v="7253.12"/>
    <n v="7253.12"/>
    <n v="7253.12"/>
    <x v="104"/>
    <s v="IGP"/>
    <s v="August 2, 2021"/>
    <m/>
    <x v="7"/>
    <s v="Philippine Duplicators, Inc."/>
    <x v="6"/>
    <s v="1006D"/>
    <m/>
    <m/>
    <x v="2"/>
    <m/>
    <m/>
    <m/>
    <m/>
    <m/>
    <m/>
  </r>
  <r>
    <x v="0"/>
    <x v="7"/>
    <x v="25"/>
    <s v="IGP-Manager"/>
    <x v="3"/>
    <x v="2"/>
    <x v="127"/>
    <x v="2"/>
    <s v="Cleaning Blade for MP250lL"/>
    <n v="1"/>
    <s v="pc"/>
    <n v="932"/>
    <n v="932"/>
    <n v="932"/>
    <n v="932"/>
    <x v="104"/>
    <s v="IGP"/>
    <s v="August 2, 2021"/>
    <m/>
    <x v="7"/>
    <s v="Philippine Duplicators, Inc."/>
    <x v="6"/>
    <s v="1006D"/>
    <m/>
    <m/>
    <x v="2"/>
    <m/>
    <m/>
    <m/>
    <m/>
    <m/>
    <m/>
  </r>
  <r>
    <x v="0"/>
    <x v="7"/>
    <x v="25"/>
    <s v="IGP-Manager"/>
    <x v="3"/>
    <x v="2"/>
    <x v="127"/>
    <x v="2"/>
    <s v="Developer for MP250lL"/>
    <n v="1"/>
    <s v="pc"/>
    <n v="4155.2"/>
    <n v="4155.2"/>
    <n v="4155.2"/>
    <n v="4155.2"/>
    <x v="104"/>
    <s v="IGP"/>
    <s v="August 2, 2021"/>
    <m/>
    <x v="7"/>
    <s v="Philippine Duplicators, Inc."/>
    <x v="6"/>
    <s v="1006D"/>
    <m/>
    <m/>
    <x v="2"/>
    <m/>
    <m/>
    <m/>
    <m/>
    <m/>
    <m/>
  </r>
  <r>
    <x v="0"/>
    <x v="7"/>
    <x v="5"/>
    <s v="GSO-Supervisor"/>
    <x v="1"/>
    <x v="0"/>
    <x v="128"/>
    <x v="0"/>
    <s v="Soft Broom"/>
    <n v="20"/>
    <s v="pcs"/>
    <n v="250"/>
    <n v="5000"/>
    <n v="250"/>
    <n v="5000"/>
    <x v="105"/>
    <s v="GSO"/>
    <d v="2021-08-06T00:00:00"/>
    <d v="2021-08-10T00:00:00"/>
    <x v="7"/>
    <s v="Davocol's Gen. Mdse."/>
    <x v="6"/>
    <s v="1003G"/>
    <m/>
    <m/>
    <x v="7"/>
    <m/>
    <m/>
    <m/>
    <s v="01-02-2021-08-0244"/>
    <m/>
    <m/>
  </r>
  <r>
    <x v="0"/>
    <x v="7"/>
    <x v="5"/>
    <s v="GSO-Supervisor"/>
    <x v="1"/>
    <x v="0"/>
    <x v="128"/>
    <x v="0"/>
    <s v="Broom Stick"/>
    <n v="20"/>
    <s v="pcs"/>
    <n v="40"/>
    <n v="800"/>
    <n v="40"/>
    <n v="800"/>
    <x v="105"/>
    <s v="GSO"/>
    <s v="August 6, 20212"/>
    <d v="2021-08-10T00:00:00"/>
    <x v="7"/>
    <s v="Davocol's Gen. Mdse."/>
    <x v="6"/>
    <s v="1003G"/>
    <m/>
    <m/>
    <x v="7"/>
    <m/>
    <m/>
    <m/>
    <s v="01-02-2021-08-0244"/>
    <m/>
    <m/>
  </r>
  <r>
    <x v="0"/>
    <x v="7"/>
    <x v="13"/>
    <s v="Procurement Officer"/>
    <x v="3"/>
    <x v="2"/>
    <x v="129"/>
    <x v="2"/>
    <s v="Breakfast (beef tapa, skinless longganisa, scrambled egg with tomatoes &amp; onion, sunny side-up egg with bottled water and overflowing coffee     Type: buffet"/>
    <n v="119"/>
    <s v="pax"/>
    <n v="200"/>
    <n v="23800"/>
    <n v="195"/>
    <n v="23205"/>
    <x v="106"/>
    <s v="Admin"/>
    <d v="2021-08-03T00:00:00"/>
    <m/>
    <x v="7"/>
    <s v="Hudzan Café &amp; Catering Services"/>
    <x v="6"/>
    <n v="1003"/>
    <m/>
    <m/>
    <x v="2"/>
    <m/>
    <m/>
    <m/>
    <m/>
    <m/>
    <m/>
  </r>
  <r>
    <x v="0"/>
    <x v="7"/>
    <x v="13"/>
    <s v="Procurement Officer"/>
    <x v="3"/>
    <x v="2"/>
    <x v="129"/>
    <x v="2"/>
    <s v="Vegetarian Meal"/>
    <n v="1"/>
    <s v="pax"/>
    <n v="200"/>
    <n v="200"/>
    <n v="195"/>
    <n v="195"/>
    <x v="106"/>
    <s v="Admin"/>
    <d v="2021-08-03T00:00:00"/>
    <m/>
    <x v="7"/>
    <s v="Hudzan Café &amp; Catering Services"/>
    <x v="6"/>
    <n v="1003"/>
    <m/>
    <m/>
    <x v="2"/>
    <m/>
    <m/>
    <m/>
    <m/>
    <m/>
    <m/>
  </r>
  <r>
    <x v="0"/>
    <x v="7"/>
    <x v="7"/>
    <s v="Director for Instruction"/>
    <x v="3"/>
    <x v="2"/>
    <x v="130"/>
    <x v="2"/>
    <s v="Universal Extension Cord, 3 gang (7-10 meters)"/>
    <n v="4"/>
    <s v="pcs"/>
    <n v="1500"/>
    <n v="6000"/>
    <m/>
    <n v="0"/>
    <x v="107"/>
    <s v="DI"/>
    <m/>
    <m/>
    <x v="7"/>
    <m/>
    <x v="6"/>
    <n v="1002"/>
    <m/>
    <m/>
    <x v="2"/>
    <m/>
    <m/>
    <m/>
    <m/>
    <m/>
    <m/>
  </r>
  <r>
    <x v="0"/>
    <x v="7"/>
    <x v="24"/>
    <s v="Co-Chair PMET"/>
    <x v="3"/>
    <x v="2"/>
    <x v="131"/>
    <x v="2"/>
    <s v="A3 size paper 80 gsm"/>
    <n v="5"/>
    <s v="reams"/>
    <n v="600"/>
    <n v="3000"/>
    <m/>
    <n v="0"/>
    <x v="108"/>
    <s v="PMET"/>
    <m/>
    <m/>
    <x v="7"/>
    <m/>
    <x v="6"/>
    <n v="1010"/>
    <m/>
    <m/>
    <x v="2"/>
    <s v="FAILED"/>
    <m/>
    <m/>
    <m/>
    <m/>
    <m/>
  </r>
  <r>
    <x v="0"/>
    <x v="7"/>
    <x v="24"/>
    <s v="Co-Chair PMET"/>
    <x v="3"/>
    <x v="2"/>
    <x v="131"/>
    <x v="2"/>
    <s v="CALCULATOR = Financial · Desktop · Solar Powered_x000a_Model: ws-2212HGifts by relationship: colleaguesType: Solar type Office business type Maximum display digits on the screen: 12 digits Adapter battery type: dual power supply Applicable scene."/>
    <n v="2"/>
    <s v="pcs"/>
    <n v="1200"/>
    <n v="2400"/>
    <m/>
    <n v="0"/>
    <x v="108"/>
    <s v="PMET"/>
    <m/>
    <m/>
    <x v="7"/>
    <m/>
    <x v="6"/>
    <n v="1010"/>
    <m/>
    <m/>
    <x v="2"/>
    <s v="FAILED"/>
    <m/>
    <m/>
    <m/>
    <m/>
    <m/>
  </r>
  <r>
    <x v="0"/>
    <x v="7"/>
    <x v="24"/>
    <s v="Co-Chair PMET"/>
    <x v="3"/>
    <x v="2"/>
    <x v="131"/>
    <x v="2"/>
    <s v="Refillable Cartridge with continous ink tank and original ink for Brother MFC for J3530DW printer (see attached picture) we recommend to strictly follow the specs and attached picture"/>
    <n v="1"/>
    <s v="pc"/>
    <n v="5500"/>
    <n v="5500"/>
    <m/>
    <n v="0"/>
    <x v="108"/>
    <s v="PMET"/>
    <m/>
    <m/>
    <x v="7"/>
    <m/>
    <x v="6"/>
    <n v="1010"/>
    <m/>
    <m/>
    <x v="2"/>
    <s v="FAILED"/>
    <m/>
    <m/>
    <m/>
    <m/>
    <m/>
  </r>
  <r>
    <x v="0"/>
    <x v="7"/>
    <x v="24"/>
    <s v="Co-Chair PMET"/>
    <x v="3"/>
    <x v="2"/>
    <x v="131"/>
    <x v="2"/>
    <s v="Brother Cartridge ink-Magenta (LC3617)"/>
    <n v="2"/>
    <s v="pcs"/>
    <n v="1550"/>
    <n v="3100"/>
    <m/>
    <n v="0"/>
    <x v="108"/>
    <s v="PMET"/>
    <m/>
    <m/>
    <x v="7"/>
    <m/>
    <x v="6"/>
    <n v="1010"/>
    <m/>
    <m/>
    <x v="2"/>
    <s v="FAILED"/>
    <m/>
    <m/>
    <m/>
    <m/>
    <m/>
  </r>
  <r>
    <x v="0"/>
    <x v="7"/>
    <x v="24"/>
    <s v="Co-Chair PMET"/>
    <x v="3"/>
    <x v="2"/>
    <x v="131"/>
    <x v="2"/>
    <s v="Brother Cartridge ink-Cyan(LC3617)"/>
    <n v="2"/>
    <s v="pcs"/>
    <n v="1550"/>
    <n v="3100"/>
    <m/>
    <n v="0"/>
    <x v="108"/>
    <s v="PMET"/>
    <m/>
    <m/>
    <x v="7"/>
    <m/>
    <x v="6"/>
    <n v="1010"/>
    <m/>
    <m/>
    <x v="2"/>
    <s v="FAILED"/>
    <m/>
    <m/>
    <m/>
    <m/>
    <m/>
  </r>
  <r>
    <x v="0"/>
    <x v="7"/>
    <x v="24"/>
    <s v="Co-Chair PMET"/>
    <x v="3"/>
    <x v="2"/>
    <x v="131"/>
    <x v="2"/>
    <s v="Brother Cartridge ink-Yellow(LC3617)"/>
    <n v="2"/>
    <s v="pcs"/>
    <n v="1550"/>
    <n v="3100"/>
    <m/>
    <n v="0"/>
    <x v="108"/>
    <s v="PMET"/>
    <m/>
    <m/>
    <x v="7"/>
    <m/>
    <x v="6"/>
    <n v="1010"/>
    <m/>
    <m/>
    <x v="2"/>
    <s v="FAILED"/>
    <m/>
    <m/>
    <m/>
    <m/>
    <m/>
  </r>
  <r>
    <x v="0"/>
    <x v="7"/>
    <x v="24"/>
    <s v="Co-Chair PMET"/>
    <x v="3"/>
    <x v="2"/>
    <x v="131"/>
    <x v="2"/>
    <s v="Brother Cartridge ink-Blacl (LC3619)"/>
    <n v="4"/>
    <s v="pcs"/>
    <n v="2100"/>
    <n v="8400"/>
    <m/>
    <n v="0"/>
    <x v="108"/>
    <s v="PMET"/>
    <m/>
    <m/>
    <x v="7"/>
    <m/>
    <x v="6"/>
    <n v="1010"/>
    <m/>
    <m/>
    <x v="2"/>
    <s v="FAILED"/>
    <m/>
    <m/>
    <m/>
    <m/>
    <m/>
  </r>
  <r>
    <x v="0"/>
    <x v="7"/>
    <x v="24"/>
    <s v="Co-Chair PMET"/>
    <x v="3"/>
    <x v="2"/>
    <x v="131"/>
    <x v="2"/>
    <s v="Brother Ink - BT5000BK"/>
    <n v="10"/>
    <s v="pcs"/>
    <n v="600"/>
    <n v="6000"/>
    <m/>
    <n v="0"/>
    <x v="108"/>
    <s v="PMET"/>
    <m/>
    <m/>
    <x v="7"/>
    <m/>
    <x v="6"/>
    <n v="1010"/>
    <m/>
    <m/>
    <x v="2"/>
    <s v="FAILED"/>
    <m/>
    <m/>
    <m/>
    <m/>
    <m/>
  </r>
  <r>
    <x v="0"/>
    <x v="7"/>
    <x v="24"/>
    <s v="Co-Chair PMET"/>
    <x v="3"/>
    <x v="2"/>
    <x v="131"/>
    <x v="2"/>
    <s v="Brother Ink - BT5000C"/>
    <n v="10"/>
    <s v="pcs"/>
    <n v="600"/>
    <n v="6000"/>
    <m/>
    <n v="0"/>
    <x v="108"/>
    <s v="PMET"/>
    <m/>
    <m/>
    <x v="7"/>
    <m/>
    <x v="6"/>
    <n v="1010"/>
    <m/>
    <m/>
    <x v="2"/>
    <s v="FAILED"/>
    <m/>
    <m/>
    <m/>
    <m/>
    <m/>
  </r>
  <r>
    <x v="0"/>
    <x v="7"/>
    <x v="24"/>
    <s v="Co-Chair PMET"/>
    <x v="3"/>
    <x v="2"/>
    <x v="131"/>
    <x v="2"/>
    <s v="Brother Ink - BT5000Y"/>
    <n v="10"/>
    <s v="pcs"/>
    <n v="600"/>
    <n v="6000"/>
    <m/>
    <n v="0"/>
    <x v="108"/>
    <s v="PMET"/>
    <m/>
    <m/>
    <x v="7"/>
    <m/>
    <x v="6"/>
    <n v="1010"/>
    <m/>
    <m/>
    <x v="2"/>
    <s v="FAILED"/>
    <m/>
    <m/>
    <m/>
    <m/>
    <m/>
  </r>
  <r>
    <x v="0"/>
    <x v="7"/>
    <x v="24"/>
    <s v="Co-Chair PMET"/>
    <x v="3"/>
    <x v="2"/>
    <x v="131"/>
    <x v="2"/>
    <s v="Brother Uink - BT5000M"/>
    <n v="10"/>
    <s v="pcs"/>
    <n v="600"/>
    <n v="6000"/>
    <m/>
    <n v="0"/>
    <x v="108"/>
    <s v="PMET"/>
    <m/>
    <m/>
    <x v="7"/>
    <m/>
    <x v="6"/>
    <n v="1010"/>
    <m/>
    <m/>
    <x v="2"/>
    <s v="FAILED"/>
    <m/>
    <m/>
    <m/>
    <m/>
    <m/>
  </r>
  <r>
    <x v="0"/>
    <x v="7"/>
    <x v="24"/>
    <s v="Co-Chair PMET"/>
    <x v="3"/>
    <x v="2"/>
    <x v="131"/>
    <x v="2"/>
    <s v="Padless Wired Mouse = Tracks anywhere without a pad, Dpi button: shift mouse sensitivity between 800_1000_1200_1600 dpi Screen Capture, tutor pen, 16-in-one, multimedia,internet, 4 way wheel, Design: for right &amp; left hand.Resolution optical sensor: 1600 dpi"/>
    <n v="3"/>
    <s v="pcs"/>
    <n v="1020"/>
    <n v="3060"/>
    <m/>
    <n v="0"/>
    <x v="108"/>
    <s v="PMET"/>
    <m/>
    <m/>
    <x v="7"/>
    <m/>
    <x v="6"/>
    <n v="1010"/>
    <m/>
    <m/>
    <x v="2"/>
    <s v="FAILED"/>
    <m/>
    <m/>
    <m/>
    <m/>
    <m/>
  </r>
  <r>
    <x v="0"/>
    <x v="7"/>
    <x v="8"/>
    <s v="BOT/College Sec."/>
    <x v="1"/>
    <x v="0"/>
    <x v="132"/>
    <x v="0"/>
    <s v="AM snacks (special beef burger &amp; assorted soda) snacks to be served at 10:00AM"/>
    <n v="13"/>
    <s v="pax"/>
    <n v="150"/>
    <n v="1950"/>
    <n v="140"/>
    <n v="1820"/>
    <x v="109"/>
    <s v="Pres"/>
    <d v="2021-08-04T00:00:00"/>
    <d v="2021-07-24T00:00:00"/>
    <x v="63"/>
    <s v="Korner Hauz Café"/>
    <x v="6"/>
    <n v="1001"/>
    <m/>
    <m/>
    <x v="0"/>
    <s v="for payment"/>
    <m/>
    <m/>
    <s v="01-02-2021-08-0235"/>
    <m/>
    <n v="30"/>
  </r>
  <r>
    <x v="0"/>
    <x v="7"/>
    <x v="22"/>
    <s v="CBAO-Director"/>
    <x v="3"/>
    <x v="2"/>
    <x v="133"/>
    <x v="2"/>
    <s v="PM Snacks Burger(Patty-beef/vegetarian) with bottled water"/>
    <n v="10"/>
    <s v="pax"/>
    <n v="150"/>
    <n v="1500"/>
    <n v="145"/>
    <n v="1450"/>
    <x v="110"/>
    <s v="CBAO"/>
    <d v="2021-08-04T00:00:00"/>
    <m/>
    <x v="7"/>
    <s v="Hudzan Café &amp; Catering Services"/>
    <x v="6"/>
    <n v="1006"/>
    <m/>
    <m/>
    <x v="2"/>
    <m/>
    <m/>
    <m/>
    <m/>
    <m/>
    <m/>
  </r>
  <r>
    <x v="0"/>
    <x v="7"/>
    <x v="13"/>
    <s v="Procurement Officer"/>
    <x v="3"/>
    <x v="2"/>
    <x v="134"/>
    <x v="2"/>
    <s v="T-Shirt ( with collar) Spandex (please see attached document for the specification)"/>
    <n v="100"/>
    <s v="pcs"/>
    <n v="550"/>
    <n v="55000"/>
    <n v="550"/>
    <n v="0"/>
    <x v="102"/>
    <s v="Admin. "/>
    <m/>
    <m/>
    <x v="7"/>
    <s v="IAM'J Graphic Design &amp; Printing"/>
    <x v="6"/>
    <n v="1003"/>
    <m/>
    <m/>
    <x v="2"/>
    <m/>
    <m/>
    <m/>
    <m/>
    <m/>
    <m/>
  </r>
  <r>
    <x v="0"/>
    <x v="7"/>
    <x v="25"/>
    <s v="IGP-Manager"/>
    <x v="3"/>
    <x v="2"/>
    <x v="135"/>
    <x v="2"/>
    <s v="Official Record Book, 500 leaves"/>
    <n v="5"/>
    <s v="book"/>
    <n v="1200"/>
    <n v="6000"/>
    <m/>
    <n v="0"/>
    <x v="111"/>
    <s v="IGP"/>
    <m/>
    <m/>
    <x v="7"/>
    <m/>
    <x v="6"/>
    <s v="1006D"/>
    <m/>
    <m/>
    <x v="2"/>
    <m/>
    <m/>
    <m/>
    <m/>
    <m/>
    <m/>
  </r>
  <r>
    <x v="0"/>
    <x v="7"/>
    <x v="25"/>
    <s v="IGP-Manager"/>
    <x v="3"/>
    <x v="2"/>
    <x v="135"/>
    <x v="2"/>
    <s v="Ring Binder, 10mm"/>
    <n v="30"/>
    <s v="pcs"/>
    <n v="25"/>
    <n v="750"/>
    <m/>
    <n v="0"/>
    <x v="111"/>
    <s v="IGP"/>
    <m/>
    <m/>
    <x v="7"/>
    <m/>
    <x v="6"/>
    <s v="1006D"/>
    <m/>
    <m/>
    <x v="2"/>
    <m/>
    <m/>
    <m/>
    <m/>
    <m/>
    <m/>
  </r>
  <r>
    <x v="0"/>
    <x v="7"/>
    <x v="25"/>
    <s v="IGP-Manager"/>
    <x v="3"/>
    <x v="2"/>
    <x v="135"/>
    <x v="2"/>
    <s v="Expanding Kraftboard Envelope, legal, 100pcs/box"/>
    <n v="6"/>
    <s v="box"/>
    <n v="1000"/>
    <n v="6000"/>
    <m/>
    <n v="0"/>
    <x v="111"/>
    <s v="IGP"/>
    <m/>
    <m/>
    <x v="7"/>
    <m/>
    <x v="6"/>
    <s v="1006D"/>
    <m/>
    <m/>
    <x v="2"/>
    <m/>
    <m/>
    <m/>
    <m/>
    <m/>
    <m/>
  </r>
  <r>
    <x v="0"/>
    <x v="7"/>
    <x v="25"/>
    <s v="IGP-Manager"/>
    <x v="3"/>
    <x v="2"/>
    <x v="135"/>
    <x v="2"/>
    <s v="Ink refill for Epson Printer (B,Y,C,M)"/>
    <n v="5"/>
    <s v="set"/>
    <n v="1700"/>
    <n v="8500"/>
    <m/>
    <n v="0"/>
    <x v="111"/>
    <s v="IGP"/>
    <m/>
    <m/>
    <x v="7"/>
    <m/>
    <x v="6"/>
    <s v="1006D"/>
    <m/>
    <m/>
    <x v="2"/>
    <m/>
    <m/>
    <m/>
    <m/>
    <m/>
    <m/>
  </r>
  <r>
    <x v="0"/>
    <x v="7"/>
    <x v="25"/>
    <s v="IGP-Manager"/>
    <x v="3"/>
    <x v="2"/>
    <x v="135"/>
    <x v="2"/>
    <s v="Ink refill for Brother Printer (B, Y, C. M)"/>
    <n v="3"/>
    <s v="set"/>
    <n v="1700"/>
    <n v="5100"/>
    <m/>
    <n v="0"/>
    <x v="111"/>
    <s v="IGP"/>
    <m/>
    <m/>
    <x v="7"/>
    <m/>
    <x v="6"/>
    <s v="1006D"/>
    <m/>
    <m/>
    <x v="2"/>
    <m/>
    <m/>
    <m/>
    <m/>
    <m/>
    <m/>
  </r>
  <r>
    <x v="0"/>
    <x v="7"/>
    <x v="25"/>
    <s v="IGP-Manager"/>
    <x v="3"/>
    <x v="2"/>
    <x v="135"/>
    <x v="2"/>
    <s v="PVC Cover, A4"/>
    <n v="2"/>
    <s v="packs"/>
    <n v="720"/>
    <n v="1440"/>
    <m/>
    <n v="0"/>
    <x v="111"/>
    <s v="IGP"/>
    <m/>
    <m/>
    <x v="7"/>
    <m/>
    <x v="6"/>
    <s v="1006D"/>
    <m/>
    <m/>
    <x v="2"/>
    <m/>
    <m/>
    <m/>
    <m/>
    <m/>
    <m/>
  </r>
  <r>
    <x v="0"/>
    <x v="7"/>
    <x v="25"/>
    <s v="IGP-Manager"/>
    <x v="3"/>
    <x v="2"/>
    <x v="135"/>
    <x v="2"/>
    <s v="Stapler, Standard"/>
    <n v="5"/>
    <s v="pcs"/>
    <n v="285"/>
    <n v="1425"/>
    <m/>
    <n v="0"/>
    <x v="111"/>
    <s v="IGP"/>
    <m/>
    <m/>
    <x v="7"/>
    <m/>
    <x v="6"/>
    <s v="1006D"/>
    <m/>
    <m/>
    <x v="2"/>
    <m/>
    <m/>
    <m/>
    <m/>
    <m/>
    <m/>
  </r>
  <r>
    <x v="0"/>
    <x v="8"/>
    <x v="14"/>
    <s v="SSO-Supervisor"/>
    <x v="3"/>
    <x v="2"/>
    <x v="136"/>
    <x v="2"/>
    <s v="Electric Stand Fan"/>
    <n v="2"/>
    <s v="units"/>
    <n v="3000"/>
    <n v="6000"/>
    <m/>
    <m/>
    <x v="112"/>
    <s v="SSO"/>
    <m/>
    <m/>
    <x v="7"/>
    <m/>
    <x v="6"/>
    <s v="1004H"/>
    <m/>
    <m/>
    <x v="2"/>
    <m/>
    <m/>
    <m/>
    <m/>
    <m/>
    <m/>
  </r>
  <r>
    <x v="0"/>
    <x v="7"/>
    <x v="14"/>
    <s v="SSO-Supervisor"/>
    <x v="3"/>
    <x v="2"/>
    <x v="136"/>
    <x v="2"/>
    <s v="Multi Insect Killer (odorless) 500ml"/>
    <n v="2"/>
    <s v="boxes/12's"/>
    <n v="4200"/>
    <n v="8400"/>
    <m/>
    <n v="0"/>
    <x v="112"/>
    <s v="SSO"/>
    <m/>
    <m/>
    <x v="7"/>
    <m/>
    <x v="6"/>
    <s v="1004H"/>
    <m/>
    <m/>
    <x v="2"/>
    <m/>
    <m/>
    <m/>
    <m/>
    <m/>
    <m/>
  </r>
  <r>
    <x v="0"/>
    <x v="7"/>
    <x v="14"/>
    <s v="SSO-Supervisor"/>
    <x v="3"/>
    <x v="2"/>
    <x v="136"/>
    <x v="2"/>
    <s v="Disinfectant Spray (Early morning breeze)510g"/>
    <n v="2"/>
    <s v="boxes/12's"/>
    <n v="7500"/>
    <n v="15000"/>
    <m/>
    <n v="0"/>
    <x v="112"/>
    <s v="SSO"/>
    <m/>
    <m/>
    <x v="7"/>
    <m/>
    <x v="6"/>
    <s v="1004H"/>
    <m/>
    <m/>
    <x v="2"/>
    <m/>
    <m/>
    <m/>
    <m/>
    <m/>
    <m/>
  </r>
  <r>
    <x v="0"/>
    <x v="7"/>
    <x v="14"/>
    <s v="SSO-Supervisor"/>
    <x v="3"/>
    <x v="2"/>
    <x v="136"/>
    <x v="2"/>
    <s v="Bond Paper A4 GSM 70"/>
    <n v="4"/>
    <s v="boxes"/>
    <n v="1000"/>
    <n v="4000"/>
    <m/>
    <n v="0"/>
    <x v="112"/>
    <s v="SSO"/>
    <m/>
    <m/>
    <x v="7"/>
    <m/>
    <x v="6"/>
    <s v="1004H"/>
    <m/>
    <m/>
    <x v="2"/>
    <m/>
    <m/>
    <m/>
    <m/>
    <m/>
    <m/>
  </r>
  <r>
    <x v="0"/>
    <x v="7"/>
    <x v="14"/>
    <s v="SSO-Supervisor"/>
    <x v="3"/>
    <x v="2"/>
    <x v="136"/>
    <x v="2"/>
    <s v="Ink (BK-003,Y-003, C-003)"/>
    <n v="2"/>
    <s v="sets"/>
    <n v="3000"/>
    <n v="6000"/>
    <m/>
    <n v="0"/>
    <x v="112"/>
    <s v="SSO"/>
    <m/>
    <m/>
    <x v="7"/>
    <m/>
    <x v="6"/>
    <s v="1004H"/>
    <m/>
    <m/>
    <x v="2"/>
    <m/>
    <m/>
    <m/>
    <m/>
    <m/>
    <m/>
  </r>
  <r>
    <x v="0"/>
    <x v="7"/>
    <x v="14"/>
    <s v="SSO-Supervisor"/>
    <x v="3"/>
    <x v="2"/>
    <x v="136"/>
    <x v="2"/>
    <s v="Genuine Ink (BK-BT D60, Y-BT 5000, M-BT 5000, C-BT 5000)"/>
    <n v="4"/>
    <s v="sets"/>
    <n v="3000"/>
    <n v="12000"/>
    <m/>
    <n v="0"/>
    <x v="112"/>
    <s v="SSO"/>
    <m/>
    <m/>
    <x v="7"/>
    <m/>
    <x v="6"/>
    <s v="1004H"/>
    <m/>
    <m/>
    <x v="2"/>
    <m/>
    <m/>
    <m/>
    <m/>
    <m/>
    <m/>
  </r>
  <r>
    <x v="0"/>
    <x v="7"/>
    <x v="14"/>
    <s v="SSO-Supervisor"/>
    <x v="3"/>
    <x v="2"/>
    <x v="136"/>
    <x v="2"/>
    <s v="Ergonomic Style Stapler"/>
    <n v="1"/>
    <s v="pc"/>
    <n v="500"/>
    <n v="500"/>
    <m/>
    <n v="0"/>
    <x v="112"/>
    <s v="SSO"/>
    <m/>
    <m/>
    <x v="7"/>
    <m/>
    <x v="6"/>
    <s v="1004H"/>
    <m/>
    <m/>
    <x v="2"/>
    <m/>
    <m/>
    <m/>
    <m/>
    <m/>
    <m/>
  </r>
  <r>
    <x v="0"/>
    <x v="7"/>
    <x v="14"/>
    <s v="SSO-Supervisor"/>
    <x v="3"/>
    <x v="2"/>
    <x v="136"/>
    <x v="2"/>
    <s v="Black Ballpen"/>
    <n v="5"/>
    <s v="pcs"/>
    <n v="30"/>
    <n v="150"/>
    <m/>
    <n v="0"/>
    <x v="112"/>
    <s v="SSO"/>
    <m/>
    <m/>
    <x v="7"/>
    <m/>
    <x v="6"/>
    <s v="1004H"/>
    <m/>
    <m/>
    <x v="2"/>
    <m/>
    <m/>
    <m/>
    <m/>
    <m/>
    <m/>
  </r>
  <r>
    <x v="0"/>
    <x v="7"/>
    <x v="14"/>
    <s v="SSO-Supervisor"/>
    <x v="3"/>
    <x v="2"/>
    <x v="136"/>
    <x v="2"/>
    <s v="Post It notes 3M 3x3 (5's/set)"/>
    <n v="2"/>
    <s v="sets"/>
    <n v="500"/>
    <n v="1000"/>
    <m/>
    <n v="0"/>
    <x v="112"/>
    <s v="SSO"/>
    <m/>
    <m/>
    <x v="7"/>
    <m/>
    <x v="6"/>
    <s v="1004H"/>
    <m/>
    <m/>
    <x v="2"/>
    <m/>
    <m/>
    <m/>
    <m/>
    <m/>
    <m/>
  </r>
  <r>
    <x v="0"/>
    <x v="7"/>
    <x v="14"/>
    <s v="SSO-Supervisor"/>
    <x v="3"/>
    <x v="2"/>
    <x v="136"/>
    <x v="2"/>
    <s v="Plastic Paper Fastener"/>
    <n v="5"/>
    <s v="boxes (50's)"/>
    <n v="150"/>
    <n v="750"/>
    <m/>
    <n v="0"/>
    <x v="112"/>
    <s v="SSO"/>
    <m/>
    <m/>
    <x v="7"/>
    <m/>
    <x v="6"/>
    <s v="1004H"/>
    <m/>
    <m/>
    <x v="2"/>
    <m/>
    <m/>
    <m/>
    <m/>
    <m/>
    <m/>
  </r>
  <r>
    <x v="0"/>
    <x v="7"/>
    <x v="14"/>
    <s v="SSO-Supervisor"/>
    <x v="3"/>
    <x v="2"/>
    <x v="136"/>
    <x v="2"/>
    <s v="Disposable protective facemask"/>
    <n v="10"/>
    <s v="boxes"/>
    <n v="300"/>
    <n v="3000"/>
    <m/>
    <n v="0"/>
    <x v="112"/>
    <s v="SSO"/>
    <m/>
    <m/>
    <x v="7"/>
    <m/>
    <x v="6"/>
    <s v="1004H"/>
    <m/>
    <m/>
    <x v="2"/>
    <m/>
    <m/>
    <m/>
    <m/>
    <m/>
    <m/>
  </r>
  <r>
    <x v="0"/>
    <x v="7"/>
    <x v="14"/>
    <s v="SSO-Supervisor"/>
    <x v="3"/>
    <x v="2"/>
    <x v="136"/>
    <x v="2"/>
    <s v="Paper cutter A4, wood"/>
    <n v="1"/>
    <s v="pc"/>
    <n v="1000"/>
    <n v="1000"/>
    <m/>
    <n v="0"/>
    <x v="112"/>
    <s v="SSO"/>
    <m/>
    <m/>
    <x v="7"/>
    <m/>
    <x v="6"/>
    <s v="1004H"/>
    <m/>
    <m/>
    <x v="2"/>
    <m/>
    <m/>
    <m/>
    <m/>
    <m/>
    <m/>
  </r>
  <r>
    <x v="0"/>
    <x v="8"/>
    <x v="6"/>
    <s v="Agri-Chairperson"/>
    <x v="3"/>
    <x v="2"/>
    <x v="137"/>
    <x v="2"/>
    <s v="Anatomy and physiology of farm _x000a_animals 8th edition (2018)"/>
    <n v="1"/>
    <s v="pc"/>
    <n v="7960"/>
    <n v="7960"/>
    <m/>
    <n v="0"/>
    <x v="113"/>
    <m/>
    <m/>
    <m/>
    <x v="7"/>
    <m/>
    <x v="6"/>
    <m/>
    <m/>
    <m/>
    <x v="2"/>
    <m/>
    <m/>
    <m/>
    <m/>
    <m/>
    <m/>
  </r>
  <r>
    <x v="0"/>
    <x v="8"/>
    <x v="6"/>
    <s v="Agri-Chairperson"/>
    <x v="3"/>
    <x v="2"/>
    <x v="137"/>
    <x v="2"/>
    <s v="Scientific Farm Animal Production: An Introduction to Animal Science 12th Edition (2019)"/>
    <n v="1"/>
    <s v="pc"/>
    <n v="12847"/>
    <n v="12847"/>
    <m/>
    <n v="0"/>
    <x v="113"/>
    <m/>
    <m/>
    <m/>
    <x v="7"/>
    <m/>
    <x v="6"/>
    <m/>
    <m/>
    <m/>
    <x v="2"/>
    <m/>
    <m/>
    <m/>
    <m/>
    <m/>
    <m/>
  </r>
  <r>
    <x v="0"/>
    <x v="8"/>
    <x v="6"/>
    <s v="Agri-Chairperson"/>
    <x v="3"/>
    <x v="2"/>
    <x v="137"/>
    <x v="2"/>
    <s v="Essential cell biology (2019)"/>
    <n v="1"/>
    <s v="pc"/>
    <n v="13372"/>
    <n v="13372"/>
    <m/>
    <n v="0"/>
    <x v="113"/>
    <m/>
    <m/>
    <m/>
    <x v="7"/>
    <m/>
    <x v="6"/>
    <m/>
    <m/>
    <m/>
    <x v="2"/>
    <m/>
    <m/>
    <m/>
    <m/>
    <m/>
    <m/>
  </r>
  <r>
    <x v="0"/>
    <x v="8"/>
    <x v="6"/>
    <s v="Agri-Chairperson"/>
    <x v="3"/>
    <x v="2"/>
    <x v="137"/>
    <x v="2"/>
    <s v="Functional Anatomy and Physiology of Domestic Animals 5th Edition, Kindle Edition (2017)"/>
    <n v="1"/>
    <s v="pc"/>
    <n v="8813.2999999999993"/>
    <n v="8813.2999999999993"/>
    <m/>
    <n v="0"/>
    <x v="113"/>
    <m/>
    <m/>
    <m/>
    <x v="7"/>
    <m/>
    <x v="6"/>
    <m/>
    <m/>
    <m/>
    <x v="2"/>
    <m/>
    <m/>
    <m/>
    <m/>
    <m/>
    <m/>
  </r>
  <r>
    <x v="0"/>
    <x v="8"/>
    <x v="6"/>
    <s v="Agri-Chairperson"/>
    <x v="3"/>
    <x v="2"/>
    <x v="137"/>
    <x v="2"/>
    <s v="Principles of Animal Nutrition 1st Edition, Kindle Edition (2017)"/>
    <n v="1"/>
    <s v="pc"/>
    <n v="12455.05"/>
    <n v="12455.05"/>
    <m/>
    <n v="0"/>
    <x v="113"/>
    <m/>
    <m/>
    <m/>
    <x v="7"/>
    <m/>
    <x v="6"/>
    <m/>
    <m/>
    <m/>
    <x v="2"/>
    <m/>
    <m/>
    <m/>
    <m/>
    <m/>
    <m/>
  </r>
  <r>
    <x v="0"/>
    <x v="8"/>
    <x v="6"/>
    <s v="Agri-Chairperson"/>
    <x v="3"/>
    <x v="2"/>
    <x v="137"/>
    <x v="2"/>
    <s v="Storey's Guide to Raising Pigs, 4th Edition: Care, Facilities, Management, Breeds (2018)"/>
    <n v="1"/>
    <s v="pc"/>
    <n v="2000"/>
    <n v="2000"/>
    <m/>
    <n v="0"/>
    <x v="113"/>
    <m/>
    <m/>
    <m/>
    <x v="7"/>
    <m/>
    <x v="6"/>
    <m/>
    <m/>
    <m/>
    <x v="2"/>
    <m/>
    <m/>
    <m/>
    <m/>
    <m/>
    <m/>
  </r>
  <r>
    <x v="0"/>
    <x v="8"/>
    <x v="6"/>
    <s v="Agri-Chairperson"/>
    <x v="3"/>
    <x v="2"/>
    <x v="137"/>
    <x v="2"/>
    <s v="Beef production and Management Decsions (2017)"/>
    <n v="1"/>
    <s v="pc"/>
    <n v="8387.06"/>
    <n v="8387.06"/>
    <m/>
    <n v="0"/>
    <x v="113"/>
    <m/>
    <m/>
    <m/>
    <x v="7"/>
    <m/>
    <x v="6"/>
    <m/>
    <m/>
    <m/>
    <x v="2"/>
    <m/>
    <m/>
    <m/>
    <m/>
    <m/>
    <m/>
  </r>
  <r>
    <x v="0"/>
    <x v="8"/>
    <x v="6"/>
    <s v="Agri-Chairperson"/>
    <x v="3"/>
    <x v="2"/>
    <x v="137"/>
    <x v="2"/>
    <s v="STARTING AND MANAGING YOUR POULTRY: A comprehensive book for poultry production and management (2020)"/>
    <n v="1"/>
    <s v="pc"/>
    <n v="2000"/>
    <n v="2000"/>
    <m/>
    <n v="0"/>
    <x v="113"/>
    <m/>
    <m/>
    <m/>
    <x v="7"/>
    <m/>
    <x v="6"/>
    <m/>
    <m/>
    <m/>
    <x v="2"/>
    <m/>
    <m/>
    <m/>
    <m/>
    <m/>
    <m/>
  </r>
  <r>
    <x v="0"/>
    <x v="8"/>
    <x v="6"/>
    <s v="Agri-Chairperson"/>
    <x v="3"/>
    <x v="2"/>
    <x v="137"/>
    <x v="2"/>
    <s v="Homestead Cows: The Complete Guide to Raising Healthy, Happy Cattle (2021)"/>
    <n v="1"/>
    <s v="pc"/>
    <n v="5000"/>
    <n v="5000"/>
    <m/>
    <n v="0"/>
    <x v="113"/>
    <m/>
    <m/>
    <m/>
    <x v="7"/>
    <m/>
    <x v="6"/>
    <m/>
    <m/>
    <m/>
    <x v="2"/>
    <m/>
    <m/>
    <m/>
    <m/>
    <m/>
    <m/>
  </r>
  <r>
    <x v="0"/>
    <x v="8"/>
    <x v="6"/>
    <s v="Agri-Chairperson"/>
    <x v="3"/>
    <x v="2"/>
    <x v="137"/>
    <x v="2"/>
    <s v="Holistic Goat Care: A Comprehensive Guide to Raising Healthy Animals, Preventing Common Ailments, and Troubleshooting Problems (2017)"/>
    <n v="1"/>
    <s v="pc"/>
    <n v="2805"/>
    <n v="2805"/>
    <m/>
    <n v="0"/>
    <x v="113"/>
    <m/>
    <m/>
    <m/>
    <x v="7"/>
    <m/>
    <x v="6"/>
    <m/>
    <m/>
    <m/>
    <x v="2"/>
    <m/>
    <m/>
    <m/>
    <m/>
    <m/>
    <m/>
  </r>
  <r>
    <x v="0"/>
    <x v="8"/>
    <x v="6"/>
    <s v="Agri-Chairperson"/>
    <x v="3"/>
    <x v="2"/>
    <x v="137"/>
    <x v="2"/>
    <s v="Advanced Textbook On Gene Transfer, Gene Therapy And Genetic Pharmacology: Principles, Delivery And Pharmacological And Biomedical Applications Of Nucleotide-based Therapies (Second Edition) 2019"/>
    <n v="1"/>
    <s v="pc"/>
    <n v="18174"/>
    <n v="18174"/>
    <m/>
    <n v="0"/>
    <x v="113"/>
    <m/>
    <m/>
    <m/>
    <x v="7"/>
    <m/>
    <x v="6"/>
    <m/>
    <m/>
    <m/>
    <x v="2"/>
    <m/>
    <m/>
    <m/>
    <m/>
    <m/>
    <m/>
  </r>
  <r>
    <x v="0"/>
    <x v="8"/>
    <x v="6"/>
    <s v="Agri-Chairperson"/>
    <x v="3"/>
    <x v="2"/>
    <x v="137"/>
    <x v="2"/>
    <s v="Basic protocols in animal biotechnology (2019)"/>
    <n v="1"/>
    <s v="pc"/>
    <n v="2662.31"/>
    <n v="2662.31"/>
    <m/>
    <n v="0"/>
    <x v="113"/>
    <m/>
    <m/>
    <m/>
    <x v="7"/>
    <m/>
    <x v="6"/>
    <m/>
    <m/>
    <m/>
    <x v="2"/>
    <m/>
    <m/>
    <m/>
    <m/>
    <m/>
    <m/>
  </r>
  <r>
    <x v="0"/>
    <x v="8"/>
    <x v="6"/>
    <s v="Agri-Chairperson"/>
    <x v="3"/>
    <x v="2"/>
    <x v="137"/>
    <x v="2"/>
    <s v=" Genetics: Analysis and Principles 6th Edition (2017)"/>
    <n v="1"/>
    <s v="pc"/>
    <n v="8974"/>
    <n v="8974"/>
    <m/>
    <n v="0"/>
    <x v="113"/>
    <m/>
    <m/>
    <m/>
    <x v="7"/>
    <m/>
    <x v="6"/>
    <m/>
    <m/>
    <m/>
    <x v="2"/>
    <m/>
    <m/>
    <m/>
    <m/>
    <m/>
    <m/>
  </r>
  <r>
    <x v="0"/>
    <x v="8"/>
    <x v="6"/>
    <s v="Agri-Chairperson"/>
    <x v="3"/>
    <x v="2"/>
    <x v="137"/>
    <x v="2"/>
    <s v="Functional anatomy and physiology of domestic animals (2017)_x000a_ domestic animals (2017)"/>
    <n v="1"/>
    <s v="pc"/>
    <n v="4099.9799999999996"/>
    <n v="4099.9799999999996"/>
    <m/>
    <n v="0"/>
    <x v="113"/>
    <m/>
    <m/>
    <m/>
    <x v="7"/>
    <m/>
    <x v="6"/>
    <m/>
    <m/>
    <m/>
    <x v="2"/>
    <m/>
    <m/>
    <m/>
    <m/>
    <m/>
    <m/>
  </r>
  <r>
    <x v="0"/>
    <x v="8"/>
    <x v="6"/>
    <s v="Agri-Chairperson"/>
    <x v="3"/>
    <x v="2"/>
    <x v="137"/>
    <x v="2"/>
    <s v="Anatomy and physiology with the comparative anatomy of animals (2017)_x000a_comparative anatomy of animals (2017)"/>
    <n v="1"/>
    <s v="pc"/>
    <n v="1198.4100000000001"/>
    <n v="1198.4100000000001"/>
    <m/>
    <n v="0"/>
    <x v="113"/>
    <m/>
    <m/>
    <m/>
    <x v="7"/>
    <m/>
    <x v="6"/>
    <m/>
    <m/>
    <m/>
    <x v="2"/>
    <m/>
    <m/>
    <m/>
    <m/>
    <m/>
    <m/>
  </r>
  <r>
    <x v="0"/>
    <x v="8"/>
    <x v="6"/>
    <s v="Agri-Chairperson"/>
    <x v="3"/>
    <x v="2"/>
    <x v="137"/>
    <x v="2"/>
    <s v="Anatomy and Physiology of farm animals (2018)"/>
    <n v="1"/>
    <s v="pc"/>
    <n v="4442.42"/>
    <n v="4442.42"/>
    <m/>
    <n v="0"/>
    <x v="113"/>
    <m/>
    <m/>
    <m/>
    <x v="7"/>
    <m/>
    <x v="6"/>
    <m/>
    <m/>
    <m/>
    <x v="2"/>
    <m/>
    <m/>
    <m/>
    <m/>
    <m/>
    <m/>
  </r>
  <r>
    <x v="0"/>
    <x v="8"/>
    <x v="6"/>
    <s v="Agri-Chairperson"/>
    <x v="3"/>
    <x v="2"/>
    <x v="137"/>
    <x v="2"/>
    <s v="Veterinary Physiology Animals Workbook and Coloring | Anatomy Magnificent Learning Structure for Students &amp; Even Adults (2020)_x000a_"/>
    <n v="1"/>
    <s v="pc"/>
    <n v="3000"/>
    <n v="3000"/>
    <m/>
    <n v="0"/>
    <x v="113"/>
    <m/>
    <m/>
    <m/>
    <x v="7"/>
    <m/>
    <x v="6"/>
    <m/>
    <m/>
    <m/>
    <x v="2"/>
    <m/>
    <m/>
    <m/>
    <m/>
    <m/>
    <m/>
  </r>
  <r>
    <x v="0"/>
    <x v="8"/>
    <x v="6"/>
    <s v="Agri-Chairperson"/>
    <x v="3"/>
    <x v="2"/>
    <x v="137"/>
    <x v="2"/>
    <s v="The Meat Eater Fish and Game Cookbook: Recipes and Techniques for Every Hunter and Angler (2018)"/>
    <n v="1"/>
    <s v="pc"/>
    <n v="2011"/>
    <n v="2011"/>
    <m/>
    <n v="0"/>
    <x v="113"/>
    <m/>
    <m/>
    <m/>
    <x v="7"/>
    <m/>
    <x v="6"/>
    <m/>
    <m/>
    <m/>
    <x v="2"/>
    <m/>
    <m/>
    <m/>
    <m/>
    <m/>
    <m/>
  </r>
  <r>
    <x v="0"/>
    <x v="8"/>
    <x v="6"/>
    <s v="Agri-Chairperson"/>
    <x v="3"/>
    <x v="2"/>
    <x v="137"/>
    <x v="2"/>
    <s v="the Ultimate Companion to Meat: on the Farm, at the Butcher, in the kitchen (2019)"/>
    <n v="1"/>
    <s v="pc"/>
    <n v="1797.6"/>
    <n v="1797.6"/>
    <m/>
    <n v="0"/>
    <x v="113"/>
    <m/>
    <m/>
    <m/>
    <x v="7"/>
    <m/>
    <x v="6"/>
    <m/>
    <m/>
    <m/>
    <x v="2"/>
    <m/>
    <m/>
    <m/>
    <m/>
    <m/>
    <m/>
  </r>
  <r>
    <x v="0"/>
    <x v="8"/>
    <x v="6"/>
    <s v="Agri-Chairperson"/>
    <x v="3"/>
    <x v="2"/>
    <x v="137"/>
    <x v="2"/>
    <s v="Advances in meat processing technology (2020)"/>
    <n v="1"/>
    <s v="pc"/>
    <n v="7306.8"/>
    <n v="7306.8"/>
    <m/>
    <n v="0"/>
    <x v="113"/>
    <m/>
    <m/>
    <m/>
    <x v="7"/>
    <m/>
    <x v="6"/>
    <m/>
    <m/>
    <m/>
    <x v="2"/>
    <m/>
    <m/>
    <m/>
    <m/>
    <m/>
    <m/>
  </r>
  <r>
    <x v="0"/>
    <x v="8"/>
    <x v="6"/>
    <s v="Agri-Chairperson"/>
    <x v="3"/>
    <x v="2"/>
    <x v="137"/>
    <x v="2"/>
    <s v="Sustainable meat production and processing (2018)_x000a_"/>
    <n v="1"/>
    <s v="pc"/>
    <n v="8580.76"/>
    <n v="8580.76"/>
    <m/>
    <n v="0"/>
    <x v="113"/>
    <m/>
    <m/>
    <m/>
    <x v="7"/>
    <m/>
    <x v="6"/>
    <m/>
    <m/>
    <m/>
    <x v="2"/>
    <m/>
    <m/>
    <m/>
    <m/>
    <m/>
    <m/>
  </r>
  <r>
    <x v="0"/>
    <x v="8"/>
    <x v="6"/>
    <s v="Agri-Chairperson"/>
    <x v="3"/>
    <x v="2"/>
    <x v="137"/>
    <x v="2"/>
    <s v="Principles of Animal nutrition and feed technology (2017)"/>
    <n v="1"/>
    <s v="pc"/>
    <n v="5311.08"/>
    <n v="5311.08"/>
    <m/>
    <n v="0"/>
    <x v="113"/>
    <m/>
    <m/>
    <m/>
    <x v="7"/>
    <m/>
    <x v="6"/>
    <m/>
    <m/>
    <m/>
    <x v="2"/>
    <m/>
    <m/>
    <m/>
    <m/>
    <m/>
    <m/>
  </r>
  <r>
    <x v="0"/>
    <x v="8"/>
    <x v="6"/>
    <s v="Agri-Chairperson"/>
    <x v="3"/>
    <x v="2"/>
    <x v="137"/>
    <x v="2"/>
    <s v="The Beginner's Guide to Raising Chickens: How to Raise a Happy Backyard Flock (2019)"/>
    <n v="1"/>
    <s v="pc"/>
    <n v="2000"/>
    <n v="2000"/>
    <m/>
    <n v="0"/>
    <x v="113"/>
    <m/>
    <m/>
    <m/>
    <x v="7"/>
    <m/>
    <x v="6"/>
    <m/>
    <m/>
    <m/>
    <x v="2"/>
    <m/>
    <m/>
    <m/>
    <m/>
    <m/>
    <m/>
  </r>
  <r>
    <x v="0"/>
    <x v="8"/>
    <x v="6"/>
    <s v="Agri-Chairperson"/>
    <x v="3"/>
    <x v="2"/>
    <x v="137"/>
    <x v="2"/>
    <s v="the Beginners guide to raising goat: how to raise a happy backyard flock (2020)"/>
    <n v="1"/>
    <s v="pc"/>
    <n v="3000"/>
    <n v="3000"/>
    <m/>
    <n v="0"/>
    <x v="113"/>
    <m/>
    <m/>
    <m/>
    <x v="7"/>
    <m/>
    <x v="6"/>
    <m/>
    <m/>
    <m/>
    <x v="2"/>
    <m/>
    <m/>
    <m/>
    <m/>
    <m/>
    <m/>
  </r>
  <r>
    <x v="0"/>
    <x v="8"/>
    <x v="6"/>
    <s v="Agri-Chairperson"/>
    <x v="3"/>
    <x v="2"/>
    <x v="137"/>
    <x v="2"/>
    <s v="Feed Additives (2018)"/>
    <n v="1"/>
    <s v="pc"/>
    <n v="6486.96"/>
    <n v="6486.96"/>
    <m/>
    <n v="0"/>
    <x v="113"/>
    <m/>
    <m/>
    <m/>
    <x v="7"/>
    <m/>
    <x v="6"/>
    <m/>
    <m/>
    <m/>
    <x v="2"/>
    <m/>
    <m/>
    <m/>
    <m/>
    <m/>
    <m/>
  </r>
  <r>
    <x v="0"/>
    <x v="8"/>
    <x v="6"/>
    <s v="Agri-Chairperson"/>
    <x v="3"/>
    <x v="2"/>
    <x v="137"/>
    <x v="2"/>
    <s v="the feeding of crops and stock  (2018)"/>
    <n v="1"/>
    <s v="pc"/>
    <n v="2460.46"/>
    <n v="2460.46"/>
    <m/>
    <n v="0"/>
    <x v="113"/>
    <m/>
    <m/>
    <m/>
    <x v="7"/>
    <m/>
    <x v="6"/>
    <m/>
    <m/>
    <m/>
    <x v="2"/>
    <m/>
    <m/>
    <m/>
    <m/>
    <m/>
    <m/>
  </r>
  <r>
    <x v="0"/>
    <x v="8"/>
    <x v="6"/>
    <s v="Agri-Chairperson"/>
    <x v="3"/>
    <x v="2"/>
    <x v="137"/>
    <x v="2"/>
    <s v="History of Agrculture (2017)"/>
    <n v="1"/>
    <s v="pc"/>
    <n v="579.14"/>
    <n v="579.14"/>
    <m/>
    <n v="0"/>
    <x v="113"/>
    <m/>
    <m/>
    <m/>
    <x v="7"/>
    <m/>
    <x v="6"/>
    <m/>
    <m/>
    <m/>
    <x v="2"/>
    <m/>
    <m/>
    <m/>
    <m/>
    <m/>
    <m/>
  </r>
  <r>
    <x v="0"/>
    <x v="8"/>
    <x v="6"/>
    <s v="Agri-Chairperson"/>
    <x v="3"/>
    <x v="2"/>
    <x v="137"/>
    <x v="2"/>
    <s v="The history of food children's Agriculture (2017)"/>
    <n v="1"/>
    <s v="pc"/>
    <n v="517.97"/>
    <n v="517.97"/>
    <m/>
    <n v="0"/>
    <x v="113"/>
    <m/>
    <m/>
    <m/>
    <x v="7"/>
    <m/>
    <x v="6"/>
    <m/>
    <m/>
    <m/>
    <x v="2"/>
    <m/>
    <m/>
    <m/>
    <m/>
    <m/>
    <m/>
  </r>
  <r>
    <x v="0"/>
    <x v="8"/>
    <x v="6"/>
    <s v="Agri-Chairperson"/>
    <x v="3"/>
    <x v="2"/>
    <x v="137"/>
    <x v="2"/>
    <s v="The social history of agriculture (2017)"/>
    <n v="1"/>
    <s v="pc"/>
    <n v="6190.76"/>
    <n v="6190.76"/>
    <m/>
    <n v="0"/>
    <x v="113"/>
    <m/>
    <m/>
    <m/>
    <x v="7"/>
    <m/>
    <x v="6"/>
    <m/>
    <m/>
    <m/>
    <x v="2"/>
    <m/>
    <m/>
    <m/>
    <m/>
    <m/>
    <m/>
  </r>
  <r>
    <x v="0"/>
    <x v="8"/>
    <x v="6"/>
    <s v="Agri-Chairperson"/>
    <x v="3"/>
    <x v="2"/>
    <x v="137"/>
    <x v="2"/>
    <s v="The lighter branches of Agriculture (2017)"/>
    <n v="1"/>
    <s v="pc"/>
    <n v="1867.87"/>
    <n v="1867.87"/>
    <m/>
    <n v="0"/>
    <x v="113"/>
    <m/>
    <m/>
    <m/>
    <x v="7"/>
    <m/>
    <x v="6"/>
    <m/>
    <m/>
    <m/>
    <x v="2"/>
    <m/>
    <m/>
    <m/>
    <m/>
    <m/>
    <m/>
  </r>
  <r>
    <x v="0"/>
    <x v="8"/>
    <x v="6"/>
    <s v="Agri-Chairperson"/>
    <x v="3"/>
    <x v="2"/>
    <x v="137"/>
    <x v="2"/>
    <s v="Organic and sustainable farming (2018)"/>
    <n v="1"/>
    <s v="pc"/>
    <n v="6375.94"/>
    <n v="6375.94"/>
    <m/>
    <n v="0"/>
    <x v="113"/>
    <m/>
    <m/>
    <m/>
    <x v="7"/>
    <m/>
    <x v="6"/>
    <m/>
    <m/>
    <m/>
    <x v="2"/>
    <m/>
    <m/>
    <m/>
    <m/>
    <m/>
    <m/>
  </r>
  <r>
    <x v="0"/>
    <x v="8"/>
    <x v="6"/>
    <s v="Agri-Chairperson"/>
    <x v="3"/>
    <x v="2"/>
    <x v="137"/>
    <x v="2"/>
    <s v="Organic Production &amp; Sustainable Development Systems : Towards Resilient Cities and Sustainable Culture (2018)"/>
    <n v="1"/>
    <s v="pc"/>
    <n v="4400.09"/>
    <n v="4400.09"/>
    <m/>
    <n v="0"/>
    <x v="113"/>
    <m/>
    <m/>
    <m/>
    <x v="7"/>
    <m/>
    <x v="6"/>
    <m/>
    <m/>
    <m/>
    <x v="2"/>
    <m/>
    <m/>
    <m/>
    <m/>
    <m/>
    <m/>
  </r>
  <r>
    <x v="0"/>
    <x v="8"/>
    <x v="6"/>
    <s v="Agri-Chairperson"/>
    <x v="3"/>
    <x v="2"/>
    <x v="137"/>
    <x v="2"/>
    <s v="Organic Farming for Sustainable Agriculture (2019)"/>
    <n v="1"/>
    <s v="pc"/>
    <n v="8497.0300000000007"/>
    <n v="8497.0300000000007"/>
    <m/>
    <n v="0"/>
    <x v="113"/>
    <m/>
    <m/>
    <m/>
    <x v="7"/>
    <m/>
    <x v="6"/>
    <m/>
    <m/>
    <m/>
    <x v="2"/>
    <m/>
    <m/>
    <m/>
    <m/>
    <m/>
    <m/>
  </r>
  <r>
    <x v="0"/>
    <x v="8"/>
    <x v="6"/>
    <s v="Agri-Chairperson"/>
    <x v="3"/>
    <x v="2"/>
    <x v="137"/>
    <x v="2"/>
    <s v="Soil Organic Matter in Sustainable Agriculture (2017)"/>
    <n v="1"/>
    <s v="pc"/>
    <n v="3724.21"/>
    <n v="3724.21"/>
    <m/>
    <n v="0"/>
    <x v="113"/>
    <m/>
    <m/>
    <m/>
    <x v="7"/>
    <m/>
    <x v="6"/>
    <m/>
    <m/>
    <m/>
    <x v="2"/>
    <m/>
    <m/>
    <m/>
    <m/>
    <m/>
    <m/>
  </r>
  <r>
    <x v="0"/>
    <x v="8"/>
    <x v="6"/>
    <s v="Agri-Chairperson"/>
    <x v="3"/>
    <x v="2"/>
    <x v="137"/>
    <x v="2"/>
    <s v="Backyard Homesteading, Second Revised Edition: A Back-to-Basics Guide for Self-Sufficiency (Creative Homeowner) Turn Your Yard into a Productive, Sustainable Homestead: Fruit, Veg, Chickens, and More (2018)"/>
    <n v="1"/>
    <s v="pc"/>
    <n v="1547.48"/>
    <n v="1547.48"/>
    <m/>
    <n v="0"/>
    <x v="113"/>
    <m/>
    <m/>
    <m/>
    <x v="7"/>
    <m/>
    <x v="6"/>
    <m/>
    <m/>
    <m/>
    <x v="2"/>
    <m/>
    <m/>
    <m/>
    <m/>
    <m/>
    <m/>
  </r>
  <r>
    <x v="0"/>
    <x v="8"/>
    <x v="6"/>
    <s v="Agri-Chairperson"/>
    <x v="3"/>
    <x v="2"/>
    <x v="137"/>
    <x v="2"/>
    <s v="Standard Statistical Tools : Process, _x000a_Procedure and Interpretation for Social Science Research: SPSS-Handbook (2019)"/>
    <n v="1"/>
    <s v="pc"/>
    <n v="1001.89"/>
    <n v="1001.89"/>
    <m/>
    <n v="0"/>
    <x v="113"/>
    <m/>
    <m/>
    <m/>
    <x v="7"/>
    <m/>
    <x v="6"/>
    <m/>
    <m/>
    <m/>
    <x v="2"/>
    <m/>
    <m/>
    <m/>
    <m/>
    <m/>
    <m/>
  </r>
  <r>
    <x v="0"/>
    <x v="8"/>
    <x v="6"/>
    <s v="Agri-Chairperson"/>
    <x v="3"/>
    <x v="2"/>
    <x v="137"/>
    <x v="2"/>
    <s v="Statistics : A Tool for Social Research and _x000a_Data Analysis (2019)"/>
    <n v="1"/>
    <s v="pc"/>
    <n v="9549"/>
    <n v="9549"/>
    <m/>
    <n v="0"/>
    <x v="113"/>
    <m/>
    <m/>
    <m/>
    <x v="7"/>
    <m/>
    <x v="6"/>
    <m/>
    <m/>
    <m/>
    <x v="2"/>
    <m/>
    <m/>
    <m/>
    <m/>
    <m/>
    <m/>
  </r>
  <r>
    <x v="0"/>
    <x v="8"/>
    <x v="6"/>
    <s v="Agri-Chairperson"/>
    <x v="3"/>
    <x v="2"/>
    <x v="137"/>
    <x v="2"/>
    <s v="Research Design : Qualitative, Quantitative, _x000a_and Mixed Methods Approaches(2017)"/>
    <n v="1"/>
    <s v="pc"/>
    <n v="4120.6099999999997"/>
    <n v="4120.6099999999997"/>
    <m/>
    <n v="0"/>
    <x v="113"/>
    <m/>
    <m/>
    <m/>
    <x v="7"/>
    <m/>
    <x v="6"/>
    <m/>
    <m/>
    <m/>
    <x v="2"/>
    <m/>
    <m/>
    <m/>
    <m/>
    <m/>
    <m/>
  </r>
  <r>
    <x v="0"/>
    <x v="8"/>
    <x v="6"/>
    <s v="Agri-Chairperson"/>
    <x v="3"/>
    <x v="2"/>
    <x v="137"/>
    <x v="2"/>
    <s v="A Manual for Writers of Research Papers, _x000a_Theses, and Dissertations, Ninth Edition : Chicago Style for Students and Researchers (2018)"/>
    <n v="1"/>
    <s v="pc"/>
    <n v="843.75"/>
    <n v="843.75"/>
    <m/>
    <n v="0"/>
    <x v="113"/>
    <m/>
    <m/>
    <m/>
    <x v="7"/>
    <m/>
    <x v="6"/>
    <m/>
    <m/>
    <m/>
    <x v="2"/>
    <m/>
    <m/>
    <m/>
    <m/>
    <m/>
    <m/>
  </r>
  <r>
    <x v="0"/>
    <x v="8"/>
    <x v="6"/>
    <s v="Agri-Chairperson"/>
    <x v="3"/>
    <x v="2"/>
    <x v="137"/>
    <x v="2"/>
    <s v="The Essential Guide to Doing Your _x000a_Research Project (2019)"/>
    <n v="1"/>
    <s v="pc"/>
    <n v="1866.12"/>
    <n v="1866.12"/>
    <m/>
    <n v="0"/>
    <x v="113"/>
    <m/>
    <m/>
    <m/>
    <x v="7"/>
    <m/>
    <x v="6"/>
    <m/>
    <m/>
    <m/>
    <x v="2"/>
    <m/>
    <m/>
    <m/>
    <m/>
    <m/>
    <m/>
  </r>
  <r>
    <x v="0"/>
    <x v="8"/>
    <x v="6"/>
    <s v="Agri-Chairperson"/>
    <x v="3"/>
    <x v="2"/>
    <x v="137"/>
    <x v="2"/>
    <s v="Introduction to Agricultural Economics (What's New in Trades &amp; Technology) 7th Edition (2018)"/>
    <n v="1"/>
    <s v="pc"/>
    <n v="13770"/>
    <n v="13770"/>
    <m/>
    <n v="0"/>
    <x v="113"/>
    <m/>
    <m/>
    <m/>
    <x v="7"/>
    <m/>
    <x v="6"/>
    <m/>
    <m/>
    <m/>
    <x v="2"/>
    <m/>
    <m/>
    <m/>
    <m/>
    <m/>
    <m/>
  </r>
  <r>
    <x v="0"/>
    <x v="8"/>
    <x v="6"/>
    <s v="Agri-Chairperson"/>
    <x v="3"/>
    <x v="2"/>
    <x v="137"/>
    <x v="2"/>
    <s v="Agricultural Development and Economic _x000a_Transformation : Promoting Growth with Poverty Reduction (2017)"/>
    <n v="1"/>
    <s v="pc"/>
    <n v="3084.22"/>
    <n v="3084.22"/>
    <m/>
    <n v="0"/>
    <x v="113"/>
    <m/>
    <m/>
    <m/>
    <x v="7"/>
    <m/>
    <x v="6"/>
    <m/>
    <m/>
    <m/>
    <x v="2"/>
    <m/>
    <m/>
    <m/>
    <m/>
    <m/>
    <m/>
  </r>
  <r>
    <x v="0"/>
    <x v="8"/>
    <x v="6"/>
    <s v="Agri-Chairperson"/>
    <x v="3"/>
    <x v="2"/>
    <x v="137"/>
    <x v="2"/>
    <s v="Agribusiness Management (2020)"/>
    <n v="1"/>
    <s v="pc"/>
    <n v="9776.7000000000007"/>
    <n v="9776.7000000000007"/>
    <m/>
    <n v="0"/>
    <x v="113"/>
    <m/>
    <m/>
    <m/>
    <x v="7"/>
    <m/>
    <x v="6"/>
    <m/>
    <m/>
    <m/>
    <x v="2"/>
    <m/>
    <m/>
    <m/>
    <m/>
    <m/>
    <m/>
  </r>
  <r>
    <x v="0"/>
    <x v="8"/>
    <x v="6"/>
    <s v="Agri-Chairperson"/>
    <x v="3"/>
    <x v="2"/>
    <x v="137"/>
    <x v="2"/>
    <s v="Food Supply Chain Management: Building a _x000a_Sustainable Future 2nd Edition, Kindle Edition (2018)"/>
    <n v="1"/>
    <s v="pc"/>
    <n v="13428.3"/>
    <n v="13428.3"/>
    <m/>
    <n v="0"/>
    <x v="113"/>
    <m/>
    <m/>
    <m/>
    <x v="7"/>
    <m/>
    <x v="6"/>
    <m/>
    <m/>
    <m/>
    <x v="2"/>
    <m/>
    <m/>
    <m/>
    <m/>
    <m/>
    <m/>
  </r>
  <r>
    <x v="0"/>
    <x v="8"/>
    <x v="6"/>
    <s v="Agri-Chairperson"/>
    <x v="3"/>
    <x v="2"/>
    <x v="137"/>
    <x v="2"/>
    <s v="Whole Farm Management: From Start-Up to _x000a_Sustainability (2019)"/>
    <n v="1"/>
    <s v="pc"/>
    <n v="3400"/>
    <n v="3400"/>
    <m/>
    <n v="0"/>
    <x v="113"/>
    <m/>
    <m/>
    <m/>
    <x v="7"/>
    <m/>
    <x v="6"/>
    <m/>
    <m/>
    <m/>
    <x v="2"/>
    <m/>
    <m/>
    <m/>
    <m/>
    <m/>
    <m/>
  </r>
  <r>
    <x v="0"/>
    <x v="8"/>
    <x v="6"/>
    <s v="Agri-Chairperson"/>
    <x v="3"/>
    <x v="2"/>
    <x v="137"/>
    <x v="2"/>
    <s v="Etreprenuer revolution (2018)"/>
    <n v="1"/>
    <s v="pc"/>
    <n v="771.12"/>
    <n v="771.12"/>
    <m/>
    <n v="0"/>
    <x v="113"/>
    <m/>
    <m/>
    <m/>
    <x v="7"/>
    <m/>
    <x v="6"/>
    <m/>
    <m/>
    <m/>
    <x v="2"/>
    <m/>
    <m/>
    <m/>
    <m/>
    <m/>
    <m/>
  </r>
  <r>
    <x v="0"/>
    <x v="8"/>
    <x v="6"/>
    <s v="Agri-Chairperson"/>
    <x v="3"/>
    <x v="2"/>
    <x v="137"/>
    <x v="2"/>
    <s v="U Won't Starve: KEY PRINCIPLES FOR _x000a_ENTREPRENEUR DEVELOPMENT (2020)"/>
    <n v="1"/>
    <s v="pc"/>
    <n v="4000"/>
    <n v="4000"/>
    <m/>
    <n v="0"/>
    <x v="113"/>
    <m/>
    <m/>
    <m/>
    <x v="7"/>
    <m/>
    <x v="6"/>
    <m/>
    <m/>
    <m/>
    <x v="2"/>
    <m/>
    <m/>
    <m/>
    <m/>
    <m/>
    <m/>
  </r>
  <r>
    <x v="0"/>
    <x v="8"/>
    <x v="6"/>
    <s v="Agri-Chairperson"/>
    <x v="3"/>
    <x v="2"/>
    <x v="137"/>
    <x v="2"/>
    <s v="19 entrprenuer succes principles  (2019)"/>
    <n v="1"/>
    <s v="pc"/>
    <n v="461.59"/>
    <n v="461.59"/>
    <m/>
    <n v="0"/>
    <x v="113"/>
    <m/>
    <m/>
    <m/>
    <x v="7"/>
    <m/>
    <x v="6"/>
    <m/>
    <m/>
    <m/>
    <x v="2"/>
    <m/>
    <m/>
    <m/>
    <m/>
    <m/>
    <m/>
  </r>
  <r>
    <x v="0"/>
    <x v="8"/>
    <x v="6"/>
    <s v="Agri-Chairperson"/>
    <x v="3"/>
    <x v="2"/>
    <x v="137"/>
    <x v="2"/>
    <s v="Principles: Life and Work (2018)"/>
    <n v="1"/>
    <s v="pc"/>
    <n v="3000"/>
    <n v="3000"/>
    <m/>
    <n v="0"/>
    <x v="113"/>
    <m/>
    <m/>
    <m/>
    <x v="7"/>
    <m/>
    <x v="6"/>
    <m/>
    <m/>
    <m/>
    <x v="2"/>
    <m/>
    <m/>
    <m/>
    <m/>
    <m/>
    <m/>
  </r>
  <r>
    <x v="0"/>
    <x v="8"/>
    <x v="6"/>
    <s v="Agri-Chairperson"/>
    <x v="3"/>
    <x v="2"/>
    <x v="137"/>
    <x v="2"/>
    <s v="To be an entreprenuer (2018)"/>
    <n v="1"/>
    <s v="pc"/>
    <n v="1315.72"/>
    <n v="1315.72"/>
    <m/>
    <n v="0"/>
    <x v="113"/>
    <m/>
    <m/>
    <m/>
    <x v="7"/>
    <m/>
    <x v="6"/>
    <m/>
    <m/>
    <m/>
    <x v="2"/>
    <m/>
    <m/>
    <m/>
    <m/>
    <m/>
    <m/>
  </r>
  <r>
    <x v="0"/>
    <x v="8"/>
    <x v="6"/>
    <s v="Agri-Chairperson"/>
    <x v="3"/>
    <x v="2"/>
    <x v="137"/>
    <x v="2"/>
    <s v="PAY OFF YOUR MORTGAGE IN 3 YEARS: The 4-Step System That Will Save You Years and Thousands in Interest Payments (2019)"/>
    <n v="1"/>
    <s v="pc"/>
    <n v="3000"/>
    <n v="3000"/>
    <m/>
    <n v="0"/>
    <x v="113"/>
    <m/>
    <m/>
    <m/>
    <x v="7"/>
    <m/>
    <x v="6"/>
    <m/>
    <m/>
    <m/>
    <x v="2"/>
    <m/>
    <m/>
    <m/>
    <m/>
    <m/>
    <m/>
  </r>
  <r>
    <x v="0"/>
    <x v="8"/>
    <x v="6"/>
    <s v="Agri-Chairperson"/>
    <x v="3"/>
    <x v="2"/>
    <x v="137"/>
    <x v="2"/>
    <s v="Environmental Economics and Natural Resource Management (2019)"/>
    <n v="1"/>
    <s v="pc"/>
    <n v="5000"/>
    <n v="5000"/>
    <m/>
    <n v="0"/>
    <x v="113"/>
    <m/>
    <m/>
    <m/>
    <x v="7"/>
    <m/>
    <x v="6"/>
    <m/>
    <m/>
    <m/>
    <x v="2"/>
    <m/>
    <m/>
    <m/>
    <m/>
    <m/>
    <m/>
  </r>
  <r>
    <x v="0"/>
    <x v="8"/>
    <x v="6"/>
    <s v="Agri-Chairperson"/>
    <x v="3"/>
    <x v="2"/>
    <x v="137"/>
    <x v="2"/>
    <s v="Development Through Bricolage: Rethinking Institutions for Natural Resource Management (Earthscan Studies in Natural Resource Management) 2017"/>
    <n v="1"/>
    <s v="pc"/>
    <n v="8500"/>
    <n v="8500"/>
    <m/>
    <n v="0"/>
    <x v="113"/>
    <m/>
    <m/>
    <m/>
    <x v="7"/>
    <m/>
    <x v="6"/>
    <m/>
    <m/>
    <m/>
    <x v="2"/>
    <m/>
    <m/>
    <m/>
    <m/>
    <m/>
    <m/>
  </r>
  <r>
    <x v="0"/>
    <x v="8"/>
    <x v="6"/>
    <s v="Agri-Chairperson"/>
    <x v="3"/>
    <x v="2"/>
    <x v="137"/>
    <x v="2"/>
    <s v="Applied Methods for Agriculture and Natural _x000a_Resource Management : _x000a_A Festschrift in Honor of Richard E. Howitt (2018)"/>
    <n v="1"/>
    <s v="pc"/>
    <n v="4986.59"/>
    <n v="4986.59"/>
    <m/>
    <n v="0"/>
    <x v="113"/>
    <m/>
    <m/>
    <m/>
    <x v="7"/>
    <m/>
    <x v="6"/>
    <m/>
    <m/>
    <m/>
    <x v="2"/>
    <m/>
    <m/>
    <m/>
    <m/>
    <m/>
    <m/>
  </r>
  <r>
    <x v="0"/>
    <x v="8"/>
    <x v="6"/>
    <s v="Agri-Chairperson"/>
    <x v="3"/>
    <x v="2"/>
    <x v="137"/>
    <x v="2"/>
    <s v="Agricultural Development: New Perspectives _x000a_in a Changing World(2012)"/>
    <n v="1"/>
    <s v="pc"/>
    <n v="15300"/>
    <n v="15300"/>
    <m/>
    <n v="0"/>
    <x v="113"/>
    <m/>
    <m/>
    <m/>
    <x v="7"/>
    <m/>
    <x v="6"/>
    <m/>
    <m/>
    <m/>
    <x v="2"/>
    <m/>
    <m/>
    <m/>
    <m/>
    <m/>
    <m/>
  </r>
  <r>
    <x v="0"/>
    <x v="8"/>
    <x v="6"/>
    <s v="Agri-Chairperson"/>
    <x v="3"/>
    <x v="2"/>
    <x v="137"/>
    <x v="2"/>
    <s v="Handbook of Research on Agricultural Policy,_x000a_ Rural Development, and Entrepreneurship in Contemporary Economies (2019)"/>
    <n v="1"/>
    <s v="pc"/>
    <n v="27390"/>
    <n v="27390"/>
    <m/>
    <n v="0"/>
    <x v="113"/>
    <m/>
    <m/>
    <m/>
    <x v="7"/>
    <m/>
    <x v="6"/>
    <m/>
    <m/>
    <m/>
    <x v="2"/>
    <m/>
    <m/>
    <m/>
    <m/>
    <m/>
    <m/>
  </r>
  <r>
    <x v="0"/>
    <x v="8"/>
    <x v="6"/>
    <s v="Agri-Chairperson"/>
    <x v="3"/>
    <x v="2"/>
    <x v="137"/>
    <x v="2"/>
    <s v="Agricultural Development and Sustainable Intensification : _x000a_Technology and Policy Challenges in the Face of Climate Change(2018)"/>
    <n v="1"/>
    <s v="pc"/>
    <n v="6894.91"/>
    <n v="6894.91"/>
    <m/>
    <n v="0"/>
    <x v="113"/>
    <m/>
    <m/>
    <m/>
    <x v="7"/>
    <m/>
    <x v="6"/>
    <m/>
    <m/>
    <m/>
    <x v="2"/>
    <m/>
    <m/>
    <m/>
    <m/>
    <m/>
    <m/>
  </r>
  <r>
    <x v="0"/>
    <x v="8"/>
    <x v="6"/>
    <s v="Agri-Chairperson"/>
    <x v="3"/>
    <x v="2"/>
    <x v="137"/>
    <x v="2"/>
    <s v="Agricultural policy monitoring and evaluation_x000a_ 2020 (2020)"/>
    <n v="1"/>
    <s v="pc"/>
    <n v="3576.98"/>
    <n v="3576.98"/>
    <m/>
    <n v="0"/>
    <x v="113"/>
    <m/>
    <m/>
    <m/>
    <x v="7"/>
    <m/>
    <x v="6"/>
    <m/>
    <m/>
    <m/>
    <x v="2"/>
    <m/>
    <m/>
    <m/>
    <m/>
    <m/>
    <m/>
  </r>
  <r>
    <x v="0"/>
    <x v="8"/>
    <x v="6"/>
    <s v="Agri-Chairperson"/>
    <x v="3"/>
    <x v="2"/>
    <x v="137"/>
    <x v="2"/>
    <s v="Food, Politics, And Agricultural Development : _x000a_Case Studies In The Public Policy Of Rural Modernization (2019)"/>
    <n v="1"/>
    <s v="pc"/>
    <n v="2270.13"/>
    <n v="2270.13"/>
    <m/>
    <n v="0"/>
    <x v="113"/>
    <m/>
    <m/>
    <m/>
    <x v="7"/>
    <m/>
    <x v="6"/>
    <m/>
    <m/>
    <m/>
    <x v="2"/>
    <m/>
    <m/>
    <m/>
    <m/>
    <m/>
    <m/>
  </r>
  <r>
    <x v="0"/>
    <x v="8"/>
    <x v="6"/>
    <s v="Agri-Chairperson"/>
    <x v="3"/>
    <x v="2"/>
    <x v="137"/>
    <x v="2"/>
    <s v="Principles of Soil Science (2019)"/>
    <n v="1"/>
    <s v="pc"/>
    <n v="8639.49"/>
    <n v="8639.49"/>
    <m/>
    <n v="0"/>
    <x v="113"/>
    <m/>
    <m/>
    <m/>
    <x v="7"/>
    <m/>
    <x v="6"/>
    <m/>
    <m/>
    <m/>
    <x v="2"/>
    <m/>
    <m/>
    <m/>
    <m/>
    <m/>
    <m/>
  </r>
  <r>
    <x v="0"/>
    <x v="8"/>
    <x v="6"/>
    <s v="Agri-Chairperson"/>
    <x v="3"/>
    <x v="2"/>
    <x v="137"/>
    <x v="2"/>
    <s v="Essentials of Soil Science : Soil formation, functions, _x000a_use and classification (World Reference Base, WRB) 2018"/>
    <n v="1"/>
    <s v="pc"/>
    <n v="1668.73"/>
    <n v="1668.73"/>
    <m/>
    <n v="0"/>
    <x v="113"/>
    <m/>
    <m/>
    <m/>
    <x v="7"/>
    <m/>
    <x v="6"/>
    <m/>
    <m/>
    <m/>
    <x v="2"/>
    <m/>
    <m/>
    <m/>
    <m/>
    <m/>
    <m/>
  </r>
  <r>
    <x v="0"/>
    <x v="8"/>
    <x v="6"/>
    <s v="Agri-Chairperson"/>
    <x v="3"/>
    <x v="2"/>
    <x v="137"/>
    <x v="2"/>
    <s v="The Nature and Properties of Soils, Global Edition (2019)"/>
    <n v="1"/>
    <s v="pc"/>
    <n v="4527.26"/>
    <n v="4527.26"/>
    <m/>
    <n v="0"/>
    <x v="113"/>
    <m/>
    <m/>
    <m/>
    <x v="7"/>
    <m/>
    <x v="6"/>
    <m/>
    <m/>
    <m/>
    <x v="2"/>
    <m/>
    <m/>
    <m/>
    <m/>
    <m/>
    <m/>
  </r>
  <r>
    <x v="0"/>
    <x v="8"/>
    <x v="6"/>
    <s v="Agri-Chairperson"/>
    <x v="3"/>
    <x v="2"/>
    <x v="137"/>
    <x v="2"/>
    <s v="Gardening for Geeks: All the Science You Need _x000a_for Successful Organic Gardening _x000a_(CompanionHouse Books)  2020"/>
    <n v="1"/>
    <s v="pc"/>
    <n v="3058.3"/>
    <n v="3058.3"/>
    <m/>
    <n v="0"/>
    <x v="113"/>
    <m/>
    <m/>
    <m/>
    <x v="7"/>
    <m/>
    <x v="6"/>
    <m/>
    <m/>
    <m/>
    <x v="2"/>
    <m/>
    <m/>
    <m/>
    <m/>
    <m/>
    <m/>
  </r>
  <r>
    <x v="0"/>
    <x v="8"/>
    <x v="6"/>
    <s v="Agri-Chairperson"/>
    <x v="3"/>
    <x v="2"/>
    <x v="137"/>
    <x v="2"/>
    <s v="Principles of Crop Production (2017)"/>
    <n v="1"/>
    <s v="pc"/>
    <n v="8106.52"/>
    <n v="8106.52"/>
    <m/>
    <n v="0"/>
    <x v="113"/>
    <m/>
    <m/>
    <m/>
    <x v="7"/>
    <m/>
    <x v="6"/>
    <m/>
    <m/>
    <m/>
    <x v="2"/>
    <m/>
    <m/>
    <m/>
    <m/>
    <m/>
    <m/>
  </r>
  <r>
    <x v="0"/>
    <x v="8"/>
    <x v="6"/>
    <s v="Agri-Chairperson"/>
    <x v="3"/>
    <x v="2"/>
    <x v="137"/>
    <x v="2"/>
    <s v="Fundamental principles of crop production (2019)"/>
    <n v="1"/>
    <s v="pc"/>
    <n v="1378.68"/>
    <n v="1378.68"/>
    <m/>
    <n v="0"/>
    <x v="113"/>
    <m/>
    <m/>
    <m/>
    <x v="7"/>
    <m/>
    <x v="6"/>
    <m/>
    <m/>
    <m/>
    <x v="2"/>
    <m/>
    <m/>
    <m/>
    <m/>
    <m/>
    <m/>
  </r>
  <r>
    <x v="0"/>
    <x v="8"/>
    <x v="6"/>
    <s v="Agri-Chairperson"/>
    <x v="3"/>
    <x v="2"/>
    <x v="137"/>
    <x v="2"/>
    <s v="Healthy Soil, Sick Soils (2020)"/>
    <n v="1"/>
    <s v="pc"/>
    <n v="1025.1199999999999"/>
    <n v="1025.1199999999999"/>
    <m/>
    <n v="0"/>
    <x v="113"/>
    <m/>
    <m/>
    <m/>
    <x v="7"/>
    <m/>
    <x v="6"/>
    <m/>
    <m/>
    <m/>
    <x v="2"/>
    <m/>
    <m/>
    <m/>
    <m/>
    <m/>
    <m/>
  </r>
  <r>
    <x v="0"/>
    <x v="8"/>
    <x v="6"/>
    <s v="Agri-Chairperson"/>
    <x v="3"/>
    <x v="2"/>
    <x v="137"/>
    <x v="2"/>
    <s v="Soil and Fertilizers : Managing the Environmental Footprint (2020)"/>
    <n v="1"/>
    <s v="pc"/>
    <n v="9089.6200000000008"/>
    <n v="9089.6200000000008"/>
    <m/>
    <n v="0"/>
    <x v="113"/>
    <m/>
    <m/>
    <m/>
    <x v="7"/>
    <m/>
    <x v="6"/>
    <m/>
    <m/>
    <m/>
    <x v="2"/>
    <m/>
    <m/>
    <m/>
    <m/>
    <m/>
    <m/>
  </r>
  <r>
    <x v="0"/>
    <x v="8"/>
    <x v="6"/>
    <s v="Agri-Chairperson"/>
    <x v="3"/>
    <x v="2"/>
    <x v="137"/>
    <x v="2"/>
    <s v="Practical Plant Physiology : An Introduction to Original _x000a_Research for Students and Teachers of Natural_x000a_ Science, Medicine, Agriculture and Forestry (2017)"/>
    <n v="1"/>
    <s v="pc"/>
    <n v="2503.1799999999998"/>
    <n v="2503.1799999999998"/>
    <m/>
    <n v="0"/>
    <x v="113"/>
    <m/>
    <m/>
    <m/>
    <x v="7"/>
    <m/>
    <x v="6"/>
    <m/>
    <m/>
    <m/>
    <x v="2"/>
    <m/>
    <m/>
    <m/>
    <m/>
    <m/>
    <m/>
  </r>
  <r>
    <x v="0"/>
    <x v="8"/>
    <x v="6"/>
    <s v="Agri-Chairperson"/>
    <x v="3"/>
    <x v="2"/>
    <x v="137"/>
    <x v="2"/>
    <s v="Community Pest Management in Practice: _x000a_A Narrative Approach (2018)"/>
    <n v="1"/>
    <s v="pc"/>
    <n v="5000"/>
    <n v="5000"/>
    <m/>
    <n v="0"/>
    <x v="113"/>
    <m/>
    <m/>
    <m/>
    <x v="7"/>
    <m/>
    <x v="6"/>
    <m/>
    <m/>
    <m/>
    <x v="2"/>
    <m/>
    <m/>
    <m/>
    <m/>
    <m/>
    <m/>
  </r>
  <r>
    <x v="0"/>
    <x v="8"/>
    <x v="6"/>
    <s v="Agri-Chairperson"/>
    <x v="3"/>
    <x v="2"/>
    <x v="137"/>
    <x v="2"/>
    <s v="The Vegetable Garden Pest Handbook:_x000a_ Identify and Solve Common Pest Problems on _x000a_Edible Plants - All Natural Solutions (2021)"/>
    <n v="1"/>
    <s v="pc"/>
    <n v="2500"/>
    <n v="2500"/>
    <m/>
    <n v="0"/>
    <x v="113"/>
    <m/>
    <m/>
    <m/>
    <x v="7"/>
    <m/>
    <x v="6"/>
    <m/>
    <m/>
    <m/>
    <x v="2"/>
    <m/>
    <m/>
    <m/>
    <m/>
    <m/>
    <m/>
  </r>
  <r>
    <x v="0"/>
    <x v="8"/>
    <x v="6"/>
    <s v="Agri-Chairperson"/>
    <x v="3"/>
    <x v="2"/>
    <x v="137"/>
    <x v="2"/>
    <s v="General Pest Management: Study Guide for Pest Control Operators (2019)"/>
    <n v="1"/>
    <s v="pc"/>
    <n v="2000"/>
    <n v="2000"/>
    <m/>
    <n v="0"/>
    <x v="113"/>
    <m/>
    <m/>
    <m/>
    <x v="7"/>
    <m/>
    <x v="6"/>
    <m/>
    <m/>
    <m/>
    <x v="2"/>
    <m/>
    <m/>
    <m/>
    <m/>
    <m/>
    <m/>
  </r>
  <r>
    <x v="0"/>
    <x v="8"/>
    <x v="6"/>
    <s v="Agri-Chairperson"/>
    <x v="3"/>
    <x v="2"/>
    <x v="137"/>
    <x v="2"/>
    <s v=" Integrated pest management principles and Applications (2019)"/>
    <n v="1"/>
    <s v="pc"/>
    <n v="3000"/>
    <n v="3000"/>
    <m/>
    <n v="0"/>
    <x v="113"/>
    <m/>
    <m/>
    <m/>
    <x v="7"/>
    <m/>
    <x v="6"/>
    <m/>
    <m/>
    <m/>
    <x v="2"/>
    <m/>
    <m/>
    <m/>
    <m/>
    <m/>
    <m/>
  </r>
  <r>
    <x v="0"/>
    <x v="8"/>
    <x v="6"/>
    <s v="Agri-Chairperson"/>
    <x v="3"/>
    <x v="2"/>
    <x v="137"/>
    <x v="2"/>
    <s v="Diseases of Field Crops Diagnosis and Management :_x000a_ Volume 2: Pulses, Oil Seeds, Narcotics, and Sugar Crops (2020)"/>
    <n v="1"/>
    <s v="pc"/>
    <n v="7723.9"/>
    <n v="7723.9"/>
    <m/>
    <n v="0"/>
    <x v="113"/>
    <m/>
    <m/>
    <m/>
    <x v="7"/>
    <m/>
    <x v="6"/>
    <m/>
    <m/>
    <m/>
    <x v="2"/>
    <m/>
    <m/>
    <m/>
    <m/>
    <m/>
    <m/>
  </r>
  <r>
    <x v="0"/>
    <x v="8"/>
    <x v="6"/>
    <s v="Agri-Chairperson"/>
    <x v="3"/>
    <x v="2"/>
    <x v="137"/>
    <x v="2"/>
    <s v="Community Scale Composting System (2019)"/>
    <n v="1"/>
    <s v="pc"/>
    <n v="2327.75"/>
    <n v="2327.75"/>
    <m/>
    <n v="0"/>
    <x v="113"/>
    <m/>
    <m/>
    <m/>
    <x v="7"/>
    <m/>
    <x v="6"/>
    <m/>
    <m/>
    <m/>
    <x v="2"/>
    <m/>
    <m/>
    <m/>
    <m/>
    <m/>
    <m/>
  </r>
  <r>
    <x v="0"/>
    <x v="8"/>
    <x v="6"/>
    <s v="Agri-Chairperson"/>
    <x v="3"/>
    <x v="2"/>
    <x v="137"/>
    <x v="2"/>
    <s v="Regenerative Soil: The Science and Solutions(2021)"/>
    <n v="1"/>
    <s v="pc"/>
    <n v="12750"/>
    <n v="12750"/>
    <m/>
    <n v="0"/>
    <x v="113"/>
    <m/>
    <m/>
    <m/>
    <x v="7"/>
    <m/>
    <x v="6"/>
    <m/>
    <m/>
    <m/>
    <x v="2"/>
    <m/>
    <m/>
    <m/>
    <m/>
    <m/>
    <m/>
  </r>
  <r>
    <x v="0"/>
    <x v="8"/>
    <x v="6"/>
    <s v="Agri-Chairperson"/>
    <x v="3"/>
    <x v="2"/>
    <x v="137"/>
    <x v="2"/>
    <s v="Soil Fertility Advances and Nutrient ManaDirt_x000a_ to Soil: One Family’s Journey into _x000a_Regenerative Agriculturegement (2017)"/>
    <n v="1"/>
    <s v="pc"/>
    <n v="2550"/>
    <n v="2550"/>
    <m/>
    <n v="0"/>
    <x v="113"/>
    <m/>
    <m/>
    <m/>
    <x v="7"/>
    <m/>
    <x v="6"/>
    <m/>
    <m/>
    <m/>
    <x v="2"/>
    <m/>
    <m/>
    <m/>
    <m/>
    <m/>
    <m/>
  </r>
  <r>
    <x v="0"/>
    <x v="8"/>
    <x v="6"/>
    <s v="Agri-Chairperson"/>
    <x v="3"/>
    <x v="2"/>
    <x v="137"/>
    <x v="2"/>
    <s v="Irrigation Engineering: Conservation of Soil and Water (2018)"/>
    <n v="1"/>
    <s v="pc"/>
    <n v="2202.59"/>
    <n v="2202.59"/>
    <m/>
    <n v="0"/>
    <x v="113"/>
    <m/>
    <m/>
    <m/>
    <x v="7"/>
    <m/>
    <x v="6"/>
    <m/>
    <m/>
    <m/>
    <x v="2"/>
    <m/>
    <m/>
    <m/>
    <m/>
    <m/>
    <m/>
  </r>
  <r>
    <x v="0"/>
    <x v="8"/>
    <x v="6"/>
    <s v="Agri-Chairperson"/>
    <x v="3"/>
    <x v="2"/>
    <x v="137"/>
    <x v="2"/>
    <s v="Soil Fertility and Nutrient Management in Horticulture (2018)"/>
    <n v="1"/>
    <s v="pc"/>
    <n v="5912"/>
    <n v="5912"/>
    <m/>
    <n v="0"/>
    <x v="113"/>
    <m/>
    <m/>
    <m/>
    <x v="7"/>
    <m/>
    <x v="6"/>
    <m/>
    <m/>
    <m/>
    <x v="2"/>
    <m/>
    <m/>
    <m/>
    <m/>
    <m/>
    <m/>
  </r>
  <r>
    <x v="0"/>
    <x v="8"/>
    <x v="6"/>
    <s v="Agri-Chairperson"/>
    <x v="3"/>
    <x v="2"/>
    <x v="137"/>
    <x v="2"/>
    <s v="Production Technology of Spices and Herbs _x000a_and their Benefits (2020)"/>
    <n v="1"/>
    <s v="pc"/>
    <n v="22627"/>
    <n v="22627"/>
    <m/>
    <n v="0"/>
    <x v="113"/>
    <m/>
    <m/>
    <m/>
    <x v="7"/>
    <m/>
    <x v="6"/>
    <m/>
    <m/>
    <m/>
    <x v="2"/>
    <m/>
    <m/>
    <m/>
    <m/>
    <m/>
    <m/>
  </r>
  <r>
    <x v="0"/>
    <x v="8"/>
    <x v="6"/>
    <s v="Agri-Chairperson"/>
    <x v="3"/>
    <x v="2"/>
    <x v="137"/>
    <x v="2"/>
    <s v="Adoption Of Post-harvest Technologies And Household Food Security (2019)"/>
    <n v="1"/>
    <s v="pc"/>
    <n v="3218"/>
    <n v="3218"/>
    <m/>
    <n v="0"/>
    <x v="113"/>
    <m/>
    <m/>
    <m/>
    <x v="7"/>
    <m/>
    <x v="6"/>
    <m/>
    <m/>
    <m/>
    <x v="2"/>
    <m/>
    <m/>
    <m/>
    <m/>
    <m/>
    <m/>
  </r>
  <r>
    <x v="0"/>
    <x v="8"/>
    <x v="6"/>
    <s v="Agri-Chairperson"/>
    <x v="3"/>
    <x v="2"/>
    <x v="137"/>
    <x v="2"/>
    <s v="Medicinal and Aromatic Crops : Production, Phytochemistry, and Utilization (2017)"/>
    <n v="1"/>
    <s v="pc"/>
    <n v="5360.91"/>
    <n v="5360.91"/>
    <m/>
    <n v="0"/>
    <x v="113"/>
    <m/>
    <m/>
    <m/>
    <x v="7"/>
    <m/>
    <x v="6"/>
    <m/>
    <m/>
    <m/>
    <x v="2"/>
    <m/>
    <m/>
    <m/>
    <m/>
    <m/>
    <m/>
  </r>
  <r>
    <x v="0"/>
    <x v="8"/>
    <x v="6"/>
    <s v="Agri-Chairperson"/>
    <x v="3"/>
    <x v="2"/>
    <x v="137"/>
    <x v="2"/>
    <s v="Introduction to Horticulture  (2019)"/>
    <n v="1"/>
    <s v="pc"/>
    <n v="5364.91"/>
    <n v="5364.91"/>
    <m/>
    <n v="0"/>
    <x v="113"/>
    <m/>
    <m/>
    <m/>
    <x v="7"/>
    <m/>
    <x v="6"/>
    <m/>
    <m/>
    <m/>
    <x v="2"/>
    <m/>
    <m/>
    <m/>
    <m/>
    <m/>
    <m/>
  </r>
  <r>
    <x v="0"/>
    <x v="8"/>
    <x v="6"/>
    <s v="Agri-Chairperson"/>
    <x v="3"/>
    <x v="2"/>
    <x v="137"/>
    <x v="2"/>
    <s v="Fundamentals of Plant Physiology (2018)"/>
    <n v="1"/>
    <s v="pc"/>
    <n v="5842.99"/>
    <n v="5842.99"/>
    <m/>
    <n v="0"/>
    <x v="113"/>
    <m/>
    <m/>
    <m/>
    <x v="7"/>
    <m/>
    <x v="6"/>
    <m/>
    <m/>
    <m/>
    <x v="2"/>
    <m/>
    <m/>
    <m/>
    <m/>
    <m/>
    <m/>
  </r>
  <r>
    <x v="0"/>
    <x v="8"/>
    <x v="6"/>
    <s v="Agri-Chairperson"/>
    <x v="3"/>
    <x v="2"/>
    <x v="137"/>
    <x v="2"/>
    <s v="Plant Physiology and Development (2018)"/>
    <n v="1"/>
    <s v="pc"/>
    <n v="4305.13"/>
    <n v="4305.13"/>
    <m/>
    <n v="0"/>
    <x v="113"/>
    <m/>
    <m/>
    <m/>
    <x v="7"/>
    <m/>
    <x v="6"/>
    <m/>
    <m/>
    <m/>
    <x v="2"/>
    <m/>
    <m/>
    <m/>
    <m/>
    <m/>
    <m/>
  </r>
  <r>
    <x v="0"/>
    <x v="8"/>
    <x v="6"/>
    <s v="Agri-Chairperson"/>
    <x v="3"/>
    <x v="2"/>
    <x v="137"/>
    <x v="2"/>
    <s v="An Introduction to Plant Structure and Development (2019)"/>
    <n v="1"/>
    <s v="pc"/>
    <n v="3718.62"/>
    <n v="3718.62"/>
    <m/>
    <n v="0"/>
    <x v="113"/>
    <m/>
    <m/>
    <m/>
    <x v="7"/>
    <m/>
    <x v="6"/>
    <m/>
    <m/>
    <m/>
    <x v="2"/>
    <m/>
    <m/>
    <m/>
    <m/>
    <m/>
    <m/>
  </r>
  <r>
    <x v="0"/>
    <x v="8"/>
    <x v="6"/>
    <s v="Agri-Chairperson"/>
    <x v="3"/>
    <x v="2"/>
    <x v="137"/>
    <x v="2"/>
    <s v="Plant Ecology (2019)"/>
    <n v="1"/>
    <s v="pc"/>
    <n v="4506.6099999999997"/>
    <n v="4506.6099999999997"/>
    <m/>
    <n v="0"/>
    <x v="113"/>
    <m/>
    <m/>
    <m/>
    <x v="7"/>
    <m/>
    <x v="6"/>
    <m/>
    <m/>
    <m/>
    <x v="2"/>
    <m/>
    <m/>
    <m/>
    <m/>
    <m/>
    <m/>
  </r>
  <r>
    <x v="0"/>
    <x v="8"/>
    <x v="6"/>
    <s v="Agri-Chairperson"/>
    <x v="3"/>
    <x v="2"/>
    <x v="137"/>
    <x v="2"/>
    <s v="Innumerable Insect (2018)"/>
    <n v="1"/>
    <s v="pc"/>
    <n v="1200.44"/>
    <n v="1200.44"/>
    <m/>
    <n v="0"/>
    <x v="113"/>
    <m/>
    <m/>
    <m/>
    <x v="7"/>
    <m/>
    <x v="6"/>
    <m/>
    <m/>
    <m/>
    <x v="2"/>
    <m/>
    <m/>
    <m/>
    <m/>
    <m/>
    <m/>
  </r>
  <r>
    <x v="0"/>
    <x v="8"/>
    <x v="6"/>
    <s v="Agri-Chairperson"/>
    <x v="3"/>
    <x v="2"/>
    <x v="137"/>
    <x v="2"/>
    <s v="Insects (2019)"/>
    <n v="1"/>
    <s v="pc"/>
    <n v="2030.18"/>
    <n v="2030.18"/>
    <m/>
    <n v="0"/>
    <x v="113"/>
    <m/>
    <m/>
    <m/>
    <x v="7"/>
    <m/>
    <x v="6"/>
    <m/>
    <m/>
    <m/>
    <x v="2"/>
    <m/>
    <m/>
    <m/>
    <m/>
    <m/>
    <m/>
  </r>
  <r>
    <x v="0"/>
    <x v="8"/>
    <x v="6"/>
    <s v="Agri-Chairperson"/>
    <x v="3"/>
    <x v="2"/>
    <x v="137"/>
    <x v="2"/>
    <s v="Dragonflies and Damslflies: A natural History(2019)"/>
    <n v="1"/>
    <s v="pc"/>
    <n v="3066.81"/>
    <n v="3066.81"/>
    <m/>
    <n v="0"/>
    <x v="113"/>
    <m/>
    <m/>
    <m/>
    <x v="7"/>
    <m/>
    <x v="6"/>
    <m/>
    <m/>
    <m/>
    <x v="2"/>
    <m/>
    <m/>
    <m/>
    <m/>
    <m/>
    <m/>
  </r>
  <r>
    <x v="0"/>
    <x v="8"/>
    <x v="6"/>
    <s v="Agri-Chairperson"/>
    <x v="3"/>
    <x v="2"/>
    <x v="137"/>
    <x v="2"/>
    <s v="Complete Illustrated World Encyclopedia of Insects (2018)"/>
    <n v="1"/>
    <s v="pc"/>
    <n v="2030.19"/>
    <n v="2030.19"/>
    <m/>
    <n v="0"/>
    <x v="113"/>
    <m/>
    <m/>
    <m/>
    <x v="7"/>
    <m/>
    <x v="6"/>
    <m/>
    <m/>
    <m/>
    <x v="2"/>
    <m/>
    <m/>
    <m/>
    <m/>
    <m/>
    <m/>
  </r>
  <r>
    <x v="0"/>
    <x v="8"/>
    <x v="6"/>
    <s v="Agri-Chairperson"/>
    <x v="3"/>
    <x v="2"/>
    <x v="137"/>
    <x v="2"/>
    <s v="Plant Propagation Principles and Practices (2018)"/>
    <n v="1"/>
    <s v="pc"/>
    <n v="15952"/>
    <n v="15952"/>
    <m/>
    <n v="0"/>
    <x v="113"/>
    <m/>
    <m/>
    <m/>
    <x v="7"/>
    <m/>
    <x v="6"/>
    <m/>
    <m/>
    <m/>
    <x v="2"/>
    <m/>
    <m/>
    <m/>
    <m/>
    <m/>
    <m/>
  </r>
  <r>
    <x v="0"/>
    <x v="8"/>
    <x v="6"/>
    <s v="Agri-Chairperson"/>
    <x v="3"/>
    <x v="2"/>
    <x v="137"/>
    <x v="2"/>
    <s v="Genetic Data Analysis for Plants and Animal Breeding (2017)"/>
    <n v="1"/>
    <s v="pc"/>
    <n v="3940.53"/>
    <n v="3940.53"/>
    <m/>
    <n v="0"/>
    <x v="113"/>
    <m/>
    <m/>
    <m/>
    <x v="7"/>
    <m/>
    <x v="6"/>
    <m/>
    <m/>
    <m/>
    <x v="2"/>
    <m/>
    <m/>
    <m/>
    <m/>
    <m/>
    <m/>
  </r>
  <r>
    <x v="0"/>
    <x v="8"/>
    <x v="6"/>
    <s v="Agri-Chairperson"/>
    <x v="3"/>
    <x v="2"/>
    <x v="137"/>
    <x v="2"/>
    <s v="Plant Propagation  (2018)"/>
    <n v="1"/>
    <s v="pc"/>
    <n v="5445.08"/>
    <n v="5445.08"/>
    <m/>
    <n v="0"/>
    <x v="113"/>
    <m/>
    <m/>
    <m/>
    <x v="7"/>
    <m/>
    <x v="6"/>
    <m/>
    <m/>
    <m/>
    <x v="2"/>
    <m/>
    <m/>
    <m/>
    <m/>
    <m/>
    <m/>
  </r>
  <r>
    <x v="0"/>
    <x v="8"/>
    <x v="6"/>
    <s v="Agri-Chairperson"/>
    <x v="3"/>
    <x v="2"/>
    <x v="137"/>
    <x v="2"/>
    <s v="Plant Breeding :Classical to Modern (2019)"/>
    <n v="1"/>
    <s v="pc"/>
    <n v="4736"/>
    <n v="4736"/>
    <m/>
    <n v="0"/>
    <x v="113"/>
    <m/>
    <m/>
    <m/>
    <x v="7"/>
    <m/>
    <x v="6"/>
    <m/>
    <m/>
    <m/>
    <x v="2"/>
    <m/>
    <m/>
    <m/>
    <m/>
    <m/>
    <m/>
  </r>
  <r>
    <x v="0"/>
    <x v="8"/>
    <x v="6"/>
    <s v="Agri-Chairperson"/>
    <x v="3"/>
    <x v="2"/>
    <x v="137"/>
    <x v="2"/>
    <s v="Horticultural Plant Breeding (2019)"/>
    <n v="1"/>
    <s v="pc"/>
    <n v="5733.06"/>
    <n v="5733.06"/>
    <m/>
    <n v="0"/>
    <x v="113"/>
    <m/>
    <m/>
    <m/>
    <x v="7"/>
    <m/>
    <x v="6"/>
    <m/>
    <m/>
    <m/>
    <x v="2"/>
    <m/>
    <m/>
    <m/>
    <m/>
    <m/>
    <m/>
  </r>
  <r>
    <x v="0"/>
    <x v="8"/>
    <x v="6"/>
    <s v="Agri-Chairperson"/>
    <x v="3"/>
    <x v="2"/>
    <x v="137"/>
    <x v="2"/>
    <s v="Post Harvest Technology of Cereals, Pulse and Oil seed (2019)"/>
    <n v="1"/>
    <s v="pc"/>
    <n v="5890"/>
    <n v="5890"/>
    <m/>
    <n v="0"/>
    <x v="113"/>
    <m/>
    <m/>
    <m/>
    <x v="7"/>
    <m/>
    <x v="6"/>
    <m/>
    <m/>
    <m/>
    <x v="2"/>
    <m/>
    <m/>
    <m/>
    <m/>
    <m/>
    <m/>
  </r>
  <r>
    <x v="0"/>
    <x v="8"/>
    <x v="6"/>
    <s v="Agri-Chairperson"/>
    <x v="3"/>
    <x v="2"/>
    <x v="137"/>
    <x v="2"/>
    <s v="Post Harvest Handling Technology (2017)"/>
    <n v="1"/>
    <s v="pc"/>
    <n v="8530.19"/>
    <n v="8530.19"/>
    <m/>
    <n v="0"/>
    <x v="113"/>
    <m/>
    <m/>
    <m/>
    <x v="7"/>
    <m/>
    <x v="6"/>
    <m/>
    <m/>
    <m/>
    <x v="2"/>
    <m/>
    <m/>
    <m/>
    <m/>
    <m/>
    <m/>
  </r>
  <r>
    <x v="0"/>
    <x v="8"/>
    <x v="6"/>
    <s v="Agri-Chairperson"/>
    <x v="3"/>
    <x v="2"/>
    <x v="137"/>
    <x v="2"/>
    <s v="Artificial Seeds Technology (2019)"/>
    <n v="1"/>
    <s v="pc"/>
    <n v="8760.56"/>
    <n v="8760.56"/>
    <m/>
    <n v="0"/>
    <x v="113"/>
    <m/>
    <m/>
    <m/>
    <x v="7"/>
    <m/>
    <x v="6"/>
    <m/>
    <m/>
    <m/>
    <x v="2"/>
    <m/>
    <m/>
    <m/>
    <m/>
    <m/>
    <m/>
  </r>
  <r>
    <x v="0"/>
    <x v="8"/>
    <x v="6"/>
    <s v="Agri-Chairperson"/>
    <x v="3"/>
    <x v="2"/>
    <x v="137"/>
    <x v="2"/>
    <s v="Principles of Seeds Science and Technology (2017)"/>
    <n v="1"/>
    <s v="pc"/>
    <n v="3170.51"/>
    <n v="3170.51"/>
    <m/>
    <n v="0"/>
    <x v="113"/>
    <m/>
    <m/>
    <m/>
    <x v="7"/>
    <m/>
    <x v="6"/>
    <m/>
    <m/>
    <m/>
    <x v="2"/>
    <m/>
    <m/>
    <m/>
    <m/>
    <m/>
    <m/>
  </r>
  <r>
    <x v="0"/>
    <x v="8"/>
    <x v="6"/>
    <s v="Agri-Chairperson"/>
    <x v="3"/>
    <x v="2"/>
    <x v="137"/>
    <x v="2"/>
    <s v="WildLife Disease Ecology (2019)"/>
    <n v="1"/>
    <s v="pc"/>
    <n v="2876.18"/>
    <n v="2876.18"/>
    <m/>
    <n v="0"/>
    <x v="113"/>
    <m/>
    <m/>
    <m/>
    <x v="7"/>
    <m/>
    <x v="6"/>
    <m/>
    <m/>
    <m/>
    <x v="2"/>
    <m/>
    <m/>
    <m/>
    <m/>
    <m/>
    <m/>
  </r>
  <r>
    <x v="0"/>
    <x v="8"/>
    <x v="6"/>
    <s v="Agri-Chairperson"/>
    <x v="3"/>
    <x v="2"/>
    <x v="137"/>
    <x v="2"/>
    <s v="Phytoplasmas:Plant Pathogenic Bacteria-II (2019)"/>
    <n v="1"/>
    <s v="pc"/>
    <n v="6302.85"/>
    <n v="6302.85"/>
    <m/>
    <n v="0"/>
    <x v="113"/>
    <m/>
    <m/>
    <m/>
    <x v="7"/>
    <m/>
    <x v="6"/>
    <m/>
    <m/>
    <m/>
    <x v="2"/>
    <m/>
    <m/>
    <m/>
    <m/>
    <m/>
    <m/>
  </r>
  <r>
    <x v="0"/>
    <x v="8"/>
    <x v="6"/>
    <s v="Agri-Chairperson"/>
    <x v="3"/>
    <x v="2"/>
    <x v="137"/>
    <x v="2"/>
    <s v=" Biochemistry at first glance (2017)"/>
    <n v="1"/>
    <s v="pc"/>
    <n v="1600"/>
    <n v="1600"/>
    <m/>
    <n v="0"/>
    <x v="113"/>
    <m/>
    <m/>
    <m/>
    <x v="7"/>
    <m/>
    <x v="6"/>
    <m/>
    <m/>
    <m/>
    <x v="2"/>
    <m/>
    <m/>
    <m/>
    <m/>
    <m/>
    <m/>
  </r>
  <r>
    <x v="0"/>
    <x v="8"/>
    <x v="6"/>
    <s v="Agri-Chairperson"/>
    <x v="3"/>
    <x v="2"/>
    <x v="137"/>
    <x v="2"/>
    <s v=" Chemical and Synthetic Approaches in membrane biology (2018)"/>
    <n v="1"/>
    <s v="pc"/>
    <n v="2300"/>
    <n v="2300"/>
    <m/>
    <n v="0"/>
    <x v="113"/>
    <m/>
    <m/>
    <m/>
    <x v="7"/>
    <m/>
    <x v="6"/>
    <m/>
    <m/>
    <m/>
    <x v="2"/>
    <m/>
    <m/>
    <m/>
    <m/>
    <m/>
    <m/>
  </r>
  <r>
    <x v="0"/>
    <x v="8"/>
    <x v="6"/>
    <s v="Agri-Chairperson"/>
    <x v="3"/>
    <x v="2"/>
    <x v="137"/>
    <x v="2"/>
    <s v=" lehninger Principles of Biochemistry (2017)"/>
    <n v="1"/>
    <s v="pc"/>
    <n v="796"/>
    <n v="796"/>
    <m/>
    <n v="0"/>
    <x v="113"/>
    <m/>
    <m/>
    <m/>
    <x v="7"/>
    <m/>
    <x v="6"/>
    <m/>
    <m/>
    <m/>
    <x v="2"/>
    <m/>
    <m/>
    <m/>
    <m/>
    <m/>
    <m/>
  </r>
  <r>
    <x v="0"/>
    <x v="8"/>
    <x v="6"/>
    <s v="Agri-Chairperson"/>
    <x v="3"/>
    <x v="2"/>
    <x v="137"/>
    <x v="2"/>
    <s v=" Organic Chemistry I Reactions and practice problem 2019"/>
    <n v="1"/>
    <s v="pc"/>
    <n v="2150"/>
    <n v="2150"/>
    <m/>
    <n v="0"/>
    <x v="113"/>
    <m/>
    <m/>
    <m/>
    <x v="7"/>
    <m/>
    <x v="6"/>
    <m/>
    <m/>
    <m/>
    <x v="2"/>
    <m/>
    <m/>
    <m/>
    <m/>
    <m/>
    <m/>
  </r>
  <r>
    <x v="0"/>
    <x v="8"/>
    <x v="6"/>
    <s v="Agri-Chairperson"/>
    <x v="3"/>
    <x v="2"/>
    <x v="137"/>
    <x v="2"/>
    <s v=" Fundamental of reaction mechanism in Organic Chemistry (2019)"/>
    <n v="1"/>
    <s v="pc"/>
    <n v="2389.35"/>
    <n v="2389.35"/>
    <m/>
    <n v="0"/>
    <x v="113"/>
    <m/>
    <m/>
    <m/>
    <x v="7"/>
    <m/>
    <x v="6"/>
    <m/>
    <m/>
    <m/>
    <x v="2"/>
    <m/>
    <m/>
    <m/>
    <m/>
    <m/>
    <m/>
  </r>
  <r>
    <x v="0"/>
    <x v="8"/>
    <x v="6"/>
    <s v="Agri-Chairperson"/>
    <x v="3"/>
    <x v="2"/>
    <x v="137"/>
    <x v="2"/>
    <s v="Organic chemistry : a very short introduction  (2017)"/>
    <n v="1"/>
    <s v="pc"/>
    <n v="777"/>
    <n v="777"/>
    <m/>
    <n v="0"/>
    <x v="113"/>
    <m/>
    <m/>
    <m/>
    <x v="7"/>
    <m/>
    <x v="6"/>
    <m/>
    <m/>
    <m/>
    <x v="2"/>
    <m/>
    <m/>
    <m/>
    <m/>
    <m/>
    <m/>
  </r>
  <r>
    <x v="0"/>
    <x v="8"/>
    <x v="7"/>
    <s v="Director for Instruction"/>
    <x v="3"/>
    <x v="2"/>
    <x v="138"/>
    <x v="0"/>
    <s v="Lunch (Beef Caldereta, Fish Fillet, Chopsuey, Rice, Dessert and Soup with Bottled Water"/>
    <n v="14"/>
    <s v="buffet-14 pax"/>
    <n v="350"/>
    <n v="4900"/>
    <m/>
    <n v="0"/>
    <x v="114"/>
    <s v="DI"/>
    <m/>
    <m/>
    <x v="7"/>
    <s v="Marconine's Food Catering Services"/>
    <x v="6"/>
    <n v="1002"/>
    <m/>
    <m/>
    <x v="2"/>
    <m/>
    <m/>
    <m/>
    <m/>
    <m/>
    <m/>
  </r>
  <r>
    <x v="0"/>
    <x v="8"/>
    <x v="7"/>
    <s v="Director for Instruction"/>
    <x v="3"/>
    <x v="2"/>
    <x v="138"/>
    <x v="0"/>
    <s v="Vegetarian Meal w/ bottled water"/>
    <n v="1"/>
    <s v="pack"/>
    <n v="350"/>
    <n v="350"/>
    <m/>
    <n v="0"/>
    <x v="114"/>
    <s v="DI"/>
    <m/>
    <m/>
    <x v="7"/>
    <s v="Marconine's Food Catering Services"/>
    <x v="6"/>
    <n v="1002"/>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2"/>
    <x v="9"/>
    <x v="26"/>
    <m/>
    <x v="3"/>
    <x v="2"/>
    <x v="139"/>
    <x v="2"/>
    <m/>
    <m/>
    <m/>
    <m/>
    <m/>
    <m/>
    <m/>
    <x v="113"/>
    <m/>
    <m/>
    <m/>
    <x v="7"/>
    <m/>
    <x v="6"/>
    <m/>
    <m/>
    <m/>
    <x v="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rowGrandTotals="0" createdVersion="6" indent="0" compact="0" compactData="0" multipleFieldFilters="0">
  <location ref="A5:K130" firstHeaderRow="0" firstDataRow="1" firstDataCol="9" rowPageCount="2" colPageCount="1"/>
  <pivotFields count="32">
    <pivotField axis="axisPage" compact="0" outline="0" multipleItemSelectionAllowed="1" showAll="0" defaultSubtotal="0">
      <items count="3">
        <item h="1" x="1"/>
        <item x="0"/>
        <item x="2"/>
      </items>
    </pivotField>
    <pivotField axis="axisPage" compact="0" outline="0" multipleItemSelectionAllowed="1" showAll="0" defaultSubtotal="0">
      <items count="10">
        <item x="0"/>
        <item x="2"/>
        <item x="1"/>
        <item x="4"/>
        <item x="5"/>
        <item x="6"/>
        <item h="1" x="7"/>
        <item h="1" x="8"/>
        <item h="1" x="3"/>
        <item h="1" x="9"/>
      </items>
    </pivotField>
    <pivotField axis="axisRow" compact="0" outline="0" showAll="0" defaultSubtotal="0">
      <items count="27">
        <item x="24"/>
        <item x="1"/>
        <item x="16"/>
        <item x="7"/>
        <item x="13"/>
        <item x="10"/>
        <item x="20"/>
        <item x="4"/>
        <item x="19"/>
        <item x="18"/>
        <item x="8"/>
        <item x="12"/>
        <item x="9"/>
        <item x="23"/>
        <item x="5"/>
        <item x="22"/>
        <item x="21"/>
        <item x="17"/>
        <item x="2"/>
        <item x="3"/>
        <item x="25"/>
        <item x="6"/>
        <item x="0"/>
        <item x="14"/>
        <item x="11"/>
        <item x="15"/>
        <item x="26"/>
      </items>
    </pivotField>
    <pivotField compact="0" outline="0" showAll="0" defaultSubtotal="0"/>
    <pivotField axis="axisRow" compact="0" outline="0" showAll="0" defaultSubtotal="0">
      <items count="4">
        <item x="1"/>
        <item x="0"/>
        <item x="2"/>
        <item x="3"/>
      </items>
    </pivotField>
    <pivotField axis="axisRow" compact="0" outline="0" showAll="0" defaultSubtotal="0">
      <items count="4">
        <item m="1" x="3"/>
        <item x="1"/>
        <item x="0"/>
        <item x="2"/>
      </items>
    </pivotField>
    <pivotField axis="axisRow" compact="0" outline="0" showAll="0" defaultSubtotal="0">
      <items count="140">
        <item x="19"/>
        <item x="0"/>
        <item x="1"/>
        <item x="2"/>
        <item x="3"/>
        <item x="4"/>
        <item x="5"/>
        <item x="6"/>
        <item x="7"/>
        <item x="8"/>
        <item x="9"/>
        <item x="10"/>
        <item x="11"/>
        <item x="12"/>
        <item x="13"/>
        <item x="14"/>
        <item x="107"/>
        <item x="108"/>
        <item x="109"/>
        <item x="110"/>
        <item x="111"/>
        <item x="112"/>
        <item x="113"/>
        <item x="114"/>
        <item x="115"/>
        <item x="116"/>
        <item x="15"/>
        <item x="117"/>
        <item x="118"/>
        <item x="119"/>
        <item x="120"/>
        <item x="121"/>
        <item x="122"/>
        <item x="123"/>
        <item x="124"/>
        <item x="125"/>
        <item x="126"/>
        <item x="16"/>
        <item x="127"/>
        <item x="128"/>
        <item x="129"/>
        <item x="130"/>
        <item x="131"/>
        <item x="132"/>
        <item x="133"/>
        <item x="134"/>
        <item x="135"/>
        <item x="136"/>
        <item x="17"/>
        <item x="18"/>
        <item x="137"/>
        <item x="13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sd="0" x="104"/>
        <item x="105"/>
        <item x="106"/>
        <item x="20"/>
        <item x="139"/>
      </items>
    </pivotField>
    <pivotField axis="axisRow" compact="0" outline="0" showAll="0" defaultSubtotal="0">
      <items count="4">
        <item x="1"/>
        <item x="0"/>
        <item x="2"/>
        <item x="3"/>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axis="axisRow" compact="0" outline="0" showAll="0" defaultSubtotal="0">
      <items count="117">
        <item x="79"/>
        <item x="100"/>
        <item x="21"/>
        <item x="69"/>
        <item x="106"/>
        <item x="54"/>
        <item x="43"/>
        <item x="81"/>
        <item x="107"/>
        <item x="53"/>
        <item x="88"/>
        <item x="42"/>
        <item x="76"/>
        <item x="68"/>
        <item x="86"/>
        <item x="72"/>
        <item x="34"/>
        <item x="59"/>
        <item x="49"/>
        <item x="50"/>
        <item x="80"/>
        <item x="4"/>
        <item x="46"/>
        <item x="32"/>
        <item x="66"/>
        <item x="101"/>
        <item x="104"/>
        <item x="70"/>
        <item x="10"/>
        <item x="102"/>
        <item x="65"/>
        <item x="67"/>
        <item x="8"/>
        <item x="14"/>
        <item x="5"/>
        <item x="40"/>
        <item x="6"/>
        <item x="38"/>
        <item x="108"/>
        <item x="39"/>
        <item x="99"/>
        <item x="37"/>
        <item m="1" x="115"/>
        <item x="93"/>
        <item x="64"/>
        <item sd="0" x="87"/>
        <item x="13"/>
        <item x="60"/>
        <item x="78"/>
        <item x="9"/>
        <item x="58"/>
        <item x="114"/>
        <item x="85"/>
        <item x="96"/>
        <item x="62"/>
        <item x="31"/>
        <item x="19"/>
        <item x="74"/>
        <item x="111"/>
        <item x="89"/>
        <item x="112"/>
        <item x="95"/>
        <item x="103"/>
        <item x="109"/>
        <item x="77"/>
        <item x="63"/>
        <item x="16"/>
        <item x="3"/>
        <item x="11"/>
        <item x="18"/>
        <item x="71"/>
        <item x="97"/>
        <item x="61"/>
        <item x="92"/>
        <item x="48"/>
        <item x="25"/>
        <item x="94"/>
        <item x="23"/>
        <item x="84"/>
        <item x="30"/>
        <item x="55"/>
        <item x="22"/>
        <item x="36"/>
        <item x="35"/>
        <item x="41"/>
        <item x="33"/>
        <item sd="0" x="0"/>
        <item x="110"/>
        <item x="73"/>
        <item x="29"/>
        <item x="12"/>
        <item x="52"/>
        <item x="28"/>
        <item x="27"/>
        <item m="1" x="116"/>
        <item x="90"/>
        <item x="20"/>
        <item x="47"/>
        <item x="82"/>
        <item x="91"/>
        <item x="105"/>
        <item x="26"/>
        <item x="17"/>
        <item x="15"/>
        <item x="83"/>
        <item x="98"/>
        <item x="45"/>
        <item x="7"/>
        <item x="1"/>
        <item x="75"/>
        <item x="2"/>
        <item x="56"/>
        <item x="57"/>
        <item x="24"/>
        <item x="51"/>
        <item x="113"/>
        <item x="44"/>
      </items>
    </pivotField>
    <pivotField compact="0" outline="0" showAll="0" defaultSubtotal="0"/>
    <pivotField compact="0" outline="0" showAll="0" defaultSubtotal="0"/>
    <pivotField compact="0" outline="0" showAll="0" defaultSubtotal="0"/>
    <pivotField axis="axisRow" compact="0" outline="0" showAll="0" defaultSubtotal="0">
      <items count="78">
        <item x="14"/>
        <item x="4"/>
        <item m="1" x="74"/>
        <item x="32"/>
        <item x="21"/>
        <item x="3"/>
        <item x="42"/>
        <item x="26"/>
        <item x="15"/>
        <item x="18"/>
        <item x="5"/>
        <item x="22"/>
        <item x="23"/>
        <item x="19"/>
        <item x="6"/>
        <item x="0"/>
        <item x="1"/>
        <item x="2"/>
        <item x="10"/>
        <item x="17"/>
        <item x="40"/>
        <item x="57"/>
        <item x="54"/>
        <item x="47"/>
        <item x="60"/>
        <item x="31"/>
        <item x="51"/>
        <item x="43"/>
        <item m="1" x="64"/>
        <item m="1" x="65"/>
        <item m="1" x="67"/>
        <item m="1" x="68"/>
        <item m="1" x="69"/>
        <item m="1" x="70"/>
        <item x="38"/>
        <item x="25"/>
        <item x="30"/>
        <item x="52"/>
        <item x="34"/>
        <item x="13"/>
        <item x="27"/>
        <item x="28"/>
        <item x="12"/>
        <item x="20"/>
        <item x="16"/>
        <item x="49"/>
        <item x="48"/>
        <item x="44"/>
        <item x="9"/>
        <item x="36"/>
        <item x="46"/>
        <item x="39"/>
        <item x="41"/>
        <item x="35"/>
        <item m="1" x="77"/>
        <item m="1" x="76"/>
        <item m="1" x="75"/>
        <item m="1" x="73"/>
        <item m="1" x="71"/>
        <item m="1" x="66"/>
        <item x="29"/>
        <item x="37"/>
        <item x="45"/>
        <item x="24"/>
        <item m="1" x="72"/>
        <item x="56"/>
        <item x="33"/>
        <item n="August 23, 2021" x="7"/>
        <item x="11"/>
        <item x="8"/>
        <item x="50"/>
        <item x="53"/>
        <item x="55"/>
        <item x="58"/>
        <item x="59"/>
        <item x="61"/>
        <item x="62"/>
        <item x="63"/>
      </items>
    </pivotField>
    <pivotField compact="0" outline="0" showAll="0" defaultSubtotal="0"/>
    <pivotField axis="axisRow" compact="0" outline="0" showAll="0" defaultSubtotal="0">
      <items count="65">
        <item x="13"/>
        <item x="3"/>
        <item x="2"/>
        <item m="1" x="62"/>
        <item x="23"/>
        <item x="17"/>
        <item x="29"/>
        <item x="5"/>
        <item x="35"/>
        <item x="14"/>
        <item x="10"/>
        <item x="9"/>
        <item x="15"/>
        <item x="27"/>
        <item x="39"/>
        <item x="46"/>
        <item x="45"/>
        <item x="49"/>
        <item x="41"/>
        <item x="34"/>
        <item x="26"/>
        <item x="32"/>
        <item m="1" x="52"/>
        <item m="1" x="53"/>
        <item m="1" x="54"/>
        <item m="1" x="55"/>
        <item m="1" x="56"/>
        <item m="1" x="57"/>
        <item x="36"/>
        <item m="1" x="60"/>
        <item m="1" x="61"/>
        <item m="1" x="63"/>
        <item m="1" x="64"/>
        <item m="1" x="58"/>
        <item m="1" x="59"/>
        <item x="33"/>
        <item x="22"/>
        <item x="28"/>
        <item x="31"/>
        <item x="40"/>
        <item x="42"/>
        <item x="18"/>
        <item x="12"/>
        <item x="4"/>
        <item x="0"/>
        <item x="24"/>
        <item x="20"/>
        <item x="16"/>
        <item x="11"/>
        <item x="19"/>
        <item x="21"/>
        <item x="38"/>
        <item x="8"/>
        <item x="1"/>
        <item x="25"/>
        <item m="1" x="51"/>
        <item x="30"/>
        <item n="August 23, 2021" x="6"/>
        <item x="7"/>
        <item x="37"/>
        <item x="43"/>
        <item x="44"/>
        <item x="47"/>
        <item x="48"/>
        <item x="50"/>
      </items>
    </pivotField>
    <pivotField compact="0" outline="0" showAll="0" defaultSubtotal="0"/>
    <pivotField compact="0" outline="0" showAll="0" defaultSubtotal="0"/>
    <pivotField compact="0" outline="0" showAll="0" defaultSubtotal="0"/>
    <pivotField axis="axisRow" compact="0" outline="0" showAll="0" defaultSubtotal="0">
      <items count="17">
        <item x="11"/>
        <item x="6"/>
        <item n="reimbursement" x="0"/>
        <item x="3"/>
        <item x="7"/>
        <item m="1" x="12"/>
        <item m="1" x="16"/>
        <item m="1" x="15"/>
        <item x="9"/>
        <item x="1"/>
        <item x="4"/>
        <item x="8"/>
        <item m="1" x="14"/>
        <item m="1" x="13"/>
        <item x="2"/>
        <item x="10"/>
        <item x="5"/>
      </items>
    </pivotField>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9">
    <field x="6"/>
    <field x="15"/>
    <field x="2"/>
    <field x="7"/>
    <field x="19"/>
    <field x="21"/>
    <field x="4"/>
    <field x="5"/>
    <field x="25"/>
  </rowFields>
  <rowItems count="125">
    <i>
      <x/>
      <x v="102"/>
      <x v="14"/>
      <x v="1"/>
      <x v="67"/>
      <x v="57"/>
      <x/>
      <x v="2"/>
      <x v="9"/>
    </i>
    <i>
      <x v="1"/>
      <x v="86"/>
    </i>
    <i>
      <x v="2"/>
      <x v="108"/>
      <x v="1"/>
      <x v="1"/>
      <x v="5"/>
      <x v="53"/>
      <x/>
      <x v="1"/>
      <x v="9"/>
    </i>
    <i>
      <x v="3"/>
      <x v="110"/>
      <x v="18"/>
      <x v="1"/>
      <x v="1"/>
      <x v="2"/>
      <x/>
      <x v="3"/>
      <x v="9"/>
    </i>
    <i>
      <x v="4"/>
      <x v="67"/>
      <x v="1"/>
      <x/>
      <x v="1"/>
      <x v="1"/>
      <x/>
      <x v="1"/>
      <x v="9"/>
    </i>
    <i>
      <x v="5"/>
      <x v="21"/>
      <x v="18"/>
      <x v="1"/>
      <x v="10"/>
      <x v="43"/>
      <x v="2"/>
      <x v="2"/>
      <x v="9"/>
    </i>
    <i>
      <x v="6"/>
      <x v="34"/>
      <x v="1"/>
      <x v="1"/>
      <x v="14"/>
      <x v="7"/>
      <x/>
      <x v="1"/>
      <x v="9"/>
    </i>
    <i>
      <x v="7"/>
      <x v="36"/>
      <x v="19"/>
      <x v="1"/>
      <x v="67"/>
      <x v="57"/>
      <x/>
      <x v="3"/>
      <x v="14"/>
    </i>
    <i>
      <x v="8"/>
      <x v="67"/>
      <x v="1"/>
      <x v="1"/>
      <x v="69"/>
      <x v="58"/>
      <x/>
      <x v="1"/>
      <x v="2"/>
    </i>
    <i>
      <x v="9"/>
      <x v="110"/>
      <x v="18"/>
      <x v="1"/>
      <x v="48"/>
      <x v="52"/>
      <x/>
      <x v="2"/>
      <x v="9"/>
    </i>
    <i>
      <x v="10"/>
      <x v="107"/>
      <x v="1"/>
      <x v="1"/>
      <x v="14"/>
      <x v="11"/>
      <x/>
      <x v="1"/>
      <x v="9"/>
    </i>
    <i r="4">
      <x v="18"/>
      <x v="11"/>
      <x/>
      <x v="1"/>
      <x v="9"/>
    </i>
    <i>
      <x v="11"/>
      <x v="32"/>
      <x v="22"/>
      <x v="1"/>
      <x v="68"/>
      <x v="10"/>
      <x v="1"/>
      <x v="2"/>
      <x v="9"/>
    </i>
    <i>
      <x v="12"/>
      <x v="49"/>
      <x v="7"/>
      <x v="1"/>
      <x v="42"/>
      <x v="48"/>
      <x/>
      <x v="2"/>
      <x v="9"/>
    </i>
    <i>
      <x v="13"/>
      <x v="28"/>
      <x v="22"/>
      <x v="1"/>
      <x v="39"/>
      <x v="42"/>
      <x v="1"/>
      <x v="2"/>
      <x v="9"/>
    </i>
    <i>
      <x v="14"/>
      <x v="68"/>
      <x v="1"/>
      <x v="1"/>
      <x v="67"/>
      <x v="57"/>
      <x/>
      <x v="2"/>
      <x v="9"/>
    </i>
    <i>
      <x v="15"/>
      <x v="90"/>
      <x v="22"/>
      <x v="1"/>
      <x/>
      <x/>
      <x v="2"/>
      <x v="3"/>
      <x v="3"/>
    </i>
    <i>
      <x v="16"/>
      <x v="31"/>
      <x v="11"/>
      <x v="1"/>
      <x v="67"/>
      <x v="57"/>
      <x v="2"/>
      <x v="2"/>
      <x v="4"/>
    </i>
    <i>
      <x v="17"/>
      <x v="59"/>
      <x v="7"/>
      <x v="1"/>
      <x v="67"/>
      <x v="57"/>
      <x v="2"/>
      <x v="2"/>
      <x v="4"/>
    </i>
    <i>
      <x v="18"/>
      <x v="95"/>
      <x v="5"/>
      <x v="1"/>
      <x v="67"/>
      <x v="57"/>
      <x/>
      <x v="2"/>
      <x v="4"/>
    </i>
    <i>
      <x v="19"/>
      <x v="95"/>
      <x v="5"/>
      <x v="1"/>
      <x v="20"/>
      <x v="13"/>
      <x/>
      <x v="2"/>
      <x v="9"/>
    </i>
    <i>
      <x v="20"/>
      <x v="99"/>
      <x v="5"/>
      <x v="1"/>
      <x v="67"/>
      <x v="57"/>
      <x/>
      <x v="2"/>
      <x v="4"/>
    </i>
    <i>
      <x v="21"/>
      <x v="73"/>
      <x v="14"/>
      <x v="1"/>
      <x v="67"/>
      <x v="57"/>
      <x v="3"/>
      <x v="3"/>
      <x v="3"/>
    </i>
    <i>
      <x v="22"/>
      <x v="43"/>
      <x v="14"/>
      <x v="1"/>
      <x v="21"/>
      <x v="15"/>
      <x/>
      <x v="2"/>
      <x v="9"/>
    </i>
    <i>
      <x v="23"/>
      <x v="43"/>
      <x v="14"/>
      <x v="1"/>
      <x v="73"/>
      <x v="62"/>
      <x/>
      <x v="2"/>
      <x v="2"/>
    </i>
    <i>
      <x v="24"/>
      <x v="76"/>
      <x v="10"/>
      <x v="1"/>
      <x v="67"/>
      <x v="57"/>
      <x v="3"/>
      <x v="3"/>
      <x v="3"/>
    </i>
    <i>
      <x v="25"/>
      <x v="61"/>
      <x v="10"/>
      <x v="1"/>
      <x v="74"/>
      <x v="63"/>
      <x/>
      <x v="2"/>
      <x v="2"/>
    </i>
    <i>
      <x v="26"/>
      <x v="46"/>
      <x v="19"/>
      <x v="1"/>
      <x v="67"/>
      <x v="57"/>
      <x/>
      <x v="3"/>
      <x v="3"/>
    </i>
    <i>
      <x v="27"/>
      <x v="53"/>
      <x v="10"/>
      <x v="1"/>
      <x v="67"/>
      <x v="57"/>
      <x v="3"/>
      <x v="3"/>
      <x v="2"/>
    </i>
    <i>
      <x v="28"/>
      <x v="71"/>
      <x v="13"/>
      <x v="1"/>
      <x v="67"/>
      <x v="57"/>
      <x/>
      <x v="2"/>
      <x v="10"/>
    </i>
    <i>
      <x v="29"/>
      <x v="105"/>
      <x v="13"/>
      <x v="1"/>
      <x v="24"/>
      <x v="17"/>
      <x/>
      <x v="2"/>
      <x v="9"/>
    </i>
    <i>
      <x v="30"/>
      <x v="40"/>
      <x v="13"/>
      <x v="1"/>
      <x v="67"/>
      <x v="57"/>
      <x/>
      <x v="2"/>
      <x v="10"/>
    </i>
    <i>
      <x v="37"/>
      <x v="33"/>
      <x v="22"/>
      <x v="1"/>
      <x v="8"/>
      <x v="43"/>
      <x v="1"/>
      <x v="2"/>
      <x v="9"/>
    </i>
    <i>
      <x v="48"/>
      <x v="103"/>
      <x v="14"/>
      <x v="1"/>
      <x v="44"/>
      <x v="9"/>
      <x/>
      <x v="2"/>
      <x v="10"/>
    </i>
    <i>
      <x v="49"/>
      <x v="66"/>
      <x v="1"/>
      <x v="1"/>
      <x v="19"/>
      <x v="12"/>
      <x/>
      <x v="1"/>
      <x v="9"/>
    </i>
    <i>
      <x v="52"/>
      <x v="56"/>
      <x v="14"/>
      <x v="1"/>
      <x v="42"/>
      <x v="47"/>
      <x/>
      <x v="2"/>
      <x v="9"/>
    </i>
    <i>
      <x v="53"/>
      <x v="96"/>
      <x v="14"/>
      <x v="1"/>
      <x v="4"/>
      <x v="5"/>
      <x/>
      <x v="2"/>
      <x v="9"/>
    </i>
    <i r="4">
      <x v="43"/>
      <x v="5"/>
      <x/>
      <x v="2"/>
      <x v="9"/>
    </i>
    <i>
      <x v="54"/>
      <x v="2"/>
      <x v="3"/>
      <x v="1"/>
      <x v="10"/>
      <x v="44"/>
      <x/>
      <x v="2"/>
      <x v="9"/>
    </i>
    <i>
      <x v="55"/>
      <x v="81"/>
      <x v="7"/>
      <x v="1"/>
      <x v="11"/>
      <x v="41"/>
      <x/>
      <x v="2"/>
      <x v="9"/>
    </i>
    <i>
      <x v="56"/>
      <x v="77"/>
      <x v="10"/>
      <x v="1"/>
      <x v="12"/>
      <x v="49"/>
      <x/>
      <x v="2"/>
      <x v="9"/>
    </i>
    <i>
      <x v="57"/>
      <x v="113"/>
      <x v="12"/>
      <x v="1"/>
      <x v="42"/>
      <x v="46"/>
      <x/>
      <x v="2"/>
      <x v="9"/>
    </i>
    <i>
      <x v="58"/>
      <x v="75"/>
      <x v="21"/>
      <x v="2"/>
      <x v="67"/>
      <x v="57"/>
      <x v="3"/>
      <x v="3"/>
      <x v="3"/>
    </i>
    <i>
      <x v="59"/>
      <x v="101"/>
      <x v="12"/>
      <x v="1"/>
      <x v="42"/>
      <x v="47"/>
      <x/>
      <x v="2"/>
      <x v="9"/>
    </i>
    <i>
      <x v="60"/>
      <x v="93"/>
      <x v="14"/>
      <x v="2"/>
      <x v="67"/>
      <x v="57"/>
      <x v="3"/>
      <x v="3"/>
      <x v="3"/>
    </i>
    <i>
      <x v="61"/>
      <x v="92"/>
      <x v="14"/>
      <x v="2"/>
      <x v="67"/>
      <x v="57"/>
      <x v="3"/>
      <x v="3"/>
      <x v="3"/>
    </i>
    <i>
      <x v="62"/>
      <x v="90"/>
      <x v="22"/>
      <x v="1"/>
      <x v="63"/>
      <x v="50"/>
      <x v="1"/>
      <x v="2"/>
      <x v="9"/>
    </i>
    <i>
      <x v="63"/>
      <x v="89"/>
      <x v="10"/>
      <x v="1"/>
      <x v="35"/>
      <x v="36"/>
      <x/>
      <x v="3"/>
      <x v="9"/>
    </i>
    <i>
      <x v="64"/>
      <x v="79"/>
      <x v="22"/>
      <x v="1"/>
      <x v="7"/>
      <x v="4"/>
      <x/>
      <x v="2"/>
      <x v="9"/>
    </i>
    <i>
      <x v="65"/>
      <x v="55"/>
      <x v="5"/>
      <x v="1"/>
      <x v="40"/>
      <x v="45"/>
      <x/>
      <x v="2"/>
      <x v="9"/>
    </i>
    <i>
      <x v="66"/>
      <x v="23"/>
      <x v="18"/>
      <x v="2"/>
      <x v="67"/>
      <x v="57"/>
      <x v="3"/>
      <x v="3"/>
      <x v="3"/>
    </i>
    <i>
      <x v="67"/>
      <x v="23"/>
      <x v="18"/>
      <x v="2"/>
      <x v="67"/>
      <x v="57"/>
      <x v="3"/>
      <x v="3"/>
      <x v="16"/>
    </i>
    <i>
      <x v="68"/>
      <x v="85"/>
      <x v="12"/>
      <x v="1"/>
      <x v="41"/>
      <x v="54"/>
      <x/>
      <x v="2"/>
      <x v="9"/>
    </i>
    <i>
      <x v="69"/>
      <x v="16"/>
      <x v="12"/>
      <x v="2"/>
      <x v="67"/>
      <x v="57"/>
      <x v="3"/>
      <x v="3"/>
      <x v="14"/>
    </i>
    <i>
      <x v="70"/>
      <x v="83"/>
      <x v="10"/>
      <x v="1"/>
      <x v="44"/>
      <x v="48"/>
      <x/>
      <x v="2"/>
      <x v="9"/>
    </i>
    <i>
      <x v="71"/>
      <x v="82"/>
      <x v="10"/>
      <x v="1"/>
      <x v="43"/>
      <x v="47"/>
      <x/>
      <x v="2"/>
      <x v="9"/>
    </i>
    <i>
      <x v="72"/>
      <x v="75"/>
      <x v="21"/>
      <x v="1"/>
      <x v="60"/>
      <x v="36"/>
      <x v="2"/>
      <x v="2"/>
      <x v="9"/>
    </i>
    <i r="4">
      <x v="67"/>
      <x v="36"/>
      <x v="2"/>
      <x v="2"/>
      <x v="9"/>
    </i>
    <i>
      <x v="73"/>
      <x v="41"/>
      <x v="1"/>
      <x v="2"/>
      <x v="67"/>
      <x v="57"/>
      <x v="3"/>
      <x v="3"/>
      <x v="3"/>
    </i>
    <i>
      <x v="74"/>
      <x v="37"/>
      <x v="1"/>
      <x v="2"/>
      <x v="60"/>
      <x v="20"/>
      <x/>
      <x v="3"/>
      <x v="9"/>
    </i>
    <i r="6">
      <x v="3"/>
      <x v="3"/>
      <x v="9"/>
    </i>
    <i>
      <x v="75"/>
      <x v="37"/>
      <x v="1"/>
      <x v="1"/>
      <x v="36"/>
      <x v="13"/>
      <x/>
      <x v="1"/>
      <x v="9"/>
    </i>
    <i>
      <x v="76"/>
      <x v="39"/>
      <x v="1"/>
      <x v="1"/>
      <x v="25"/>
      <x v="37"/>
      <x/>
      <x v="2"/>
      <x v="9"/>
    </i>
    <i>
      <x v="77"/>
      <x v="35"/>
      <x v="1"/>
      <x v="3"/>
      <x v="67"/>
      <x v="57"/>
      <x v="3"/>
      <x v="3"/>
      <x v="14"/>
    </i>
    <i>
      <x v="78"/>
      <x v="84"/>
      <x v="10"/>
      <x v="1"/>
      <x v="3"/>
      <x v="6"/>
      <x/>
      <x v="2"/>
      <x v="9"/>
    </i>
    <i>
      <x v="79"/>
      <x v="11"/>
      <x v="3"/>
      <x v="1"/>
      <x v="66"/>
      <x v="56"/>
      <x/>
      <x v="2"/>
      <x v="1"/>
    </i>
    <i>
      <x v="80"/>
      <x v="6"/>
      <x v="3"/>
      <x v="1"/>
      <x v="38"/>
      <x v="38"/>
      <x/>
      <x v="2"/>
      <x v="9"/>
    </i>
    <i>
      <x v="81"/>
      <x v="116"/>
      <x v="24"/>
      <x v="1"/>
      <x v="67"/>
      <x v="57"/>
      <x v="2"/>
      <x v="2"/>
      <x v="3"/>
    </i>
    <i>
      <x v="82"/>
      <x v="106"/>
      <x v="11"/>
      <x v="1"/>
      <x v="53"/>
      <x v="21"/>
      <x v="2"/>
      <x v="2"/>
      <x v="9"/>
    </i>
    <i>
      <x v="83"/>
      <x v="106"/>
      <x v="11"/>
      <x v="1"/>
      <x v="67"/>
      <x v="57"/>
      <x v="2"/>
      <x v="2"/>
      <x v="4"/>
    </i>
    <i>
      <x v="84"/>
      <x v="106"/>
      <x v="11"/>
      <x v="1"/>
      <x v="49"/>
      <x v="52"/>
      <x v="2"/>
      <x v="2"/>
      <x v="9"/>
    </i>
    <i>
      <x v="85"/>
      <x v="106"/>
      <x v="11"/>
      <x v="1"/>
      <x v="61"/>
      <x v="54"/>
      <x v="2"/>
      <x v="2"/>
      <x v="9"/>
    </i>
    <i>
      <x v="86"/>
      <x v="22"/>
      <x v="10"/>
      <x v="1"/>
      <x v="49"/>
      <x v="52"/>
      <x/>
      <x v="2"/>
      <x v="9"/>
    </i>
    <i>
      <x v="87"/>
      <x v="97"/>
      <x v="4"/>
      <x v="1"/>
      <x v="34"/>
      <x v="35"/>
      <x/>
      <x v="2"/>
      <x v="11"/>
    </i>
    <i r="4">
      <x v="67"/>
      <x v="57"/>
      <x/>
      <x v="2"/>
      <x v="4"/>
    </i>
    <i>
      <x v="88"/>
      <x v="74"/>
      <x v="14"/>
      <x v="1"/>
      <x v="51"/>
      <x v="52"/>
      <x/>
      <x v="2"/>
      <x v="9"/>
    </i>
    <i>
      <x v="89"/>
      <x v="18"/>
      <x v="23"/>
      <x v="1"/>
      <x v="20"/>
      <x v="19"/>
      <x v="2"/>
      <x v="2"/>
      <x v="9"/>
    </i>
    <i>
      <x v="90"/>
      <x v="19"/>
      <x v="23"/>
      <x v="2"/>
      <x v="67"/>
      <x v="57"/>
      <x v="3"/>
      <x v="3"/>
      <x v="3"/>
    </i>
    <i>
      <x v="91"/>
      <x v="114"/>
      <x v="23"/>
      <x v="1"/>
      <x v="52"/>
      <x v="52"/>
      <x v="2"/>
      <x v="2"/>
      <x v="9"/>
    </i>
    <i>
      <x v="92"/>
      <x v="91"/>
      <x v="14"/>
      <x v="1"/>
      <x v="67"/>
      <x v="57"/>
      <x/>
      <x v="2"/>
      <x v="8"/>
    </i>
    <i>
      <x v="93"/>
      <x v="9"/>
      <x v="3"/>
      <x v="1"/>
      <x v="6"/>
      <x v="8"/>
      <x/>
      <x v="2"/>
      <x v="9"/>
    </i>
    <i>
      <x v="94"/>
      <x v="5"/>
      <x v="25"/>
      <x v="2"/>
      <x v="67"/>
      <x v="57"/>
      <x v="3"/>
      <x v="3"/>
      <x v="14"/>
    </i>
    <i>
      <x v="95"/>
      <x v="19"/>
      <x v="2"/>
      <x v="1"/>
      <x v="27"/>
      <x v="28"/>
      <x v="2"/>
      <x v="2"/>
      <x v="9"/>
    </i>
    <i>
      <x v="96"/>
      <x v="80"/>
      <x v="7"/>
      <x v="1"/>
      <x v="47"/>
      <x v="20"/>
      <x/>
      <x v="2"/>
      <x v="9"/>
    </i>
    <i>
      <x v="97"/>
      <x v="111"/>
      <x v="24"/>
      <x v="1"/>
      <x v="51"/>
      <x v="52"/>
      <x v="2"/>
      <x v="2"/>
      <x v="9"/>
    </i>
    <i>
      <x v="98"/>
      <x v="112"/>
      <x v="17"/>
      <x v="1"/>
      <x v="20"/>
      <x v="13"/>
      <x v="2"/>
      <x v="2"/>
      <x v="4"/>
    </i>
    <i>
      <x v="99"/>
      <x v="50"/>
      <x v="9"/>
      <x v="1"/>
      <x v="62"/>
      <x v="59"/>
      <x v="2"/>
      <x v="2"/>
      <x v="9"/>
    </i>
    <i>
      <x v="100"/>
      <x v="17"/>
      <x v="23"/>
      <x v="1"/>
      <x v="50"/>
      <x v="51"/>
      <x/>
      <x v="2"/>
      <x v="9"/>
    </i>
    <i>
      <x v="101"/>
      <x v="47"/>
      <x v="21"/>
      <x v="1"/>
      <x v="67"/>
      <x v="57"/>
      <x v="3"/>
      <x v="3"/>
      <x v="8"/>
    </i>
    <i>
      <x v="102"/>
      <x v="72"/>
      <x v="14"/>
      <x v="1"/>
      <x v="23"/>
      <x v="14"/>
      <x/>
      <x v="2"/>
      <x v="9"/>
    </i>
    <i>
      <x v="103"/>
      <x v="54"/>
      <x v="8"/>
      <x v="1"/>
      <x v="46"/>
      <x v="20"/>
      <x v="2"/>
      <x v="2"/>
      <x v="9"/>
    </i>
    <i>
      <x v="104"/>
      <x v="54"/>
      <x v="8"/>
      <x v="1"/>
      <x v="45"/>
      <x v="39"/>
      <x v="2"/>
      <x v="2"/>
      <x v="9"/>
    </i>
    <i>
      <x v="105"/>
      <x v="54"/>
      <x v="8"/>
      <x v="1"/>
      <x v="67"/>
      <x v="57"/>
      <x v="3"/>
      <x v="3"/>
      <x v="3"/>
    </i>
    <i>
      <x v="106"/>
      <x v="54"/>
      <x v="8"/>
      <x v="1"/>
      <x v="67"/>
      <x v="57"/>
      <x v="3"/>
      <x v="3"/>
      <x v="3"/>
    </i>
    <i>
      <x v="107"/>
      <x v="65"/>
      <x v="7"/>
      <x v="1"/>
      <x v="67"/>
      <x v="57"/>
      <x/>
      <x v="2"/>
      <x v="4"/>
    </i>
    <i>
      <x v="108"/>
      <x v="44"/>
      <x v="23"/>
      <x v="1"/>
      <x v="20"/>
      <x v="14"/>
      <x v="2"/>
      <x v="3"/>
      <x v="9"/>
    </i>
    <i>
      <x v="109"/>
      <x v="30"/>
      <x v="9"/>
      <x v="1"/>
      <x v="67"/>
      <x v="57"/>
      <x v="3"/>
      <x v="3"/>
      <x v="3"/>
    </i>
    <i>
      <x v="110"/>
      <x v="24"/>
      <x v="11"/>
      <x v="1"/>
      <x v="38"/>
      <x v="36"/>
      <x v="2"/>
      <x v="2"/>
      <x v="9"/>
    </i>
    <i>
      <x v="111"/>
      <x v="31"/>
      <x v="9"/>
      <x v="1"/>
      <x v="70"/>
      <x v="57"/>
      <x v="2"/>
      <x v="2"/>
      <x v="2"/>
    </i>
    <i>
      <x v="112"/>
      <x v="31"/>
      <x v="9"/>
      <x v="1"/>
      <x v="67"/>
      <x v="57"/>
      <x v="3"/>
      <x v="3"/>
      <x v="14"/>
    </i>
    <i>
      <x v="113"/>
      <x v="13"/>
      <x v="7"/>
      <x v="1"/>
      <x v="67"/>
      <x v="57"/>
      <x/>
      <x v="2"/>
      <x v="4"/>
    </i>
    <i>
      <x v="114"/>
      <x v="3"/>
      <x v="3"/>
      <x v="1"/>
      <x v="47"/>
      <x v="18"/>
      <x/>
      <x v="2"/>
      <x v="9"/>
    </i>
    <i>
      <x v="115"/>
      <x v="27"/>
      <x v="2"/>
      <x v="1"/>
      <x v="67"/>
      <x v="57"/>
      <x v="2"/>
      <x v="2"/>
      <x v="4"/>
    </i>
    <i>
      <x v="116"/>
      <x v="70"/>
      <x v="14"/>
      <x v="1"/>
      <x v="26"/>
      <x v="38"/>
      <x/>
      <x v="2"/>
      <x v="9"/>
    </i>
    <i>
      <x v="117"/>
      <x v="15"/>
      <x v="12"/>
      <x v="1"/>
      <x v="67"/>
      <x v="57"/>
      <x v="2"/>
      <x v="2"/>
      <x v="4"/>
    </i>
    <i>
      <x v="118"/>
      <x v="88"/>
      <x v="5"/>
      <x v="1"/>
      <x v="37"/>
      <x v="40"/>
      <x/>
      <x v="2"/>
      <x v="9"/>
    </i>
    <i>
      <x v="119"/>
      <x v="57"/>
      <x v="23"/>
      <x v="1"/>
      <x v="69"/>
      <x v="60"/>
      <x v="2"/>
      <x v="2"/>
      <x v="11"/>
    </i>
    <i>
      <x v="120"/>
      <x v="109"/>
      <x v="6"/>
      <x v="1"/>
      <x v="67"/>
      <x v="57"/>
      <x v="2"/>
      <x v="2"/>
      <x v="4"/>
    </i>
    <i>
      <x v="121"/>
      <x v="12"/>
      <x v="16"/>
      <x v="1"/>
      <x v="71"/>
      <x v="61"/>
      <x v="2"/>
      <x v="2"/>
      <x v="4"/>
    </i>
    <i>
      <x v="122"/>
      <x v="12"/>
      <x v="16"/>
      <x v="1"/>
      <x v="67"/>
      <x v="57"/>
      <x v="2"/>
      <x v="2"/>
      <x v="4"/>
    </i>
    <i>
      <x v="123"/>
      <x v="64"/>
      <x v="14"/>
      <x v="1"/>
      <x v="67"/>
      <x v="57"/>
      <x/>
      <x v="2"/>
      <x v="4"/>
    </i>
    <i>
      <x v="124"/>
      <x v="48"/>
      <x v="7"/>
      <x v="1"/>
      <x v="67"/>
      <x v="57"/>
      <x/>
      <x v="2"/>
      <x v="2"/>
    </i>
    <i>
      <x v="125"/>
      <x/>
      <x v="21"/>
      <x v="2"/>
      <x v="67"/>
      <x v="57"/>
      <x v="3"/>
      <x v="3"/>
      <x v="15"/>
    </i>
    <i>
      <x v="126"/>
      <x v="20"/>
      <x v="19"/>
      <x v="1"/>
      <x v="22"/>
      <x v="16"/>
      <x/>
      <x v="2"/>
      <x v="9"/>
    </i>
    <i>
      <x v="127"/>
      <x v="7"/>
      <x v="23"/>
      <x v="1"/>
      <x v="67"/>
      <x v="57"/>
      <x v="3"/>
      <x v="3"/>
      <x v="3"/>
    </i>
    <i>
      <x v="128"/>
      <x v="98"/>
      <x v="14"/>
      <x v="1"/>
      <x v="72"/>
      <x v="58"/>
      <x/>
      <x v="2"/>
      <x v="2"/>
    </i>
    <i>
      <x v="129"/>
      <x v="104"/>
      <x v="14"/>
      <x v="1"/>
      <x v="67"/>
      <x v="57"/>
      <x v="3"/>
      <x v="3"/>
      <x v="3"/>
    </i>
    <i>
      <x v="130"/>
      <x v="78"/>
      <x v="3"/>
      <x v="1"/>
      <x v="67"/>
      <x v="57"/>
      <x v="3"/>
      <x v="3"/>
      <x/>
    </i>
    <i>
      <x v="131"/>
      <x v="52"/>
      <x v="15"/>
      <x v="1"/>
      <x v="38"/>
      <x v="13"/>
      <x/>
      <x v="2"/>
      <x v="9"/>
    </i>
    <i>
      <x v="132"/>
      <x v="14"/>
      <x v="21"/>
      <x v="1"/>
      <x v="65"/>
      <x v="56"/>
      <x v="2"/>
      <x v="2"/>
      <x v="9"/>
    </i>
    <i>
      <x v="133"/>
      <x v="45"/>
    </i>
    <i>
      <x v="134"/>
      <x v="10"/>
      <x v="7"/>
      <x v="1"/>
      <x v="67"/>
      <x v="57"/>
      <x/>
      <x v="2"/>
      <x v="4"/>
    </i>
    <i>
      <x v="135"/>
    </i>
    <i>
      <x v="136"/>
      <x v="31"/>
      <x v="11"/>
      <x v="1"/>
      <x v="67"/>
      <x v="57"/>
      <x v="2"/>
      <x v="2"/>
      <x v="4"/>
    </i>
    <i>
      <x v="137"/>
      <x v="31"/>
      <x v="11"/>
      <x v="1"/>
      <x v="67"/>
      <x v="57"/>
      <x v="2"/>
      <x v="2"/>
      <x v="4"/>
    </i>
  </rowItems>
  <colFields count="1">
    <field x="-2"/>
  </colFields>
  <colItems count="2">
    <i>
      <x/>
    </i>
    <i i="1">
      <x v="1"/>
    </i>
  </colItems>
  <pageFields count="2">
    <pageField fld="1" hier="0"/>
    <pageField fld="0" hier="0"/>
  </pageFields>
  <dataFields count="2">
    <dataField name="Sum of Estimated Total" fld="12" baseField="6" baseItem="0" numFmtId="164"/>
    <dataField name="Sum of Total" fld="14" baseField="6" baseItem="0" numFmtId="164"/>
  </dataFields>
  <formats count="1182">
    <format dxfId="1181">
      <pivotArea type="all" dataOnly="0" outline="0" fieldPosition="0"/>
    </format>
    <format dxfId="1180">
      <pivotArea outline="0" collapsedLevelsAreSubtotals="1" fieldPosition="0"/>
    </format>
    <format dxfId="1179">
      <pivotArea field="6" type="button" dataOnly="0" labelOnly="1" outline="0" fieldPosition="0"/>
    </format>
    <format dxfId="1178">
      <pivotArea field="2" type="button" dataOnly="0" labelOnly="1" outline="0" fieldPosition="0"/>
    </format>
    <format dxfId="1177">
      <pivotArea field="7" type="button" dataOnly="0" labelOnly="1" outline="0" fieldPosition="0"/>
    </format>
    <format dxfId="1176">
      <pivotArea field="19" type="button" dataOnly="0" labelOnly="1" outline="0" fieldPosition="0"/>
    </format>
    <format dxfId="1175">
      <pivotArea field="21" type="button" dataOnly="0" labelOnly="1" outline="0" fieldPosition="0"/>
    </format>
    <format dxfId="1174">
      <pivotArea field="4" type="button" dataOnly="0" labelOnly="1" outline="0" fieldPosition="0"/>
    </format>
    <format dxfId="1173">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72">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71">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1170">
      <pivotArea dataOnly="0" labelOnly="1" outline="0" fieldPosition="0">
        <references count="2">
          <reference field="2" count="1">
            <x v="14"/>
          </reference>
          <reference field="6" count="1" selected="0">
            <x v="0"/>
          </reference>
        </references>
      </pivotArea>
    </format>
    <format dxfId="1169">
      <pivotArea dataOnly="0" labelOnly="1" outline="0" fieldPosition="0">
        <references count="2">
          <reference field="2" count="1">
            <x v="22"/>
          </reference>
          <reference field="6" count="1" selected="0">
            <x v="1"/>
          </reference>
        </references>
      </pivotArea>
    </format>
    <format dxfId="1168">
      <pivotArea dataOnly="0" labelOnly="1" outline="0" fieldPosition="0">
        <references count="2">
          <reference field="2" count="1">
            <x v="1"/>
          </reference>
          <reference field="6" count="1" selected="0">
            <x v="2"/>
          </reference>
        </references>
      </pivotArea>
    </format>
    <format dxfId="1167">
      <pivotArea dataOnly="0" labelOnly="1" outline="0" fieldPosition="0">
        <references count="2">
          <reference field="2" count="1">
            <x v="18"/>
          </reference>
          <reference field="6" count="1" selected="0">
            <x v="3"/>
          </reference>
        </references>
      </pivotArea>
    </format>
    <format dxfId="1166">
      <pivotArea dataOnly="0" labelOnly="1" outline="0" fieldPosition="0">
        <references count="2">
          <reference field="2" count="1">
            <x v="1"/>
          </reference>
          <reference field="6" count="1" selected="0">
            <x v="4"/>
          </reference>
        </references>
      </pivotArea>
    </format>
    <format dxfId="1165">
      <pivotArea dataOnly="0" labelOnly="1" outline="0" fieldPosition="0">
        <references count="2">
          <reference field="2" count="1">
            <x v="18"/>
          </reference>
          <reference field="6" count="1" selected="0">
            <x v="5"/>
          </reference>
        </references>
      </pivotArea>
    </format>
    <format dxfId="1164">
      <pivotArea dataOnly="0" labelOnly="1" outline="0" fieldPosition="0">
        <references count="2">
          <reference field="2" count="1">
            <x v="1"/>
          </reference>
          <reference field="6" count="1" selected="0">
            <x v="6"/>
          </reference>
        </references>
      </pivotArea>
    </format>
    <format dxfId="1163">
      <pivotArea dataOnly="0" labelOnly="1" outline="0" fieldPosition="0">
        <references count="2">
          <reference field="2" count="1">
            <x v="19"/>
          </reference>
          <reference field="6" count="1" selected="0">
            <x v="7"/>
          </reference>
        </references>
      </pivotArea>
    </format>
    <format dxfId="1162">
      <pivotArea dataOnly="0" labelOnly="1" outline="0" fieldPosition="0">
        <references count="2">
          <reference field="2" count="1">
            <x v="1"/>
          </reference>
          <reference field="6" count="1" selected="0">
            <x v="8"/>
          </reference>
        </references>
      </pivotArea>
    </format>
    <format dxfId="1161">
      <pivotArea dataOnly="0" labelOnly="1" outline="0" fieldPosition="0">
        <references count="2">
          <reference field="2" count="1">
            <x v="18"/>
          </reference>
          <reference field="6" count="1" selected="0">
            <x v="9"/>
          </reference>
        </references>
      </pivotArea>
    </format>
    <format dxfId="1160">
      <pivotArea dataOnly="0" labelOnly="1" outline="0" fieldPosition="0">
        <references count="2">
          <reference field="2" count="1">
            <x v="1"/>
          </reference>
          <reference field="6" count="1" selected="0">
            <x v="10"/>
          </reference>
        </references>
      </pivotArea>
    </format>
    <format dxfId="1159">
      <pivotArea dataOnly="0" labelOnly="1" outline="0" fieldPosition="0">
        <references count="2">
          <reference field="2" count="1">
            <x v="22"/>
          </reference>
          <reference field="6" count="1" selected="0">
            <x v="11"/>
          </reference>
        </references>
      </pivotArea>
    </format>
    <format dxfId="1158">
      <pivotArea dataOnly="0" labelOnly="1" outline="0" fieldPosition="0">
        <references count="2">
          <reference field="2" count="1">
            <x v="7"/>
          </reference>
          <reference field="6" count="1" selected="0">
            <x v="12"/>
          </reference>
        </references>
      </pivotArea>
    </format>
    <format dxfId="1157">
      <pivotArea dataOnly="0" labelOnly="1" outline="0" fieldPosition="0">
        <references count="2">
          <reference field="2" count="1">
            <x v="22"/>
          </reference>
          <reference field="6" count="1" selected="0">
            <x v="13"/>
          </reference>
        </references>
      </pivotArea>
    </format>
    <format dxfId="1156">
      <pivotArea dataOnly="0" labelOnly="1" outline="0" fieldPosition="0">
        <references count="2">
          <reference field="2" count="1">
            <x v="1"/>
          </reference>
          <reference field="6" count="1" selected="0">
            <x v="14"/>
          </reference>
        </references>
      </pivotArea>
    </format>
    <format dxfId="1155">
      <pivotArea dataOnly="0" labelOnly="1" outline="0" fieldPosition="0">
        <references count="2">
          <reference field="2" count="1">
            <x v="22"/>
          </reference>
          <reference field="6" count="1" selected="0">
            <x v="15"/>
          </reference>
        </references>
      </pivotArea>
    </format>
    <format dxfId="1154">
      <pivotArea dataOnly="0" labelOnly="1" outline="0" fieldPosition="0">
        <references count="2">
          <reference field="2" count="1">
            <x v="11"/>
          </reference>
          <reference field="6" count="1" selected="0">
            <x v="16"/>
          </reference>
        </references>
      </pivotArea>
    </format>
    <format dxfId="1153">
      <pivotArea dataOnly="0" labelOnly="1" outline="0" fieldPosition="0">
        <references count="2">
          <reference field="2" count="1">
            <x v="7"/>
          </reference>
          <reference field="6" count="1" selected="0">
            <x v="17"/>
          </reference>
        </references>
      </pivotArea>
    </format>
    <format dxfId="1152">
      <pivotArea dataOnly="0" labelOnly="1" outline="0" fieldPosition="0">
        <references count="2">
          <reference field="2" count="1">
            <x v="5"/>
          </reference>
          <reference field="6" count="1" selected="0">
            <x v="18"/>
          </reference>
        </references>
      </pivotArea>
    </format>
    <format dxfId="1151">
      <pivotArea dataOnly="0" labelOnly="1" outline="0" fieldPosition="0">
        <references count="2">
          <reference field="2" count="1">
            <x v="14"/>
          </reference>
          <reference field="6" count="1" selected="0">
            <x v="21"/>
          </reference>
        </references>
      </pivotArea>
    </format>
    <format dxfId="1150">
      <pivotArea dataOnly="0" labelOnly="1" outline="0" fieldPosition="0">
        <references count="2">
          <reference field="2" count="1">
            <x v="10"/>
          </reference>
          <reference field="6" count="1" selected="0">
            <x v="24"/>
          </reference>
        </references>
      </pivotArea>
    </format>
    <format dxfId="1149">
      <pivotArea dataOnly="0" labelOnly="1" outline="0" fieldPosition="0">
        <references count="2">
          <reference field="2" count="1">
            <x v="19"/>
          </reference>
          <reference field="6" count="1" selected="0">
            <x v="26"/>
          </reference>
        </references>
      </pivotArea>
    </format>
    <format dxfId="1148">
      <pivotArea dataOnly="0" labelOnly="1" outline="0" fieldPosition="0">
        <references count="2">
          <reference field="2" count="1">
            <x v="10"/>
          </reference>
          <reference field="6" count="1" selected="0">
            <x v="27"/>
          </reference>
        </references>
      </pivotArea>
    </format>
    <format dxfId="1147">
      <pivotArea dataOnly="0" labelOnly="1" outline="0" fieldPosition="0">
        <references count="2">
          <reference field="2" count="1">
            <x v="13"/>
          </reference>
          <reference field="6" count="1" selected="0">
            <x v="28"/>
          </reference>
        </references>
      </pivotArea>
    </format>
    <format dxfId="1146">
      <pivotArea dataOnly="0" labelOnly="1" outline="0" fieldPosition="0">
        <references count="2">
          <reference field="2" count="1">
            <x v="0"/>
          </reference>
          <reference field="6" count="1" selected="0">
            <x v="31"/>
          </reference>
        </references>
      </pivotArea>
    </format>
    <format dxfId="1145">
      <pivotArea dataOnly="0" labelOnly="1" outline="0" fieldPosition="0">
        <references count="2">
          <reference field="2" count="1">
            <x v="11"/>
          </reference>
          <reference field="6" count="1" selected="0">
            <x v="32"/>
          </reference>
        </references>
      </pivotArea>
    </format>
    <format dxfId="1144">
      <pivotArea dataOnly="0" labelOnly="1" outline="0" fieldPosition="0">
        <references count="2">
          <reference field="2" count="1">
            <x v="10"/>
          </reference>
          <reference field="6" count="1" selected="0">
            <x v="33"/>
          </reference>
        </references>
      </pivotArea>
    </format>
    <format dxfId="1143">
      <pivotArea dataOnly="0" labelOnly="1" outline="0" fieldPosition="0">
        <references count="2">
          <reference field="2" count="1">
            <x v="23"/>
          </reference>
          <reference field="6" count="1" selected="0">
            <x v="34"/>
          </reference>
        </references>
      </pivotArea>
    </format>
    <format dxfId="1142">
      <pivotArea dataOnly="0" labelOnly="1" outline="0" fieldPosition="0">
        <references count="2">
          <reference field="2" count="1">
            <x v="4"/>
          </reference>
          <reference field="6" count="1" selected="0">
            <x v="35"/>
          </reference>
        </references>
      </pivotArea>
    </format>
    <format dxfId="1141">
      <pivotArea dataOnly="0" labelOnly="1" outline="0" fieldPosition="0">
        <references count="2">
          <reference field="2" count="1">
            <x v="10"/>
          </reference>
          <reference field="6" count="1" selected="0">
            <x v="36"/>
          </reference>
        </references>
      </pivotArea>
    </format>
    <format dxfId="1140">
      <pivotArea dataOnly="0" labelOnly="1" outline="0" fieldPosition="0">
        <references count="2">
          <reference field="2" count="1">
            <x v="22"/>
          </reference>
          <reference field="6" count="1" selected="0">
            <x v="37"/>
          </reference>
        </references>
      </pivotArea>
    </format>
    <format dxfId="1139">
      <pivotArea dataOnly="0" labelOnly="1" outline="0" fieldPosition="0">
        <references count="2">
          <reference field="2" count="1">
            <x v="20"/>
          </reference>
          <reference field="6" count="1" selected="0">
            <x v="38"/>
          </reference>
        </references>
      </pivotArea>
    </format>
    <format dxfId="1138">
      <pivotArea dataOnly="0" labelOnly="1" outline="0" fieldPosition="0">
        <references count="2">
          <reference field="2" count="1">
            <x v="14"/>
          </reference>
          <reference field="6" count="1" selected="0">
            <x v="39"/>
          </reference>
        </references>
      </pivotArea>
    </format>
    <format dxfId="1137">
      <pivotArea dataOnly="0" labelOnly="1" outline="0" fieldPosition="0">
        <references count="2">
          <reference field="2" count="1">
            <x v="4"/>
          </reference>
          <reference field="6" count="1" selected="0">
            <x v="40"/>
          </reference>
        </references>
      </pivotArea>
    </format>
    <format dxfId="1136">
      <pivotArea dataOnly="0" labelOnly="1" outline="0" fieldPosition="0">
        <references count="2">
          <reference field="2" count="1">
            <x v="3"/>
          </reference>
          <reference field="6" count="1" selected="0">
            <x v="41"/>
          </reference>
        </references>
      </pivotArea>
    </format>
    <format dxfId="1135">
      <pivotArea dataOnly="0" labelOnly="1" outline="0" fieldPosition="0">
        <references count="2">
          <reference field="2" count="1">
            <x v="0"/>
          </reference>
          <reference field="6" count="1" selected="0">
            <x v="42"/>
          </reference>
        </references>
      </pivotArea>
    </format>
    <format dxfId="1134">
      <pivotArea dataOnly="0" labelOnly="1" outline="0" fieldPosition="0">
        <references count="2">
          <reference field="2" count="1">
            <x v="10"/>
          </reference>
          <reference field="6" count="1" selected="0">
            <x v="43"/>
          </reference>
        </references>
      </pivotArea>
    </format>
    <format dxfId="1133">
      <pivotArea dataOnly="0" labelOnly="1" outline="0" fieldPosition="0">
        <references count="2">
          <reference field="2" count="1">
            <x v="15"/>
          </reference>
          <reference field="6" count="1" selected="0">
            <x v="44"/>
          </reference>
        </references>
      </pivotArea>
    </format>
    <format dxfId="1132">
      <pivotArea dataOnly="0" labelOnly="1" outline="0" fieldPosition="0">
        <references count="2">
          <reference field="2" count="1">
            <x v="4"/>
          </reference>
          <reference field="6" count="1" selected="0">
            <x v="45"/>
          </reference>
        </references>
      </pivotArea>
    </format>
    <format dxfId="1131">
      <pivotArea dataOnly="0" labelOnly="1" outline="0" fieldPosition="0">
        <references count="2">
          <reference field="2" count="1">
            <x v="20"/>
          </reference>
          <reference field="6" count="1" selected="0">
            <x v="46"/>
          </reference>
        </references>
      </pivotArea>
    </format>
    <format dxfId="1130">
      <pivotArea dataOnly="0" labelOnly="1" outline="0" fieldPosition="0">
        <references count="2">
          <reference field="2" count="1">
            <x v="23"/>
          </reference>
          <reference field="6" count="1" selected="0">
            <x v="47"/>
          </reference>
        </references>
      </pivotArea>
    </format>
    <format dxfId="1129">
      <pivotArea dataOnly="0" labelOnly="1" outline="0" fieldPosition="0">
        <references count="2">
          <reference field="2" count="1">
            <x v="14"/>
          </reference>
          <reference field="6" count="1" selected="0">
            <x v="48"/>
          </reference>
        </references>
      </pivotArea>
    </format>
    <format dxfId="1128">
      <pivotArea dataOnly="0" labelOnly="1" outline="0" fieldPosition="0">
        <references count="2">
          <reference field="2" count="1">
            <x v="1"/>
          </reference>
          <reference field="6" count="1" selected="0">
            <x v="49"/>
          </reference>
        </references>
      </pivotArea>
    </format>
    <format dxfId="1127">
      <pivotArea dataOnly="0" labelOnly="1" outline="0" fieldPosition="0">
        <references count="2">
          <reference field="2" count="1">
            <x v="21"/>
          </reference>
          <reference field="6" count="1" selected="0">
            <x v="50"/>
          </reference>
        </references>
      </pivotArea>
    </format>
    <format dxfId="1126">
      <pivotArea dataOnly="0" labelOnly="1" outline="0" fieldPosition="0">
        <references count="2">
          <reference field="2" count="1">
            <x v="3"/>
          </reference>
          <reference field="6" count="1" selected="0">
            <x v="51"/>
          </reference>
        </references>
      </pivotArea>
    </format>
    <format dxfId="1125">
      <pivotArea dataOnly="0" labelOnly="1" outline="0" fieldPosition="0">
        <references count="2">
          <reference field="2" count="1">
            <x v="14"/>
          </reference>
          <reference field="6" count="1" selected="0">
            <x v="52"/>
          </reference>
        </references>
      </pivotArea>
    </format>
    <format dxfId="1124">
      <pivotArea dataOnly="0" labelOnly="1" outline="0" fieldPosition="0">
        <references count="2">
          <reference field="2" count="1">
            <x v="3"/>
          </reference>
          <reference field="6" count="1" selected="0">
            <x v="54"/>
          </reference>
        </references>
      </pivotArea>
    </format>
    <format dxfId="1123">
      <pivotArea dataOnly="0" labelOnly="1" outline="0" fieldPosition="0">
        <references count="2">
          <reference field="2" count="1">
            <x v="7"/>
          </reference>
          <reference field="6" count="1" selected="0">
            <x v="55"/>
          </reference>
        </references>
      </pivotArea>
    </format>
    <format dxfId="1122">
      <pivotArea dataOnly="0" labelOnly="1" outline="0" fieldPosition="0">
        <references count="2">
          <reference field="2" count="1">
            <x v="10"/>
          </reference>
          <reference field="6" count="1" selected="0">
            <x v="56"/>
          </reference>
        </references>
      </pivotArea>
    </format>
    <format dxfId="1121">
      <pivotArea dataOnly="0" labelOnly="1" outline="0" fieldPosition="0">
        <references count="2">
          <reference field="2" count="1">
            <x v="12"/>
          </reference>
          <reference field="6" count="1" selected="0">
            <x v="57"/>
          </reference>
        </references>
      </pivotArea>
    </format>
    <format dxfId="1120">
      <pivotArea dataOnly="0" labelOnly="1" outline="0" fieldPosition="0">
        <references count="2">
          <reference field="2" count="1">
            <x v="21"/>
          </reference>
          <reference field="6" count="1" selected="0">
            <x v="58"/>
          </reference>
        </references>
      </pivotArea>
    </format>
    <format dxfId="1119">
      <pivotArea dataOnly="0" labelOnly="1" outline="0" fieldPosition="0">
        <references count="2">
          <reference field="2" count="1">
            <x v="12"/>
          </reference>
          <reference field="6" count="1" selected="0">
            <x v="59"/>
          </reference>
        </references>
      </pivotArea>
    </format>
    <format dxfId="1118">
      <pivotArea dataOnly="0" labelOnly="1" outline="0" fieldPosition="0">
        <references count="2">
          <reference field="2" count="1">
            <x v="14"/>
          </reference>
          <reference field="6" count="1" selected="0">
            <x v="60"/>
          </reference>
        </references>
      </pivotArea>
    </format>
    <format dxfId="1117">
      <pivotArea dataOnly="0" labelOnly="1" outline="0" fieldPosition="0">
        <references count="2">
          <reference field="2" count="1">
            <x v="22"/>
          </reference>
          <reference field="6" count="1" selected="0">
            <x v="62"/>
          </reference>
        </references>
      </pivotArea>
    </format>
    <format dxfId="1116">
      <pivotArea dataOnly="0" labelOnly="1" outline="0" fieldPosition="0">
        <references count="2">
          <reference field="2" count="1">
            <x v="10"/>
          </reference>
          <reference field="6" count="1" selected="0">
            <x v="63"/>
          </reference>
        </references>
      </pivotArea>
    </format>
    <format dxfId="1115">
      <pivotArea dataOnly="0" labelOnly="1" outline="0" fieldPosition="0">
        <references count="2">
          <reference field="2" count="1">
            <x v="22"/>
          </reference>
          <reference field="6" count="1" selected="0">
            <x v="64"/>
          </reference>
        </references>
      </pivotArea>
    </format>
    <format dxfId="1114">
      <pivotArea dataOnly="0" labelOnly="1" outline="0" fieldPosition="0">
        <references count="2">
          <reference field="2" count="1">
            <x v="5"/>
          </reference>
          <reference field="6" count="1" selected="0">
            <x v="65"/>
          </reference>
        </references>
      </pivotArea>
    </format>
    <format dxfId="1113">
      <pivotArea dataOnly="0" labelOnly="1" outline="0" fieldPosition="0">
        <references count="2">
          <reference field="2" count="1">
            <x v="18"/>
          </reference>
          <reference field="6" count="1" selected="0">
            <x v="66"/>
          </reference>
        </references>
      </pivotArea>
    </format>
    <format dxfId="1112">
      <pivotArea dataOnly="0" labelOnly="1" outline="0" fieldPosition="0">
        <references count="2">
          <reference field="2" count="1">
            <x v="12"/>
          </reference>
          <reference field="6" count="1" selected="0">
            <x v="68"/>
          </reference>
        </references>
      </pivotArea>
    </format>
    <format dxfId="1111">
      <pivotArea dataOnly="0" labelOnly="1" outline="0" fieldPosition="0">
        <references count="2">
          <reference field="2" count="1">
            <x v="10"/>
          </reference>
          <reference field="6" count="1" selected="0">
            <x v="70"/>
          </reference>
        </references>
      </pivotArea>
    </format>
    <format dxfId="1110">
      <pivotArea dataOnly="0" labelOnly="1" outline="0" fieldPosition="0">
        <references count="2">
          <reference field="2" count="1">
            <x v="21"/>
          </reference>
          <reference field="6" count="1" selected="0">
            <x v="72"/>
          </reference>
        </references>
      </pivotArea>
    </format>
    <format dxfId="1109">
      <pivotArea dataOnly="0" labelOnly="1" outline="0" fieldPosition="0">
        <references count="2">
          <reference field="2" count="1">
            <x v="1"/>
          </reference>
          <reference field="6" count="1" selected="0">
            <x v="73"/>
          </reference>
        </references>
      </pivotArea>
    </format>
    <format dxfId="1108">
      <pivotArea dataOnly="0" labelOnly="1" outline="0" fieldPosition="0">
        <references count="2">
          <reference field="2" count="1">
            <x v="10"/>
          </reference>
          <reference field="6" count="1" selected="0">
            <x v="78"/>
          </reference>
        </references>
      </pivotArea>
    </format>
    <format dxfId="1107">
      <pivotArea dataOnly="0" labelOnly="1" outline="0" fieldPosition="0">
        <references count="2">
          <reference field="2" count="1">
            <x v="3"/>
          </reference>
          <reference field="6" count="1" selected="0">
            <x v="79"/>
          </reference>
        </references>
      </pivotArea>
    </format>
    <format dxfId="1106">
      <pivotArea dataOnly="0" labelOnly="1" outline="0" fieldPosition="0">
        <references count="2">
          <reference field="2" count="1">
            <x v="24"/>
          </reference>
          <reference field="6" count="1" selected="0">
            <x v="81"/>
          </reference>
        </references>
      </pivotArea>
    </format>
    <format dxfId="1105">
      <pivotArea dataOnly="0" labelOnly="1" outline="0" fieldPosition="0">
        <references count="2">
          <reference field="2" count="1">
            <x v="11"/>
          </reference>
          <reference field="6" count="1" selected="0">
            <x v="82"/>
          </reference>
        </references>
      </pivotArea>
    </format>
    <format dxfId="1104">
      <pivotArea dataOnly="0" labelOnly="1" outline="0" fieldPosition="0">
        <references count="2">
          <reference field="2" count="1">
            <x v="10"/>
          </reference>
          <reference field="6" count="1" selected="0">
            <x v="86"/>
          </reference>
        </references>
      </pivotArea>
    </format>
    <format dxfId="1103">
      <pivotArea dataOnly="0" labelOnly="1" outline="0" fieldPosition="0">
        <references count="2">
          <reference field="2" count="1">
            <x v="4"/>
          </reference>
          <reference field="6" count="1" selected="0">
            <x v="87"/>
          </reference>
        </references>
      </pivotArea>
    </format>
    <format dxfId="1102">
      <pivotArea dataOnly="0" labelOnly="1" outline="0" fieldPosition="0">
        <references count="2">
          <reference field="2" count="1">
            <x v="14"/>
          </reference>
          <reference field="6" count="1" selected="0">
            <x v="88"/>
          </reference>
        </references>
      </pivotArea>
    </format>
    <format dxfId="1101">
      <pivotArea dataOnly="0" labelOnly="1" outline="0" fieldPosition="0">
        <references count="2">
          <reference field="2" count="1">
            <x v="23"/>
          </reference>
          <reference field="6" count="1" selected="0">
            <x v="89"/>
          </reference>
        </references>
      </pivotArea>
    </format>
    <format dxfId="1100">
      <pivotArea dataOnly="0" labelOnly="1" outline="0" fieldPosition="0">
        <references count="2">
          <reference field="2" count="1">
            <x v="14"/>
          </reference>
          <reference field="6" count="1" selected="0">
            <x v="92"/>
          </reference>
        </references>
      </pivotArea>
    </format>
    <format dxfId="1099">
      <pivotArea dataOnly="0" labelOnly="1" outline="0" fieldPosition="0">
        <references count="2">
          <reference field="2" count="1">
            <x v="3"/>
          </reference>
          <reference field="6" count="1" selected="0">
            <x v="93"/>
          </reference>
        </references>
      </pivotArea>
    </format>
    <format dxfId="1098">
      <pivotArea dataOnly="0" labelOnly="1" outline="0" fieldPosition="0">
        <references count="2">
          <reference field="2" count="1">
            <x v="25"/>
          </reference>
          <reference field="6" count="1" selected="0">
            <x v="94"/>
          </reference>
        </references>
      </pivotArea>
    </format>
    <format dxfId="1097">
      <pivotArea dataOnly="0" labelOnly="1" outline="0" fieldPosition="0">
        <references count="2">
          <reference field="2" count="1">
            <x v="2"/>
          </reference>
          <reference field="6" count="1" selected="0">
            <x v="95"/>
          </reference>
        </references>
      </pivotArea>
    </format>
    <format dxfId="1096">
      <pivotArea dataOnly="0" labelOnly="1" outline="0" fieldPosition="0">
        <references count="2">
          <reference field="2" count="1">
            <x v="7"/>
          </reference>
          <reference field="6" count="1" selected="0">
            <x v="96"/>
          </reference>
        </references>
      </pivotArea>
    </format>
    <format dxfId="1095">
      <pivotArea dataOnly="0" labelOnly="1" outline="0" fieldPosition="0">
        <references count="2">
          <reference field="2" count="1">
            <x v="24"/>
          </reference>
          <reference field="6" count="1" selected="0">
            <x v="97"/>
          </reference>
        </references>
      </pivotArea>
    </format>
    <format dxfId="1094">
      <pivotArea dataOnly="0" labelOnly="1" outline="0" fieldPosition="0">
        <references count="2">
          <reference field="2" count="1">
            <x v="17"/>
          </reference>
          <reference field="6" count="1" selected="0">
            <x v="98"/>
          </reference>
        </references>
      </pivotArea>
    </format>
    <format dxfId="1093">
      <pivotArea dataOnly="0" labelOnly="1" outline="0" fieldPosition="0">
        <references count="2">
          <reference field="2" count="1">
            <x v="9"/>
          </reference>
          <reference field="6" count="1" selected="0">
            <x v="99"/>
          </reference>
        </references>
      </pivotArea>
    </format>
    <format dxfId="1092">
      <pivotArea dataOnly="0" labelOnly="1" outline="0" fieldPosition="0">
        <references count="2">
          <reference field="2" count="1">
            <x v="23"/>
          </reference>
          <reference field="6" count="1" selected="0">
            <x v="100"/>
          </reference>
        </references>
      </pivotArea>
    </format>
    <format dxfId="1091">
      <pivotArea dataOnly="0" labelOnly="1" outline="0" fieldPosition="0">
        <references count="2">
          <reference field="2" count="1">
            <x v="21"/>
          </reference>
          <reference field="6" count="1" selected="0">
            <x v="101"/>
          </reference>
        </references>
      </pivotArea>
    </format>
    <format dxfId="1090">
      <pivotArea dataOnly="0" labelOnly="1" outline="0" fieldPosition="0">
        <references count="2">
          <reference field="2" count="1">
            <x v="14"/>
          </reference>
          <reference field="6" count="1" selected="0">
            <x v="102"/>
          </reference>
        </references>
      </pivotArea>
    </format>
    <format dxfId="1089">
      <pivotArea dataOnly="0" labelOnly="1" outline="0" fieldPosition="0">
        <references count="2">
          <reference field="2" count="1">
            <x v="8"/>
          </reference>
          <reference field="6" count="1" selected="0">
            <x v="103"/>
          </reference>
        </references>
      </pivotArea>
    </format>
    <format dxfId="1088">
      <pivotArea dataOnly="0" labelOnly="1" outline="0" fieldPosition="0">
        <references count="2">
          <reference field="2" count="1">
            <x v="7"/>
          </reference>
          <reference field="6" count="1" selected="0">
            <x v="107"/>
          </reference>
        </references>
      </pivotArea>
    </format>
    <format dxfId="1087">
      <pivotArea dataOnly="0" labelOnly="1" outline="0" fieldPosition="0">
        <references count="2">
          <reference field="2" count="1">
            <x v="23"/>
          </reference>
          <reference field="6" count="1" selected="0">
            <x v="108"/>
          </reference>
        </references>
      </pivotArea>
    </format>
    <format dxfId="1086">
      <pivotArea dataOnly="0" labelOnly="1" outline="0" fieldPosition="0">
        <references count="2">
          <reference field="2" count="1">
            <x v="9"/>
          </reference>
          <reference field="6" count="1" selected="0">
            <x v="109"/>
          </reference>
        </references>
      </pivotArea>
    </format>
    <format dxfId="1085">
      <pivotArea dataOnly="0" labelOnly="1" outline="0" fieldPosition="0">
        <references count="2">
          <reference field="2" count="1">
            <x v="11"/>
          </reference>
          <reference field="6" count="1" selected="0">
            <x v="110"/>
          </reference>
        </references>
      </pivotArea>
    </format>
    <format dxfId="1084">
      <pivotArea dataOnly="0" labelOnly="1" outline="0" fieldPosition="0">
        <references count="2">
          <reference field="2" count="1">
            <x v="9"/>
          </reference>
          <reference field="6" count="1" selected="0">
            <x v="111"/>
          </reference>
        </references>
      </pivotArea>
    </format>
    <format dxfId="1083">
      <pivotArea dataOnly="0" labelOnly="1" outline="0" fieldPosition="0">
        <references count="2">
          <reference field="2" count="1">
            <x v="7"/>
          </reference>
          <reference field="6" count="1" selected="0">
            <x v="113"/>
          </reference>
        </references>
      </pivotArea>
    </format>
    <format dxfId="1082">
      <pivotArea dataOnly="0" labelOnly="1" outline="0" fieldPosition="0">
        <references count="2">
          <reference field="2" count="1">
            <x v="3"/>
          </reference>
          <reference field="6" count="1" selected="0">
            <x v="114"/>
          </reference>
        </references>
      </pivotArea>
    </format>
    <format dxfId="1081">
      <pivotArea dataOnly="0" labelOnly="1" outline="0" fieldPosition="0">
        <references count="2">
          <reference field="2" count="1">
            <x v="2"/>
          </reference>
          <reference field="6" count="1" selected="0">
            <x v="115"/>
          </reference>
        </references>
      </pivotArea>
    </format>
    <format dxfId="1080">
      <pivotArea dataOnly="0" labelOnly="1" outline="0" fieldPosition="0">
        <references count="2">
          <reference field="2" count="1">
            <x v="14"/>
          </reference>
          <reference field="6" count="1" selected="0">
            <x v="116"/>
          </reference>
        </references>
      </pivotArea>
    </format>
    <format dxfId="1079">
      <pivotArea dataOnly="0" labelOnly="1" outline="0" fieldPosition="0">
        <references count="2">
          <reference field="2" count="1">
            <x v="12"/>
          </reference>
          <reference field="6" count="1" selected="0">
            <x v="117"/>
          </reference>
        </references>
      </pivotArea>
    </format>
    <format dxfId="1078">
      <pivotArea dataOnly="0" labelOnly="1" outline="0" fieldPosition="0">
        <references count="2">
          <reference field="2" count="1">
            <x v="5"/>
          </reference>
          <reference field="6" count="1" selected="0">
            <x v="118"/>
          </reference>
        </references>
      </pivotArea>
    </format>
    <format dxfId="1077">
      <pivotArea dataOnly="0" labelOnly="1" outline="0" fieldPosition="0">
        <references count="2">
          <reference field="2" count="1">
            <x v="23"/>
          </reference>
          <reference field="6" count="1" selected="0">
            <x v="119"/>
          </reference>
        </references>
      </pivotArea>
    </format>
    <format dxfId="1076">
      <pivotArea dataOnly="0" labelOnly="1" outline="0" fieldPosition="0">
        <references count="2">
          <reference field="2" count="1">
            <x v="6"/>
          </reference>
          <reference field="6" count="1" selected="0">
            <x v="120"/>
          </reference>
        </references>
      </pivotArea>
    </format>
    <format dxfId="1075">
      <pivotArea dataOnly="0" labelOnly="1" outline="0" fieldPosition="0">
        <references count="2">
          <reference field="2" count="1">
            <x v="16"/>
          </reference>
          <reference field="6" count="1" selected="0">
            <x v="121"/>
          </reference>
        </references>
      </pivotArea>
    </format>
    <format dxfId="1074">
      <pivotArea dataOnly="0" labelOnly="1" outline="0" fieldPosition="0">
        <references count="2">
          <reference field="2" count="1">
            <x v="14"/>
          </reference>
          <reference field="6" count="1" selected="0">
            <x v="123"/>
          </reference>
        </references>
      </pivotArea>
    </format>
    <format dxfId="1073">
      <pivotArea dataOnly="0" labelOnly="1" outline="0" fieldPosition="0">
        <references count="2">
          <reference field="2" count="1">
            <x v="7"/>
          </reference>
          <reference field="6" count="1" selected="0">
            <x v="124"/>
          </reference>
        </references>
      </pivotArea>
    </format>
    <format dxfId="1072">
      <pivotArea dataOnly="0" labelOnly="1" outline="0" fieldPosition="0">
        <references count="2">
          <reference field="2" count="1">
            <x v="21"/>
          </reference>
          <reference field="6" count="1" selected="0">
            <x v="125"/>
          </reference>
        </references>
      </pivotArea>
    </format>
    <format dxfId="1071">
      <pivotArea dataOnly="0" labelOnly="1" outline="0" fieldPosition="0">
        <references count="2">
          <reference field="2" count="1">
            <x v="19"/>
          </reference>
          <reference field="6" count="1" selected="0">
            <x v="126"/>
          </reference>
        </references>
      </pivotArea>
    </format>
    <format dxfId="1070">
      <pivotArea dataOnly="0" labelOnly="1" outline="0" fieldPosition="0">
        <references count="2">
          <reference field="2" count="1">
            <x v="23"/>
          </reference>
          <reference field="6" count="1" selected="0">
            <x v="127"/>
          </reference>
        </references>
      </pivotArea>
    </format>
    <format dxfId="1069">
      <pivotArea dataOnly="0" labelOnly="1" outline="0" fieldPosition="0">
        <references count="2">
          <reference field="2" count="1">
            <x v="14"/>
          </reference>
          <reference field="6" count="1" selected="0">
            <x v="128"/>
          </reference>
        </references>
      </pivotArea>
    </format>
    <format dxfId="1068">
      <pivotArea dataOnly="0" labelOnly="1" outline="0" fieldPosition="0">
        <references count="2">
          <reference field="2" count="1">
            <x v="3"/>
          </reference>
          <reference field="6" count="1" selected="0">
            <x v="130"/>
          </reference>
        </references>
      </pivotArea>
    </format>
    <format dxfId="1067">
      <pivotArea dataOnly="0" labelOnly="1" outline="0" fieldPosition="0">
        <references count="2">
          <reference field="2" count="1">
            <x v="15"/>
          </reference>
          <reference field="6" count="1" selected="0">
            <x v="131"/>
          </reference>
        </references>
      </pivotArea>
    </format>
    <format dxfId="1066">
      <pivotArea dataOnly="0" labelOnly="1" outline="0" fieldPosition="0">
        <references count="2">
          <reference field="2" count="1">
            <x v="21"/>
          </reference>
          <reference field="6" count="1" selected="0">
            <x v="132"/>
          </reference>
        </references>
      </pivotArea>
    </format>
    <format dxfId="1065">
      <pivotArea dataOnly="0" labelOnly="1" outline="0" fieldPosition="0">
        <references count="2">
          <reference field="2" count="1">
            <x v="19"/>
          </reference>
          <reference field="6" count="1" selected="0">
            <x v="133"/>
          </reference>
        </references>
      </pivotArea>
    </format>
    <format dxfId="1064">
      <pivotArea dataOnly="0" labelOnly="1" outline="0" fieldPosition="0">
        <references count="2">
          <reference field="2" count="1">
            <x v="7"/>
          </reference>
          <reference field="6" count="1" selected="0">
            <x v="134"/>
          </reference>
        </references>
      </pivotArea>
    </format>
    <format dxfId="1063">
      <pivotArea dataOnly="0" labelOnly="1" outline="0" fieldPosition="0">
        <references count="2">
          <reference field="2" count="1">
            <x v="11"/>
          </reference>
          <reference field="6" count="1" selected="0">
            <x v="135"/>
          </reference>
        </references>
      </pivotArea>
    </format>
    <format dxfId="1062">
      <pivotArea dataOnly="0" labelOnly="1" outline="0" fieldPosition="0">
        <references count="2">
          <reference field="2" count="1">
            <x v="21"/>
          </reference>
          <reference field="6" count="1" selected="0">
            <x v="138"/>
          </reference>
        </references>
      </pivotArea>
    </format>
    <format dxfId="1061">
      <pivotArea dataOnly="0" labelOnly="1" outline="0" fieldPosition="0">
        <references count="2">
          <reference field="2" count="1">
            <x v="26"/>
          </reference>
          <reference field="6" count="1" selected="0">
            <x v="139"/>
          </reference>
        </references>
      </pivotArea>
    </format>
    <format dxfId="1060">
      <pivotArea dataOnly="0" labelOnly="1" outline="0" fieldPosition="0">
        <references count="3">
          <reference field="2" count="1" selected="0">
            <x v="14"/>
          </reference>
          <reference field="6" count="1" selected="0">
            <x v="0"/>
          </reference>
          <reference field="7" count="1">
            <x v="2"/>
          </reference>
        </references>
      </pivotArea>
    </format>
    <format dxfId="1059">
      <pivotArea dataOnly="0" labelOnly="1" outline="0" fieldPosition="0">
        <references count="3">
          <reference field="2" count="1" selected="0">
            <x v="22"/>
          </reference>
          <reference field="6" count="1" selected="0">
            <x v="1"/>
          </reference>
          <reference field="7" count="1">
            <x v="1"/>
          </reference>
        </references>
      </pivotArea>
    </format>
    <format dxfId="1058">
      <pivotArea dataOnly="0" labelOnly="1" outline="0" fieldPosition="0">
        <references count="3">
          <reference field="2" count="1" selected="0">
            <x v="1"/>
          </reference>
          <reference field="6" count="1" selected="0">
            <x v="4"/>
          </reference>
          <reference field="7" count="1">
            <x v="0"/>
          </reference>
        </references>
      </pivotArea>
    </format>
    <format dxfId="1057">
      <pivotArea dataOnly="0" labelOnly="1" outline="0" fieldPosition="0">
        <references count="3">
          <reference field="2" count="1" selected="0">
            <x v="18"/>
          </reference>
          <reference field="6" count="1" selected="0">
            <x v="5"/>
          </reference>
          <reference field="7" count="1">
            <x v="1"/>
          </reference>
        </references>
      </pivotArea>
    </format>
    <format dxfId="1056">
      <pivotArea dataOnly="0" labelOnly="1" outline="0" fieldPosition="0">
        <references count="3">
          <reference field="2" count="1" selected="0">
            <x v="14"/>
          </reference>
          <reference field="6" count="1" selected="0">
            <x v="21"/>
          </reference>
          <reference field="7" count="1">
            <x v="2"/>
          </reference>
        </references>
      </pivotArea>
    </format>
    <format dxfId="1055">
      <pivotArea dataOnly="0" labelOnly="1" outline="0" fieldPosition="0">
        <references count="3">
          <reference field="2" count="1" selected="0">
            <x v="14"/>
          </reference>
          <reference field="6" count="1" selected="0">
            <x v="22"/>
          </reference>
          <reference field="7" count="1">
            <x v="1"/>
          </reference>
        </references>
      </pivotArea>
    </format>
    <format dxfId="1054">
      <pivotArea dataOnly="0" labelOnly="1" outline="0" fieldPosition="0">
        <references count="3">
          <reference field="2" count="1" selected="0">
            <x v="4"/>
          </reference>
          <reference field="6" count="1" selected="0">
            <x v="35"/>
          </reference>
          <reference field="7" count="1">
            <x v="2"/>
          </reference>
        </references>
      </pivotArea>
    </format>
    <format dxfId="1053">
      <pivotArea dataOnly="0" labelOnly="1" outline="0" fieldPosition="0">
        <references count="3">
          <reference field="2" count="1" selected="0">
            <x v="22"/>
          </reference>
          <reference field="6" count="1" selected="0">
            <x v="37"/>
          </reference>
          <reference field="7" count="1">
            <x v="1"/>
          </reference>
        </references>
      </pivotArea>
    </format>
    <format dxfId="1052">
      <pivotArea dataOnly="0" labelOnly="1" outline="0" fieldPosition="0">
        <references count="3">
          <reference field="2" count="1" selected="0">
            <x v="20"/>
          </reference>
          <reference field="6" count="1" selected="0">
            <x v="38"/>
          </reference>
          <reference field="7" count="1">
            <x v="2"/>
          </reference>
        </references>
      </pivotArea>
    </format>
    <format dxfId="1051">
      <pivotArea dataOnly="0" labelOnly="1" outline="0" fieldPosition="0">
        <references count="3">
          <reference field="2" count="1" selected="0">
            <x v="14"/>
          </reference>
          <reference field="6" count="1" selected="0">
            <x v="48"/>
          </reference>
          <reference field="7" count="1">
            <x v="1"/>
          </reference>
        </references>
      </pivotArea>
    </format>
    <format dxfId="1050">
      <pivotArea dataOnly="0" labelOnly="1" outline="0" fieldPosition="0">
        <references count="3">
          <reference field="2" count="1" selected="0">
            <x v="21"/>
          </reference>
          <reference field="6" count="1" selected="0">
            <x v="50"/>
          </reference>
          <reference field="7" count="1">
            <x v="2"/>
          </reference>
        </references>
      </pivotArea>
    </format>
    <format dxfId="1049">
      <pivotArea dataOnly="0" labelOnly="1" outline="0" fieldPosition="0">
        <references count="3">
          <reference field="2" count="1" selected="0">
            <x v="3"/>
          </reference>
          <reference field="6" count="1" selected="0">
            <x v="51"/>
          </reference>
          <reference field="7" count="1">
            <x v="1"/>
          </reference>
        </references>
      </pivotArea>
    </format>
    <format dxfId="1048">
      <pivotArea dataOnly="0" labelOnly="1" outline="0" fieldPosition="0">
        <references count="3">
          <reference field="2" count="1" selected="0">
            <x v="21"/>
          </reference>
          <reference field="6" count="1" selected="0">
            <x v="58"/>
          </reference>
          <reference field="7" count="1">
            <x v="2"/>
          </reference>
        </references>
      </pivotArea>
    </format>
    <format dxfId="1047">
      <pivotArea dataOnly="0" labelOnly="1" outline="0" fieldPosition="0">
        <references count="3">
          <reference field="2" count="1" selected="0">
            <x v="12"/>
          </reference>
          <reference field="6" count="1" selected="0">
            <x v="59"/>
          </reference>
          <reference field="7" count="1">
            <x v="1"/>
          </reference>
        </references>
      </pivotArea>
    </format>
    <format dxfId="1046">
      <pivotArea dataOnly="0" labelOnly="1" outline="0" fieldPosition="0">
        <references count="3">
          <reference field="2" count="1" selected="0">
            <x v="14"/>
          </reference>
          <reference field="6" count="1" selected="0">
            <x v="60"/>
          </reference>
          <reference field="7" count="1">
            <x v="2"/>
          </reference>
        </references>
      </pivotArea>
    </format>
    <format dxfId="1045">
      <pivotArea dataOnly="0" labelOnly="1" outline="0" fieldPosition="0">
        <references count="3">
          <reference field="2" count="1" selected="0">
            <x v="22"/>
          </reference>
          <reference field="6" count="1" selected="0">
            <x v="62"/>
          </reference>
          <reference field="7" count="1">
            <x v="1"/>
          </reference>
        </references>
      </pivotArea>
    </format>
    <format dxfId="1044">
      <pivotArea dataOnly="0" labelOnly="1" outline="0" fieldPosition="0">
        <references count="3">
          <reference field="2" count="1" selected="0">
            <x v="18"/>
          </reference>
          <reference field="6" count="1" selected="0">
            <x v="66"/>
          </reference>
          <reference field="7" count="1">
            <x v="2"/>
          </reference>
        </references>
      </pivotArea>
    </format>
    <format dxfId="1043">
      <pivotArea dataOnly="0" labelOnly="1" outline="0" fieldPosition="0">
        <references count="3">
          <reference field="2" count="1" selected="0">
            <x v="12"/>
          </reference>
          <reference field="6" count="1" selected="0">
            <x v="68"/>
          </reference>
          <reference field="7" count="1">
            <x v="1"/>
          </reference>
        </references>
      </pivotArea>
    </format>
    <format dxfId="1042">
      <pivotArea dataOnly="0" labelOnly="1" outline="0" fieldPosition="0">
        <references count="3">
          <reference field="2" count="1" selected="0">
            <x v="12"/>
          </reference>
          <reference field="6" count="1" selected="0">
            <x v="69"/>
          </reference>
          <reference field="7" count="1">
            <x v="2"/>
          </reference>
        </references>
      </pivotArea>
    </format>
    <format dxfId="1041">
      <pivotArea dataOnly="0" labelOnly="1" outline="0" fieldPosition="0">
        <references count="3">
          <reference field="2" count="1" selected="0">
            <x v="10"/>
          </reference>
          <reference field="6" count="1" selected="0">
            <x v="70"/>
          </reference>
          <reference field="7" count="1">
            <x v="1"/>
          </reference>
        </references>
      </pivotArea>
    </format>
    <format dxfId="1040">
      <pivotArea dataOnly="0" labelOnly="1" outline="0" fieldPosition="0">
        <references count="3">
          <reference field="2" count="1" selected="0">
            <x v="1"/>
          </reference>
          <reference field="6" count="1" selected="0">
            <x v="73"/>
          </reference>
          <reference field="7" count="1">
            <x v="2"/>
          </reference>
        </references>
      </pivotArea>
    </format>
    <format dxfId="1039">
      <pivotArea dataOnly="0" labelOnly="1" outline="0" fieldPosition="0">
        <references count="3">
          <reference field="2" count="1" selected="0">
            <x v="1"/>
          </reference>
          <reference field="6" count="1" selected="0">
            <x v="75"/>
          </reference>
          <reference field="7" count="1">
            <x v="1"/>
          </reference>
        </references>
      </pivotArea>
    </format>
    <format dxfId="1038">
      <pivotArea dataOnly="0" labelOnly="1" outline="0" fieldPosition="0">
        <references count="3">
          <reference field="2" count="1" selected="0">
            <x v="1"/>
          </reference>
          <reference field="6" count="1" selected="0">
            <x v="77"/>
          </reference>
          <reference field="7" count="1">
            <x v="2"/>
          </reference>
        </references>
      </pivotArea>
    </format>
    <format dxfId="1037">
      <pivotArea dataOnly="0" labelOnly="1" outline="0" fieldPosition="0">
        <references count="3">
          <reference field="2" count="1" selected="0">
            <x v="10"/>
          </reference>
          <reference field="6" count="1" selected="0">
            <x v="78"/>
          </reference>
          <reference field="7" count="1">
            <x v="1"/>
          </reference>
        </references>
      </pivotArea>
    </format>
    <format dxfId="1036">
      <pivotArea dataOnly="0" labelOnly="1" outline="0" fieldPosition="0">
        <references count="3">
          <reference field="2" count="1" selected="0">
            <x v="23"/>
          </reference>
          <reference field="6" count="1" selected="0">
            <x v="90"/>
          </reference>
          <reference field="7" count="1">
            <x v="2"/>
          </reference>
        </references>
      </pivotArea>
    </format>
    <format dxfId="1035">
      <pivotArea dataOnly="0" labelOnly="1" outline="0" fieldPosition="0">
        <references count="3">
          <reference field="2" count="1" selected="0">
            <x v="23"/>
          </reference>
          <reference field="6" count="1" selected="0">
            <x v="91"/>
          </reference>
          <reference field="7" count="1">
            <x v="1"/>
          </reference>
        </references>
      </pivotArea>
    </format>
    <format dxfId="1034">
      <pivotArea dataOnly="0" labelOnly="1" outline="0" fieldPosition="0">
        <references count="3">
          <reference field="2" count="1" selected="0">
            <x v="14"/>
          </reference>
          <reference field="6" count="1" selected="0">
            <x v="92"/>
          </reference>
          <reference field="7" count="1">
            <x v="2"/>
          </reference>
        </references>
      </pivotArea>
    </format>
    <format dxfId="1033">
      <pivotArea dataOnly="0" labelOnly="1" outline="0" fieldPosition="0">
        <references count="3">
          <reference field="2" count="1" selected="0">
            <x v="3"/>
          </reference>
          <reference field="6" count="1" selected="0">
            <x v="93"/>
          </reference>
          <reference field="7" count="1">
            <x v="1"/>
          </reference>
        </references>
      </pivotArea>
    </format>
    <format dxfId="1032">
      <pivotArea dataOnly="0" labelOnly="1" outline="0" fieldPosition="0">
        <references count="3">
          <reference field="2" count="1" selected="0">
            <x v="25"/>
          </reference>
          <reference field="6" count="1" selected="0">
            <x v="94"/>
          </reference>
          <reference field="7" count="1">
            <x v="2"/>
          </reference>
        </references>
      </pivotArea>
    </format>
    <format dxfId="1031">
      <pivotArea dataOnly="0" labelOnly="1" outline="0" fieldPosition="0">
        <references count="3">
          <reference field="2" count="1" selected="0">
            <x v="2"/>
          </reference>
          <reference field="6" count="1" selected="0">
            <x v="95"/>
          </reference>
          <reference field="7" count="1">
            <x v="1"/>
          </reference>
        </references>
      </pivotArea>
    </format>
    <format dxfId="1030">
      <pivotArea dataOnly="0" labelOnly="1" outline="0" fieldPosition="0">
        <references count="3">
          <reference field="2" count="1" selected="0">
            <x v="21"/>
          </reference>
          <reference field="6" count="1" selected="0">
            <x v="125"/>
          </reference>
          <reference field="7" count="1">
            <x v="2"/>
          </reference>
        </references>
      </pivotArea>
    </format>
    <format dxfId="1029">
      <pivotArea dataOnly="0" labelOnly="1" outline="0" fieldPosition="0">
        <references count="3">
          <reference field="2" count="1" selected="0">
            <x v="19"/>
          </reference>
          <reference field="6" count="1" selected="0">
            <x v="126"/>
          </reference>
          <reference field="7" count="1">
            <x v="1"/>
          </reference>
        </references>
      </pivotArea>
    </format>
    <format dxfId="1028">
      <pivotArea dataOnly="0" labelOnly="1" outline="0" fieldPosition="0">
        <references count="3">
          <reference field="2" count="1" selected="0">
            <x v="21"/>
          </reference>
          <reference field="6" count="1" selected="0">
            <x v="132"/>
          </reference>
          <reference field="7" count="1">
            <x v="2"/>
          </reference>
        </references>
      </pivotArea>
    </format>
    <format dxfId="1027">
      <pivotArea dataOnly="0" labelOnly="1" outline="0" fieldPosition="0">
        <references count="3">
          <reference field="2" count="1" selected="0">
            <x v="19"/>
          </reference>
          <reference field="6" count="1" selected="0">
            <x v="133"/>
          </reference>
          <reference field="7" count="1">
            <x v="1"/>
          </reference>
        </references>
      </pivotArea>
    </format>
    <format dxfId="1026">
      <pivotArea dataOnly="0" labelOnly="1" outline="0" fieldPosition="0">
        <references count="3">
          <reference field="2" count="1" selected="0">
            <x v="11"/>
          </reference>
          <reference field="6" count="1" selected="0">
            <x v="135"/>
          </reference>
          <reference field="7" count="1">
            <x v="2"/>
          </reference>
        </references>
      </pivotArea>
    </format>
    <format dxfId="1025">
      <pivotArea dataOnly="0" labelOnly="1" outline="0" fieldPosition="0">
        <references count="3">
          <reference field="2" count="1" selected="0">
            <x v="11"/>
          </reference>
          <reference field="6" count="1" selected="0">
            <x v="137"/>
          </reference>
          <reference field="7" count="2">
            <x v="1"/>
            <x v="2"/>
          </reference>
        </references>
      </pivotArea>
    </format>
    <format dxfId="1024">
      <pivotArea dataOnly="0" labelOnly="1" outline="0" fieldPosition="0">
        <references count="3">
          <reference field="2" count="1" selected="0">
            <x v="21"/>
          </reference>
          <reference field="6" count="1" selected="0">
            <x v="138"/>
          </reference>
          <reference field="7" count="1">
            <x v="1"/>
          </reference>
        </references>
      </pivotArea>
    </format>
    <format dxfId="1023">
      <pivotArea dataOnly="0" labelOnly="1" outline="0" fieldPosition="0">
        <references count="3">
          <reference field="2" count="1" selected="0">
            <x v="26"/>
          </reference>
          <reference field="6" count="1" selected="0">
            <x v="139"/>
          </reference>
          <reference field="7" count="1">
            <x v="2"/>
          </reference>
        </references>
      </pivotArea>
    </format>
    <format dxfId="1022">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1021">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1020">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1019">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1018">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1017">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1016">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1015">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1014">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1013">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1012">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1011">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1010">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1009">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1008">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1007">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1006">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1005">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1004">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1003">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1002">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1001">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1000">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999">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998">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997">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996">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995">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994">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993">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992">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991">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990">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989">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988">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987">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986">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985">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984">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983">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982">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981">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980">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979">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978">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977">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976">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975">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974">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973">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972">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971">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970">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969">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968">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967">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966">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965">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964">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963">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962">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961">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960">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959">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958">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957">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956">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955">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954">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953">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952">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951">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950">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949">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948">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947">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946">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945">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944">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943">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942">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941">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940">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939">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938">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937">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936">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935">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934">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933">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932">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931">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930">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929">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928">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927">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926">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925">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924">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923">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922">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921">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920">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919">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918">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917">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916">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915">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914">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913">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912">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911">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910">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909">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908">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907">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906">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905">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904">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903">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902">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901">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900">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899">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898">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897">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896">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895">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894">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893">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892">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891">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890">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889">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888">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887">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886">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885">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884">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883">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882">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881">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880">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879">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878">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877">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876">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875">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874">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873">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872">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871">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870">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869">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868">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867">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866">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865">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864">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863">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862">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861">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860">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859">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858">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857">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856">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855">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854">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853">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852">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851">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850">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849">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848">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847">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846">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845">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844">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843">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842">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841">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840">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839">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838">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837">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836">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835">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834">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833">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832">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831">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830">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829">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828">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827">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826">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825">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824">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823">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822">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821">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820">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819">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818">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817">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816">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81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814">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813">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812">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811">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810">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809">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808">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807">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806">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805">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804">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803">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802">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801">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800">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799">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798">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797">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796">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795">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794">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793">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792">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791">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790">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789">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788">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787">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786">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785">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784">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783">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782">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781">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780">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779">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778">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777">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776">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775">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774">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773">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772">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771">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770">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769">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768">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767">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766">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765">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764">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763">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762">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761">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760">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759">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758">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757">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756">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755">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754">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753">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752">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751">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750">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749">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748">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747">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746">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745">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744">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743">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742">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741">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740">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739">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738">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737">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736">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735">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734">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733">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732">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731">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730">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729">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72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72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72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72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72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723">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722">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721">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720">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719">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718">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717">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716">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715">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714">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713">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712">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711">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710">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709">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70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70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70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70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70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703">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702">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701">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700">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699">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698">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697">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696">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695">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694">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693">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692">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691">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690">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689">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688">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687">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686">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685">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684">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683">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682">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681">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680">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679">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678">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677">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676">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675">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674">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673">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672">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671">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670">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669">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668">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667">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666">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665">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664">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663">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662">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661">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660">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659">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658">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657">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656">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655">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654">
      <pivotArea dataOnly="0" labelOnly="1" outline="0" fieldPosition="0">
        <references count="1">
          <reference field="4294967294" count="2">
            <x v="0"/>
            <x v="1"/>
          </reference>
        </references>
      </pivotArea>
    </format>
    <format dxfId="653">
      <pivotArea type="all" dataOnly="0" outline="0" fieldPosition="0"/>
    </format>
    <format dxfId="652">
      <pivotArea outline="0" collapsedLevelsAreSubtotals="1" fieldPosition="0"/>
    </format>
    <format dxfId="651">
      <pivotArea field="6" type="button" dataOnly="0" labelOnly="1" outline="0" fieldPosition="0"/>
    </format>
    <format dxfId="650">
      <pivotArea field="2" type="button" dataOnly="0" labelOnly="1" outline="0" fieldPosition="0"/>
    </format>
    <format dxfId="649">
      <pivotArea field="7" type="button" dataOnly="0" labelOnly="1" outline="0" fieldPosition="0"/>
    </format>
    <format dxfId="648">
      <pivotArea field="19" type="button" dataOnly="0" labelOnly="1" outline="0" fieldPosition="0"/>
    </format>
    <format dxfId="647">
      <pivotArea field="21" type="button" dataOnly="0" labelOnly="1" outline="0" fieldPosition="0"/>
    </format>
    <format dxfId="646">
      <pivotArea field="4" type="button" dataOnly="0" labelOnly="1" outline="0" fieldPosition="0"/>
    </format>
    <format dxfId="645">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44">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43">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642">
      <pivotArea dataOnly="0" labelOnly="1" outline="0" fieldPosition="0">
        <references count="2">
          <reference field="2" count="1">
            <x v="14"/>
          </reference>
          <reference field="6" count="1" selected="0">
            <x v="0"/>
          </reference>
        </references>
      </pivotArea>
    </format>
    <format dxfId="641">
      <pivotArea dataOnly="0" labelOnly="1" outline="0" fieldPosition="0">
        <references count="2">
          <reference field="2" count="1">
            <x v="22"/>
          </reference>
          <reference field="6" count="1" selected="0">
            <x v="1"/>
          </reference>
        </references>
      </pivotArea>
    </format>
    <format dxfId="640">
      <pivotArea dataOnly="0" labelOnly="1" outline="0" fieldPosition="0">
        <references count="2">
          <reference field="2" count="1">
            <x v="1"/>
          </reference>
          <reference field="6" count="1" selected="0">
            <x v="2"/>
          </reference>
        </references>
      </pivotArea>
    </format>
    <format dxfId="639">
      <pivotArea dataOnly="0" labelOnly="1" outline="0" fieldPosition="0">
        <references count="2">
          <reference field="2" count="1">
            <x v="18"/>
          </reference>
          <reference field="6" count="1" selected="0">
            <x v="3"/>
          </reference>
        </references>
      </pivotArea>
    </format>
    <format dxfId="638">
      <pivotArea dataOnly="0" labelOnly="1" outline="0" fieldPosition="0">
        <references count="2">
          <reference field="2" count="1">
            <x v="1"/>
          </reference>
          <reference field="6" count="1" selected="0">
            <x v="4"/>
          </reference>
        </references>
      </pivotArea>
    </format>
    <format dxfId="637">
      <pivotArea dataOnly="0" labelOnly="1" outline="0" fieldPosition="0">
        <references count="2">
          <reference field="2" count="1">
            <x v="18"/>
          </reference>
          <reference field="6" count="1" selected="0">
            <x v="5"/>
          </reference>
        </references>
      </pivotArea>
    </format>
    <format dxfId="636">
      <pivotArea dataOnly="0" labelOnly="1" outline="0" fieldPosition="0">
        <references count="2">
          <reference field="2" count="1">
            <x v="1"/>
          </reference>
          <reference field="6" count="1" selected="0">
            <x v="6"/>
          </reference>
        </references>
      </pivotArea>
    </format>
    <format dxfId="635">
      <pivotArea dataOnly="0" labelOnly="1" outline="0" fieldPosition="0">
        <references count="2">
          <reference field="2" count="1">
            <x v="19"/>
          </reference>
          <reference field="6" count="1" selected="0">
            <x v="7"/>
          </reference>
        </references>
      </pivotArea>
    </format>
    <format dxfId="634">
      <pivotArea dataOnly="0" labelOnly="1" outline="0" fieldPosition="0">
        <references count="2">
          <reference field="2" count="1">
            <x v="1"/>
          </reference>
          <reference field="6" count="1" selected="0">
            <x v="8"/>
          </reference>
        </references>
      </pivotArea>
    </format>
    <format dxfId="633">
      <pivotArea dataOnly="0" labelOnly="1" outline="0" fieldPosition="0">
        <references count="2">
          <reference field="2" count="1">
            <x v="18"/>
          </reference>
          <reference field="6" count="1" selected="0">
            <x v="9"/>
          </reference>
        </references>
      </pivotArea>
    </format>
    <format dxfId="632">
      <pivotArea dataOnly="0" labelOnly="1" outline="0" fieldPosition="0">
        <references count="2">
          <reference field="2" count="1">
            <x v="1"/>
          </reference>
          <reference field="6" count="1" selected="0">
            <x v="10"/>
          </reference>
        </references>
      </pivotArea>
    </format>
    <format dxfId="631">
      <pivotArea dataOnly="0" labelOnly="1" outline="0" fieldPosition="0">
        <references count="2">
          <reference field="2" count="1">
            <x v="22"/>
          </reference>
          <reference field="6" count="1" selected="0">
            <x v="11"/>
          </reference>
        </references>
      </pivotArea>
    </format>
    <format dxfId="630">
      <pivotArea dataOnly="0" labelOnly="1" outline="0" fieldPosition="0">
        <references count="2">
          <reference field="2" count="1">
            <x v="7"/>
          </reference>
          <reference field="6" count="1" selected="0">
            <x v="12"/>
          </reference>
        </references>
      </pivotArea>
    </format>
    <format dxfId="629">
      <pivotArea dataOnly="0" labelOnly="1" outline="0" fieldPosition="0">
        <references count="2">
          <reference field="2" count="1">
            <x v="22"/>
          </reference>
          <reference field="6" count="1" selected="0">
            <x v="13"/>
          </reference>
        </references>
      </pivotArea>
    </format>
    <format dxfId="628">
      <pivotArea dataOnly="0" labelOnly="1" outline="0" fieldPosition="0">
        <references count="2">
          <reference field="2" count="1">
            <x v="1"/>
          </reference>
          <reference field="6" count="1" selected="0">
            <x v="14"/>
          </reference>
        </references>
      </pivotArea>
    </format>
    <format dxfId="627">
      <pivotArea dataOnly="0" labelOnly="1" outline="0" fieldPosition="0">
        <references count="2">
          <reference field="2" count="1">
            <x v="22"/>
          </reference>
          <reference field="6" count="1" selected="0">
            <x v="15"/>
          </reference>
        </references>
      </pivotArea>
    </format>
    <format dxfId="626">
      <pivotArea dataOnly="0" labelOnly="1" outline="0" fieldPosition="0">
        <references count="2">
          <reference field="2" count="1">
            <x v="11"/>
          </reference>
          <reference field="6" count="1" selected="0">
            <x v="16"/>
          </reference>
        </references>
      </pivotArea>
    </format>
    <format dxfId="625">
      <pivotArea dataOnly="0" labelOnly="1" outline="0" fieldPosition="0">
        <references count="2">
          <reference field="2" count="1">
            <x v="7"/>
          </reference>
          <reference field="6" count="1" selected="0">
            <x v="17"/>
          </reference>
        </references>
      </pivotArea>
    </format>
    <format dxfId="624">
      <pivotArea dataOnly="0" labelOnly="1" outline="0" fieldPosition="0">
        <references count="2">
          <reference field="2" count="1">
            <x v="5"/>
          </reference>
          <reference field="6" count="1" selected="0">
            <x v="18"/>
          </reference>
        </references>
      </pivotArea>
    </format>
    <format dxfId="623">
      <pivotArea dataOnly="0" labelOnly="1" outline="0" fieldPosition="0">
        <references count="2">
          <reference field="2" count="1">
            <x v="14"/>
          </reference>
          <reference field="6" count="1" selected="0">
            <x v="21"/>
          </reference>
        </references>
      </pivotArea>
    </format>
    <format dxfId="622">
      <pivotArea dataOnly="0" labelOnly="1" outline="0" fieldPosition="0">
        <references count="2">
          <reference field="2" count="1">
            <x v="10"/>
          </reference>
          <reference field="6" count="1" selected="0">
            <x v="24"/>
          </reference>
        </references>
      </pivotArea>
    </format>
    <format dxfId="621">
      <pivotArea dataOnly="0" labelOnly="1" outline="0" fieldPosition="0">
        <references count="2">
          <reference field="2" count="1">
            <x v="19"/>
          </reference>
          <reference field="6" count="1" selected="0">
            <x v="26"/>
          </reference>
        </references>
      </pivotArea>
    </format>
    <format dxfId="620">
      <pivotArea dataOnly="0" labelOnly="1" outline="0" fieldPosition="0">
        <references count="2">
          <reference field="2" count="1">
            <x v="10"/>
          </reference>
          <reference field="6" count="1" selected="0">
            <x v="27"/>
          </reference>
        </references>
      </pivotArea>
    </format>
    <format dxfId="619">
      <pivotArea dataOnly="0" labelOnly="1" outline="0" fieldPosition="0">
        <references count="2">
          <reference field="2" count="1">
            <x v="13"/>
          </reference>
          <reference field="6" count="1" selected="0">
            <x v="28"/>
          </reference>
        </references>
      </pivotArea>
    </format>
    <format dxfId="618">
      <pivotArea dataOnly="0" labelOnly="1" outline="0" fieldPosition="0">
        <references count="2">
          <reference field="2" count="1">
            <x v="0"/>
          </reference>
          <reference field="6" count="1" selected="0">
            <x v="31"/>
          </reference>
        </references>
      </pivotArea>
    </format>
    <format dxfId="617">
      <pivotArea dataOnly="0" labelOnly="1" outline="0" fieldPosition="0">
        <references count="2">
          <reference field="2" count="1">
            <x v="11"/>
          </reference>
          <reference field="6" count="1" selected="0">
            <x v="32"/>
          </reference>
        </references>
      </pivotArea>
    </format>
    <format dxfId="616">
      <pivotArea dataOnly="0" labelOnly="1" outline="0" fieldPosition="0">
        <references count="2">
          <reference field="2" count="1">
            <x v="10"/>
          </reference>
          <reference field="6" count="1" selected="0">
            <x v="33"/>
          </reference>
        </references>
      </pivotArea>
    </format>
    <format dxfId="615">
      <pivotArea dataOnly="0" labelOnly="1" outline="0" fieldPosition="0">
        <references count="2">
          <reference field="2" count="1">
            <x v="23"/>
          </reference>
          <reference field="6" count="1" selected="0">
            <x v="34"/>
          </reference>
        </references>
      </pivotArea>
    </format>
    <format dxfId="614">
      <pivotArea dataOnly="0" labelOnly="1" outline="0" fieldPosition="0">
        <references count="2">
          <reference field="2" count="1">
            <x v="4"/>
          </reference>
          <reference field="6" count="1" selected="0">
            <x v="35"/>
          </reference>
        </references>
      </pivotArea>
    </format>
    <format dxfId="613">
      <pivotArea dataOnly="0" labelOnly="1" outline="0" fieldPosition="0">
        <references count="2">
          <reference field="2" count="1">
            <x v="10"/>
          </reference>
          <reference field="6" count="1" selected="0">
            <x v="36"/>
          </reference>
        </references>
      </pivotArea>
    </format>
    <format dxfId="612">
      <pivotArea dataOnly="0" labelOnly="1" outline="0" fieldPosition="0">
        <references count="2">
          <reference field="2" count="1">
            <x v="22"/>
          </reference>
          <reference field="6" count="1" selected="0">
            <x v="37"/>
          </reference>
        </references>
      </pivotArea>
    </format>
    <format dxfId="611">
      <pivotArea dataOnly="0" labelOnly="1" outline="0" fieldPosition="0">
        <references count="2">
          <reference field="2" count="1">
            <x v="20"/>
          </reference>
          <reference field="6" count="1" selected="0">
            <x v="38"/>
          </reference>
        </references>
      </pivotArea>
    </format>
    <format dxfId="610">
      <pivotArea dataOnly="0" labelOnly="1" outline="0" fieldPosition="0">
        <references count="2">
          <reference field="2" count="1">
            <x v="14"/>
          </reference>
          <reference field="6" count="1" selected="0">
            <x v="39"/>
          </reference>
        </references>
      </pivotArea>
    </format>
    <format dxfId="609">
      <pivotArea dataOnly="0" labelOnly="1" outline="0" fieldPosition="0">
        <references count="2">
          <reference field="2" count="1">
            <x v="4"/>
          </reference>
          <reference field="6" count="1" selected="0">
            <x v="40"/>
          </reference>
        </references>
      </pivotArea>
    </format>
    <format dxfId="608">
      <pivotArea dataOnly="0" labelOnly="1" outline="0" fieldPosition="0">
        <references count="2">
          <reference field="2" count="1">
            <x v="3"/>
          </reference>
          <reference field="6" count="1" selected="0">
            <x v="41"/>
          </reference>
        </references>
      </pivotArea>
    </format>
    <format dxfId="607">
      <pivotArea dataOnly="0" labelOnly="1" outline="0" fieldPosition="0">
        <references count="2">
          <reference field="2" count="1">
            <x v="0"/>
          </reference>
          <reference field="6" count="1" selected="0">
            <x v="42"/>
          </reference>
        </references>
      </pivotArea>
    </format>
    <format dxfId="606">
      <pivotArea dataOnly="0" labelOnly="1" outline="0" fieldPosition="0">
        <references count="2">
          <reference field="2" count="1">
            <x v="10"/>
          </reference>
          <reference field="6" count="1" selected="0">
            <x v="43"/>
          </reference>
        </references>
      </pivotArea>
    </format>
    <format dxfId="605">
      <pivotArea dataOnly="0" labelOnly="1" outline="0" fieldPosition="0">
        <references count="2">
          <reference field="2" count="1">
            <x v="15"/>
          </reference>
          <reference field="6" count="1" selected="0">
            <x v="44"/>
          </reference>
        </references>
      </pivotArea>
    </format>
    <format dxfId="604">
      <pivotArea dataOnly="0" labelOnly="1" outline="0" fieldPosition="0">
        <references count="2">
          <reference field="2" count="1">
            <x v="4"/>
          </reference>
          <reference field="6" count="1" selected="0">
            <x v="45"/>
          </reference>
        </references>
      </pivotArea>
    </format>
    <format dxfId="603">
      <pivotArea dataOnly="0" labelOnly="1" outline="0" fieldPosition="0">
        <references count="2">
          <reference field="2" count="1">
            <x v="20"/>
          </reference>
          <reference field="6" count="1" selected="0">
            <x v="46"/>
          </reference>
        </references>
      </pivotArea>
    </format>
    <format dxfId="602">
      <pivotArea dataOnly="0" labelOnly="1" outline="0" fieldPosition="0">
        <references count="2">
          <reference field="2" count="1">
            <x v="23"/>
          </reference>
          <reference field="6" count="1" selected="0">
            <x v="47"/>
          </reference>
        </references>
      </pivotArea>
    </format>
    <format dxfId="601">
      <pivotArea dataOnly="0" labelOnly="1" outline="0" fieldPosition="0">
        <references count="2">
          <reference field="2" count="1">
            <x v="14"/>
          </reference>
          <reference field="6" count="1" selected="0">
            <x v="48"/>
          </reference>
        </references>
      </pivotArea>
    </format>
    <format dxfId="600">
      <pivotArea dataOnly="0" labelOnly="1" outline="0" fieldPosition="0">
        <references count="2">
          <reference field="2" count="1">
            <x v="1"/>
          </reference>
          <reference field="6" count="1" selected="0">
            <x v="49"/>
          </reference>
        </references>
      </pivotArea>
    </format>
    <format dxfId="599">
      <pivotArea dataOnly="0" labelOnly="1" outline="0" fieldPosition="0">
        <references count="2">
          <reference field="2" count="1">
            <x v="21"/>
          </reference>
          <reference field="6" count="1" selected="0">
            <x v="50"/>
          </reference>
        </references>
      </pivotArea>
    </format>
    <format dxfId="598">
      <pivotArea dataOnly="0" labelOnly="1" outline="0" fieldPosition="0">
        <references count="2">
          <reference field="2" count="1">
            <x v="3"/>
          </reference>
          <reference field="6" count="1" selected="0">
            <x v="51"/>
          </reference>
        </references>
      </pivotArea>
    </format>
    <format dxfId="597">
      <pivotArea dataOnly="0" labelOnly="1" outline="0" fieldPosition="0">
        <references count="2">
          <reference field="2" count="1">
            <x v="14"/>
          </reference>
          <reference field="6" count="1" selected="0">
            <x v="52"/>
          </reference>
        </references>
      </pivotArea>
    </format>
    <format dxfId="596">
      <pivotArea dataOnly="0" labelOnly="1" outline="0" fieldPosition="0">
        <references count="2">
          <reference field="2" count="1">
            <x v="3"/>
          </reference>
          <reference field="6" count="1" selected="0">
            <x v="54"/>
          </reference>
        </references>
      </pivotArea>
    </format>
    <format dxfId="595">
      <pivotArea dataOnly="0" labelOnly="1" outline="0" fieldPosition="0">
        <references count="2">
          <reference field="2" count="1">
            <x v="7"/>
          </reference>
          <reference field="6" count="1" selected="0">
            <x v="55"/>
          </reference>
        </references>
      </pivotArea>
    </format>
    <format dxfId="594">
      <pivotArea dataOnly="0" labelOnly="1" outline="0" fieldPosition="0">
        <references count="2">
          <reference field="2" count="1">
            <x v="10"/>
          </reference>
          <reference field="6" count="1" selected="0">
            <x v="56"/>
          </reference>
        </references>
      </pivotArea>
    </format>
    <format dxfId="593">
      <pivotArea dataOnly="0" labelOnly="1" outline="0" fieldPosition="0">
        <references count="2">
          <reference field="2" count="1">
            <x v="12"/>
          </reference>
          <reference field="6" count="1" selected="0">
            <x v="57"/>
          </reference>
        </references>
      </pivotArea>
    </format>
    <format dxfId="592">
      <pivotArea dataOnly="0" labelOnly="1" outline="0" fieldPosition="0">
        <references count="2">
          <reference field="2" count="1">
            <x v="21"/>
          </reference>
          <reference field="6" count="1" selected="0">
            <x v="58"/>
          </reference>
        </references>
      </pivotArea>
    </format>
    <format dxfId="591">
      <pivotArea dataOnly="0" labelOnly="1" outline="0" fieldPosition="0">
        <references count="2">
          <reference field="2" count="1">
            <x v="12"/>
          </reference>
          <reference field="6" count="1" selected="0">
            <x v="59"/>
          </reference>
        </references>
      </pivotArea>
    </format>
    <format dxfId="590">
      <pivotArea dataOnly="0" labelOnly="1" outline="0" fieldPosition="0">
        <references count="2">
          <reference field="2" count="1">
            <x v="14"/>
          </reference>
          <reference field="6" count="1" selected="0">
            <x v="60"/>
          </reference>
        </references>
      </pivotArea>
    </format>
    <format dxfId="589">
      <pivotArea dataOnly="0" labelOnly="1" outline="0" fieldPosition="0">
        <references count="2">
          <reference field="2" count="1">
            <x v="22"/>
          </reference>
          <reference field="6" count="1" selected="0">
            <x v="62"/>
          </reference>
        </references>
      </pivotArea>
    </format>
    <format dxfId="588">
      <pivotArea dataOnly="0" labelOnly="1" outline="0" fieldPosition="0">
        <references count="2">
          <reference field="2" count="1">
            <x v="10"/>
          </reference>
          <reference field="6" count="1" selected="0">
            <x v="63"/>
          </reference>
        </references>
      </pivotArea>
    </format>
    <format dxfId="587">
      <pivotArea dataOnly="0" labelOnly="1" outline="0" fieldPosition="0">
        <references count="2">
          <reference field="2" count="1">
            <x v="22"/>
          </reference>
          <reference field="6" count="1" selected="0">
            <x v="64"/>
          </reference>
        </references>
      </pivotArea>
    </format>
    <format dxfId="586">
      <pivotArea dataOnly="0" labelOnly="1" outline="0" fieldPosition="0">
        <references count="2">
          <reference field="2" count="1">
            <x v="5"/>
          </reference>
          <reference field="6" count="1" selected="0">
            <x v="65"/>
          </reference>
        </references>
      </pivotArea>
    </format>
    <format dxfId="585">
      <pivotArea dataOnly="0" labelOnly="1" outline="0" fieldPosition="0">
        <references count="2">
          <reference field="2" count="1">
            <x v="18"/>
          </reference>
          <reference field="6" count="1" selected="0">
            <x v="66"/>
          </reference>
        </references>
      </pivotArea>
    </format>
    <format dxfId="584">
      <pivotArea dataOnly="0" labelOnly="1" outline="0" fieldPosition="0">
        <references count="2">
          <reference field="2" count="1">
            <x v="12"/>
          </reference>
          <reference field="6" count="1" selected="0">
            <x v="68"/>
          </reference>
        </references>
      </pivotArea>
    </format>
    <format dxfId="583">
      <pivotArea dataOnly="0" labelOnly="1" outline="0" fieldPosition="0">
        <references count="2">
          <reference field="2" count="1">
            <x v="10"/>
          </reference>
          <reference field="6" count="1" selected="0">
            <x v="70"/>
          </reference>
        </references>
      </pivotArea>
    </format>
    <format dxfId="582">
      <pivotArea dataOnly="0" labelOnly="1" outline="0" fieldPosition="0">
        <references count="2">
          <reference field="2" count="1">
            <x v="21"/>
          </reference>
          <reference field="6" count="1" selected="0">
            <x v="72"/>
          </reference>
        </references>
      </pivotArea>
    </format>
    <format dxfId="581">
      <pivotArea dataOnly="0" labelOnly="1" outline="0" fieldPosition="0">
        <references count="2">
          <reference field="2" count="1">
            <x v="1"/>
          </reference>
          <reference field="6" count="1" selected="0">
            <x v="73"/>
          </reference>
        </references>
      </pivotArea>
    </format>
    <format dxfId="580">
      <pivotArea dataOnly="0" labelOnly="1" outline="0" fieldPosition="0">
        <references count="2">
          <reference field="2" count="1">
            <x v="10"/>
          </reference>
          <reference field="6" count="1" selected="0">
            <x v="78"/>
          </reference>
        </references>
      </pivotArea>
    </format>
    <format dxfId="579">
      <pivotArea dataOnly="0" labelOnly="1" outline="0" fieldPosition="0">
        <references count="2">
          <reference field="2" count="1">
            <x v="3"/>
          </reference>
          <reference field="6" count="1" selected="0">
            <x v="79"/>
          </reference>
        </references>
      </pivotArea>
    </format>
    <format dxfId="578">
      <pivotArea dataOnly="0" labelOnly="1" outline="0" fieldPosition="0">
        <references count="2">
          <reference field="2" count="1">
            <x v="24"/>
          </reference>
          <reference field="6" count="1" selected="0">
            <x v="81"/>
          </reference>
        </references>
      </pivotArea>
    </format>
    <format dxfId="577">
      <pivotArea dataOnly="0" labelOnly="1" outline="0" fieldPosition="0">
        <references count="2">
          <reference field="2" count="1">
            <x v="11"/>
          </reference>
          <reference field="6" count="1" selected="0">
            <x v="82"/>
          </reference>
        </references>
      </pivotArea>
    </format>
    <format dxfId="576">
      <pivotArea dataOnly="0" labelOnly="1" outline="0" fieldPosition="0">
        <references count="2">
          <reference field="2" count="1">
            <x v="10"/>
          </reference>
          <reference field="6" count="1" selected="0">
            <x v="86"/>
          </reference>
        </references>
      </pivotArea>
    </format>
    <format dxfId="575">
      <pivotArea dataOnly="0" labelOnly="1" outline="0" fieldPosition="0">
        <references count="2">
          <reference field="2" count="1">
            <x v="4"/>
          </reference>
          <reference field="6" count="1" selected="0">
            <x v="87"/>
          </reference>
        </references>
      </pivotArea>
    </format>
    <format dxfId="574">
      <pivotArea dataOnly="0" labelOnly="1" outline="0" fieldPosition="0">
        <references count="2">
          <reference field="2" count="1">
            <x v="14"/>
          </reference>
          <reference field="6" count="1" selected="0">
            <x v="88"/>
          </reference>
        </references>
      </pivotArea>
    </format>
    <format dxfId="573">
      <pivotArea dataOnly="0" labelOnly="1" outline="0" fieldPosition="0">
        <references count="2">
          <reference field="2" count="1">
            <x v="23"/>
          </reference>
          <reference field="6" count="1" selected="0">
            <x v="89"/>
          </reference>
        </references>
      </pivotArea>
    </format>
    <format dxfId="572">
      <pivotArea dataOnly="0" labelOnly="1" outline="0" fieldPosition="0">
        <references count="2">
          <reference field="2" count="1">
            <x v="14"/>
          </reference>
          <reference field="6" count="1" selected="0">
            <x v="92"/>
          </reference>
        </references>
      </pivotArea>
    </format>
    <format dxfId="571">
      <pivotArea dataOnly="0" labelOnly="1" outline="0" fieldPosition="0">
        <references count="2">
          <reference field="2" count="1">
            <x v="3"/>
          </reference>
          <reference field="6" count="1" selected="0">
            <x v="93"/>
          </reference>
        </references>
      </pivotArea>
    </format>
    <format dxfId="570">
      <pivotArea dataOnly="0" labelOnly="1" outline="0" fieldPosition="0">
        <references count="2">
          <reference field="2" count="1">
            <x v="25"/>
          </reference>
          <reference field="6" count="1" selected="0">
            <x v="94"/>
          </reference>
        </references>
      </pivotArea>
    </format>
    <format dxfId="569">
      <pivotArea dataOnly="0" labelOnly="1" outline="0" fieldPosition="0">
        <references count="2">
          <reference field="2" count="1">
            <x v="2"/>
          </reference>
          <reference field="6" count="1" selected="0">
            <x v="95"/>
          </reference>
        </references>
      </pivotArea>
    </format>
    <format dxfId="568">
      <pivotArea dataOnly="0" labelOnly="1" outline="0" fieldPosition="0">
        <references count="2">
          <reference field="2" count="1">
            <x v="7"/>
          </reference>
          <reference field="6" count="1" selected="0">
            <x v="96"/>
          </reference>
        </references>
      </pivotArea>
    </format>
    <format dxfId="567">
      <pivotArea dataOnly="0" labelOnly="1" outline="0" fieldPosition="0">
        <references count="2">
          <reference field="2" count="1">
            <x v="24"/>
          </reference>
          <reference field="6" count="1" selected="0">
            <x v="97"/>
          </reference>
        </references>
      </pivotArea>
    </format>
    <format dxfId="566">
      <pivotArea dataOnly="0" labelOnly="1" outline="0" fieldPosition="0">
        <references count="2">
          <reference field="2" count="1">
            <x v="17"/>
          </reference>
          <reference field="6" count="1" selected="0">
            <x v="98"/>
          </reference>
        </references>
      </pivotArea>
    </format>
    <format dxfId="565">
      <pivotArea dataOnly="0" labelOnly="1" outline="0" fieldPosition="0">
        <references count="2">
          <reference field="2" count="1">
            <x v="9"/>
          </reference>
          <reference field="6" count="1" selected="0">
            <x v="99"/>
          </reference>
        </references>
      </pivotArea>
    </format>
    <format dxfId="564">
      <pivotArea dataOnly="0" labelOnly="1" outline="0" fieldPosition="0">
        <references count="2">
          <reference field="2" count="1">
            <x v="23"/>
          </reference>
          <reference field="6" count="1" selected="0">
            <x v="100"/>
          </reference>
        </references>
      </pivotArea>
    </format>
    <format dxfId="563">
      <pivotArea dataOnly="0" labelOnly="1" outline="0" fieldPosition="0">
        <references count="2">
          <reference field="2" count="1">
            <x v="21"/>
          </reference>
          <reference field="6" count="1" selected="0">
            <x v="101"/>
          </reference>
        </references>
      </pivotArea>
    </format>
    <format dxfId="562">
      <pivotArea dataOnly="0" labelOnly="1" outline="0" fieldPosition="0">
        <references count="2">
          <reference field="2" count="1">
            <x v="14"/>
          </reference>
          <reference field="6" count="1" selected="0">
            <x v="102"/>
          </reference>
        </references>
      </pivotArea>
    </format>
    <format dxfId="561">
      <pivotArea dataOnly="0" labelOnly="1" outline="0" fieldPosition="0">
        <references count="2">
          <reference field="2" count="1">
            <x v="8"/>
          </reference>
          <reference field="6" count="1" selected="0">
            <x v="103"/>
          </reference>
        </references>
      </pivotArea>
    </format>
    <format dxfId="560">
      <pivotArea dataOnly="0" labelOnly="1" outline="0" fieldPosition="0">
        <references count="2">
          <reference field="2" count="1">
            <x v="7"/>
          </reference>
          <reference field="6" count="1" selected="0">
            <x v="107"/>
          </reference>
        </references>
      </pivotArea>
    </format>
    <format dxfId="559">
      <pivotArea dataOnly="0" labelOnly="1" outline="0" fieldPosition="0">
        <references count="2">
          <reference field="2" count="1">
            <x v="23"/>
          </reference>
          <reference field="6" count="1" selected="0">
            <x v="108"/>
          </reference>
        </references>
      </pivotArea>
    </format>
    <format dxfId="558">
      <pivotArea dataOnly="0" labelOnly="1" outline="0" fieldPosition="0">
        <references count="2">
          <reference field="2" count="1">
            <x v="9"/>
          </reference>
          <reference field="6" count="1" selected="0">
            <x v="109"/>
          </reference>
        </references>
      </pivotArea>
    </format>
    <format dxfId="557">
      <pivotArea dataOnly="0" labelOnly="1" outline="0" fieldPosition="0">
        <references count="2">
          <reference field="2" count="1">
            <x v="11"/>
          </reference>
          <reference field="6" count="1" selected="0">
            <x v="110"/>
          </reference>
        </references>
      </pivotArea>
    </format>
    <format dxfId="556">
      <pivotArea dataOnly="0" labelOnly="1" outline="0" fieldPosition="0">
        <references count="2">
          <reference field="2" count="1">
            <x v="9"/>
          </reference>
          <reference field="6" count="1" selected="0">
            <x v="111"/>
          </reference>
        </references>
      </pivotArea>
    </format>
    <format dxfId="555">
      <pivotArea dataOnly="0" labelOnly="1" outline="0" fieldPosition="0">
        <references count="2">
          <reference field="2" count="1">
            <x v="7"/>
          </reference>
          <reference field="6" count="1" selected="0">
            <x v="113"/>
          </reference>
        </references>
      </pivotArea>
    </format>
    <format dxfId="554">
      <pivotArea dataOnly="0" labelOnly="1" outline="0" fieldPosition="0">
        <references count="2">
          <reference field="2" count="1">
            <x v="3"/>
          </reference>
          <reference field="6" count="1" selected="0">
            <x v="114"/>
          </reference>
        </references>
      </pivotArea>
    </format>
    <format dxfId="553">
      <pivotArea dataOnly="0" labelOnly="1" outline="0" fieldPosition="0">
        <references count="2">
          <reference field="2" count="1">
            <x v="2"/>
          </reference>
          <reference field="6" count="1" selected="0">
            <x v="115"/>
          </reference>
        </references>
      </pivotArea>
    </format>
    <format dxfId="552">
      <pivotArea dataOnly="0" labelOnly="1" outline="0" fieldPosition="0">
        <references count="2">
          <reference field="2" count="1">
            <x v="14"/>
          </reference>
          <reference field="6" count="1" selected="0">
            <x v="116"/>
          </reference>
        </references>
      </pivotArea>
    </format>
    <format dxfId="551">
      <pivotArea dataOnly="0" labelOnly="1" outline="0" fieldPosition="0">
        <references count="2">
          <reference field="2" count="1">
            <x v="12"/>
          </reference>
          <reference field="6" count="1" selected="0">
            <x v="117"/>
          </reference>
        </references>
      </pivotArea>
    </format>
    <format dxfId="550">
      <pivotArea dataOnly="0" labelOnly="1" outline="0" fieldPosition="0">
        <references count="2">
          <reference field="2" count="1">
            <x v="5"/>
          </reference>
          <reference field="6" count="1" selected="0">
            <x v="118"/>
          </reference>
        </references>
      </pivotArea>
    </format>
    <format dxfId="549">
      <pivotArea dataOnly="0" labelOnly="1" outline="0" fieldPosition="0">
        <references count="2">
          <reference field="2" count="1">
            <x v="23"/>
          </reference>
          <reference field="6" count="1" selected="0">
            <x v="119"/>
          </reference>
        </references>
      </pivotArea>
    </format>
    <format dxfId="548">
      <pivotArea dataOnly="0" labelOnly="1" outline="0" fieldPosition="0">
        <references count="2">
          <reference field="2" count="1">
            <x v="6"/>
          </reference>
          <reference field="6" count="1" selected="0">
            <x v="120"/>
          </reference>
        </references>
      </pivotArea>
    </format>
    <format dxfId="547">
      <pivotArea dataOnly="0" labelOnly="1" outline="0" fieldPosition="0">
        <references count="2">
          <reference field="2" count="1">
            <x v="16"/>
          </reference>
          <reference field="6" count="1" selected="0">
            <x v="121"/>
          </reference>
        </references>
      </pivotArea>
    </format>
    <format dxfId="546">
      <pivotArea dataOnly="0" labelOnly="1" outline="0" fieldPosition="0">
        <references count="2">
          <reference field="2" count="1">
            <x v="14"/>
          </reference>
          <reference field="6" count="1" selected="0">
            <x v="123"/>
          </reference>
        </references>
      </pivotArea>
    </format>
    <format dxfId="545">
      <pivotArea dataOnly="0" labelOnly="1" outline="0" fieldPosition="0">
        <references count="2">
          <reference field="2" count="1">
            <x v="7"/>
          </reference>
          <reference field="6" count="1" selected="0">
            <x v="124"/>
          </reference>
        </references>
      </pivotArea>
    </format>
    <format dxfId="544">
      <pivotArea dataOnly="0" labelOnly="1" outline="0" fieldPosition="0">
        <references count="2">
          <reference field="2" count="1">
            <x v="21"/>
          </reference>
          <reference field="6" count="1" selected="0">
            <x v="125"/>
          </reference>
        </references>
      </pivotArea>
    </format>
    <format dxfId="543">
      <pivotArea dataOnly="0" labelOnly="1" outline="0" fieldPosition="0">
        <references count="2">
          <reference field="2" count="1">
            <x v="19"/>
          </reference>
          <reference field="6" count="1" selected="0">
            <x v="126"/>
          </reference>
        </references>
      </pivotArea>
    </format>
    <format dxfId="542">
      <pivotArea dataOnly="0" labelOnly="1" outline="0" fieldPosition="0">
        <references count="2">
          <reference field="2" count="1">
            <x v="23"/>
          </reference>
          <reference field="6" count="1" selected="0">
            <x v="127"/>
          </reference>
        </references>
      </pivotArea>
    </format>
    <format dxfId="541">
      <pivotArea dataOnly="0" labelOnly="1" outline="0" fieldPosition="0">
        <references count="2">
          <reference field="2" count="1">
            <x v="14"/>
          </reference>
          <reference field="6" count="1" selected="0">
            <x v="128"/>
          </reference>
        </references>
      </pivotArea>
    </format>
    <format dxfId="540">
      <pivotArea dataOnly="0" labelOnly="1" outline="0" fieldPosition="0">
        <references count="2">
          <reference field="2" count="1">
            <x v="3"/>
          </reference>
          <reference field="6" count="1" selected="0">
            <x v="130"/>
          </reference>
        </references>
      </pivotArea>
    </format>
    <format dxfId="539">
      <pivotArea dataOnly="0" labelOnly="1" outline="0" fieldPosition="0">
        <references count="2">
          <reference field="2" count="1">
            <x v="15"/>
          </reference>
          <reference field="6" count="1" selected="0">
            <x v="131"/>
          </reference>
        </references>
      </pivotArea>
    </format>
    <format dxfId="538">
      <pivotArea dataOnly="0" labelOnly="1" outline="0" fieldPosition="0">
        <references count="2">
          <reference field="2" count="1">
            <x v="21"/>
          </reference>
          <reference field="6" count="1" selected="0">
            <x v="132"/>
          </reference>
        </references>
      </pivotArea>
    </format>
    <format dxfId="537">
      <pivotArea dataOnly="0" labelOnly="1" outline="0" fieldPosition="0">
        <references count="2">
          <reference field="2" count="1">
            <x v="19"/>
          </reference>
          <reference field="6" count="1" selected="0">
            <x v="133"/>
          </reference>
        </references>
      </pivotArea>
    </format>
    <format dxfId="536">
      <pivotArea dataOnly="0" labelOnly="1" outline="0" fieldPosition="0">
        <references count="2">
          <reference field="2" count="1">
            <x v="7"/>
          </reference>
          <reference field="6" count="1" selected="0">
            <x v="134"/>
          </reference>
        </references>
      </pivotArea>
    </format>
    <format dxfId="535">
      <pivotArea dataOnly="0" labelOnly="1" outline="0" fieldPosition="0">
        <references count="2">
          <reference field="2" count="1">
            <x v="11"/>
          </reference>
          <reference field="6" count="1" selected="0">
            <x v="135"/>
          </reference>
        </references>
      </pivotArea>
    </format>
    <format dxfId="534">
      <pivotArea dataOnly="0" labelOnly="1" outline="0" fieldPosition="0">
        <references count="2">
          <reference field="2" count="1">
            <x v="21"/>
          </reference>
          <reference field="6" count="1" selected="0">
            <x v="138"/>
          </reference>
        </references>
      </pivotArea>
    </format>
    <format dxfId="533">
      <pivotArea dataOnly="0" labelOnly="1" outline="0" fieldPosition="0">
        <references count="2">
          <reference field="2" count="1">
            <x v="26"/>
          </reference>
          <reference field="6" count="1" selected="0">
            <x v="139"/>
          </reference>
        </references>
      </pivotArea>
    </format>
    <format dxfId="532">
      <pivotArea dataOnly="0" labelOnly="1" outline="0" fieldPosition="0">
        <references count="3">
          <reference field="2" count="1" selected="0">
            <x v="14"/>
          </reference>
          <reference field="6" count="1" selected="0">
            <x v="0"/>
          </reference>
          <reference field="7" count="1">
            <x v="2"/>
          </reference>
        </references>
      </pivotArea>
    </format>
    <format dxfId="531">
      <pivotArea dataOnly="0" labelOnly="1" outline="0" fieldPosition="0">
        <references count="3">
          <reference field="2" count="1" selected="0">
            <x v="22"/>
          </reference>
          <reference field="6" count="1" selected="0">
            <x v="1"/>
          </reference>
          <reference field="7" count="1">
            <x v="1"/>
          </reference>
        </references>
      </pivotArea>
    </format>
    <format dxfId="530">
      <pivotArea dataOnly="0" labelOnly="1" outline="0" fieldPosition="0">
        <references count="3">
          <reference field="2" count="1" selected="0">
            <x v="1"/>
          </reference>
          <reference field="6" count="1" selected="0">
            <x v="4"/>
          </reference>
          <reference field="7" count="1">
            <x v="0"/>
          </reference>
        </references>
      </pivotArea>
    </format>
    <format dxfId="529">
      <pivotArea dataOnly="0" labelOnly="1" outline="0" fieldPosition="0">
        <references count="3">
          <reference field="2" count="1" selected="0">
            <x v="18"/>
          </reference>
          <reference field="6" count="1" selected="0">
            <x v="5"/>
          </reference>
          <reference field="7" count="1">
            <x v="1"/>
          </reference>
        </references>
      </pivotArea>
    </format>
    <format dxfId="528">
      <pivotArea dataOnly="0" labelOnly="1" outline="0" fieldPosition="0">
        <references count="3">
          <reference field="2" count="1" selected="0">
            <x v="14"/>
          </reference>
          <reference field="6" count="1" selected="0">
            <x v="21"/>
          </reference>
          <reference field="7" count="1">
            <x v="2"/>
          </reference>
        </references>
      </pivotArea>
    </format>
    <format dxfId="527">
      <pivotArea dataOnly="0" labelOnly="1" outline="0" fieldPosition="0">
        <references count="3">
          <reference field="2" count="1" selected="0">
            <x v="14"/>
          </reference>
          <reference field="6" count="1" selected="0">
            <x v="22"/>
          </reference>
          <reference field="7" count="1">
            <x v="1"/>
          </reference>
        </references>
      </pivotArea>
    </format>
    <format dxfId="526">
      <pivotArea dataOnly="0" labelOnly="1" outline="0" fieldPosition="0">
        <references count="3">
          <reference field="2" count="1" selected="0">
            <x v="4"/>
          </reference>
          <reference field="6" count="1" selected="0">
            <x v="35"/>
          </reference>
          <reference field="7" count="1">
            <x v="2"/>
          </reference>
        </references>
      </pivotArea>
    </format>
    <format dxfId="525">
      <pivotArea dataOnly="0" labelOnly="1" outline="0" fieldPosition="0">
        <references count="3">
          <reference field="2" count="1" selected="0">
            <x v="22"/>
          </reference>
          <reference field="6" count="1" selected="0">
            <x v="37"/>
          </reference>
          <reference field="7" count="1">
            <x v="1"/>
          </reference>
        </references>
      </pivotArea>
    </format>
    <format dxfId="524">
      <pivotArea dataOnly="0" labelOnly="1" outline="0" fieldPosition="0">
        <references count="3">
          <reference field="2" count="1" selected="0">
            <x v="20"/>
          </reference>
          <reference field="6" count="1" selected="0">
            <x v="38"/>
          </reference>
          <reference field="7" count="1">
            <x v="2"/>
          </reference>
        </references>
      </pivotArea>
    </format>
    <format dxfId="523">
      <pivotArea dataOnly="0" labelOnly="1" outline="0" fieldPosition="0">
        <references count="3">
          <reference field="2" count="1" selected="0">
            <x v="14"/>
          </reference>
          <reference field="6" count="1" selected="0">
            <x v="48"/>
          </reference>
          <reference field="7" count="1">
            <x v="1"/>
          </reference>
        </references>
      </pivotArea>
    </format>
    <format dxfId="522">
      <pivotArea dataOnly="0" labelOnly="1" outline="0" fieldPosition="0">
        <references count="3">
          <reference field="2" count="1" selected="0">
            <x v="21"/>
          </reference>
          <reference field="6" count="1" selected="0">
            <x v="50"/>
          </reference>
          <reference field="7" count="1">
            <x v="2"/>
          </reference>
        </references>
      </pivotArea>
    </format>
    <format dxfId="521">
      <pivotArea dataOnly="0" labelOnly="1" outline="0" fieldPosition="0">
        <references count="3">
          <reference field="2" count="1" selected="0">
            <x v="3"/>
          </reference>
          <reference field="6" count="1" selected="0">
            <x v="51"/>
          </reference>
          <reference field="7" count="1">
            <x v="1"/>
          </reference>
        </references>
      </pivotArea>
    </format>
    <format dxfId="520">
      <pivotArea dataOnly="0" labelOnly="1" outline="0" fieldPosition="0">
        <references count="3">
          <reference field="2" count="1" selected="0">
            <x v="21"/>
          </reference>
          <reference field="6" count="1" selected="0">
            <x v="58"/>
          </reference>
          <reference field="7" count="1">
            <x v="2"/>
          </reference>
        </references>
      </pivotArea>
    </format>
    <format dxfId="519">
      <pivotArea dataOnly="0" labelOnly="1" outline="0" fieldPosition="0">
        <references count="3">
          <reference field="2" count="1" selected="0">
            <x v="12"/>
          </reference>
          <reference field="6" count="1" selected="0">
            <x v="59"/>
          </reference>
          <reference field="7" count="1">
            <x v="1"/>
          </reference>
        </references>
      </pivotArea>
    </format>
    <format dxfId="518">
      <pivotArea dataOnly="0" labelOnly="1" outline="0" fieldPosition="0">
        <references count="3">
          <reference field="2" count="1" selected="0">
            <x v="14"/>
          </reference>
          <reference field="6" count="1" selected="0">
            <x v="60"/>
          </reference>
          <reference field="7" count="1">
            <x v="2"/>
          </reference>
        </references>
      </pivotArea>
    </format>
    <format dxfId="517">
      <pivotArea dataOnly="0" labelOnly="1" outline="0" fieldPosition="0">
        <references count="3">
          <reference field="2" count="1" selected="0">
            <x v="22"/>
          </reference>
          <reference field="6" count="1" selected="0">
            <x v="62"/>
          </reference>
          <reference field="7" count="1">
            <x v="1"/>
          </reference>
        </references>
      </pivotArea>
    </format>
    <format dxfId="516">
      <pivotArea dataOnly="0" labelOnly="1" outline="0" fieldPosition="0">
        <references count="3">
          <reference field="2" count="1" selected="0">
            <x v="18"/>
          </reference>
          <reference field="6" count="1" selected="0">
            <x v="66"/>
          </reference>
          <reference field="7" count="1">
            <x v="2"/>
          </reference>
        </references>
      </pivotArea>
    </format>
    <format dxfId="515">
      <pivotArea dataOnly="0" labelOnly="1" outline="0" fieldPosition="0">
        <references count="3">
          <reference field="2" count="1" selected="0">
            <x v="12"/>
          </reference>
          <reference field="6" count="1" selected="0">
            <x v="68"/>
          </reference>
          <reference field="7" count="1">
            <x v="1"/>
          </reference>
        </references>
      </pivotArea>
    </format>
    <format dxfId="514">
      <pivotArea dataOnly="0" labelOnly="1" outline="0" fieldPosition="0">
        <references count="3">
          <reference field="2" count="1" selected="0">
            <x v="12"/>
          </reference>
          <reference field="6" count="1" selected="0">
            <x v="69"/>
          </reference>
          <reference field="7" count="1">
            <x v="2"/>
          </reference>
        </references>
      </pivotArea>
    </format>
    <format dxfId="513">
      <pivotArea dataOnly="0" labelOnly="1" outline="0" fieldPosition="0">
        <references count="3">
          <reference field="2" count="1" selected="0">
            <x v="10"/>
          </reference>
          <reference field="6" count="1" selected="0">
            <x v="70"/>
          </reference>
          <reference field="7" count="1">
            <x v="1"/>
          </reference>
        </references>
      </pivotArea>
    </format>
    <format dxfId="512">
      <pivotArea dataOnly="0" labelOnly="1" outline="0" fieldPosition="0">
        <references count="3">
          <reference field="2" count="1" selected="0">
            <x v="1"/>
          </reference>
          <reference field="6" count="1" selected="0">
            <x v="73"/>
          </reference>
          <reference field="7" count="1">
            <x v="2"/>
          </reference>
        </references>
      </pivotArea>
    </format>
    <format dxfId="511">
      <pivotArea dataOnly="0" labelOnly="1" outline="0" fieldPosition="0">
        <references count="3">
          <reference field="2" count="1" selected="0">
            <x v="1"/>
          </reference>
          <reference field="6" count="1" selected="0">
            <x v="75"/>
          </reference>
          <reference field="7" count="1">
            <x v="1"/>
          </reference>
        </references>
      </pivotArea>
    </format>
    <format dxfId="510">
      <pivotArea dataOnly="0" labelOnly="1" outline="0" fieldPosition="0">
        <references count="3">
          <reference field="2" count="1" selected="0">
            <x v="1"/>
          </reference>
          <reference field="6" count="1" selected="0">
            <x v="77"/>
          </reference>
          <reference field="7" count="1">
            <x v="2"/>
          </reference>
        </references>
      </pivotArea>
    </format>
    <format dxfId="509">
      <pivotArea dataOnly="0" labelOnly="1" outline="0" fieldPosition="0">
        <references count="3">
          <reference field="2" count="1" selected="0">
            <x v="10"/>
          </reference>
          <reference field="6" count="1" selected="0">
            <x v="78"/>
          </reference>
          <reference field="7" count="1">
            <x v="1"/>
          </reference>
        </references>
      </pivotArea>
    </format>
    <format dxfId="508">
      <pivotArea dataOnly="0" labelOnly="1" outline="0" fieldPosition="0">
        <references count="3">
          <reference field="2" count="1" selected="0">
            <x v="23"/>
          </reference>
          <reference field="6" count="1" selected="0">
            <x v="90"/>
          </reference>
          <reference field="7" count="1">
            <x v="2"/>
          </reference>
        </references>
      </pivotArea>
    </format>
    <format dxfId="507">
      <pivotArea dataOnly="0" labelOnly="1" outline="0" fieldPosition="0">
        <references count="3">
          <reference field="2" count="1" selected="0">
            <x v="23"/>
          </reference>
          <reference field="6" count="1" selected="0">
            <x v="91"/>
          </reference>
          <reference field="7" count="1">
            <x v="1"/>
          </reference>
        </references>
      </pivotArea>
    </format>
    <format dxfId="506">
      <pivotArea dataOnly="0" labelOnly="1" outline="0" fieldPosition="0">
        <references count="3">
          <reference field="2" count="1" selected="0">
            <x v="14"/>
          </reference>
          <reference field="6" count="1" selected="0">
            <x v="92"/>
          </reference>
          <reference field="7" count="1">
            <x v="2"/>
          </reference>
        </references>
      </pivotArea>
    </format>
    <format dxfId="505">
      <pivotArea dataOnly="0" labelOnly="1" outline="0" fieldPosition="0">
        <references count="3">
          <reference field="2" count="1" selected="0">
            <x v="3"/>
          </reference>
          <reference field="6" count="1" selected="0">
            <x v="93"/>
          </reference>
          <reference field="7" count="1">
            <x v="1"/>
          </reference>
        </references>
      </pivotArea>
    </format>
    <format dxfId="504">
      <pivotArea dataOnly="0" labelOnly="1" outline="0" fieldPosition="0">
        <references count="3">
          <reference field="2" count="1" selected="0">
            <x v="25"/>
          </reference>
          <reference field="6" count="1" selected="0">
            <x v="94"/>
          </reference>
          <reference field="7" count="1">
            <x v="2"/>
          </reference>
        </references>
      </pivotArea>
    </format>
    <format dxfId="503">
      <pivotArea dataOnly="0" labelOnly="1" outline="0" fieldPosition="0">
        <references count="3">
          <reference field="2" count="1" selected="0">
            <x v="2"/>
          </reference>
          <reference field="6" count="1" selected="0">
            <x v="95"/>
          </reference>
          <reference field="7" count="1">
            <x v="1"/>
          </reference>
        </references>
      </pivotArea>
    </format>
    <format dxfId="502">
      <pivotArea dataOnly="0" labelOnly="1" outline="0" fieldPosition="0">
        <references count="3">
          <reference field="2" count="1" selected="0">
            <x v="21"/>
          </reference>
          <reference field="6" count="1" selected="0">
            <x v="125"/>
          </reference>
          <reference field="7" count="1">
            <x v="2"/>
          </reference>
        </references>
      </pivotArea>
    </format>
    <format dxfId="501">
      <pivotArea dataOnly="0" labelOnly="1" outline="0" fieldPosition="0">
        <references count="3">
          <reference field="2" count="1" selected="0">
            <x v="19"/>
          </reference>
          <reference field="6" count="1" selected="0">
            <x v="126"/>
          </reference>
          <reference field="7" count="1">
            <x v="1"/>
          </reference>
        </references>
      </pivotArea>
    </format>
    <format dxfId="500">
      <pivotArea dataOnly="0" labelOnly="1" outline="0" fieldPosition="0">
        <references count="3">
          <reference field="2" count="1" selected="0">
            <x v="21"/>
          </reference>
          <reference field="6" count="1" selected="0">
            <x v="132"/>
          </reference>
          <reference field="7" count="1">
            <x v="2"/>
          </reference>
        </references>
      </pivotArea>
    </format>
    <format dxfId="499">
      <pivotArea dataOnly="0" labelOnly="1" outline="0" fieldPosition="0">
        <references count="3">
          <reference field="2" count="1" selected="0">
            <x v="19"/>
          </reference>
          <reference field="6" count="1" selected="0">
            <x v="133"/>
          </reference>
          <reference field="7" count="1">
            <x v="1"/>
          </reference>
        </references>
      </pivotArea>
    </format>
    <format dxfId="498">
      <pivotArea dataOnly="0" labelOnly="1" outline="0" fieldPosition="0">
        <references count="3">
          <reference field="2" count="1" selected="0">
            <x v="11"/>
          </reference>
          <reference field="6" count="1" selected="0">
            <x v="135"/>
          </reference>
          <reference field="7" count="1">
            <x v="2"/>
          </reference>
        </references>
      </pivotArea>
    </format>
    <format dxfId="497">
      <pivotArea dataOnly="0" labelOnly="1" outline="0" fieldPosition="0">
        <references count="3">
          <reference field="2" count="1" selected="0">
            <x v="11"/>
          </reference>
          <reference field="6" count="1" selected="0">
            <x v="137"/>
          </reference>
          <reference field="7" count="2">
            <x v="1"/>
            <x v="2"/>
          </reference>
        </references>
      </pivotArea>
    </format>
    <format dxfId="496">
      <pivotArea dataOnly="0" labelOnly="1" outline="0" fieldPosition="0">
        <references count="3">
          <reference field="2" count="1" selected="0">
            <x v="21"/>
          </reference>
          <reference field="6" count="1" selected="0">
            <x v="138"/>
          </reference>
          <reference field="7" count="1">
            <x v="1"/>
          </reference>
        </references>
      </pivotArea>
    </format>
    <format dxfId="495">
      <pivotArea dataOnly="0" labelOnly="1" outline="0" fieldPosition="0">
        <references count="3">
          <reference field="2" count="1" selected="0">
            <x v="26"/>
          </reference>
          <reference field="6" count="1" selected="0">
            <x v="139"/>
          </reference>
          <reference field="7" count="1">
            <x v="2"/>
          </reference>
        </references>
      </pivotArea>
    </format>
    <format dxfId="494">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493">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492">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491">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490">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489">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488">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487">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486">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485">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484">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483">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482">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481">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480">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479">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478">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477">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476">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475">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474">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473">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472">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471">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470">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469">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468">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467">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466">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465">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464">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463">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462">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461">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460">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459">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458">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457">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456">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455">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454">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453">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452">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451">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450">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449">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448">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447">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446">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445">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444">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443">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442">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441">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440">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439">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438">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437">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436">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435">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434">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433">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432">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431">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430">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429">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428">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427">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426">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425">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424">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423">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422">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421">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420">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419">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418">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417">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416">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415">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414">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413">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412">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411">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410">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409">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408">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407">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406">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405">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404">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403">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402">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401">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400">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399">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398">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397">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396">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395">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394">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393">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392">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391">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390">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389">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388">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387">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386">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385">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384">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383">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382">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381">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380">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379">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378">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377">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376">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375">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374">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373">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372">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371">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370">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369">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368">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367">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366">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365">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364">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363">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362">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361">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360">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359">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358">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357">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356">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355">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354">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353">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352">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351">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350">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349">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348">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347">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346">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345">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344">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343">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342">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341">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340">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339">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338">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337">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336">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335">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334">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333">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332">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331">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330">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329">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328">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327">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326">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325">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324">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323">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322">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321">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320">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319">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318">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317">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316">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315">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314">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313">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312">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311">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310">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309">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308">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307">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306">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305">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304">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303">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302">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301">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300">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299">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298">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297">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296">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295">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294">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293">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292">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291">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290">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289">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288">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287">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286">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28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284">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283">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282">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281">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280">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279">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278">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277">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276">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275">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274">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273">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272">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271">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270">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269">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268">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267">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266">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265">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264">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263">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262">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261">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260">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259">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258">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257">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256">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255">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254">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253">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252">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251">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250">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249">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248">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247">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246">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245">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244">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243">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242">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241">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240">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239">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238">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237">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236">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235">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234">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233">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232">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231">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230">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229">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228">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227">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226">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225">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224">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223">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222">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221">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220">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219">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218">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217">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216">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215">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214">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213">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212">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211">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210">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209">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208">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207">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206">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205">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204">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203">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202">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201">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200">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199">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19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19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19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19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19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193">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192">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191">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190">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189">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188">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187">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186">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185">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184">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183">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182">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181">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180">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179">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17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17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17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17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17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173">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172">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171">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170">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169">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168">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167">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166">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165">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164">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163">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162">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161">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160">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159">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158">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157">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156">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155">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154">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153">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152">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151">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150">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149">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148">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147">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146">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145">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144">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143">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142">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141">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140">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139">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138">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137">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136">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135">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134">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133">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132">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131">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130">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129">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128">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127">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126">
      <pivotArea dataOnly="0" labelOnly="1" outline="0" fieldPosition="0">
        <references count="1">
          <reference field="4294967294" count="2">
            <x v="0"/>
            <x v="1"/>
          </reference>
        </references>
      </pivotArea>
    </format>
    <format dxfId="125">
      <pivotArea field="15" type="button" dataOnly="0" labelOnly="1" outline="0" fieldPosition="0"/>
    </format>
    <format dxfId="124">
      <pivotArea dataOnly="0" labelOnly="1" outline="0" fieldPosition="0">
        <references count="2">
          <reference field="6" count="1" selected="0">
            <x v="0"/>
          </reference>
          <reference field="15" count="1">
            <x v="102"/>
          </reference>
        </references>
      </pivotArea>
    </format>
    <format dxfId="123">
      <pivotArea dataOnly="0" labelOnly="1" outline="0" fieldPosition="0">
        <references count="2">
          <reference field="6" count="1" selected="0">
            <x v="1"/>
          </reference>
          <reference field="15" count="1">
            <x v="86"/>
          </reference>
        </references>
      </pivotArea>
    </format>
    <format dxfId="122">
      <pivotArea dataOnly="0" labelOnly="1" outline="0" fieldPosition="0">
        <references count="2">
          <reference field="6" count="1" selected="0">
            <x v="2"/>
          </reference>
          <reference field="15" count="1">
            <x v="108"/>
          </reference>
        </references>
      </pivotArea>
    </format>
    <format dxfId="121">
      <pivotArea dataOnly="0" labelOnly="1" outline="0" fieldPosition="0">
        <references count="2">
          <reference field="6" count="1" selected="0">
            <x v="3"/>
          </reference>
          <reference field="15" count="1">
            <x v="110"/>
          </reference>
        </references>
      </pivotArea>
    </format>
    <format dxfId="120">
      <pivotArea dataOnly="0" labelOnly="1" outline="0" fieldPosition="0">
        <references count="2">
          <reference field="6" count="1" selected="0">
            <x v="4"/>
          </reference>
          <reference field="15" count="1">
            <x v="67"/>
          </reference>
        </references>
      </pivotArea>
    </format>
    <format dxfId="119">
      <pivotArea dataOnly="0" labelOnly="1" outline="0" fieldPosition="0">
        <references count="2">
          <reference field="6" count="1" selected="0">
            <x v="5"/>
          </reference>
          <reference field="15" count="1">
            <x v="21"/>
          </reference>
        </references>
      </pivotArea>
    </format>
    <format dxfId="118">
      <pivotArea dataOnly="0" labelOnly="1" outline="0" fieldPosition="0">
        <references count="2">
          <reference field="6" count="1" selected="0">
            <x v="6"/>
          </reference>
          <reference field="15" count="1">
            <x v="34"/>
          </reference>
        </references>
      </pivotArea>
    </format>
    <format dxfId="117">
      <pivotArea dataOnly="0" labelOnly="1" outline="0" fieldPosition="0">
        <references count="2">
          <reference field="6" count="1" selected="0">
            <x v="7"/>
          </reference>
          <reference field="15" count="1">
            <x v="36"/>
          </reference>
        </references>
      </pivotArea>
    </format>
    <format dxfId="116">
      <pivotArea dataOnly="0" labelOnly="1" outline="0" fieldPosition="0">
        <references count="2">
          <reference field="6" count="1" selected="0">
            <x v="8"/>
          </reference>
          <reference field="15" count="1">
            <x v="67"/>
          </reference>
        </references>
      </pivotArea>
    </format>
    <format dxfId="115">
      <pivotArea dataOnly="0" labelOnly="1" outline="0" fieldPosition="0">
        <references count="2">
          <reference field="6" count="1" selected="0">
            <x v="9"/>
          </reference>
          <reference field="15" count="1">
            <x v="110"/>
          </reference>
        </references>
      </pivotArea>
    </format>
    <format dxfId="114">
      <pivotArea dataOnly="0" labelOnly="1" outline="0" fieldPosition="0">
        <references count="2">
          <reference field="6" count="1" selected="0">
            <x v="10"/>
          </reference>
          <reference field="15" count="1">
            <x v="107"/>
          </reference>
        </references>
      </pivotArea>
    </format>
    <format dxfId="113">
      <pivotArea dataOnly="0" labelOnly="1" outline="0" fieldPosition="0">
        <references count="2">
          <reference field="6" count="1" selected="0">
            <x v="11"/>
          </reference>
          <reference field="15" count="1">
            <x v="32"/>
          </reference>
        </references>
      </pivotArea>
    </format>
    <format dxfId="112">
      <pivotArea dataOnly="0" labelOnly="1" outline="0" fieldPosition="0">
        <references count="2">
          <reference field="6" count="1" selected="0">
            <x v="12"/>
          </reference>
          <reference field="15" count="1">
            <x v="49"/>
          </reference>
        </references>
      </pivotArea>
    </format>
    <format dxfId="111">
      <pivotArea dataOnly="0" labelOnly="1" outline="0" fieldPosition="0">
        <references count="2">
          <reference field="6" count="1" selected="0">
            <x v="13"/>
          </reference>
          <reference field="15" count="1">
            <x v="28"/>
          </reference>
        </references>
      </pivotArea>
    </format>
    <format dxfId="110">
      <pivotArea dataOnly="0" labelOnly="1" outline="0" fieldPosition="0">
        <references count="2">
          <reference field="6" count="1" selected="0">
            <x v="14"/>
          </reference>
          <reference field="15" count="1">
            <x v="68"/>
          </reference>
        </references>
      </pivotArea>
    </format>
    <format dxfId="109">
      <pivotArea dataOnly="0" labelOnly="1" outline="0" fieldPosition="0">
        <references count="2">
          <reference field="6" count="1" selected="0">
            <x v="15"/>
          </reference>
          <reference field="15" count="1">
            <x v="90"/>
          </reference>
        </references>
      </pivotArea>
    </format>
    <format dxfId="108">
      <pivotArea dataOnly="0" labelOnly="1" outline="0" fieldPosition="0">
        <references count="2">
          <reference field="6" count="1" selected="0">
            <x v="16"/>
          </reference>
          <reference field="15" count="1">
            <x v="31"/>
          </reference>
        </references>
      </pivotArea>
    </format>
    <format dxfId="107">
      <pivotArea dataOnly="0" labelOnly="1" outline="0" fieldPosition="0">
        <references count="2">
          <reference field="6" count="1" selected="0">
            <x v="17"/>
          </reference>
          <reference field="15" count="1">
            <x v="59"/>
          </reference>
        </references>
      </pivotArea>
    </format>
    <format dxfId="106">
      <pivotArea dataOnly="0" labelOnly="1" outline="0" fieldPosition="0">
        <references count="2">
          <reference field="6" count="1" selected="0">
            <x v="18"/>
          </reference>
          <reference field="15" count="1">
            <x v="95"/>
          </reference>
        </references>
      </pivotArea>
    </format>
    <format dxfId="105">
      <pivotArea dataOnly="0" labelOnly="1" outline="0" fieldPosition="0">
        <references count="2">
          <reference field="6" count="1" selected="0">
            <x v="20"/>
          </reference>
          <reference field="15" count="1">
            <x v="99"/>
          </reference>
        </references>
      </pivotArea>
    </format>
    <format dxfId="104">
      <pivotArea dataOnly="0" labelOnly="1" outline="0" fieldPosition="0">
        <references count="2">
          <reference field="6" count="1" selected="0">
            <x v="21"/>
          </reference>
          <reference field="15" count="1">
            <x v="73"/>
          </reference>
        </references>
      </pivotArea>
    </format>
    <format dxfId="103">
      <pivotArea dataOnly="0" labelOnly="1" outline="0" fieldPosition="0">
        <references count="2">
          <reference field="6" count="1" selected="0">
            <x v="22"/>
          </reference>
          <reference field="15" count="1">
            <x v="43"/>
          </reference>
        </references>
      </pivotArea>
    </format>
    <format dxfId="102">
      <pivotArea dataOnly="0" labelOnly="1" outline="0" fieldPosition="0">
        <references count="2">
          <reference field="6" count="1" selected="0">
            <x v="24"/>
          </reference>
          <reference field="15" count="1">
            <x v="76"/>
          </reference>
        </references>
      </pivotArea>
    </format>
    <format dxfId="101">
      <pivotArea dataOnly="0" labelOnly="1" outline="0" fieldPosition="0">
        <references count="2">
          <reference field="6" count="1" selected="0">
            <x v="25"/>
          </reference>
          <reference field="15" count="1">
            <x v="61"/>
          </reference>
        </references>
      </pivotArea>
    </format>
    <format dxfId="100">
      <pivotArea dataOnly="0" labelOnly="1" outline="0" fieldPosition="0">
        <references count="2">
          <reference field="6" count="1" selected="0">
            <x v="26"/>
          </reference>
          <reference field="15" count="1">
            <x v="46"/>
          </reference>
        </references>
      </pivotArea>
    </format>
    <format dxfId="99">
      <pivotArea dataOnly="0" labelOnly="1" outline="0" fieldPosition="0">
        <references count="2">
          <reference field="6" count="1" selected="0">
            <x v="27"/>
          </reference>
          <reference field="15" count="1">
            <x v="53"/>
          </reference>
        </references>
      </pivotArea>
    </format>
    <format dxfId="98">
      <pivotArea dataOnly="0" labelOnly="1" outline="0" fieldPosition="0">
        <references count="2">
          <reference field="6" count="1" selected="0">
            <x v="28"/>
          </reference>
          <reference field="15" count="1">
            <x v="71"/>
          </reference>
        </references>
      </pivotArea>
    </format>
    <format dxfId="97">
      <pivotArea dataOnly="0" labelOnly="1" outline="0" fieldPosition="0">
        <references count="2">
          <reference field="6" count="1" selected="0">
            <x v="29"/>
          </reference>
          <reference field="15" count="1">
            <x v="105"/>
          </reference>
        </references>
      </pivotArea>
    </format>
    <format dxfId="96">
      <pivotArea dataOnly="0" labelOnly="1" outline="0" fieldPosition="0">
        <references count="2">
          <reference field="6" count="1" selected="0">
            <x v="30"/>
          </reference>
          <reference field="15" count="1">
            <x v="42"/>
          </reference>
        </references>
      </pivotArea>
    </format>
    <format dxfId="95">
      <pivotArea dataOnly="0" labelOnly="1" outline="0" fieldPosition="0">
        <references count="2">
          <reference field="6" count="1" selected="0">
            <x v="31"/>
          </reference>
          <reference field="15" count="1">
            <x v="40"/>
          </reference>
        </references>
      </pivotArea>
    </format>
    <format dxfId="94">
      <pivotArea dataOnly="0" labelOnly="1" outline="0" fieldPosition="0">
        <references count="2">
          <reference field="6" count="1" selected="0">
            <x v="32"/>
          </reference>
          <reference field="15" count="1">
            <x v="31"/>
          </reference>
        </references>
      </pivotArea>
    </format>
    <format dxfId="93">
      <pivotArea dataOnly="0" labelOnly="1" outline="0" fieldPosition="0">
        <references count="2">
          <reference field="6" count="1" selected="0">
            <x v="33"/>
          </reference>
          <reference field="15" count="1">
            <x v="1"/>
          </reference>
        </references>
      </pivotArea>
    </format>
    <format dxfId="92">
      <pivotArea dataOnly="0" labelOnly="1" outline="0" fieldPosition="0">
        <references count="2">
          <reference field="6" count="1" selected="0">
            <x v="34"/>
          </reference>
          <reference field="15" count="1">
            <x v="25"/>
          </reference>
        </references>
      </pivotArea>
    </format>
    <format dxfId="91">
      <pivotArea dataOnly="0" labelOnly="1" outline="0" fieldPosition="0">
        <references count="2">
          <reference field="6" count="1" selected="0">
            <x v="35"/>
          </reference>
          <reference field="15" count="1">
            <x v="29"/>
          </reference>
        </references>
      </pivotArea>
    </format>
    <format dxfId="90">
      <pivotArea dataOnly="0" labelOnly="1" outline="0" fieldPosition="0">
        <references count="2">
          <reference field="6" count="1" selected="0">
            <x v="36"/>
          </reference>
          <reference field="15" count="1">
            <x v="62"/>
          </reference>
        </references>
      </pivotArea>
    </format>
    <format dxfId="89">
      <pivotArea dataOnly="0" labelOnly="1" outline="0" fieldPosition="0">
        <references count="2">
          <reference field="6" count="1" selected="0">
            <x v="37"/>
          </reference>
          <reference field="15" count="1">
            <x v="33"/>
          </reference>
        </references>
      </pivotArea>
    </format>
    <format dxfId="88">
      <pivotArea dataOnly="0" labelOnly="1" outline="0" fieldPosition="0">
        <references count="2">
          <reference field="6" count="1" selected="0">
            <x v="38"/>
          </reference>
          <reference field="15" count="1">
            <x v="26"/>
          </reference>
        </references>
      </pivotArea>
    </format>
    <format dxfId="87">
      <pivotArea dataOnly="0" labelOnly="1" outline="0" fieldPosition="0">
        <references count="2">
          <reference field="6" count="1" selected="0">
            <x v="39"/>
          </reference>
          <reference field="15" count="1">
            <x v="100"/>
          </reference>
        </references>
      </pivotArea>
    </format>
    <format dxfId="86">
      <pivotArea dataOnly="0" labelOnly="1" outline="0" fieldPosition="0">
        <references count="2">
          <reference field="6" count="1" selected="0">
            <x v="40"/>
          </reference>
          <reference field="15" count="1">
            <x v="4"/>
          </reference>
        </references>
      </pivotArea>
    </format>
    <format dxfId="85">
      <pivotArea dataOnly="0" labelOnly="1" outline="0" fieldPosition="0">
        <references count="2">
          <reference field="6" count="1" selected="0">
            <x v="41"/>
          </reference>
          <reference field="15" count="1">
            <x v="8"/>
          </reference>
        </references>
      </pivotArea>
    </format>
    <format dxfId="84">
      <pivotArea dataOnly="0" labelOnly="1" outline="0" fieldPosition="0">
        <references count="2">
          <reference field="6" count="1" selected="0">
            <x v="42"/>
          </reference>
          <reference field="15" count="1">
            <x v="38"/>
          </reference>
        </references>
      </pivotArea>
    </format>
    <format dxfId="83">
      <pivotArea dataOnly="0" labelOnly="1" outline="0" fieldPosition="0">
        <references count="2">
          <reference field="6" count="1" selected="0">
            <x v="43"/>
          </reference>
          <reference field="15" count="1">
            <x v="63"/>
          </reference>
        </references>
      </pivotArea>
    </format>
    <format dxfId="82">
      <pivotArea dataOnly="0" labelOnly="1" outline="0" fieldPosition="0">
        <references count="2">
          <reference field="6" count="1" selected="0">
            <x v="44"/>
          </reference>
          <reference field="15" count="1">
            <x v="87"/>
          </reference>
        </references>
      </pivotArea>
    </format>
    <format dxfId="81">
      <pivotArea dataOnly="0" labelOnly="1" outline="0" fieldPosition="0">
        <references count="2">
          <reference field="6" count="1" selected="0">
            <x v="45"/>
          </reference>
          <reference field="15" count="1">
            <x v="29"/>
          </reference>
        </references>
      </pivotArea>
    </format>
    <format dxfId="80">
      <pivotArea dataOnly="0" labelOnly="1" outline="0" fieldPosition="0">
        <references count="2">
          <reference field="6" count="1" selected="0">
            <x v="46"/>
          </reference>
          <reference field="15" count="1">
            <x v="58"/>
          </reference>
        </references>
      </pivotArea>
    </format>
    <format dxfId="79">
      <pivotArea dataOnly="0" labelOnly="1" outline="0" fieldPosition="0">
        <references count="2">
          <reference field="6" count="1" selected="0">
            <x v="47"/>
          </reference>
          <reference field="15" count="1">
            <x v="60"/>
          </reference>
        </references>
      </pivotArea>
    </format>
    <format dxfId="78">
      <pivotArea dataOnly="0" labelOnly="1" outline="0" fieldPosition="0">
        <references count="2">
          <reference field="6" count="1" selected="0">
            <x v="48"/>
          </reference>
          <reference field="15" count="1">
            <x v="103"/>
          </reference>
        </references>
      </pivotArea>
    </format>
    <format dxfId="77">
      <pivotArea dataOnly="0" labelOnly="1" outline="0" fieldPosition="0">
        <references count="2">
          <reference field="6" count="1" selected="0">
            <x v="49"/>
          </reference>
          <reference field="15" count="1">
            <x v="66"/>
          </reference>
        </references>
      </pivotArea>
    </format>
    <format dxfId="76">
      <pivotArea dataOnly="0" labelOnly="1" outline="0" fieldPosition="0">
        <references count="2">
          <reference field="6" count="1" selected="0">
            <x v="50"/>
          </reference>
          <reference field="15" count="1">
            <x v="115"/>
          </reference>
        </references>
      </pivotArea>
    </format>
    <format dxfId="75">
      <pivotArea dataOnly="0" labelOnly="1" outline="0" fieldPosition="0">
        <references count="2">
          <reference field="6" count="1" selected="0">
            <x v="51"/>
          </reference>
          <reference field="15" count="1">
            <x v="51"/>
          </reference>
        </references>
      </pivotArea>
    </format>
    <format dxfId="74">
      <pivotArea dataOnly="0" labelOnly="1" outline="0" fieldPosition="0">
        <references count="2">
          <reference field="6" count="1" selected="0">
            <x v="52"/>
          </reference>
          <reference field="15" count="1">
            <x v="56"/>
          </reference>
        </references>
      </pivotArea>
    </format>
    <format dxfId="73">
      <pivotArea dataOnly="0" labelOnly="1" outline="0" fieldPosition="0">
        <references count="2">
          <reference field="6" count="1" selected="0">
            <x v="53"/>
          </reference>
          <reference field="15" count="1">
            <x v="96"/>
          </reference>
        </references>
      </pivotArea>
    </format>
    <format dxfId="72">
      <pivotArea dataOnly="0" labelOnly="1" outline="0" fieldPosition="0">
        <references count="2">
          <reference field="6" count="1" selected="0">
            <x v="54"/>
          </reference>
          <reference field="15" count="1">
            <x v="2"/>
          </reference>
        </references>
      </pivotArea>
    </format>
    <format dxfId="71">
      <pivotArea dataOnly="0" labelOnly="1" outline="0" fieldPosition="0">
        <references count="2">
          <reference field="6" count="1" selected="0">
            <x v="55"/>
          </reference>
          <reference field="15" count="1">
            <x v="81"/>
          </reference>
        </references>
      </pivotArea>
    </format>
    <format dxfId="70">
      <pivotArea dataOnly="0" labelOnly="1" outline="0" fieldPosition="0">
        <references count="2">
          <reference field="6" count="1" selected="0">
            <x v="56"/>
          </reference>
          <reference field="15" count="1">
            <x v="77"/>
          </reference>
        </references>
      </pivotArea>
    </format>
    <format dxfId="69">
      <pivotArea dataOnly="0" labelOnly="1" outline="0" fieldPosition="0">
        <references count="2">
          <reference field="6" count="1" selected="0">
            <x v="57"/>
          </reference>
          <reference field="15" count="1">
            <x v="113"/>
          </reference>
        </references>
      </pivotArea>
    </format>
    <format dxfId="68">
      <pivotArea dataOnly="0" labelOnly="1" outline="0" fieldPosition="0">
        <references count="2">
          <reference field="6" count="1" selected="0">
            <x v="58"/>
          </reference>
          <reference field="15" count="1">
            <x v="75"/>
          </reference>
        </references>
      </pivotArea>
    </format>
    <format dxfId="67">
      <pivotArea dataOnly="0" labelOnly="1" outline="0" fieldPosition="0">
        <references count="2">
          <reference field="6" count="1" selected="0">
            <x v="59"/>
          </reference>
          <reference field="15" count="1">
            <x v="101"/>
          </reference>
        </references>
      </pivotArea>
    </format>
    <format dxfId="66">
      <pivotArea dataOnly="0" labelOnly="1" outline="0" fieldPosition="0">
        <references count="2">
          <reference field="6" count="1" selected="0">
            <x v="60"/>
          </reference>
          <reference field="15" count="1">
            <x v="93"/>
          </reference>
        </references>
      </pivotArea>
    </format>
    <format dxfId="65">
      <pivotArea dataOnly="0" labelOnly="1" outline="0" fieldPosition="0">
        <references count="2">
          <reference field="6" count="1" selected="0">
            <x v="61"/>
          </reference>
          <reference field="15" count="1">
            <x v="92"/>
          </reference>
        </references>
      </pivotArea>
    </format>
    <format dxfId="64">
      <pivotArea dataOnly="0" labelOnly="1" outline="0" fieldPosition="0">
        <references count="2">
          <reference field="6" count="1" selected="0">
            <x v="62"/>
          </reference>
          <reference field="15" count="1">
            <x v="90"/>
          </reference>
        </references>
      </pivotArea>
    </format>
    <format dxfId="63">
      <pivotArea dataOnly="0" labelOnly="1" outline="0" fieldPosition="0">
        <references count="2">
          <reference field="6" count="1" selected="0">
            <x v="63"/>
          </reference>
          <reference field="15" count="1">
            <x v="89"/>
          </reference>
        </references>
      </pivotArea>
    </format>
    <format dxfId="62">
      <pivotArea dataOnly="0" labelOnly="1" outline="0" fieldPosition="0">
        <references count="2">
          <reference field="6" count="1" selected="0">
            <x v="64"/>
          </reference>
          <reference field="15" count="1">
            <x v="79"/>
          </reference>
        </references>
      </pivotArea>
    </format>
    <format dxfId="61">
      <pivotArea dataOnly="0" labelOnly="1" outline="0" fieldPosition="0">
        <references count="2">
          <reference field="6" count="1" selected="0">
            <x v="65"/>
          </reference>
          <reference field="15" count="1">
            <x v="55"/>
          </reference>
        </references>
      </pivotArea>
    </format>
    <format dxfId="60">
      <pivotArea dataOnly="0" labelOnly="1" outline="0" fieldPosition="0">
        <references count="2">
          <reference field="6" count="1" selected="0">
            <x v="66"/>
          </reference>
          <reference field="15" count="1">
            <x v="23"/>
          </reference>
        </references>
      </pivotArea>
    </format>
    <format dxfId="59">
      <pivotArea dataOnly="0" labelOnly="1" outline="0" fieldPosition="0">
        <references count="2">
          <reference field="6" count="1" selected="0">
            <x v="68"/>
          </reference>
          <reference field="15" count="1">
            <x v="85"/>
          </reference>
        </references>
      </pivotArea>
    </format>
    <format dxfId="58">
      <pivotArea dataOnly="0" labelOnly="1" outline="0" fieldPosition="0">
        <references count="2">
          <reference field="6" count="1" selected="0">
            <x v="69"/>
          </reference>
          <reference field="15" count="1">
            <x v="16"/>
          </reference>
        </references>
      </pivotArea>
    </format>
    <format dxfId="57">
      <pivotArea dataOnly="0" labelOnly="1" outline="0" fieldPosition="0">
        <references count="2">
          <reference field="6" count="1" selected="0">
            <x v="70"/>
          </reference>
          <reference field="15" count="1">
            <x v="83"/>
          </reference>
        </references>
      </pivotArea>
    </format>
    <format dxfId="56">
      <pivotArea dataOnly="0" labelOnly="1" outline="0" fieldPosition="0">
        <references count="2">
          <reference field="6" count="1" selected="0">
            <x v="71"/>
          </reference>
          <reference field="15" count="1">
            <x v="82"/>
          </reference>
        </references>
      </pivotArea>
    </format>
    <format dxfId="55">
      <pivotArea dataOnly="0" labelOnly="1" outline="0" fieldPosition="0">
        <references count="2">
          <reference field="6" count="1" selected="0">
            <x v="72"/>
          </reference>
          <reference field="15" count="1">
            <x v="75"/>
          </reference>
        </references>
      </pivotArea>
    </format>
    <format dxfId="54">
      <pivotArea dataOnly="0" labelOnly="1" outline="0" fieldPosition="0">
        <references count="2">
          <reference field="6" count="1" selected="0">
            <x v="73"/>
          </reference>
          <reference field="15" count="1">
            <x v="41"/>
          </reference>
        </references>
      </pivotArea>
    </format>
    <format dxfId="53">
      <pivotArea dataOnly="0" labelOnly="1" outline="0" fieldPosition="0">
        <references count="2">
          <reference field="6" count="1" selected="0">
            <x v="74"/>
          </reference>
          <reference field="15" count="1">
            <x v="37"/>
          </reference>
        </references>
      </pivotArea>
    </format>
    <format dxfId="52">
      <pivotArea dataOnly="0" labelOnly="1" outline="0" fieldPosition="0">
        <references count="2">
          <reference field="6" count="1" selected="0">
            <x v="76"/>
          </reference>
          <reference field="15" count="1">
            <x v="39"/>
          </reference>
        </references>
      </pivotArea>
    </format>
    <format dxfId="51">
      <pivotArea dataOnly="0" labelOnly="1" outline="0" fieldPosition="0">
        <references count="2">
          <reference field="6" count="1" selected="0">
            <x v="77"/>
          </reference>
          <reference field="15" count="1">
            <x v="35"/>
          </reference>
        </references>
      </pivotArea>
    </format>
    <format dxfId="50">
      <pivotArea dataOnly="0" labelOnly="1" outline="0" fieldPosition="0">
        <references count="2">
          <reference field="6" count="1" selected="0">
            <x v="78"/>
          </reference>
          <reference field="15" count="1">
            <x v="84"/>
          </reference>
        </references>
      </pivotArea>
    </format>
    <format dxfId="49">
      <pivotArea dataOnly="0" labelOnly="1" outline="0" fieldPosition="0">
        <references count="2">
          <reference field="6" count="1" selected="0">
            <x v="79"/>
          </reference>
          <reference field="15" count="1">
            <x v="11"/>
          </reference>
        </references>
      </pivotArea>
    </format>
    <format dxfId="48">
      <pivotArea dataOnly="0" labelOnly="1" outline="0" fieldPosition="0">
        <references count="2">
          <reference field="6" count="1" selected="0">
            <x v="80"/>
          </reference>
          <reference field="15" count="1">
            <x v="6"/>
          </reference>
        </references>
      </pivotArea>
    </format>
    <format dxfId="47">
      <pivotArea dataOnly="0" labelOnly="1" outline="0" fieldPosition="0">
        <references count="2">
          <reference field="6" count="1" selected="0">
            <x v="81"/>
          </reference>
          <reference field="15" count="1">
            <x v="94"/>
          </reference>
        </references>
      </pivotArea>
    </format>
    <format dxfId="46">
      <pivotArea dataOnly="0" labelOnly="1" outline="0" fieldPosition="0">
        <references count="2">
          <reference field="6" count="1" selected="0">
            <x v="82"/>
          </reference>
          <reference field="15" count="1">
            <x v="106"/>
          </reference>
        </references>
      </pivotArea>
    </format>
    <format dxfId="45">
      <pivotArea dataOnly="0" labelOnly="1" outline="0" fieldPosition="0">
        <references count="2">
          <reference field="6" count="1" selected="0">
            <x v="86"/>
          </reference>
          <reference field="15" count="1">
            <x v="22"/>
          </reference>
        </references>
      </pivotArea>
    </format>
    <format dxfId="44">
      <pivotArea dataOnly="0" labelOnly="1" outline="0" fieldPosition="0">
        <references count="2">
          <reference field="6" count="1" selected="0">
            <x v="87"/>
          </reference>
          <reference field="15" count="1">
            <x v="97"/>
          </reference>
        </references>
      </pivotArea>
    </format>
    <format dxfId="43">
      <pivotArea dataOnly="0" labelOnly="1" outline="0" fieldPosition="0">
        <references count="2">
          <reference field="6" count="1" selected="0">
            <x v="88"/>
          </reference>
          <reference field="15" count="1">
            <x v="74"/>
          </reference>
        </references>
      </pivotArea>
    </format>
    <format dxfId="42">
      <pivotArea dataOnly="0" labelOnly="1" outline="0" fieldPosition="0">
        <references count="2">
          <reference field="6" count="1" selected="0">
            <x v="89"/>
          </reference>
          <reference field="15" count="1">
            <x v="18"/>
          </reference>
        </references>
      </pivotArea>
    </format>
    <format dxfId="41">
      <pivotArea dataOnly="0" labelOnly="1" outline="0" fieldPosition="0">
        <references count="2">
          <reference field="6" count="1" selected="0">
            <x v="90"/>
          </reference>
          <reference field="15" count="1">
            <x v="19"/>
          </reference>
        </references>
      </pivotArea>
    </format>
    <format dxfId="40">
      <pivotArea dataOnly="0" labelOnly="1" outline="0" fieldPosition="0">
        <references count="2">
          <reference field="6" count="1" selected="0">
            <x v="91"/>
          </reference>
          <reference field="15" count="1">
            <x v="114"/>
          </reference>
        </references>
      </pivotArea>
    </format>
    <format dxfId="39">
      <pivotArea dataOnly="0" labelOnly="1" outline="0" fieldPosition="0">
        <references count="2">
          <reference field="6" count="1" selected="0">
            <x v="92"/>
          </reference>
          <reference field="15" count="1">
            <x v="91"/>
          </reference>
        </references>
      </pivotArea>
    </format>
    <format dxfId="38">
      <pivotArea dataOnly="0" labelOnly="1" outline="0" fieldPosition="0">
        <references count="2">
          <reference field="6" count="1" selected="0">
            <x v="93"/>
          </reference>
          <reference field="15" count="1">
            <x v="9"/>
          </reference>
        </references>
      </pivotArea>
    </format>
    <format dxfId="37">
      <pivotArea dataOnly="0" labelOnly="1" outline="0" fieldPosition="0">
        <references count="2">
          <reference field="6" count="1" selected="0">
            <x v="94"/>
          </reference>
          <reference field="15" count="1">
            <x v="5"/>
          </reference>
        </references>
      </pivotArea>
    </format>
    <format dxfId="36">
      <pivotArea dataOnly="0" labelOnly="1" outline="0" fieldPosition="0">
        <references count="2">
          <reference field="6" count="1" selected="0">
            <x v="95"/>
          </reference>
          <reference field="15" count="1">
            <x v="19"/>
          </reference>
        </references>
      </pivotArea>
    </format>
    <format dxfId="35">
      <pivotArea dataOnly="0" labelOnly="1" outline="0" fieldPosition="0">
        <references count="2">
          <reference field="6" count="1" selected="0">
            <x v="96"/>
          </reference>
          <reference field="15" count="1">
            <x v="80"/>
          </reference>
        </references>
      </pivotArea>
    </format>
    <format dxfId="34">
      <pivotArea dataOnly="0" labelOnly="1" outline="0" fieldPosition="0">
        <references count="2">
          <reference field="6" count="1" selected="0">
            <x v="97"/>
          </reference>
          <reference field="15" count="1">
            <x v="111"/>
          </reference>
        </references>
      </pivotArea>
    </format>
    <format dxfId="33">
      <pivotArea dataOnly="0" labelOnly="1" outline="0" fieldPosition="0">
        <references count="2">
          <reference field="6" count="1" selected="0">
            <x v="98"/>
          </reference>
          <reference field="15" count="1">
            <x v="112"/>
          </reference>
        </references>
      </pivotArea>
    </format>
    <format dxfId="32">
      <pivotArea dataOnly="0" labelOnly="1" outline="0" fieldPosition="0">
        <references count="2">
          <reference field="6" count="1" selected="0">
            <x v="99"/>
          </reference>
          <reference field="15" count="1">
            <x v="50"/>
          </reference>
        </references>
      </pivotArea>
    </format>
    <format dxfId="31">
      <pivotArea dataOnly="0" labelOnly="1" outline="0" fieldPosition="0">
        <references count="2">
          <reference field="6" count="1" selected="0">
            <x v="100"/>
          </reference>
          <reference field="15" count="1">
            <x v="17"/>
          </reference>
        </references>
      </pivotArea>
    </format>
    <format dxfId="30">
      <pivotArea dataOnly="0" labelOnly="1" outline="0" fieldPosition="0">
        <references count="2">
          <reference field="6" count="1" selected="0">
            <x v="101"/>
          </reference>
          <reference field="15" count="1">
            <x v="47"/>
          </reference>
        </references>
      </pivotArea>
    </format>
    <format dxfId="29">
      <pivotArea dataOnly="0" labelOnly="1" outline="0" fieldPosition="0">
        <references count="2">
          <reference field="6" count="1" selected="0">
            <x v="102"/>
          </reference>
          <reference field="15" count="1">
            <x v="72"/>
          </reference>
        </references>
      </pivotArea>
    </format>
    <format dxfId="28">
      <pivotArea dataOnly="0" labelOnly="1" outline="0" fieldPosition="0">
        <references count="2">
          <reference field="6" count="1" selected="0">
            <x v="103"/>
          </reference>
          <reference field="15" count="1">
            <x v="54"/>
          </reference>
        </references>
      </pivotArea>
    </format>
    <format dxfId="27">
      <pivotArea dataOnly="0" labelOnly="1" outline="0" fieldPosition="0">
        <references count="2">
          <reference field="6" count="1" selected="0">
            <x v="107"/>
          </reference>
          <reference field="15" count="1">
            <x v="65"/>
          </reference>
        </references>
      </pivotArea>
    </format>
    <format dxfId="26">
      <pivotArea dataOnly="0" labelOnly="1" outline="0" fieldPosition="0">
        <references count="2">
          <reference field="6" count="1" selected="0">
            <x v="108"/>
          </reference>
          <reference field="15" count="1">
            <x v="44"/>
          </reference>
        </references>
      </pivotArea>
    </format>
    <format dxfId="25">
      <pivotArea dataOnly="0" labelOnly="1" outline="0" fieldPosition="0">
        <references count="2">
          <reference field="6" count="1" selected="0">
            <x v="109"/>
          </reference>
          <reference field="15" count="1">
            <x v="30"/>
          </reference>
        </references>
      </pivotArea>
    </format>
    <format dxfId="24">
      <pivotArea dataOnly="0" labelOnly="1" outline="0" fieldPosition="0">
        <references count="2">
          <reference field="6" count="1" selected="0">
            <x v="110"/>
          </reference>
          <reference field="15" count="1">
            <x v="24"/>
          </reference>
        </references>
      </pivotArea>
    </format>
    <format dxfId="23">
      <pivotArea dataOnly="0" labelOnly="1" outline="0" fieldPosition="0">
        <references count="2">
          <reference field="6" count="1" selected="0">
            <x v="111"/>
          </reference>
          <reference field="15" count="1">
            <x v="31"/>
          </reference>
        </references>
      </pivotArea>
    </format>
    <format dxfId="22">
      <pivotArea dataOnly="0" labelOnly="1" outline="0" fieldPosition="0">
        <references count="2">
          <reference field="6" count="1" selected="0">
            <x v="113"/>
          </reference>
          <reference field="15" count="1">
            <x v="13"/>
          </reference>
        </references>
      </pivotArea>
    </format>
    <format dxfId="21">
      <pivotArea dataOnly="0" labelOnly="1" outline="0" fieldPosition="0">
        <references count="2">
          <reference field="6" count="1" selected="0">
            <x v="114"/>
          </reference>
          <reference field="15" count="1">
            <x v="3"/>
          </reference>
        </references>
      </pivotArea>
    </format>
    <format dxfId="20">
      <pivotArea dataOnly="0" labelOnly="1" outline="0" fieldPosition="0">
        <references count="2">
          <reference field="6" count="1" selected="0">
            <x v="115"/>
          </reference>
          <reference field="15" count="1">
            <x v="27"/>
          </reference>
        </references>
      </pivotArea>
    </format>
    <format dxfId="19">
      <pivotArea dataOnly="0" labelOnly="1" outline="0" fieldPosition="0">
        <references count="2">
          <reference field="6" count="1" selected="0">
            <x v="116"/>
          </reference>
          <reference field="15" count="1">
            <x v="70"/>
          </reference>
        </references>
      </pivotArea>
    </format>
    <format dxfId="18">
      <pivotArea dataOnly="0" labelOnly="1" outline="0" fieldPosition="0">
        <references count="2">
          <reference field="6" count="1" selected="0">
            <x v="117"/>
          </reference>
          <reference field="15" count="1">
            <x v="15"/>
          </reference>
        </references>
      </pivotArea>
    </format>
    <format dxfId="17">
      <pivotArea dataOnly="0" labelOnly="1" outline="0" fieldPosition="0">
        <references count="2">
          <reference field="6" count="1" selected="0">
            <x v="118"/>
          </reference>
          <reference field="15" count="1">
            <x v="88"/>
          </reference>
        </references>
      </pivotArea>
    </format>
    <format dxfId="16">
      <pivotArea dataOnly="0" labelOnly="1" outline="0" fieldPosition="0">
        <references count="2">
          <reference field="6" count="1" selected="0">
            <x v="119"/>
          </reference>
          <reference field="15" count="1">
            <x v="57"/>
          </reference>
        </references>
      </pivotArea>
    </format>
    <format dxfId="15">
      <pivotArea dataOnly="0" labelOnly="1" outline="0" fieldPosition="0">
        <references count="2">
          <reference field="6" count="1" selected="0">
            <x v="120"/>
          </reference>
          <reference field="15" count="1">
            <x v="109"/>
          </reference>
        </references>
      </pivotArea>
    </format>
    <format dxfId="14">
      <pivotArea dataOnly="0" labelOnly="1" outline="0" fieldPosition="0">
        <references count="2">
          <reference field="6" count="1" selected="0">
            <x v="121"/>
          </reference>
          <reference field="15" count="1">
            <x v="12"/>
          </reference>
        </references>
      </pivotArea>
    </format>
    <format dxfId="13">
      <pivotArea dataOnly="0" labelOnly="1" outline="0" fieldPosition="0">
        <references count="2">
          <reference field="6" count="1" selected="0">
            <x v="123"/>
          </reference>
          <reference field="15" count="1">
            <x v="64"/>
          </reference>
        </references>
      </pivotArea>
    </format>
    <format dxfId="12">
      <pivotArea dataOnly="0" labelOnly="1" outline="0" fieldPosition="0">
        <references count="2">
          <reference field="6" count="1" selected="0">
            <x v="124"/>
          </reference>
          <reference field="15" count="1">
            <x v="48"/>
          </reference>
        </references>
      </pivotArea>
    </format>
    <format dxfId="11">
      <pivotArea dataOnly="0" labelOnly="1" outline="0" fieldPosition="0">
        <references count="2">
          <reference field="6" count="1" selected="0">
            <x v="125"/>
          </reference>
          <reference field="15" count="1">
            <x v="0"/>
          </reference>
        </references>
      </pivotArea>
    </format>
    <format dxfId="10">
      <pivotArea dataOnly="0" labelOnly="1" outline="0" fieldPosition="0">
        <references count="2">
          <reference field="6" count="1" selected="0">
            <x v="126"/>
          </reference>
          <reference field="15" count="1">
            <x v="20"/>
          </reference>
        </references>
      </pivotArea>
    </format>
    <format dxfId="9">
      <pivotArea dataOnly="0" labelOnly="1" outline="0" fieldPosition="0">
        <references count="2">
          <reference field="6" count="1" selected="0">
            <x v="127"/>
          </reference>
          <reference field="15" count="1">
            <x v="7"/>
          </reference>
        </references>
      </pivotArea>
    </format>
    <format dxfId="8">
      <pivotArea dataOnly="0" labelOnly="1" outline="0" fieldPosition="0">
        <references count="2">
          <reference field="6" count="1" selected="0">
            <x v="128"/>
          </reference>
          <reference field="15" count="1">
            <x v="98"/>
          </reference>
        </references>
      </pivotArea>
    </format>
    <format dxfId="7">
      <pivotArea dataOnly="0" labelOnly="1" outline="0" fieldPosition="0">
        <references count="2">
          <reference field="6" count="1" selected="0">
            <x v="129"/>
          </reference>
          <reference field="15" count="1">
            <x v="104"/>
          </reference>
        </references>
      </pivotArea>
    </format>
    <format dxfId="6">
      <pivotArea dataOnly="0" labelOnly="1" outline="0" fieldPosition="0">
        <references count="2">
          <reference field="6" count="1" selected="0">
            <x v="130"/>
          </reference>
          <reference field="15" count="1">
            <x v="78"/>
          </reference>
        </references>
      </pivotArea>
    </format>
    <format dxfId="5">
      <pivotArea dataOnly="0" labelOnly="1" outline="0" fieldPosition="0">
        <references count="2">
          <reference field="6" count="1" selected="0">
            <x v="131"/>
          </reference>
          <reference field="15" count="1">
            <x v="52"/>
          </reference>
        </references>
      </pivotArea>
    </format>
    <format dxfId="4">
      <pivotArea dataOnly="0" labelOnly="1" outline="0" fieldPosition="0">
        <references count="2">
          <reference field="6" count="1" selected="0">
            <x v="132"/>
          </reference>
          <reference field="15" count="1">
            <x v="14"/>
          </reference>
        </references>
      </pivotArea>
    </format>
    <format dxfId="3">
      <pivotArea dataOnly="0" labelOnly="1" outline="0" fieldPosition="0">
        <references count="2">
          <reference field="6" count="1" selected="0">
            <x v="133"/>
          </reference>
          <reference field="15" count="1">
            <x v="45"/>
          </reference>
        </references>
      </pivotArea>
    </format>
    <format dxfId="2">
      <pivotArea dataOnly="0" labelOnly="1" outline="0" fieldPosition="0">
        <references count="2">
          <reference field="6" count="1" selected="0">
            <x v="134"/>
          </reference>
          <reference field="15" count="1">
            <x v="10"/>
          </reference>
        </references>
      </pivotArea>
    </format>
    <format dxfId="1">
      <pivotArea dataOnly="0" labelOnly="1" outline="0" fieldPosition="0">
        <references count="2">
          <reference field="6" count="1" selected="0">
            <x v="135"/>
          </reference>
          <reference field="15" count="1">
            <x v="31"/>
          </reference>
        </references>
      </pivotArea>
    </format>
    <format dxfId="0">
      <pivotArea dataOnly="0" labelOnly="1" outline="0" fieldPosition="0">
        <references count="2">
          <reference field="6" count="1" selected="0">
            <x v="139"/>
          </reference>
          <reference field="15" count="1">
            <x v="115"/>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7"/>
  <sheetViews>
    <sheetView topLeftCell="A5" workbookViewId="0">
      <pane ySplit="1" topLeftCell="A117" activePane="bottomLeft" state="frozen"/>
      <selection pane="bottomLeft" activeCell="B139" sqref="B139"/>
    </sheetView>
  </sheetViews>
  <sheetFormatPr defaultColWidth="9.109375" defaultRowHeight="13.8"/>
  <cols>
    <col min="1" max="1" width="32.6640625" style="398" customWidth="1"/>
    <col min="2" max="2" width="52.109375" style="400" customWidth="1"/>
    <col min="3" max="3" width="29.88671875" style="398" customWidth="1"/>
    <col min="4" max="4" width="22" style="398" customWidth="1"/>
    <col min="5" max="5" width="22.88671875" style="398" customWidth="1"/>
    <col min="6" max="6" width="23" style="398" customWidth="1"/>
    <col min="7" max="7" width="12.88671875" style="398" customWidth="1"/>
    <col min="8" max="8" width="8.109375" style="398" customWidth="1"/>
    <col min="9" max="9" width="11.5546875" style="398" customWidth="1"/>
    <col min="10" max="10" width="19" style="398" customWidth="1"/>
    <col min="11" max="11" width="10.6640625" style="398" customWidth="1"/>
    <col min="12" max="16384" width="9.109375" style="398"/>
  </cols>
  <sheetData>
    <row r="1" spans="1:11" ht="14.4">
      <c r="A1"/>
      <c r="B1"/>
    </row>
    <row r="2" spans="1:11">
      <c r="A2" s="398" t="s">
        <v>0</v>
      </c>
      <c r="B2" s="398" t="s">
        <v>1</v>
      </c>
    </row>
    <row r="3" spans="1:11">
      <c r="A3" s="398" t="s">
        <v>2</v>
      </c>
      <c r="B3" s="398" t="s">
        <v>1</v>
      </c>
    </row>
    <row r="4" spans="1:11" ht="14.4">
      <c r="A4"/>
      <c r="B4"/>
      <c r="C4"/>
      <c r="D4"/>
      <c r="E4"/>
      <c r="F4"/>
      <c r="G4"/>
      <c r="H4"/>
      <c r="I4"/>
      <c r="J4"/>
      <c r="K4"/>
    </row>
    <row r="5" spans="1:11">
      <c r="A5" s="398" t="s">
        <v>3</v>
      </c>
      <c r="B5" s="400" t="s">
        <v>4</v>
      </c>
      <c r="C5" s="398" t="s">
        <v>5</v>
      </c>
      <c r="D5" s="398" t="s">
        <v>6</v>
      </c>
      <c r="E5" s="398" t="s">
        <v>7</v>
      </c>
      <c r="F5" s="398" t="s">
        <v>8</v>
      </c>
      <c r="G5" s="398" t="s">
        <v>9</v>
      </c>
      <c r="H5" s="398" t="s">
        <v>10</v>
      </c>
      <c r="I5" s="398" t="s">
        <v>11</v>
      </c>
      <c r="J5" s="398" t="s">
        <v>12</v>
      </c>
      <c r="K5" s="398" t="s">
        <v>13</v>
      </c>
    </row>
    <row r="6" spans="1:11">
      <c r="A6" s="398" t="s">
        <v>14</v>
      </c>
      <c r="B6" s="400" t="s">
        <v>15</v>
      </c>
      <c r="C6" s="398" t="s">
        <v>16</v>
      </c>
      <c r="D6" s="398" t="s">
        <v>17</v>
      </c>
      <c r="E6" s="398" t="s">
        <v>18</v>
      </c>
      <c r="F6" s="398" t="s">
        <v>18</v>
      </c>
      <c r="G6" s="398">
        <v>101</v>
      </c>
      <c r="H6" s="398" t="s">
        <v>19</v>
      </c>
      <c r="I6" s="398" t="s">
        <v>20</v>
      </c>
      <c r="J6" s="609">
        <v>85520</v>
      </c>
      <c r="K6" s="609">
        <v>65665</v>
      </c>
    </row>
    <row r="7" spans="1:11">
      <c r="A7" s="398" t="s">
        <v>21</v>
      </c>
      <c r="B7" s="400" t="s">
        <v>22</v>
      </c>
      <c r="J7" s="609">
        <v>17850</v>
      </c>
      <c r="K7" s="609">
        <v>17850</v>
      </c>
    </row>
    <row r="8" spans="1:11" ht="27.6">
      <c r="A8" s="398" t="s">
        <v>23</v>
      </c>
      <c r="B8" s="400" t="s">
        <v>24</v>
      </c>
      <c r="C8" s="398" t="s">
        <v>25</v>
      </c>
      <c r="D8" s="398" t="s">
        <v>17</v>
      </c>
      <c r="E8" s="398" t="s">
        <v>26</v>
      </c>
      <c r="F8" s="398" t="s">
        <v>27</v>
      </c>
      <c r="G8" s="398">
        <v>101</v>
      </c>
      <c r="H8" s="398" t="s">
        <v>28</v>
      </c>
      <c r="I8" s="398" t="s">
        <v>20</v>
      </c>
      <c r="J8" s="609">
        <v>435000</v>
      </c>
      <c r="K8" s="609">
        <v>397860</v>
      </c>
    </row>
    <row r="9" spans="1:11" ht="27.6">
      <c r="A9" s="398" t="s">
        <v>29</v>
      </c>
      <c r="B9" s="400" t="s">
        <v>30</v>
      </c>
      <c r="C9" s="398" t="s">
        <v>31</v>
      </c>
      <c r="D9" s="398" t="s">
        <v>17</v>
      </c>
      <c r="E9" s="398" t="s">
        <v>32</v>
      </c>
      <c r="F9" s="398" t="s">
        <v>33</v>
      </c>
      <c r="G9" s="398">
        <v>101</v>
      </c>
      <c r="H9" s="398" t="s">
        <v>34</v>
      </c>
      <c r="I9" s="398" t="s">
        <v>20</v>
      </c>
      <c r="J9" s="609">
        <v>25500</v>
      </c>
      <c r="K9" s="609">
        <v>25480</v>
      </c>
    </row>
    <row r="10" spans="1:11">
      <c r="A10" s="398" t="s">
        <v>35</v>
      </c>
      <c r="B10" s="400" t="s">
        <v>36</v>
      </c>
      <c r="C10" s="398" t="s">
        <v>25</v>
      </c>
      <c r="D10" s="398" t="s">
        <v>37</v>
      </c>
      <c r="E10" s="398" t="s">
        <v>32</v>
      </c>
      <c r="F10" s="398" t="s">
        <v>38</v>
      </c>
      <c r="G10" s="398">
        <v>101</v>
      </c>
      <c r="H10" s="398" t="s">
        <v>28</v>
      </c>
      <c r="I10" s="398" t="s">
        <v>20</v>
      </c>
      <c r="J10" s="609">
        <v>947218.62</v>
      </c>
      <c r="K10" s="609">
        <v>928620</v>
      </c>
    </row>
    <row r="11" spans="1:11">
      <c r="A11" s="398" t="s">
        <v>39</v>
      </c>
      <c r="B11" s="400" t="s">
        <v>40</v>
      </c>
      <c r="C11" s="398" t="s">
        <v>31</v>
      </c>
      <c r="D11" s="398" t="s">
        <v>17</v>
      </c>
      <c r="E11" s="398" t="s">
        <v>41</v>
      </c>
      <c r="F11" s="398" t="s">
        <v>42</v>
      </c>
      <c r="G11" s="398">
        <v>165</v>
      </c>
      <c r="H11" s="398" t="s">
        <v>19</v>
      </c>
      <c r="I11" s="398" t="s">
        <v>20</v>
      </c>
      <c r="J11" s="609">
        <v>49000</v>
      </c>
      <c r="K11" s="609">
        <v>45560</v>
      </c>
    </row>
    <row r="12" spans="1:11">
      <c r="A12" s="398" t="s">
        <v>43</v>
      </c>
      <c r="B12" s="400" t="s">
        <v>44</v>
      </c>
      <c r="C12" s="398" t="s">
        <v>25</v>
      </c>
      <c r="D12" s="398" t="s">
        <v>17</v>
      </c>
      <c r="E12" s="398" t="s">
        <v>45</v>
      </c>
      <c r="F12" s="398" t="s">
        <v>26</v>
      </c>
      <c r="G12" s="398">
        <v>101</v>
      </c>
      <c r="H12" s="398" t="s">
        <v>28</v>
      </c>
      <c r="I12" s="398" t="s">
        <v>20</v>
      </c>
      <c r="J12" s="609">
        <v>972105.5</v>
      </c>
      <c r="K12" s="609">
        <v>791000</v>
      </c>
    </row>
    <row r="13" spans="1:11">
      <c r="A13" s="398" t="s">
        <v>46</v>
      </c>
      <c r="B13" s="400" t="s">
        <v>47</v>
      </c>
      <c r="C13" s="398" t="s">
        <v>48</v>
      </c>
      <c r="D13" s="398" t="s">
        <v>17</v>
      </c>
      <c r="E13" s="398" t="s">
        <v>18</v>
      </c>
      <c r="F13" s="398" t="s">
        <v>18</v>
      </c>
      <c r="G13" s="398">
        <v>101</v>
      </c>
      <c r="H13" s="398" t="s">
        <v>34</v>
      </c>
      <c r="I13" s="398" t="s">
        <v>34</v>
      </c>
      <c r="J13" s="609">
        <v>22500</v>
      </c>
      <c r="K13" s="609">
        <v>22500</v>
      </c>
    </row>
    <row r="14" spans="1:11">
      <c r="A14" s="398" t="s">
        <v>49</v>
      </c>
      <c r="B14" s="400" t="s">
        <v>36</v>
      </c>
      <c r="C14" s="398" t="s">
        <v>25</v>
      </c>
      <c r="D14" s="398" t="s">
        <v>17</v>
      </c>
      <c r="E14" s="590">
        <v>44396</v>
      </c>
      <c r="F14" s="590">
        <v>44403</v>
      </c>
      <c r="G14" s="398">
        <v>101</v>
      </c>
      <c r="H14" s="398" t="s">
        <v>28</v>
      </c>
      <c r="I14" s="398" t="s">
        <v>50</v>
      </c>
      <c r="J14" s="609">
        <v>378961.7</v>
      </c>
      <c r="K14" s="609">
        <v>359780</v>
      </c>
    </row>
    <row r="15" spans="1:11" ht="27.6">
      <c r="A15" s="398" t="s">
        <v>51</v>
      </c>
      <c r="B15" s="400" t="s">
        <v>30</v>
      </c>
      <c r="C15" s="398" t="s">
        <v>31</v>
      </c>
      <c r="D15" s="398" t="s">
        <v>17</v>
      </c>
      <c r="E15" s="398" t="s">
        <v>52</v>
      </c>
      <c r="F15" s="398" t="s">
        <v>53</v>
      </c>
      <c r="G15" s="398">
        <v>101</v>
      </c>
      <c r="H15" s="398" t="s">
        <v>19</v>
      </c>
      <c r="I15" s="398" t="s">
        <v>20</v>
      </c>
      <c r="J15" s="609">
        <v>30250</v>
      </c>
      <c r="K15" s="609">
        <v>29960</v>
      </c>
    </row>
    <row r="16" spans="1:11">
      <c r="A16" s="398" t="s">
        <v>54</v>
      </c>
      <c r="B16" s="400" t="s">
        <v>55</v>
      </c>
      <c r="C16" s="398" t="s">
        <v>25</v>
      </c>
      <c r="D16" s="398" t="s">
        <v>17</v>
      </c>
      <c r="E16" s="398" t="s">
        <v>45</v>
      </c>
      <c r="F16" s="398" t="s">
        <v>56</v>
      </c>
      <c r="G16" s="398">
        <v>101</v>
      </c>
      <c r="H16" s="398" t="s">
        <v>28</v>
      </c>
      <c r="I16" s="398" t="s">
        <v>20</v>
      </c>
      <c r="J16" s="609">
        <v>315813.75</v>
      </c>
      <c r="K16" s="609">
        <v>195700</v>
      </c>
    </row>
    <row r="17" spans="1:11">
      <c r="E17" s="398" t="s">
        <v>56</v>
      </c>
      <c r="F17" s="398" t="s">
        <v>56</v>
      </c>
      <c r="G17" s="398">
        <v>101</v>
      </c>
      <c r="H17" s="398" t="s">
        <v>28</v>
      </c>
      <c r="I17" s="398" t="s">
        <v>20</v>
      </c>
      <c r="J17" s="609">
        <v>45000</v>
      </c>
      <c r="K17" s="609">
        <v>42000</v>
      </c>
    </row>
    <row r="18" spans="1:11">
      <c r="A18" s="398" t="s">
        <v>57</v>
      </c>
      <c r="B18" s="400" t="s">
        <v>58</v>
      </c>
      <c r="C18" s="398" t="s">
        <v>59</v>
      </c>
      <c r="D18" s="398" t="s">
        <v>17</v>
      </c>
      <c r="E18" s="590">
        <v>44230</v>
      </c>
      <c r="F18" s="398" t="s">
        <v>41</v>
      </c>
      <c r="G18" s="398">
        <v>164</v>
      </c>
      <c r="H18" s="398" t="s">
        <v>19</v>
      </c>
      <c r="I18" s="398" t="s">
        <v>20</v>
      </c>
      <c r="J18" s="609">
        <v>14000</v>
      </c>
      <c r="K18" s="609">
        <v>11800</v>
      </c>
    </row>
    <row r="19" spans="1:11" ht="41.4">
      <c r="A19" s="398" t="s">
        <v>60</v>
      </c>
      <c r="B19" s="400" t="s">
        <v>61</v>
      </c>
      <c r="C19" s="398" t="s">
        <v>62</v>
      </c>
      <c r="D19" s="398" t="s">
        <v>17</v>
      </c>
      <c r="E19" s="398" t="s">
        <v>63</v>
      </c>
      <c r="F19" s="398" t="s">
        <v>64</v>
      </c>
      <c r="G19" s="398">
        <v>101</v>
      </c>
      <c r="H19" s="398" t="s">
        <v>19</v>
      </c>
      <c r="I19" s="398" t="s">
        <v>20</v>
      </c>
      <c r="J19" s="609">
        <v>107880</v>
      </c>
      <c r="K19" s="609">
        <v>107880</v>
      </c>
    </row>
    <row r="20" spans="1:11">
      <c r="A20" s="398" t="s">
        <v>65</v>
      </c>
      <c r="B20" s="400" t="s">
        <v>66</v>
      </c>
      <c r="C20" s="398" t="s">
        <v>59</v>
      </c>
      <c r="D20" s="398" t="s">
        <v>17</v>
      </c>
      <c r="E20" s="398" t="s">
        <v>67</v>
      </c>
      <c r="F20" s="398" t="s">
        <v>67</v>
      </c>
      <c r="G20" s="398">
        <v>164</v>
      </c>
      <c r="H20" s="398" t="s">
        <v>19</v>
      </c>
      <c r="I20" s="398" t="s">
        <v>20</v>
      </c>
      <c r="J20" s="609">
        <v>3960</v>
      </c>
      <c r="K20" s="609">
        <v>3885</v>
      </c>
    </row>
    <row r="21" spans="1:11">
      <c r="A21" s="398" t="s">
        <v>68</v>
      </c>
      <c r="B21" s="400" t="s">
        <v>69</v>
      </c>
      <c r="C21" s="398" t="s">
        <v>25</v>
      </c>
      <c r="D21" s="398" t="s">
        <v>17</v>
      </c>
      <c r="E21" s="398" t="s">
        <v>18</v>
      </c>
      <c r="F21" s="398" t="s">
        <v>18</v>
      </c>
      <c r="G21" s="398">
        <v>101</v>
      </c>
      <c r="H21" s="398" t="s">
        <v>19</v>
      </c>
      <c r="I21" s="398" t="s">
        <v>20</v>
      </c>
      <c r="J21" s="609">
        <v>200000</v>
      </c>
      <c r="K21" s="609">
        <v>199680</v>
      </c>
    </row>
    <row r="22" spans="1:11">
      <c r="A22" s="398" t="s">
        <v>70</v>
      </c>
      <c r="B22" s="400" t="s">
        <v>71</v>
      </c>
      <c r="C22" s="398" t="s">
        <v>59</v>
      </c>
      <c r="D22" s="398" t="s">
        <v>17</v>
      </c>
      <c r="E22" s="398" t="s">
        <v>72</v>
      </c>
      <c r="F22" s="398" t="s">
        <v>72</v>
      </c>
      <c r="G22" s="398">
        <v>165</v>
      </c>
      <c r="H22" s="398" t="s">
        <v>34</v>
      </c>
      <c r="I22" s="398" t="s">
        <v>73</v>
      </c>
      <c r="J22" s="609">
        <v>28000</v>
      </c>
      <c r="K22" s="609">
        <v>0</v>
      </c>
    </row>
    <row r="23" spans="1:11" ht="27.6">
      <c r="A23" s="398" t="s">
        <v>74</v>
      </c>
      <c r="B23" s="400" t="s">
        <v>75</v>
      </c>
      <c r="C23" s="398" t="s">
        <v>76</v>
      </c>
      <c r="D23" s="398" t="s">
        <v>17</v>
      </c>
      <c r="E23" s="398" t="s">
        <v>18</v>
      </c>
      <c r="F23" s="398" t="s">
        <v>18</v>
      </c>
      <c r="G23" s="398">
        <v>165</v>
      </c>
      <c r="H23" s="398" t="s">
        <v>19</v>
      </c>
      <c r="I23" s="398" t="s">
        <v>77</v>
      </c>
      <c r="J23" s="609">
        <v>30950</v>
      </c>
      <c r="K23" s="609">
        <v>29315</v>
      </c>
    </row>
    <row r="24" spans="1:11" ht="27.6">
      <c r="A24" s="398" t="s">
        <v>78</v>
      </c>
      <c r="B24" s="400" t="s">
        <v>79</v>
      </c>
      <c r="C24" s="398" t="s">
        <v>62</v>
      </c>
      <c r="D24" s="398" t="s">
        <v>17</v>
      </c>
      <c r="E24" s="398" t="s">
        <v>18</v>
      </c>
      <c r="F24" s="398" t="s">
        <v>18</v>
      </c>
      <c r="G24" s="398">
        <v>165</v>
      </c>
      <c r="H24" s="398" t="s">
        <v>19</v>
      </c>
      <c r="I24" s="398" t="s">
        <v>77</v>
      </c>
      <c r="J24" s="609">
        <v>30840</v>
      </c>
      <c r="K24" s="609">
        <v>28941.9</v>
      </c>
    </row>
    <row r="25" spans="1:11">
      <c r="A25" s="398" t="s">
        <v>80</v>
      </c>
      <c r="B25" s="400" t="s">
        <v>81</v>
      </c>
      <c r="C25" s="398" t="s">
        <v>82</v>
      </c>
      <c r="D25" s="398" t="s">
        <v>17</v>
      </c>
      <c r="E25" s="398" t="s">
        <v>18</v>
      </c>
      <c r="F25" s="398" t="s">
        <v>18</v>
      </c>
      <c r="G25" s="398">
        <v>101</v>
      </c>
      <c r="H25" s="398" t="s">
        <v>19</v>
      </c>
      <c r="I25" s="398" t="s">
        <v>77</v>
      </c>
      <c r="J25" s="609">
        <v>3500</v>
      </c>
      <c r="K25" s="609">
        <v>2990</v>
      </c>
    </row>
    <row r="26" spans="1:11">
      <c r="A26" s="398" t="s">
        <v>83</v>
      </c>
      <c r="B26" s="398" t="s">
        <v>81</v>
      </c>
      <c r="C26" s="398" t="s">
        <v>82</v>
      </c>
      <c r="D26" s="398" t="s">
        <v>17</v>
      </c>
      <c r="E26" s="398" t="s">
        <v>84</v>
      </c>
      <c r="F26" s="398" t="s">
        <v>84</v>
      </c>
      <c r="G26" s="398">
        <v>101</v>
      </c>
      <c r="H26" s="398" t="s">
        <v>19</v>
      </c>
      <c r="I26" s="398" t="s">
        <v>20</v>
      </c>
      <c r="J26" s="609">
        <v>790</v>
      </c>
      <c r="K26" s="609">
        <v>600</v>
      </c>
    </row>
    <row r="27" spans="1:11">
      <c r="A27" s="398" t="s">
        <v>85</v>
      </c>
      <c r="B27" s="400" t="s">
        <v>86</v>
      </c>
      <c r="C27" s="398" t="s">
        <v>82</v>
      </c>
      <c r="D27" s="398" t="s">
        <v>17</v>
      </c>
      <c r="E27" s="398" t="s">
        <v>18</v>
      </c>
      <c r="F27" s="398" t="s">
        <v>18</v>
      </c>
      <c r="G27" s="398">
        <v>101</v>
      </c>
      <c r="H27" s="398" t="s">
        <v>19</v>
      </c>
      <c r="I27" s="398" t="s">
        <v>77</v>
      </c>
      <c r="J27" s="609">
        <v>1000</v>
      </c>
      <c r="K27" s="609">
        <v>800</v>
      </c>
    </row>
    <row r="28" spans="1:11">
      <c r="A28" s="398" t="s">
        <v>87</v>
      </c>
      <c r="B28" s="400" t="s">
        <v>88</v>
      </c>
      <c r="C28" s="398" t="s">
        <v>16</v>
      </c>
      <c r="D28" s="398" t="s">
        <v>17</v>
      </c>
      <c r="E28" s="398" t="s">
        <v>18</v>
      </c>
      <c r="F28" s="398" t="s">
        <v>18</v>
      </c>
      <c r="G28" s="398" t="s">
        <v>34</v>
      </c>
      <c r="H28" s="398" t="s">
        <v>34</v>
      </c>
      <c r="I28" s="398" t="s">
        <v>73</v>
      </c>
      <c r="J28" s="609">
        <v>13000</v>
      </c>
      <c r="K28" s="609"/>
    </row>
    <row r="29" spans="1:11">
      <c r="A29" s="398" t="s">
        <v>89</v>
      </c>
      <c r="B29" s="400" t="s">
        <v>90</v>
      </c>
      <c r="C29" s="398" t="s">
        <v>16</v>
      </c>
      <c r="D29" s="398" t="s">
        <v>17</v>
      </c>
      <c r="E29" s="398" t="s">
        <v>91</v>
      </c>
      <c r="F29" s="398" t="s">
        <v>92</v>
      </c>
      <c r="G29" s="398">
        <v>101</v>
      </c>
      <c r="H29" s="398" t="s">
        <v>19</v>
      </c>
      <c r="I29" s="398" t="s">
        <v>20</v>
      </c>
      <c r="J29" s="609">
        <v>10950</v>
      </c>
      <c r="K29" s="609">
        <v>8314</v>
      </c>
    </row>
    <row r="30" spans="1:11">
      <c r="A30" s="398" t="s">
        <v>93</v>
      </c>
      <c r="B30" s="398" t="s">
        <v>90</v>
      </c>
      <c r="C30" s="398" t="s">
        <v>16</v>
      </c>
      <c r="D30" s="398" t="s">
        <v>17</v>
      </c>
      <c r="E30" s="590">
        <v>44399</v>
      </c>
      <c r="F30" s="590">
        <v>44411</v>
      </c>
      <c r="G30" s="398">
        <v>101</v>
      </c>
      <c r="H30" s="398" t="s">
        <v>19</v>
      </c>
      <c r="I30" s="398" t="s">
        <v>50</v>
      </c>
      <c r="J30" s="609">
        <v>18500</v>
      </c>
      <c r="K30" s="609">
        <v>15780</v>
      </c>
    </row>
    <row r="31" spans="1:11" ht="27.6">
      <c r="A31" s="398" t="s">
        <v>94</v>
      </c>
      <c r="B31" s="400" t="s">
        <v>95</v>
      </c>
      <c r="C31" s="398" t="s">
        <v>96</v>
      </c>
      <c r="D31" s="398" t="s">
        <v>17</v>
      </c>
      <c r="E31" s="398" t="s">
        <v>18</v>
      </c>
      <c r="F31" s="398" t="s">
        <v>18</v>
      </c>
      <c r="G31" s="398" t="s">
        <v>34</v>
      </c>
      <c r="H31" s="398" t="s">
        <v>34</v>
      </c>
      <c r="I31" s="398" t="s">
        <v>73</v>
      </c>
      <c r="J31" s="609">
        <v>3000</v>
      </c>
      <c r="K31" s="609">
        <v>0</v>
      </c>
    </row>
    <row r="32" spans="1:11" ht="27.6">
      <c r="A32" s="398" t="s">
        <v>97</v>
      </c>
      <c r="B32" s="400" t="s">
        <v>98</v>
      </c>
      <c r="C32" s="398" t="s">
        <v>96</v>
      </c>
      <c r="D32" s="398" t="s">
        <v>17</v>
      </c>
      <c r="E32" s="398" t="s">
        <v>99</v>
      </c>
      <c r="F32" s="590">
        <v>44377</v>
      </c>
      <c r="G32" s="398">
        <v>101</v>
      </c>
      <c r="H32" s="398" t="s">
        <v>19</v>
      </c>
      <c r="I32" s="398" t="s">
        <v>50</v>
      </c>
      <c r="J32" s="609">
        <v>13000</v>
      </c>
      <c r="K32" s="609">
        <v>9000</v>
      </c>
    </row>
    <row r="33" spans="1:11">
      <c r="A33" s="398" t="s">
        <v>100</v>
      </c>
      <c r="B33" s="400" t="s">
        <v>101</v>
      </c>
      <c r="C33" s="398" t="s">
        <v>48</v>
      </c>
      <c r="D33" s="398" t="s">
        <v>17</v>
      </c>
      <c r="E33" s="398" t="s">
        <v>18</v>
      </c>
      <c r="F33" s="398" t="s">
        <v>18</v>
      </c>
      <c r="G33" s="398">
        <v>101</v>
      </c>
      <c r="H33" s="398" t="s">
        <v>34</v>
      </c>
      <c r="I33" s="398" t="s">
        <v>73</v>
      </c>
      <c r="J33" s="609">
        <v>1500</v>
      </c>
      <c r="K33" s="609"/>
    </row>
    <row r="34" spans="1:11" ht="27.6">
      <c r="A34" s="398" t="s">
        <v>102</v>
      </c>
      <c r="B34" s="400" t="s">
        <v>103</v>
      </c>
      <c r="C34" s="398" t="s">
        <v>96</v>
      </c>
      <c r="D34" s="398" t="s">
        <v>17</v>
      </c>
      <c r="E34" s="398" t="s">
        <v>18</v>
      </c>
      <c r="F34" s="398" t="s">
        <v>18</v>
      </c>
      <c r="G34" s="398" t="s">
        <v>34</v>
      </c>
      <c r="H34" s="398" t="s">
        <v>34</v>
      </c>
      <c r="I34" s="398" t="s">
        <v>50</v>
      </c>
      <c r="J34" s="609">
        <v>12597.5</v>
      </c>
      <c r="K34" s="609">
        <v>12597.5</v>
      </c>
    </row>
    <row r="35" spans="1:11" ht="27.6">
      <c r="A35" s="398" t="s">
        <v>104</v>
      </c>
      <c r="B35" s="400" t="s">
        <v>105</v>
      </c>
      <c r="C35" s="398" t="s">
        <v>106</v>
      </c>
      <c r="D35" s="398" t="s">
        <v>17</v>
      </c>
      <c r="E35" s="398" t="s">
        <v>18</v>
      </c>
      <c r="F35" s="398" t="s">
        <v>18</v>
      </c>
      <c r="G35" s="398">
        <v>101</v>
      </c>
      <c r="H35" s="398" t="s">
        <v>19</v>
      </c>
      <c r="I35" s="398" t="s">
        <v>107</v>
      </c>
      <c r="J35" s="609">
        <v>8000</v>
      </c>
      <c r="K35" s="609">
        <v>8000</v>
      </c>
    </row>
    <row r="36" spans="1:11">
      <c r="A36" s="398" t="s">
        <v>108</v>
      </c>
      <c r="B36" s="400" t="s">
        <v>109</v>
      </c>
      <c r="C36" s="398" t="s">
        <v>106</v>
      </c>
      <c r="D36" s="398" t="s">
        <v>17</v>
      </c>
      <c r="E36" s="398" t="s">
        <v>110</v>
      </c>
      <c r="F36" s="398" t="s">
        <v>111</v>
      </c>
      <c r="G36" s="398">
        <v>101</v>
      </c>
      <c r="H36" s="398" t="s">
        <v>19</v>
      </c>
      <c r="I36" s="398" t="s">
        <v>20</v>
      </c>
      <c r="J36" s="609">
        <v>23700</v>
      </c>
      <c r="K36" s="609">
        <v>21624</v>
      </c>
    </row>
    <row r="37" spans="1:11">
      <c r="A37" s="398" t="s">
        <v>112</v>
      </c>
      <c r="B37" s="398" t="s">
        <v>113</v>
      </c>
      <c r="C37" s="398" t="s">
        <v>106</v>
      </c>
      <c r="D37" s="398" t="s">
        <v>17</v>
      </c>
      <c r="E37" s="398" t="s">
        <v>18</v>
      </c>
      <c r="F37" s="398" t="s">
        <v>18</v>
      </c>
      <c r="G37" s="398">
        <v>101</v>
      </c>
      <c r="H37" s="398" t="s">
        <v>19</v>
      </c>
      <c r="I37" s="398" t="s">
        <v>107</v>
      </c>
      <c r="J37" s="609">
        <v>10000</v>
      </c>
      <c r="K37" s="609">
        <v>10000</v>
      </c>
    </row>
    <row r="38" spans="1:11">
      <c r="A38" s="398" t="s">
        <v>114</v>
      </c>
      <c r="B38" s="400" t="s">
        <v>115</v>
      </c>
      <c r="C38" s="398" t="s">
        <v>59</v>
      </c>
      <c r="D38" s="398" t="s">
        <v>17</v>
      </c>
      <c r="E38" s="398" t="s">
        <v>116</v>
      </c>
      <c r="F38" s="398" t="s">
        <v>42</v>
      </c>
      <c r="G38" s="398">
        <v>164</v>
      </c>
      <c r="H38" s="398" t="s">
        <v>19</v>
      </c>
      <c r="I38" s="398" t="s">
        <v>20</v>
      </c>
      <c r="J38" s="609">
        <v>7500</v>
      </c>
      <c r="K38" s="609">
        <v>7125</v>
      </c>
    </row>
    <row r="39" spans="1:11" ht="27.6">
      <c r="A39" s="398" t="s">
        <v>117</v>
      </c>
      <c r="B39" s="400" t="s">
        <v>118</v>
      </c>
      <c r="C39" s="398" t="s">
        <v>16</v>
      </c>
      <c r="D39" s="398" t="s">
        <v>17</v>
      </c>
      <c r="E39" s="398" t="s">
        <v>64</v>
      </c>
      <c r="F39" s="398" t="s">
        <v>119</v>
      </c>
      <c r="G39" s="398">
        <v>101</v>
      </c>
      <c r="H39" s="398" t="s">
        <v>19</v>
      </c>
      <c r="I39" s="398" t="s">
        <v>107</v>
      </c>
      <c r="J39" s="609">
        <v>49399.99</v>
      </c>
      <c r="K39" s="609">
        <v>42550</v>
      </c>
    </row>
    <row r="40" spans="1:11" ht="27.6">
      <c r="A40" s="398" t="s">
        <v>120</v>
      </c>
      <c r="B40" s="400" t="s">
        <v>121</v>
      </c>
      <c r="C40" s="398" t="s">
        <v>25</v>
      </c>
      <c r="D40" s="398" t="s">
        <v>17</v>
      </c>
      <c r="E40" s="398" t="s">
        <v>122</v>
      </c>
      <c r="F40" s="398" t="s">
        <v>122</v>
      </c>
      <c r="G40" s="398">
        <v>101</v>
      </c>
      <c r="H40" s="398" t="s">
        <v>28</v>
      </c>
      <c r="I40" s="398" t="s">
        <v>20</v>
      </c>
      <c r="J40" s="609">
        <v>277500</v>
      </c>
      <c r="K40" s="609">
        <v>195000</v>
      </c>
    </row>
    <row r="41" spans="1:11">
      <c r="A41" s="398" t="s">
        <v>123</v>
      </c>
      <c r="B41" s="400" t="s">
        <v>124</v>
      </c>
      <c r="C41" s="398" t="s">
        <v>16</v>
      </c>
      <c r="D41" s="398" t="s">
        <v>17</v>
      </c>
      <c r="E41" s="398" t="s">
        <v>63</v>
      </c>
      <c r="F41" s="398" t="s">
        <v>125</v>
      </c>
      <c r="G41" s="398">
        <v>101</v>
      </c>
      <c r="H41" s="398" t="s">
        <v>19</v>
      </c>
      <c r="I41" s="398" t="s">
        <v>20</v>
      </c>
      <c r="J41" s="609">
        <v>47002</v>
      </c>
      <c r="K41" s="609">
        <v>42500</v>
      </c>
    </row>
    <row r="42" spans="1:11">
      <c r="A42" s="398" t="s">
        <v>126</v>
      </c>
      <c r="B42" s="400" t="s">
        <v>127</v>
      </c>
      <c r="C42" s="398" t="s">
        <v>16</v>
      </c>
      <c r="D42" s="398" t="s">
        <v>17</v>
      </c>
      <c r="E42" s="398" t="s">
        <v>128</v>
      </c>
      <c r="F42" s="398" t="s">
        <v>128</v>
      </c>
      <c r="G42" s="398">
        <v>101</v>
      </c>
      <c r="H42" s="398" t="s">
        <v>19</v>
      </c>
      <c r="I42" s="398" t="s">
        <v>20</v>
      </c>
      <c r="J42" s="609">
        <v>5000</v>
      </c>
      <c r="K42" s="609">
        <v>3000</v>
      </c>
    </row>
    <row r="43" spans="1:11">
      <c r="E43" s="398" t="s">
        <v>125</v>
      </c>
      <c r="F43" s="398" t="s">
        <v>128</v>
      </c>
      <c r="G43" s="398">
        <v>101</v>
      </c>
      <c r="H43" s="398" t="s">
        <v>19</v>
      </c>
      <c r="I43" s="398" t="s">
        <v>20</v>
      </c>
      <c r="J43" s="609">
        <v>15000</v>
      </c>
      <c r="K43" s="609">
        <v>15200</v>
      </c>
    </row>
    <row r="44" spans="1:11" ht="27.6">
      <c r="A44" s="398" t="s">
        <v>129</v>
      </c>
      <c r="B44" s="400" t="s">
        <v>130</v>
      </c>
      <c r="C44" s="398" t="s">
        <v>131</v>
      </c>
      <c r="D44" s="398" t="s">
        <v>17</v>
      </c>
      <c r="E44" s="398" t="s">
        <v>41</v>
      </c>
      <c r="F44" s="398" t="s">
        <v>132</v>
      </c>
      <c r="G44" s="398">
        <v>101</v>
      </c>
      <c r="H44" s="398" t="s">
        <v>19</v>
      </c>
      <c r="I44" s="398" t="s">
        <v>20</v>
      </c>
      <c r="J44" s="609">
        <v>7950</v>
      </c>
      <c r="K44" s="609">
        <v>7950</v>
      </c>
    </row>
    <row r="45" spans="1:11" ht="27.6">
      <c r="A45" s="398" t="s">
        <v>133</v>
      </c>
      <c r="B45" s="400" t="s">
        <v>134</v>
      </c>
      <c r="C45" s="398" t="s">
        <v>62</v>
      </c>
      <c r="D45" s="398" t="s">
        <v>17</v>
      </c>
      <c r="E45" s="398" t="s">
        <v>135</v>
      </c>
      <c r="F45" s="398" t="s">
        <v>136</v>
      </c>
      <c r="G45" s="398">
        <v>101</v>
      </c>
      <c r="H45" s="398" t="s">
        <v>19</v>
      </c>
      <c r="I45" s="398" t="s">
        <v>20</v>
      </c>
      <c r="J45" s="609">
        <v>19250</v>
      </c>
      <c r="K45" s="609">
        <v>16275</v>
      </c>
    </row>
    <row r="46" spans="1:11">
      <c r="A46" s="398" t="s">
        <v>137</v>
      </c>
      <c r="B46" s="400" t="s">
        <v>138</v>
      </c>
      <c r="C46" s="398" t="s">
        <v>96</v>
      </c>
      <c r="D46" s="398" t="s">
        <v>17</v>
      </c>
      <c r="E46" s="398" t="s">
        <v>139</v>
      </c>
      <c r="F46" s="398" t="s">
        <v>140</v>
      </c>
      <c r="G46" s="398">
        <v>101</v>
      </c>
      <c r="H46" s="398" t="s">
        <v>19</v>
      </c>
      <c r="I46" s="398" t="s">
        <v>20</v>
      </c>
      <c r="J46" s="609">
        <v>10200</v>
      </c>
      <c r="K46" s="609">
        <v>8330</v>
      </c>
    </row>
    <row r="47" spans="1:11">
      <c r="A47" s="398" t="s">
        <v>141</v>
      </c>
      <c r="B47" s="400" t="s">
        <v>142</v>
      </c>
      <c r="C47" s="398" t="s">
        <v>143</v>
      </c>
      <c r="D47" s="398" t="s">
        <v>17</v>
      </c>
      <c r="E47" s="398" t="s">
        <v>63</v>
      </c>
      <c r="F47" s="398" t="s">
        <v>63</v>
      </c>
      <c r="G47" s="398">
        <v>101</v>
      </c>
      <c r="H47" s="398" t="s">
        <v>19</v>
      </c>
      <c r="I47" s="398" t="s">
        <v>20</v>
      </c>
      <c r="J47" s="609">
        <v>5320</v>
      </c>
      <c r="K47" s="609">
        <v>5320</v>
      </c>
    </row>
    <row r="48" spans="1:11" ht="27.6">
      <c r="A48" s="398" t="s">
        <v>144</v>
      </c>
      <c r="B48" s="400" t="s">
        <v>145</v>
      </c>
      <c r="C48" s="398" t="s">
        <v>146</v>
      </c>
      <c r="D48" s="398" t="s">
        <v>34</v>
      </c>
      <c r="E48" s="398" t="s">
        <v>18</v>
      </c>
      <c r="F48" s="398" t="s">
        <v>18</v>
      </c>
      <c r="G48" s="398" t="s">
        <v>34</v>
      </c>
      <c r="H48" s="398" t="s">
        <v>34</v>
      </c>
      <c r="I48" s="398" t="s">
        <v>73</v>
      </c>
      <c r="J48" s="609">
        <v>259100</v>
      </c>
      <c r="K48" s="609">
        <v>0</v>
      </c>
    </row>
    <row r="49" spans="1:11">
      <c r="A49" s="398" t="s">
        <v>147</v>
      </c>
      <c r="B49" s="400" t="s">
        <v>148</v>
      </c>
      <c r="C49" s="398" t="s">
        <v>143</v>
      </c>
      <c r="D49" s="398" t="s">
        <v>17</v>
      </c>
      <c r="E49" s="398" t="s">
        <v>63</v>
      </c>
      <c r="F49" s="398" t="s">
        <v>125</v>
      </c>
      <c r="G49" s="398">
        <v>101</v>
      </c>
      <c r="H49" s="398" t="s">
        <v>19</v>
      </c>
      <c r="I49" s="398" t="s">
        <v>20</v>
      </c>
      <c r="J49" s="609">
        <v>1170</v>
      </c>
      <c r="K49" s="609">
        <v>735</v>
      </c>
    </row>
    <row r="50" spans="1:11">
      <c r="A50" s="398" t="s">
        <v>149</v>
      </c>
      <c r="B50" s="400" t="s">
        <v>150</v>
      </c>
      <c r="C50" s="398" t="s">
        <v>16</v>
      </c>
      <c r="D50" s="398" t="s">
        <v>34</v>
      </c>
      <c r="E50" s="398" t="s">
        <v>18</v>
      </c>
      <c r="F50" s="398" t="s">
        <v>18</v>
      </c>
      <c r="G50" s="398" t="s">
        <v>34</v>
      </c>
      <c r="H50" s="398" t="s">
        <v>34</v>
      </c>
      <c r="I50" s="398" t="s">
        <v>73</v>
      </c>
      <c r="J50" s="609">
        <v>4500</v>
      </c>
      <c r="K50" s="609">
        <v>0</v>
      </c>
    </row>
    <row r="51" spans="1:11">
      <c r="A51" s="398" t="s">
        <v>151</v>
      </c>
      <c r="B51" s="400" t="s">
        <v>152</v>
      </c>
      <c r="C51" s="398" t="s">
        <v>16</v>
      </c>
      <c r="D51" s="398" t="s">
        <v>34</v>
      </c>
      <c r="E51" s="398" t="s">
        <v>18</v>
      </c>
      <c r="F51" s="398" t="s">
        <v>18</v>
      </c>
      <c r="G51" s="398" t="s">
        <v>34</v>
      </c>
      <c r="H51" s="398" t="s">
        <v>34</v>
      </c>
      <c r="I51" s="398" t="s">
        <v>73</v>
      </c>
      <c r="J51" s="609">
        <v>5200</v>
      </c>
      <c r="K51" s="609">
        <v>0</v>
      </c>
    </row>
    <row r="52" spans="1:11">
      <c r="A52" s="398" t="s">
        <v>153</v>
      </c>
      <c r="B52" s="400" t="s">
        <v>71</v>
      </c>
      <c r="C52" s="398" t="s">
        <v>59</v>
      </c>
      <c r="D52" s="398" t="s">
        <v>17</v>
      </c>
      <c r="E52" s="398" t="s">
        <v>154</v>
      </c>
      <c r="F52" s="398" t="s">
        <v>52</v>
      </c>
      <c r="G52" s="398">
        <v>164</v>
      </c>
      <c r="H52" s="398" t="s">
        <v>19</v>
      </c>
      <c r="I52" s="398" t="s">
        <v>20</v>
      </c>
      <c r="J52" s="609">
        <v>40000</v>
      </c>
      <c r="K52" s="609">
        <v>40000</v>
      </c>
    </row>
    <row r="53" spans="1:11">
      <c r="A53" s="398" t="s">
        <v>155</v>
      </c>
      <c r="B53" s="400" t="s">
        <v>156</v>
      </c>
      <c r="C53" s="398" t="s">
        <v>96</v>
      </c>
      <c r="D53" s="398" t="s">
        <v>17</v>
      </c>
      <c r="E53" s="398" t="s">
        <v>157</v>
      </c>
      <c r="F53" s="398" t="s">
        <v>158</v>
      </c>
      <c r="G53" s="398">
        <v>101</v>
      </c>
      <c r="H53" s="398" t="s">
        <v>34</v>
      </c>
      <c r="I53" s="398" t="s">
        <v>20</v>
      </c>
      <c r="J53" s="609">
        <v>8000</v>
      </c>
      <c r="K53" s="609">
        <v>8000</v>
      </c>
    </row>
    <row r="54" spans="1:11" ht="27.6">
      <c r="A54" s="398" t="s">
        <v>159</v>
      </c>
      <c r="B54" s="400" t="s">
        <v>160</v>
      </c>
      <c r="C54" s="398" t="s">
        <v>59</v>
      </c>
      <c r="D54" s="398" t="s">
        <v>17</v>
      </c>
      <c r="E54" s="398" t="s">
        <v>161</v>
      </c>
      <c r="F54" s="398" t="s">
        <v>162</v>
      </c>
      <c r="G54" s="398">
        <v>101</v>
      </c>
      <c r="H54" s="398" t="s">
        <v>19</v>
      </c>
      <c r="I54" s="398" t="s">
        <v>20</v>
      </c>
      <c r="J54" s="609">
        <v>17500</v>
      </c>
      <c r="K54" s="609">
        <v>14750</v>
      </c>
    </row>
    <row r="55" spans="1:11" ht="27.6">
      <c r="A55" s="398" t="s">
        <v>163</v>
      </c>
      <c r="B55" s="400" t="s">
        <v>164</v>
      </c>
      <c r="C55" s="398" t="s">
        <v>82</v>
      </c>
      <c r="D55" s="398" t="s">
        <v>17</v>
      </c>
      <c r="E55" s="398" t="s">
        <v>165</v>
      </c>
      <c r="F55" s="398" t="s">
        <v>166</v>
      </c>
      <c r="G55" s="398">
        <v>101</v>
      </c>
      <c r="H55" s="398" t="s">
        <v>19</v>
      </c>
      <c r="I55" s="398" t="s">
        <v>20</v>
      </c>
      <c r="J55" s="609">
        <v>7700</v>
      </c>
      <c r="K55" s="609">
        <v>6930</v>
      </c>
    </row>
    <row r="56" spans="1:11">
      <c r="A56" s="398" t="s">
        <v>167</v>
      </c>
      <c r="B56" s="400" t="s">
        <v>168</v>
      </c>
      <c r="C56" s="398" t="s">
        <v>31</v>
      </c>
      <c r="D56" s="398" t="s">
        <v>34</v>
      </c>
      <c r="E56" s="398" t="s">
        <v>18</v>
      </c>
      <c r="F56" s="398" t="s">
        <v>18</v>
      </c>
      <c r="G56" s="398" t="s">
        <v>34</v>
      </c>
      <c r="H56" s="398" t="s">
        <v>34</v>
      </c>
      <c r="I56" s="398" t="s">
        <v>73</v>
      </c>
      <c r="J56" s="609">
        <v>42000</v>
      </c>
      <c r="K56" s="609">
        <v>0</v>
      </c>
    </row>
    <row r="57" spans="1:11">
      <c r="A57" s="398" t="s">
        <v>169</v>
      </c>
      <c r="B57" s="398" t="s">
        <v>168</v>
      </c>
      <c r="C57" s="398" t="s">
        <v>31</v>
      </c>
      <c r="D57" s="398" t="s">
        <v>34</v>
      </c>
      <c r="E57" s="398" t="s">
        <v>18</v>
      </c>
      <c r="F57" s="398" t="s">
        <v>18</v>
      </c>
      <c r="G57" s="398" t="s">
        <v>34</v>
      </c>
      <c r="H57" s="398" t="s">
        <v>34</v>
      </c>
      <c r="I57" s="398" t="s">
        <v>170</v>
      </c>
      <c r="J57" s="609">
        <v>48250</v>
      </c>
      <c r="K57" s="609">
        <v>0</v>
      </c>
    </row>
    <row r="58" spans="1:11">
      <c r="A58" s="398" t="s">
        <v>171</v>
      </c>
      <c r="B58" s="400" t="s">
        <v>172</v>
      </c>
      <c r="C58" s="398" t="s">
        <v>143</v>
      </c>
      <c r="D58" s="398" t="s">
        <v>17</v>
      </c>
      <c r="E58" s="398" t="s">
        <v>173</v>
      </c>
      <c r="F58" s="398" t="s">
        <v>174</v>
      </c>
      <c r="G58" s="398">
        <v>101</v>
      </c>
      <c r="H58" s="398" t="s">
        <v>19</v>
      </c>
      <c r="I58" s="398" t="s">
        <v>20</v>
      </c>
      <c r="J58" s="609">
        <v>11100</v>
      </c>
      <c r="K58" s="609">
        <v>10730</v>
      </c>
    </row>
    <row r="59" spans="1:11">
      <c r="A59" s="398" t="s">
        <v>175</v>
      </c>
      <c r="B59" s="400" t="s">
        <v>176</v>
      </c>
      <c r="C59" s="398" t="s">
        <v>143</v>
      </c>
      <c r="D59" s="398" t="s">
        <v>34</v>
      </c>
      <c r="E59" s="398" t="s">
        <v>18</v>
      </c>
      <c r="F59" s="398" t="s">
        <v>18</v>
      </c>
      <c r="G59" s="398" t="s">
        <v>34</v>
      </c>
      <c r="H59" s="398" t="s">
        <v>34</v>
      </c>
      <c r="I59" s="398" t="s">
        <v>34</v>
      </c>
      <c r="J59" s="609">
        <v>12750</v>
      </c>
      <c r="K59" s="609">
        <v>12750</v>
      </c>
    </row>
    <row r="60" spans="1:11" ht="27.6">
      <c r="A60" s="398" t="s">
        <v>177</v>
      </c>
      <c r="B60" s="400" t="s">
        <v>178</v>
      </c>
      <c r="C60" s="398" t="s">
        <v>96</v>
      </c>
      <c r="D60" s="398" t="s">
        <v>17</v>
      </c>
      <c r="E60" s="398" t="s">
        <v>64</v>
      </c>
      <c r="F60" s="398" t="s">
        <v>64</v>
      </c>
      <c r="G60" s="398">
        <v>101</v>
      </c>
      <c r="H60" s="398" t="s">
        <v>19</v>
      </c>
      <c r="I60" s="398" t="s">
        <v>20</v>
      </c>
      <c r="J60" s="609">
        <v>18200</v>
      </c>
      <c r="K60" s="609">
        <v>17500</v>
      </c>
    </row>
    <row r="61" spans="1:11" ht="27.6">
      <c r="A61" s="398" t="s">
        <v>179</v>
      </c>
      <c r="B61" s="400" t="s">
        <v>180</v>
      </c>
      <c r="C61" s="398" t="s">
        <v>96</v>
      </c>
      <c r="D61" s="398" t="s">
        <v>17</v>
      </c>
      <c r="E61" s="398" t="s">
        <v>125</v>
      </c>
      <c r="F61" s="398" t="s">
        <v>125</v>
      </c>
      <c r="G61" s="398">
        <v>101</v>
      </c>
      <c r="H61" s="398" t="s">
        <v>19</v>
      </c>
      <c r="I61" s="398" t="s">
        <v>20</v>
      </c>
      <c r="J61" s="609">
        <v>24700</v>
      </c>
      <c r="K61" s="609">
        <v>23750</v>
      </c>
    </row>
    <row r="62" spans="1:11" ht="27.6">
      <c r="A62" s="398" t="s">
        <v>181</v>
      </c>
      <c r="B62" s="400" t="s">
        <v>145</v>
      </c>
      <c r="C62" s="398" t="s">
        <v>146</v>
      </c>
      <c r="D62" s="398" t="s">
        <v>17</v>
      </c>
      <c r="E62" s="398" t="s">
        <v>182</v>
      </c>
      <c r="F62" s="398" t="s">
        <v>158</v>
      </c>
      <c r="G62" s="398">
        <v>165</v>
      </c>
      <c r="H62" s="398" t="s">
        <v>19</v>
      </c>
      <c r="I62" s="398" t="s">
        <v>20</v>
      </c>
      <c r="J62" s="609">
        <v>60000</v>
      </c>
      <c r="K62" s="609">
        <v>61200</v>
      </c>
    </row>
    <row r="63" spans="1:11">
      <c r="E63" s="398" t="s">
        <v>18</v>
      </c>
      <c r="F63" s="398" t="s">
        <v>158</v>
      </c>
      <c r="G63" s="398">
        <v>165</v>
      </c>
      <c r="H63" s="398" t="s">
        <v>19</v>
      </c>
      <c r="I63" s="398" t="s">
        <v>20</v>
      </c>
      <c r="J63" s="609">
        <v>529100</v>
      </c>
      <c r="K63" s="609">
        <v>467600</v>
      </c>
    </row>
    <row r="64" spans="1:11">
      <c r="A64" s="398" t="s">
        <v>183</v>
      </c>
      <c r="B64" s="400" t="s">
        <v>184</v>
      </c>
      <c r="C64" s="398" t="s">
        <v>25</v>
      </c>
      <c r="D64" s="398" t="s">
        <v>34</v>
      </c>
      <c r="E64" s="398" t="s">
        <v>18</v>
      </c>
      <c r="F64" s="398" t="s">
        <v>18</v>
      </c>
      <c r="G64" s="398" t="s">
        <v>34</v>
      </c>
      <c r="H64" s="398" t="s">
        <v>34</v>
      </c>
      <c r="I64" s="398" t="s">
        <v>73</v>
      </c>
      <c r="J64" s="609">
        <v>55200</v>
      </c>
      <c r="K64" s="609">
        <v>0</v>
      </c>
    </row>
    <row r="65" spans="1:11">
      <c r="A65" s="398" t="s">
        <v>185</v>
      </c>
      <c r="B65" s="400" t="s">
        <v>186</v>
      </c>
      <c r="C65" s="398" t="s">
        <v>25</v>
      </c>
      <c r="D65" s="398" t="s">
        <v>34</v>
      </c>
      <c r="E65" s="398" t="s">
        <v>182</v>
      </c>
      <c r="F65" s="398" t="s">
        <v>187</v>
      </c>
      <c r="G65" s="398">
        <v>101</v>
      </c>
      <c r="H65" s="398" t="s">
        <v>34</v>
      </c>
      <c r="I65" s="398" t="s">
        <v>20</v>
      </c>
      <c r="J65" s="609">
        <v>85000</v>
      </c>
      <c r="K65" s="609">
        <v>56025</v>
      </c>
    </row>
    <row r="66" spans="1:11">
      <c r="G66" s="398" t="s">
        <v>34</v>
      </c>
      <c r="H66" s="398" t="s">
        <v>34</v>
      </c>
      <c r="I66" s="398" t="s">
        <v>20</v>
      </c>
      <c r="J66" s="609">
        <v>70000</v>
      </c>
      <c r="K66" s="609">
        <v>43425</v>
      </c>
    </row>
    <row r="67" spans="1:11">
      <c r="A67" s="398" t="s">
        <v>188</v>
      </c>
      <c r="B67" s="398" t="s">
        <v>186</v>
      </c>
      <c r="C67" s="398" t="s">
        <v>25</v>
      </c>
      <c r="D67" s="398" t="s">
        <v>17</v>
      </c>
      <c r="E67" s="398" t="s">
        <v>189</v>
      </c>
      <c r="F67" s="398" t="s">
        <v>84</v>
      </c>
      <c r="G67" s="398">
        <v>101</v>
      </c>
      <c r="H67" s="398" t="s">
        <v>28</v>
      </c>
      <c r="I67" s="398" t="s">
        <v>20</v>
      </c>
      <c r="J67" s="609">
        <v>319140</v>
      </c>
      <c r="K67" s="609">
        <v>279976.5</v>
      </c>
    </row>
    <row r="68" spans="1:11">
      <c r="A68" s="398" t="s">
        <v>190</v>
      </c>
      <c r="B68" s="400" t="s">
        <v>191</v>
      </c>
      <c r="C68" s="398" t="s">
        <v>25</v>
      </c>
      <c r="D68" s="398" t="s">
        <v>17</v>
      </c>
      <c r="E68" s="398" t="s">
        <v>158</v>
      </c>
      <c r="F68" s="398" t="s">
        <v>192</v>
      </c>
      <c r="G68" s="398">
        <v>101</v>
      </c>
      <c r="H68" s="398" t="s">
        <v>19</v>
      </c>
      <c r="I68" s="398" t="s">
        <v>20</v>
      </c>
      <c r="J68" s="609">
        <v>637300</v>
      </c>
      <c r="K68" s="609">
        <v>633015</v>
      </c>
    </row>
    <row r="69" spans="1:11">
      <c r="A69" s="398" t="s">
        <v>193</v>
      </c>
      <c r="B69" s="400" t="s">
        <v>194</v>
      </c>
      <c r="C69" s="398" t="s">
        <v>25</v>
      </c>
      <c r="D69" s="398" t="s">
        <v>195</v>
      </c>
      <c r="E69" s="398" t="s">
        <v>18</v>
      </c>
      <c r="F69" s="398" t="s">
        <v>18</v>
      </c>
      <c r="G69" s="398" t="s">
        <v>34</v>
      </c>
      <c r="H69" s="398" t="s">
        <v>34</v>
      </c>
      <c r="I69" s="398" t="s">
        <v>34</v>
      </c>
      <c r="J69" s="609">
        <v>980000</v>
      </c>
      <c r="K69" s="609">
        <v>0</v>
      </c>
    </row>
    <row r="70" spans="1:11" ht="27.6">
      <c r="A70" s="398" t="s">
        <v>196</v>
      </c>
      <c r="B70" s="400" t="s">
        <v>197</v>
      </c>
      <c r="C70" s="398" t="s">
        <v>96</v>
      </c>
      <c r="D70" s="398" t="s">
        <v>17</v>
      </c>
      <c r="E70" s="398" t="s">
        <v>198</v>
      </c>
      <c r="F70" s="398" t="s">
        <v>199</v>
      </c>
      <c r="G70" s="398">
        <v>101</v>
      </c>
      <c r="H70" s="398" t="s">
        <v>19</v>
      </c>
      <c r="I70" s="398" t="s">
        <v>20</v>
      </c>
      <c r="J70" s="609">
        <v>2550</v>
      </c>
      <c r="K70" s="609">
        <v>1445</v>
      </c>
    </row>
    <row r="71" spans="1:11">
      <c r="A71" s="398" t="s">
        <v>200</v>
      </c>
      <c r="B71" s="400" t="s">
        <v>201</v>
      </c>
      <c r="C71" s="398" t="s">
        <v>131</v>
      </c>
      <c r="D71" s="398" t="s">
        <v>17</v>
      </c>
      <c r="E71" s="590">
        <v>44384</v>
      </c>
      <c r="F71" s="590">
        <v>44384</v>
      </c>
      <c r="G71" s="398">
        <v>101</v>
      </c>
      <c r="H71" s="398" t="s">
        <v>19</v>
      </c>
      <c r="I71" s="398" t="s">
        <v>202</v>
      </c>
      <c r="J71" s="609">
        <v>168000</v>
      </c>
      <c r="K71" s="609">
        <v>139720</v>
      </c>
    </row>
    <row r="72" spans="1:11" ht="27.6">
      <c r="A72" s="398" t="s">
        <v>203</v>
      </c>
      <c r="B72" s="400" t="s">
        <v>204</v>
      </c>
      <c r="C72" s="398" t="s">
        <v>131</v>
      </c>
      <c r="D72" s="398" t="s">
        <v>17</v>
      </c>
      <c r="E72" s="398" t="s">
        <v>205</v>
      </c>
      <c r="F72" s="398" t="s">
        <v>206</v>
      </c>
      <c r="G72" s="398">
        <v>101</v>
      </c>
      <c r="H72" s="398" t="s">
        <v>19</v>
      </c>
      <c r="I72" s="398" t="s">
        <v>20</v>
      </c>
      <c r="J72" s="609">
        <v>171680</v>
      </c>
      <c r="K72" s="609">
        <v>171400</v>
      </c>
    </row>
    <row r="73" spans="1:11">
      <c r="A73" s="398" t="s">
        <v>207</v>
      </c>
      <c r="B73" s="398" t="s">
        <v>208</v>
      </c>
      <c r="C73" s="398" t="s">
        <v>209</v>
      </c>
      <c r="D73" s="398" t="s">
        <v>17</v>
      </c>
      <c r="E73" s="398" t="s">
        <v>18</v>
      </c>
      <c r="F73" s="398" t="s">
        <v>18</v>
      </c>
      <c r="G73" s="398">
        <v>165</v>
      </c>
      <c r="H73" s="398" t="s">
        <v>19</v>
      </c>
      <c r="I73" s="398" t="s">
        <v>73</v>
      </c>
      <c r="J73" s="609">
        <v>3300</v>
      </c>
      <c r="K73" s="609">
        <v>0</v>
      </c>
    </row>
    <row r="74" spans="1:11">
      <c r="A74" s="398" t="s">
        <v>210</v>
      </c>
      <c r="B74" s="400" t="s">
        <v>211</v>
      </c>
      <c r="C74" s="398" t="s">
        <v>76</v>
      </c>
      <c r="D74" s="398" t="s">
        <v>17</v>
      </c>
      <c r="E74" s="398" t="s">
        <v>212</v>
      </c>
      <c r="F74" s="398" t="s">
        <v>213</v>
      </c>
      <c r="G74" s="398">
        <v>165</v>
      </c>
      <c r="H74" s="398" t="s">
        <v>19</v>
      </c>
      <c r="I74" s="398" t="s">
        <v>20</v>
      </c>
      <c r="J74" s="609">
        <v>22625</v>
      </c>
      <c r="K74" s="609">
        <v>22170</v>
      </c>
    </row>
    <row r="75" spans="1:11">
      <c r="A75" s="398" t="s">
        <v>214</v>
      </c>
      <c r="B75" s="398" t="s">
        <v>211</v>
      </c>
      <c r="C75" s="398" t="s">
        <v>76</v>
      </c>
      <c r="D75" s="398" t="s">
        <v>17</v>
      </c>
      <c r="E75" s="398" t="s">
        <v>18</v>
      </c>
      <c r="F75" s="398" t="s">
        <v>18</v>
      </c>
      <c r="G75" s="398">
        <v>165</v>
      </c>
      <c r="H75" s="398" t="s">
        <v>19</v>
      </c>
      <c r="I75" s="398" t="s">
        <v>77</v>
      </c>
      <c r="J75" s="609">
        <v>2000</v>
      </c>
      <c r="K75" s="609">
        <v>2000</v>
      </c>
    </row>
    <row r="76" spans="1:11">
      <c r="A76" s="398" t="s">
        <v>215</v>
      </c>
      <c r="B76" s="398" t="s">
        <v>211</v>
      </c>
      <c r="C76" s="398" t="s">
        <v>76</v>
      </c>
      <c r="D76" s="398" t="s">
        <v>17</v>
      </c>
      <c r="E76" s="398" t="s">
        <v>216</v>
      </c>
      <c r="F76" s="398" t="s">
        <v>53</v>
      </c>
      <c r="G76" s="398">
        <v>165</v>
      </c>
      <c r="H76" s="398" t="s">
        <v>19</v>
      </c>
      <c r="I76" s="398" t="s">
        <v>20</v>
      </c>
      <c r="J76" s="609">
        <v>4500</v>
      </c>
      <c r="K76" s="609">
        <v>4500</v>
      </c>
    </row>
    <row r="77" spans="1:11">
      <c r="A77" s="398" t="s">
        <v>217</v>
      </c>
      <c r="B77" s="398" t="s">
        <v>211</v>
      </c>
      <c r="C77" s="398" t="s">
        <v>76</v>
      </c>
      <c r="D77" s="398" t="s">
        <v>17</v>
      </c>
      <c r="E77" s="398" t="s">
        <v>174</v>
      </c>
      <c r="F77" s="398" t="s">
        <v>174</v>
      </c>
      <c r="G77" s="398">
        <v>165</v>
      </c>
      <c r="H77" s="398" t="s">
        <v>19</v>
      </c>
      <c r="I77" s="398" t="s">
        <v>20</v>
      </c>
      <c r="J77" s="609">
        <v>3000</v>
      </c>
      <c r="K77" s="609">
        <v>2650</v>
      </c>
    </row>
    <row r="78" spans="1:11">
      <c r="A78" s="398" t="s">
        <v>218</v>
      </c>
      <c r="B78" s="400" t="s">
        <v>219</v>
      </c>
      <c r="C78" s="398" t="s">
        <v>96</v>
      </c>
      <c r="D78" s="398" t="s">
        <v>17</v>
      </c>
      <c r="E78" s="398" t="s">
        <v>216</v>
      </c>
      <c r="F78" s="398" t="s">
        <v>53</v>
      </c>
      <c r="G78" s="398">
        <v>101</v>
      </c>
      <c r="H78" s="398" t="s">
        <v>19</v>
      </c>
      <c r="I78" s="398" t="s">
        <v>20</v>
      </c>
      <c r="J78" s="609">
        <v>3500</v>
      </c>
      <c r="K78" s="609">
        <v>2900</v>
      </c>
    </row>
    <row r="79" spans="1:11">
      <c r="A79" s="398" t="s">
        <v>220</v>
      </c>
      <c r="B79" s="400" t="s">
        <v>221</v>
      </c>
      <c r="C79" s="398" t="s">
        <v>222</v>
      </c>
      <c r="D79" s="398" t="s">
        <v>17</v>
      </c>
      <c r="E79" s="398" t="s">
        <v>223</v>
      </c>
      <c r="F79" s="398" t="s">
        <v>224</v>
      </c>
      <c r="G79" s="398">
        <v>101</v>
      </c>
      <c r="H79" s="398" t="s">
        <v>19</v>
      </c>
      <c r="I79" s="398" t="s">
        <v>225</v>
      </c>
      <c r="J79" s="609">
        <v>14500</v>
      </c>
      <c r="K79" s="609">
        <v>14800</v>
      </c>
    </row>
    <row r="80" spans="1:11">
      <c r="E80" s="398" t="s">
        <v>18</v>
      </c>
      <c r="F80" s="398" t="s">
        <v>18</v>
      </c>
      <c r="G80" s="398">
        <v>101</v>
      </c>
      <c r="H80" s="398" t="s">
        <v>19</v>
      </c>
      <c r="I80" s="398" t="s">
        <v>77</v>
      </c>
      <c r="J80" s="609">
        <v>22580</v>
      </c>
      <c r="K80" s="609">
        <v>21860</v>
      </c>
    </row>
    <row r="81" spans="1:11">
      <c r="A81" s="398" t="s">
        <v>226</v>
      </c>
      <c r="B81" s="400" t="s">
        <v>227</v>
      </c>
      <c r="C81" s="398" t="s">
        <v>16</v>
      </c>
      <c r="D81" s="398" t="s">
        <v>17</v>
      </c>
      <c r="E81" s="398" t="s">
        <v>228</v>
      </c>
      <c r="F81" s="398" t="s">
        <v>53</v>
      </c>
      <c r="G81" s="398">
        <v>101</v>
      </c>
      <c r="H81" s="398" t="s">
        <v>19</v>
      </c>
      <c r="I81" s="398" t="s">
        <v>20</v>
      </c>
      <c r="J81" s="609">
        <v>4500</v>
      </c>
      <c r="K81" s="609">
        <v>3800</v>
      </c>
    </row>
    <row r="82" spans="1:11">
      <c r="A82" s="398" t="s">
        <v>229</v>
      </c>
      <c r="B82" s="400" t="s">
        <v>230</v>
      </c>
      <c r="C82" s="398" t="s">
        <v>231</v>
      </c>
      <c r="D82" s="398" t="s">
        <v>17</v>
      </c>
      <c r="E82" s="398" t="s">
        <v>84</v>
      </c>
      <c r="F82" s="398" t="s">
        <v>232</v>
      </c>
      <c r="G82" s="398">
        <v>165</v>
      </c>
      <c r="H82" s="398" t="s">
        <v>19</v>
      </c>
      <c r="I82" s="398" t="s">
        <v>20</v>
      </c>
      <c r="J82" s="609">
        <v>39000</v>
      </c>
      <c r="K82" s="609">
        <v>36750</v>
      </c>
    </row>
    <row r="83" spans="1:11">
      <c r="A83" s="398" t="s">
        <v>233</v>
      </c>
      <c r="B83" s="400" t="s">
        <v>234</v>
      </c>
      <c r="C83" s="398" t="s">
        <v>231</v>
      </c>
      <c r="D83" s="398" t="s">
        <v>34</v>
      </c>
      <c r="E83" s="398" t="s">
        <v>18</v>
      </c>
      <c r="F83" s="398" t="s">
        <v>18</v>
      </c>
      <c r="G83" s="398" t="s">
        <v>34</v>
      </c>
      <c r="H83" s="398" t="s">
        <v>34</v>
      </c>
      <c r="I83" s="398" t="s">
        <v>73</v>
      </c>
      <c r="J83" s="609">
        <v>6000</v>
      </c>
      <c r="K83" s="609">
        <v>0</v>
      </c>
    </row>
    <row r="84" spans="1:11">
      <c r="A84" s="398" t="s">
        <v>235</v>
      </c>
      <c r="B84" s="400" t="s">
        <v>236</v>
      </c>
      <c r="C84" s="398" t="s">
        <v>231</v>
      </c>
      <c r="D84" s="398" t="s">
        <v>17</v>
      </c>
      <c r="E84" s="398" t="s">
        <v>53</v>
      </c>
      <c r="F84" s="398" t="s">
        <v>53</v>
      </c>
      <c r="G84" s="398">
        <v>165</v>
      </c>
      <c r="H84" s="398" t="s">
        <v>19</v>
      </c>
      <c r="I84" s="398" t="s">
        <v>20</v>
      </c>
      <c r="J84" s="609">
        <v>1450</v>
      </c>
      <c r="K84" s="609">
        <v>1400</v>
      </c>
    </row>
    <row r="85" spans="1:11">
      <c r="A85" s="398" t="s">
        <v>237</v>
      </c>
      <c r="B85" s="400" t="s">
        <v>238</v>
      </c>
      <c r="C85" s="398" t="s">
        <v>16</v>
      </c>
      <c r="D85" s="398" t="s">
        <v>17</v>
      </c>
      <c r="E85" s="398" t="s">
        <v>18</v>
      </c>
      <c r="F85" s="398" t="s">
        <v>18</v>
      </c>
      <c r="G85" s="398">
        <v>101</v>
      </c>
      <c r="H85" s="398" t="s">
        <v>19</v>
      </c>
      <c r="I85" s="398" t="s">
        <v>239</v>
      </c>
      <c r="J85" s="609">
        <v>30000</v>
      </c>
      <c r="K85" s="609">
        <v>28020</v>
      </c>
    </row>
    <row r="86" spans="1:11" ht="27.6">
      <c r="A86" s="398" t="s">
        <v>240</v>
      </c>
      <c r="B86" s="400" t="s">
        <v>241</v>
      </c>
      <c r="C86" s="398" t="s">
        <v>131</v>
      </c>
      <c r="D86" s="398" t="s">
        <v>17</v>
      </c>
      <c r="E86" s="398" t="s">
        <v>242</v>
      </c>
      <c r="F86" s="398" t="s">
        <v>242</v>
      </c>
      <c r="G86" s="398">
        <v>101</v>
      </c>
      <c r="H86" s="398" t="s">
        <v>19</v>
      </c>
      <c r="I86" s="398" t="s">
        <v>20</v>
      </c>
      <c r="J86" s="609">
        <v>25000</v>
      </c>
      <c r="K86" s="609">
        <v>24900</v>
      </c>
    </row>
    <row r="87" spans="1:11">
      <c r="A87" s="398" t="s">
        <v>243</v>
      </c>
      <c r="B87" s="400" t="s">
        <v>244</v>
      </c>
      <c r="C87" s="398" t="s">
        <v>245</v>
      </c>
      <c r="D87" s="398" t="s">
        <v>34</v>
      </c>
      <c r="E87" s="398" t="s">
        <v>18</v>
      </c>
      <c r="F87" s="398" t="s">
        <v>18</v>
      </c>
      <c r="G87" s="398" t="s">
        <v>34</v>
      </c>
      <c r="H87" s="398" t="s">
        <v>34</v>
      </c>
      <c r="I87" s="398" t="s">
        <v>34</v>
      </c>
      <c r="J87" s="609">
        <v>9880</v>
      </c>
      <c r="K87" s="609">
        <v>0</v>
      </c>
    </row>
    <row r="88" spans="1:11">
      <c r="A88" s="398" t="s">
        <v>246</v>
      </c>
      <c r="B88" s="400" t="s">
        <v>234</v>
      </c>
      <c r="C88" s="398" t="s">
        <v>247</v>
      </c>
      <c r="D88" s="398" t="s">
        <v>17</v>
      </c>
      <c r="E88" s="398" t="s">
        <v>248</v>
      </c>
      <c r="F88" s="398" t="s">
        <v>249</v>
      </c>
      <c r="G88" s="398">
        <v>165</v>
      </c>
      <c r="H88" s="398" t="s">
        <v>19</v>
      </c>
      <c r="I88" s="398" t="s">
        <v>20</v>
      </c>
      <c r="J88" s="609">
        <v>13200</v>
      </c>
      <c r="K88" s="609">
        <v>12390</v>
      </c>
    </row>
    <row r="89" spans="1:11" ht="27.6">
      <c r="A89" s="398" t="s">
        <v>250</v>
      </c>
      <c r="B89" s="400" t="s">
        <v>251</v>
      </c>
      <c r="C89" s="398" t="s">
        <v>62</v>
      </c>
      <c r="D89" s="398" t="s">
        <v>17</v>
      </c>
      <c r="E89" s="398" t="s">
        <v>252</v>
      </c>
      <c r="F89" s="398" t="s">
        <v>187</v>
      </c>
      <c r="G89" s="398">
        <v>101</v>
      </c>
      <c r="H89" s="398" t="s">
        <v>19</v>
      </c>
      <c r="I89" s="398" t="s">
        <v>20</v>
      </c>
      <c r="J89" s="609">
        <v>15700</v>
      </c>
      <c r="K89" s="609">
        <v>15400</v>
      </c>
    </row>
    <row r="90" spans="1:11" ht="27.6">
      <c r="A90" s="398" t="s">
        <v>253</v>
      </c>
      <c r="B90" s="400" t="s">
        <v>254</v>
      </c>
      <c r="C90" s="398" t="s">
        <v>209</v>
      </c>
      <c r="D90" s="398" t="s">
        <v>17</v>
      </c>
      <c r="E90" s="398" t="s">
        <v>228</v>
      </c>
      <c r="F90" s="398" t="s">
        <v>53</v>
      </c>
      <c r="G90" s="398">
        <v>165</v>
      </c>
      <c r="H90" s="398" t="s">
        <v>19</v>
      </c>
      <c r="I90" s="398" t="s">
        <v>20</v>
      </c>
      <c r="J90" s="609">
        <v>3300</v>
      </c>
      <c r="K90" s="609">
        <v>2800</v>
      </c>
    </row>
    <row r="91" spans="1:11" ht="27.6">
      <c r="A91" s="398" t="s">
        <v>255</v>
      </c>
      <c r="B91" s="400" t="s">
        <v>256</v>
      </c>
      <c r="C91" s="398" t="s">
        <v>257</v>
      </c>
      <c r="D91" s="398" t="s">
        <v>17</v>
      </c>
      <c r="E91" s="398" t="s">
        <v>84</v>
      </c>
      <c r="F91" s="398" t="s">
        <v>84</v>
      </c>
      <c r="G91" s="398">
        <v>165</v>
      </c>
      <c r="H91" s="398" t="s">
        <v>19</v>
      </c>
      <c r="I91" s="398" t="s">
        <v>77</v>
      </c>
      <c r="J91" s="609">
        <v>3000</v>
      </c>
      <c r="K91" s="609">
        <v>2950</v>
      </c>
    </row>
    <row r="92" spans="1:11">
      <c r="A92" s="398" t="s">
        <v>258</v>
      </c>
      <c r="B92" s="400" t="s">
        <v>259</v>
      </c>
      <c r="C92" s="398" t="s">
        <v>260</v>
      </c>
      <c r="D92" s="398" t="s">
        <v>17</v>
      </c>
      <c r="E92" s="398" t="s">
        <v>261</v>
      </c>
      <c r="F92" s="590">
        <v>44323</v>
      </c>
      <c r="G92" s="398">
        <v>165</v>
      </c>
      <c r="H92" s="398" t="s">
        <v>19</v>
      </c>
      <c r="I92" s="398" t="s">
        <v>20</v>
      </c>
      <c r="J92" s="609">
        <v>10500</v>
      </c>
      <c r="K92" s="609">
        <v>10425</v>
      </c>
    </row>
    <row r="93" spans="1:11">
      <c r="A93" s="398" t="s">
        <v>262</v>
      </c>
      <c r="B93" s="400" t="s">
        <v>263</v>
      </c>
      <c r="C93" s="398" t="s">
        <v>231</v>
      </c>
      <c r="D93" s="398" t="s">
        <v>17</v>
      </c>
      <c r="E93" s="398" t="s">
        <v>264</v>
      </c>
      <c r="F93" s="398" t="s">
        <v>265</v>
      </c>
      <c r="G93" s="398">
        <v>101</v>
      </c>
      <c r="H93" s="398" t="s">
        <v>19</v>
      </c>
      <c r="I93" s="398" t="s">
        <v>20</v>
      </c>
      <c r="J93" s="609">
        <v>10000</v>
      </c>
      <c r="K93" s="609">
        <v>6270</v>
      </c>
    </row>
    <row r="94" spans="1:11">
      <c r="A94" s="398" t="s">
        <v>266</v>
      </c>
      <c r="B94" s="400" t="s">
        <v>267</v>
      </c>
      <c r="C94" s="398" t="s">
        <v>146</v>
      </c>
      <c r="D94" s="398" t="s">
        <v>17</v>
      </c>
      <c r="E94" s="398" t="s">
        <v>18</v>
      </c>
      <c r="F94" s="398" t="s">
        <v>18</v>
      </c>
      <c r="G94" s="398" t="s">
        <v>34</v>
      </c>
      <c r="H94" s="398" t="s">
        <v>34</v>
      </c>
      <c r="I94" s="398" t="s">
        <v>239</v>
      </c>
      <c r="J94" s="609">
        <v>985000</v>
      </c>
      <c r="K94" s="609">
        <v>886500</v>
      </c>
    </row>
    <row r="95" spans="1:11" ht="27.6">
      <c r="A95" s="398" t="s">
        <v>268</v>
      </c>
      <c r="B95" s="400" t="s">
        <v>269</v>
      </c>
      <c r="C95" s="398" t="s">
        <v>16</v>
      </c>
      <c r="D95" s="398" t="s">
        <v>17</v>
      </c>
      <c r="E95" s="398" t="s">
        <v>270</v>
      </c>
      <c r="F95" s="398" t="s">
        <v>270</v>
      </c>
      <c r="G95" s="398">
        <v>101</v>
      </c>
      <c r="H95" s="398" t="s">
        <v>19</v>
      </c>
      <c r="I95" s="398" t="s">
        <v>20</v>
      </c>
      <c r="J95" s="609">
        <v>29000</v>
      </c>
      <c r="K95" s="609">
        <v>14860</v>
      </c>
    </row>
    <row r="96" spans="1:11" ht="27.6">
      <c r="A96" s="398" t="s">
        <v>271</v>
      </c>
      <c r="B96" s="400" t="s">
        <v>272</v>
      </c>
      <c r="C96" s="398" t="s">
        <v>273</v>
      </c>
      <c r="D96" s="398" t="s">
        <v>17</v>
      </c>
      <c r="E96" s="398" t="s">
        <v>274</v>
      </c>
      <c r="F96" s="398" t="s">
        <v>187</v>
      </c>
      <c r="G96" s="398">
        <v>165</v>
      </c>
      <c r="H96" s="398" t="s">
        <v>19</v>
      </c>
      <c r="I96" s="398" t="s">
        <v>20</v>
      </c>
      <c r="J96" s="609">
        <v>900</v>
      </c>
      <c r="K96" s="609">
        <v>318</v>
      </c>
    </row>
    <row r="97" spans="1:11">
      <c r="A97" s="398" t="s">
        <v>275</v>
      </c>
      <c r="B97" s="398" t="s">
        <v>272</v>
      </c>
      <c r="C97" s="398" t="s">
        <v>273</v>
      </c>
      <c r="D97" s="398" t="s">
        <v>17</v>
      </c>
      <c r="E97" s="398" t="s">
        <v>276</v>
      </c>
      <c r="F97" s="398" t="s">
        <v>277</v>
      </c>
      <c r="G97" s="398">
        <v>165</v>
      </c>
      <c r="H97" s="398" t="s">
        <v>19</v>
      </c>
      <c r="I97" s="398" t="s">
        <v>20</v>
      </c>
      <c r="J97" s="609">
        <v>3420</v>
      </c>
      <c r="K97" s="609">
        <v>2537</v>
      </c>
    </row>
    <row r="98" spans="1:11">
      <c r="A98" s="398" t="s">
        <v>278</v>
      </c>
      <c r="B98" s="398" t="s">
        <v>272</v>
      </c>
      <c r="C98" s="398" t="s">
        <v>273</v>
      </c>
      <c r="D98" s="398" t="s">
        <v>17</v>
      </c>
      <c r="E98" s="398" t="s">
        <v>18</v>
      </c>
      <c r="F98" s="398" t="s">
        <v>18</v>
      </c>
      <c r="G98" s="398" t="s">
        <v>34</v>
      </c>
      <c r="H98" s="398" t="s">
        <v>34</v>
      </c>
      <c r="I98" s="398" t="s">
        <v>73</v>
      </c>
      <c r="J98" s="609">
        <v>1500</v>
      </c>
      <c r="K98" s="609">
        <v>0</v>
      </c>
    </row>
    <row r="99" spans="1:11">
      <c r="A99" s="398" t="s">
        <v>279</v>
      </c>
      <c r="B99" s="398" t="s">
        <v>272</v>
      </c>
      <c r="C99" s="398" t="s">
        <v>273</v>
      </c>
      <c r="D99" s="398" t="s">
        <v>17</v>
      </c>
      <c r="E99" s="398" t="s">
        <v>18</v>
      </c>
      <c r="F99" s="398" t="s">
        <v>18</v>
      </c>
      <c r="G99" s="398" t="s">
        <v>34</v>
      </c>
      <c r="H99" s="398" t="s">
        <v>34</v>
      </c>
      <c r="I99" s="398" t="s">
        <v>73</v>
      </c>
      <c r="J99" s="609">
        <v>1050</v>
      </c>
      <c r="K99" s="609">
        <v>0</v>
      </c>
    </row>
    <row r="100" spans="1:11" ht="27.6">
      <c r="A100" s="398" t="s">
        <v>280</v>
      </c>
      <c r="B100" s="400" t="s">
        <v>281</v>
      </c>
      <c r="C100" s="398" t="s">
        <v>62</v>
      </c>
      <c r="D100" s="398" t="s">
        <v>17</v>
      </c>
      <c r="E100" s="398" t="s">
        <v>18</v>
      </c>
      <c r="F100" s="398" t="s">
        <v>18</v>
      </c>
      <c r="G100" s="398">
        <v>101</v>
      </c>
      <c r="H100" s="398" t="s">
        <v>19</v>
      </c>
      <c r="I100" s="398" t="s">
        <v>77</v>
      </c>
      <c r="J100" s="609">
        <v>30000</v>
      </c>
      <c r="K100" s="609">
        <v>27950</v>
      </c>
    </row>
    <row r="101" spans="1:11">
      <c r="A101" s="398" t="s">
        <v>282</v>
      </c>
      <c r="B101" s="400" t="s">
        <v>283</v>
      </c>
      <c r="C101" s="398" t="s">
        <v>231</v>
      </c>
      <c r="D101" s="398" t="s">
        <v>17</v>
      </c>
      <c r="E101" s="398" t="s">
        <v>84</v>
      </c>
      <c r="F101" s="398" t="s">
        <v>270</v>
      </c>
      <c r="G101" s="398">
        <v>165</v>
      </c>
      <c r="H101" s="398" t="s">
        <v>34</v>
      </c>
      <c r="I101" s="398" t="s">
        <v>20</v>
      </c>
      <c r="J101" s="609">
        <v>7500</v>
      </c>
      <c r="K101" s="609">
        <v>7500</v>
      </c>
    </row>
    <row r="102" spans="1:11" ht="27.6">
      <c r="A102" s="398" t="s">
        <v>284</v>
      </c>
      <c r="B102" s="400" t="s">
        <v>285</v>
      </c>
      <c r="C102" s="398" t="s">
        <v>260</v>
      </c>
      <c r="D102" s="398" t="s">
        <v>17</v>
      </c>
      <c r="E102" s="398" t="s">
        <v>18</v>
      </c>
      <c r="F102" s="398" t="s">
        <v>18</v>
      </c>
      <c r="G102" s="398" t="s">
        <v>34</v>
      </c>
      <c r="H102" s="398" t="s">
        <v>34</v>
      </c>
      <c r="I102" s="398" t="s">
        <v>73</v>
      </c>
      <c r="J102" s="609">
        <v>45400</v>
      </c>
      <c r="K102" s="609">
        <v>0</v>
      </c>
    </row>
    <row r="103" spans="1:11">
      <c r="A103" s="398" t="s">
        <v>286</v>
      </c>
      <c r="B103" s="400" t="s">
        <v>287</v>
      </c>
      <c r="C103" s="398" t="s">
        <v>76</v>
      </c>
      <c r="D103" s="398" t="s">
        <v>17</v>
      </c>
      <c r="E103" s="398" t="s">
        <v>205</v>
      </c>
      <c r="F103" s="398" t="s">
        <v>158</v>
      </c>
      <c r="G103" s="398">
        <v>165</v>
      </c>
      <c r="H103" s="398" t="s">
        <v>19</v>
      </c>
      <c r="I103" s="398" t="s">
        <v>20</v>
      </c>
      <c r="J103" s="609">
        <v>12800</v>
      </c>
      <c r="K103" s="609">
        <v>12800</v>
      </c>
    </row>
    <row r="104" spans="1:11" ht="27.6">
      <c r="A104" s="398" t="s">
        <v>288</v>
      </c>
      <c r="B104" s="400" t="s">
        <v>75</v>
      </c>
      <c r="C104" s="398" t="s">
        <v>260</v>
      </c>
      <c r="D104" s="398" t="s">
        <v>17</v>
      </c>
      <c r="E104" s="590">
        <v>44392</v>
      </c>
      <c r="F104" s="398" t="s">
        <v>18</v>
      </c>
      <c r="G104" s="398">
        <v>165</v>
      </c>
      <c r="H104" s="398" t="s">
        <v>19</v>
      </c>
      <c r="I104" s="398" t="s">
        <v>50</v>
      </c>
      <c r="J104" s="609">
        <v>198000</v>
      </c>
      <c r="K104" s="609">
        <v>175947</v>
      </c>
    </row>
    <row r="105" spans="1:11">
      <c r="A105" s="398" t="s">
        <v>289</v>
      </c>
      <c r="B105" s="398" t="s">
        <v>75</v>
      </c>
      <c r="C105" s="398" t="s">
        <v>260</v>
      </c>
      <c r="D105" s="398" t="s">
        <v>17</v>
      </c>
      <c r="E105" s="398" t="s">
        <v>18</v>
      </c>
      <c r="F105" s="398" t="s">
        <v>18</v>
      </c>
      <c r="G105" s="398" t="s">
        <v>34</v>
      </c>
      <c r="H105" s="398" t="s">
        <v>34</v>
      </c>
      <c r="I105" s="398" t="s">
        <v>34</v>
      </c>
      <c r="J105" s="609">
        <v>64819</v>
      </c>
      <c r="K105" s="609">
        <v>0</v>
      </c>
    </row>
    <row r="106" spans="1:11">
      <c r="A106" s="398" t="s">
        <v>290</v>
      </c>
      <c r="B106" s="400" t="s">
        <v>291</v>
      </c>
      <c r="C106" s="398" t="s">
        <v>62</v>
      </c>
      <c r="D106" s="398" t="s">
        <v>17</v>
      </c>
      <c r="E106" s="398" t="s">
        <v>18</v>
      </c>
      <c r="F106" s="398" t="s">
        <v>18</v>
      </c>
      <c r="G106" s="398">
        <v>101</v>
      </c>
      <c r="H106" s="398" t="s">
        <v>19</v>
      </c>
      <c r="I106" s="398" t="s">
        <v>77</v>
      </c>
      <c r="J106" s="609">
        <v>7000</v>
      </c>
      <c r="K106" s="609">
        <v>6000</v>
      </c>
    </row>
    <row r="107" spans="1:11">
      <c r="A107" s="398" t="s">
        <v>292</v>
      </c>
      <c r="B107" s="400" t="s">
        <v>293</v>
      </c>
      <c r="C107" s="398" t="s">
        <v>131</v>
      </c>
      <c r="D107" s="398" t="s">
        <v>17</v>
      </c>
      <c r="E107" s="398" t="s">
        <v>252</v>
      </c>
      <c r="F107" s="398" t="s">
        <v>294</v>
      </c>
      <c r="G107" s="398">
        <v>101</v>
      </c>
      <c r="H107" s="398" t="s">
        <v>19</v>
      </c>
      <c r="I107" s="398" t="s">
        <v>20</v>
      </c>
      <c r="J107" s="609">
        <v>20000</v>
      </c>
      <c r="K107" s="609">
        <v>20000</v>
      </c>
    </row>
    <row r="108" spans="1:11">
      <c r="A108" s="398" t="s">
        <v>295</v>
      </c>
      <c r="B108" s="400" t="s">
        <v>296</v>
      </c>
      <c r="C108" s="398" t="s">
        <v>247</v>
      </c>
      <c r="D108" s="398" t="s">
        <v>17</v>
      </c>
      <c r="E108" s="398" t="s">
        <v>18</v>
      </c>
      <c r="F108" s="398" t="s">
        <v>18</v>
      </c>
      <c r="G108" s="398">
        <v>165</v>
      </c>
      <c r="H108" s="398" t="s">
        <v>19</v>
      </c>
      <c r="I108" s="398" t="s">
        <v>77</v>
      </c>
      <c r="J108" s="609">
        <v>14000</v>
      </c>
      <c r="K108" s="609">
        <v>13400</v>
      </c>
    </row>
    <row r="109" spans="1:11">
      <c r="A109" s="398" t="s">
        <v>297</v>
      </c>
      <c r="B109" s="400" t="s">
        <v>298</v>
      </c>
      <c r="C109" s="398" t="s">
        <v>16</v>
      </c>
      <c r="D109" s="398" t="s">
        <v>17</v>
      </c>
      <c r="E109" s="398" t="s">
        <v>299</v>
      </c>
      <c r="F109" s="398" t="s">
        <v>206</v>
      </c>
      <c r="G109" s="398">
        <v>101</v>
      </c>
      <c r="H109" s="398" t="s">
        <v>19</v>
      </c>
      <c r="I109" s="398" t="s">
        <v>20</v>
      </c>
      <c r="J109" s="609">
        <v>13000</v>
      </c>
      <c r="K109" s="609">
        <v>13000</v>
      </c>
    </row>
    <row r="110" spans="1:11">
      <c r="A110" s="398" t="s">
        <v>300</v>
      </c>
      <c r="B110" s="400" t="s">
        <v>301</v>
      </c>
      <c r="C110" s="398" t="s">
        <v>143</v>
      </c>
      <c r="D110" s="398" t="s">
        <v>17</v>
      </c>
      <c r="E110" s="398" t="s">
        <v>18</v>
      </c>
      <c r="F110" s="398" t="s">
        <v>18</v>
      </c>
      <c r="G110" s="398">
        <v>165</v>
      </c>
      <c r="H110" s="398" t="s">
        <v>19</v>
      </c>
      <c r="I110" s="398" t="s">
        <v>77</v>
      </c>
      <c r="J110" s="609">
        <v>222500</v>
      </c>
      <c r="K110" s="609">
        <v>192370</v>
      </c>
    </row>
    <row r="111" spans="1:11" ht="27.6">
      <c r="A111" s="398" t="s">
        <v>302</v>
      </c>
      <c r="B111" s="400" t="s">
        <v>303</v>
      </c>
      <c r="C111" s="398" t="s">
        <v>82</v>
      </c>
      <c r="D111" s="398" t="s">
        <v>17</v>
      </c>
      <c r="E111" s="398" t="s">
        <v>304</v>
      </c>
      <c r="F111" s="398" t="s">
        <v>304</v>
      </c>
      <c r="G111" s="398">
        <v>101</v>
      </c>
      <c r="H111" s="398" t="s">
        <v>19</v>
      </c>
      <c r="I111" s="398" t="s">
        <v>20</v>
      </c>
      <c r="J111" s="609">
        <v>1800</v>
      </c>
      <c r="K111" s="609">
        <v>1800</v>
      </c>
    </row>
    <row r="112" spans="1:11">
      <c r="A112" s="398" t="s">
        <v>305</v>
      </c>
      <c r="B112" s="400" t="s">
        <v>306</v>
      </c>
      <c r="C112" s="398" t="s">
        <v>231</v>
      </c>
      <c r="D112" s="398" t="s">
        <v>17</v>
      </c>
      <c r="E112" s="590">
        <v>44396</v>
      </c>
      <c r="F112" s="590">
        <v>44398</v>
      </c>
      <c r="G112" s="398">
        <v>165</v>
      </c>
      <c r="H112" s="398" t="s">
        <v>19</v>
      </c>
      <c r="I112" s="398" t="s">
        <v>225</v>
      </c>
      <c r="J112" s="609">
        <v>25330</v>
      </c>
      <c r="K112" s="609">
        <v>19686</v>
      </c>
    </row>
    <row r="113" spans="1:11" ht="27.6">
      <c r="A113" s="398" t="s">
        <v>307</v>
      </c>
      <c r="B113" s="400" t="s">
        <v>308</v>
      </c>
      <c r="C113" s="398" t="s">
        <v>309</v>
      </c>
      <c r="D113" s="398" t="s">
        <v>17</v>
      </c>
      <c r="E113" s="398" t="s">
        <v>18</v>
      </c>
      <c r="F113" s="398" t="s">
        <v>18</v>
      </c>
      <c r="G113" s="398">
        <v>165</v>
      </c>
      <c r="H113" s="398" t="s">
        <v>19</v>
      </c>
      <c r="I113" s="398" t="s">
        <v>77</v>
      </c>
      <c r="J113" s="609">
        <v>39051</v>
      </c>
      <c r="K113" s="609">
        <v>38825</v>
      </c>
    </row>
    <row r="114" spans="1:11">
      <c r="A114" s="398" t="s">
        <v>310</v>
      </c>
      <c r="B114" s="400" t="s">
        <v>311</v>
      </c>
      <c r="C114" s="398" t="s">
        <v>312</v>
      </c>
      <c r="D114" s="398" t="s">
        <v>17</v>
      </c>
      <c r="E114" s="398" t="s">
        <v>313</v>
      </c>
      <c r="F114" s="398" t="s">
        <v>313</v>
      </c>
      <c r="G114" s="398">
        <v>165</v>
      </c>
      <c r="H114" s="398" t="s">
        <v>19</v>
      </c>
      <c r="I114" s="398" t="s">
        <v>77</v>
      </c>
      <c r="J114" s="609">
        <v>36650</v>
      </c>
      <c r="K114" s="609">
        <v>32685</v>
      </c>
    </row>
    <row r="115" spans="1:11">
      <c r="A115" s="398" t="s">
        <v>314</v>
      </c>
      <c r="B115" s="398" t="s">
        <v>311</v>
      </c>
      <c r="C115" s="398" t="s">
        <v>312</v>
      </c>
      <c r="D115" s="398" t="s">
        <v>17</v>
      </c>
      <c r="E115" s="398" t="s">
        <v>18</v>
      </c>
      <c r="F115" s="398" t="s">
        <v>18</v>
      </c>
      <c r="G115" s="398">
        <v>165</v>
      </c>
      <c r="H115" s="398" t="s">
        <v>19</v>
      </c>
      <c r="I115" s="398" t="s">
        <v>77</v>
      </c>
      <c r="J115" s="609">
        <v>117980</v>
      </c>
      <c r="K115" s="609">
        <v>91016</v>
      </c>
    </row>
    <row r="116" spans="1:11">
      <c r="A116" s="398" t="s">
        <v>315</v>
      </c>
      <c r="B116" s="400" t="s">
        <v>316</v>
      </c>
      <c r="C116" s="398" t="s">
        <v>16</v>
      </c>
      <c r="D116" s="398" t="s">
        <v>17</v>
      </c>
      <c r="E116" s="398" t="s">
        <v>18</v>
      </c>
      <c r="F116" s="398" t="s">
        <v>18</v>
      </c>
      <c r="G116" s="398">
        <v>101</v>
      </c>
      <c r="H116" s="398" t="s">
        <v>19</v>
      </c>
      <c r="I116" s="398" t="s">
        <v>77</v>
      </c>
      <c r="J116" s="609">
        <v>10000</v>
      </c>
      <c r="K116" s="609">
        <v>10000</v>
      </c>
    </row>
    <row r="117" spans="1:11" ht="41.4">
      <c r="A117" s="398" t="s">
        <v>317</v>
      </c>
      <c r="B117" s="400" t="s">
        <v>318</v>
      </c>
      <c r="C117" s="398" t="s">
        <v>62</v>
      </c>
      <c r="D117" s="398" t="s">
        <v>17</v>
      </c>
      <c r="E117" s="398" t="s">
        <v>18</v>
      </c>
      <c r="F117" s="398" t="s">
        <v>18</v>
      </c>
      <c r="G117" s="398">
        <v>101</v>
      </c>
      <c r="H117" s="398" t="s">
        <v>19</v>
      </c>
      <c r="I117" s="398" t="s">
        <v>50</v>
      </c>
      <c r="J117" s="609">
        <v>104400</v>
      </c>
      <c r="K117" s="609">
        <v>103680</v>
      </c>
    </row>
    <row r="118" spans="1:11">
      <c r="A118" s="398" t="s">
        <v>319</v>
      </c>
      <c r="B118" s="400" t="s">
        <v>320</v>
      </c>
      <c r="C118" s="398" t="s">
        <v>146</v>
      </c>
      <c r="D118" s="398" t="s">
        <v>34</v>
      </c>
      <c r="E118" s="398" t="s">
        <v>18</v>
      </c>
      <c r="F118" s="398" t="s">
        <v>18</v>
      </c>
      <c r="G118" s="398" t="s">
        <v>34</v>
      </c>
      <c r="H118" s="398" t="s">
        <v>34</v>
      </c>
      <c r="I118" s="398" t="s">
        <v>321</v>
      </c>
      <c r="J118" s="609">
        <v>683527.21</v>
      </c>
      <c r="K118" s="609">
        <v>0</v>
      </c>
    </row>
    <row r="119" spans="1:11">
      <c r="A119" s="398" t="s">
        <v>322</v>
      </c>
      <c r="B119" s="400" t="s">
        <v>323</v>
      </c>
      <c r="C119" s="398" t="s">
        <v>48</v>
      </c>
      <c r="D119" s="398" t="s">
        <v>17</v>
      </c>
      <c r="E119" s="398" t="s">
        <v>324</v>
      </c>
      <c r="F119" s="398" t="s">
        <v>110</v>
      </c>
      <c r="G119" s="398">
        <v>101</v>
      </c>
      <c r="H119" s="398" t="s">
        <v>19</v>
      </c>
      <c r="I119" s="398" t="s">
        <v>20</v>
      </c>
      <c r="J119" s="609">
        <v>9300</v>
      </c>
      <c r="K119" s="609">
        <v>7000</v>
      </c>
    </row>
    <row r="120" spans="1:11">
      <c r="A120" s="398" t="s">
        <v>325</v>
      </c>
      <c r="B120" s="400" t="s">
        <v>326</v>
      </c>
      <c r="C120" s="398" t="s">
        <v>231</v>
      </c>
      <c r="D120" s="398" t="s">
        <v>17</v>
      </c>
      <c r="E120" s="398" t="s">
        <v>18</v>
      </c>
      <c r="F120" s="398" t="s">
        <v>18</v>
      </c>
      <c r="G120" s="398" t="s">
        <v>34</v>
      </c>
      <c r="H120" s="398" t="s">
        <v>34</v>
      </c>
      <c r="I120" s="398" t="s">
        <v>73</v>
      </c>
      <c r="J120" s="609">
        <v>7500</v>
      </c>
      <c r="K120" s="609">
        <v>0</v>
      </c>
    </row>
    <row r="121" spans="1:11">
      <c r="A121" s="398" t="s">
        <v>327</v>
      </c>
      <c r="B121" s="400" t="s">
        <v>328</v>
      </c>
      <c r="C121" s="398" t="s">
        <v>16</v>
      </c>
      <c r="D121" s="398" t="s">
        <v>17</v>
      </c>
      <c r="E121" s="590">
        <v>44398</v>
      </c>
      <c r="F121" s="590">
        <v>44403</v>
      </c>
      <c r="G121" s="398">
        <v>101</v>
      </c>
      <c r="H121" s="398" t="s">
        <v>19</v>
      </c>
      <c r="I121" s="398" t="s">
        <v>50</v>
      </c>
      <c r="J121" s="609">
        <v>37000</v>
      </c>
      <c r="K121" s="609">
        <v>32500</v>
      </c>
    </row>
    <row r="122" spans="1:11" ht="27.6">
      <c r="A122" s="398" t="s">
        <v>329</v>
      </c>
      <c r="B122" s="400" t="s">
        <v>330</v>
      </c>
      <c r="C122" s="398" t="s">
        <v>16</v>
      </c>
      <c r="D122" s="398" t="s">
        <v>17</v>
      </c>
      <c r="E122" s="398" t="s">
        <v>18</v>
      </c>
      <c r="F122" s="398" t="s">
        <v>18</v>
      </c>
      <c r="G122" s="398" t="s">
        <v>34</v>
      </c>
      <c r="H122" s="398" t="s">
        <v>34</v>
      </c>
      <c r="I122" s="398" t="s">
        <v>73</v>
      </c>
      <c r="J122" s="609">
        <v>39300</v>
      </c>
      <c r="K122" s="609">
        <v>0</v>
      </c>
    </row>
    <row r="123" spans="1:11" ht="27.6">
      <c r="A123" s="398" t="s">
        <v>331</v>
      </c>
      <c r="B123" s="400" t="s">
        <v>332</v>
      </c>
      <c r="C123" s="398" t="s">
        <v>131</v>
      </c>
      <c r="D123" s="398" t="s">
        <v>17</v>
      </c>
      <c r="E123" s="398" t="s">
        <v>18</v>
      </c>
      <c r="F123" s="398" t="s">
        <v>18</v>
      </c>
      <c r="G123" s="398" t="s">
        <v>34</v>
      </c>
      <c r="H123" s="398" t="s">
        <v>34</v>
      </c>
      <c r="I123" s="398" t="s">
        <v>333</v>
      </c>
      <c r="J123" s="609">
        <v>20000</v>
      </c>
      <c r="K123" s="609">
        <v>0</v>
      </c>
    </row>
    <row r="124" spans="1:11" ht="27.6">
      <c r="A124" s="398" t="s">
        <v>334</v>
      </c>
      <c r="B124" s="400" t="s">
        <v>335</v>
      </c>
      <c r="C124" s="398" t="s">
        <v>336</v>
      </c>
      <c r="D124" s="398" t="s">
        <v>17</v>
      </c>
      <c r="E124" s="398" t="s">
        <v>205</v>
      </c>
      <c r="F124" s="398" t="s">
        <v>84</v>
      </c>
      <c r="G124" s="398">
        <v>101</v>
      </c>
      <c r="H124" s="398" t="s">
        <v>19</v>
      </c>
      <c r="I124" s="398" t="s">
        <v>20</v>
      </c>
      <c r="J124" s="609">
        <v>3500</v>
      </c>
      <c r="K124" s="609">
        <v>3000</v>
      </c>
    </row>
    <row r="125" spans="1:11">
      <c r="A125" s="398" t="s">
        <v>337</v>
      </c>
      <c r="B125" s="400" t="s">
        <v>338</v>
      </c>
      <c r="C125" s="398" t="s">
        <v>146</v>
      </c>
      <c r="D125" s="398" t="s">
        <v>17</v>
      </c>
      <c r="E125" s="590">
        <v>44383</v>
      </c>
      <c r="F125" s="590">
        <v>44384</v>
      </c>
      <c r="G125" s="398">
        <v>165</v>
      </c>
      <c r="H125" s="398" t="s">
        <v>19</v>
      </c>
      <c r="I125" s="398" t="s">
        <v>20</v>
      </c>
      <c r="J125" s="609">
        <v>9000</v>
      </c>
      <c r="K125" s="609">
        <v>7950</v>
      </c>
    </row>
    <row r="126" spans="1:11">
      <c r="A126" s="398" t="s">
        <v>339</v>
      </c>
      <c r="B126" s="400" t="s">
        <v>340</v>
      </c>
      <c r="J126" s="609">
        <v>2200</v>
      </c>
      <c r="K126" s="609">
        <v>2000</v>
      </c>
    </row>
    <row r="127" spans="1:11">
      <c r="A127" s="398" t="s">
        <v>341</v>
      </c>
      <c r="B127" s="400" t="s">
        <v>342</v>
      </c>
      <c r="C127" s="398" t="s">
        <v>62</v>
      </c>
      <c r="D127" s="398" t="s">
        <v>17</v>
      </c>
      <c r="E127" s="398" t="s">
        <v>18</v>
      </c>
      <c r="F127" s="398" t="s">
        <v>18</v>
      </c>
      <c r="G127" s="398">
        <v>101</v>
      </c>
      <c r="H127" s="398" t="s">
        <v>19</v>
      </c>
      <c r="I127" s="398" t="s">
        <v>77</v>
      </c>
      <c r="J127" s="609">
        <v>10000</v>
      </c>
      <c r="K127" s="609">
        <v>8437.5</v>
      </c>
    </row>
    <row r="128" spans="1:11">
      <c r="A128" s="398" t="s">
        <v>343</v>
      </c>
      <c r="B128" s="398"/>
      <c r="J128" s="609">
        <v>49500</v>
      </c>
      <c r="K128" s="609">
        <v>49500</v>
      </c>
    </row>
    <row r="129" spans="1:11">
      <c r="A129" s="398" t="s">
        <v>344</v>
      </c>
      <c r="B129" s="398" t="s">
        <v>75</v>
      </c>
      <c r="C129" s="398" t="s">
        <v>76</v>
      </c>
      <c r="D129" s="398" t="s">
        <v>17</v>
      </c>
      <c r="E129" s="398" t="s">
        <v>18</v>
      </c>
      <c r="F129" s="398" t="s">
        <v>18</v>
      </c>
      <c r="G129" s="398">
        <v>165</v>
      </c>
      <c r="H129" s="398" t="s">
        <v>19</v>
      </c>
      <c r="I129" s="398" t="s">
        <v>77</v>
      </c>
      <c r="J129" s="609">
        <v>20150</v>
      </c>
      <c r="K129" s="609">
        <v>20150</v>
      </c>
    </row>
    <row r="130" spans="1:11">
      <c r="A130" s="398" t="s">
        <v>345</v>
      </c>
      <c r="B130" s="398" t="s">
        <v>75</v>
      </c>
      <c r="C130" s="398" t="s">
        <v>76</v>
      </c>
      <c r="D130" s="398" t="s">
        <v>17</v>
      </c>
      <c r="E130" s="398" t="s">
        <v>18</v>
      </c>
      <c r="F130" s="398" t="s">
        <v>18</v>
      </c>
      <c r="G130" s="398">
        <v>165</v>
      </c>
      <c r="H130" s="398" t="s">
        <v>19</v>
      </c>
      <c r="I130" s="398" t="s">
        <v>77</v>
      </c>
      <c r="J130" s="609">
        <v>33869</v>
      </c>
      <c r="K130" s="609">
        <v>32075.439999999999</v>
      </c>
    </row>
    <row r="131" spans="1:11" ht="14.4">
      <c r="A131"/>
      <c r="B131"/>
      <c r="C131"/>
      <c r="D131"/>
      <c r="E131"/>
      <c r="F131"/>
      <c r="G131"/>
      <c r="H131"/>
      <c r="I131"/>
      <c r="J131"/>
      <c r="K131"/>
    </row>
    <row r="132" spans="1:11" ht="14.4">
      <c r="A132"/>
      <c r="B132"/>
      <c r="C132"/>
      <c r="D132"/>
      <c r="E132"/>
      <c r="F132"/>
      <c r="G132"/>
      <c r="H132"/>
      <c r="I132"/>
      <c r="J132"/>
      <c r="K132"/>
    </row>
    <row r="133" spans="1:11" ht="14.4">
      <c r="A133"/>
      <c r="B133"/>
      <c r="C133"/>
      <c r="D133"/>
      <c r="E133"/>
      <c r="F133"/>
      <c r="G133"/>
      <c r="H133"/>
      <c r="I133"/>
      <c r="J133"/>
      <c r="K133"/>
    </row>
    <row r="134" spans="1:11" ht="14.4">
      <c r="A134"/>
      <c r="B134"/>
      <c r="C134"/>
      <c r="D134"/>
      <c r="E134"/>
      <c r="F134"/>
      <c r="G134"/>
      <c r="H134"/>
      <c r="I134"/>
      <c r="J134"/>
      <c r="K134"/>
    </row>
    <row r="135" spans="1:11" ht="14.4">
      <c r="A135"/>
      <c r="B135"/>
      <c r="C135"/>
      <c r="D135"/>
      <c r="E135"/>
      <c r="F135"/>
      <c r="G135"/>
      <c r="H135"/>
      <c r="I135"/>
      <c r="J135"/>
      <c r="K135"/>
    </row>
    <row r="136" spans="1:11" ht="14.4">
      <c r="A136"/>
      <c r="B136"/>
      <c r="C136"/>
      <c r="D136"/>
      <c r="E136"/>
      <c r="F136"/>
      <c r="G136"/>
      <c r="H136"/>
      <c r="I136"/>
      <c r="J136"/>
      <c r="K136"/>
    </row>
    <row r="137" spans="1:11" ht="14.4">
      <c r="A137"/>
      <c r="B137"/>
      <c r="C137"/>
      <c r="D137"/>
      <c r="E137"/>
      <c r="F137"/>
      <c r="G137"/>
      <c r="H137"/>
      <c r="I137"/>
      <c r="J137"/>
      <c r="K137"/>
    </row>
    <row r="138" spans="1:11" ht="14.4">
      <c r="A138"/>
      <c r="B138"/>
      <c r="C138"/>
      <c r="D138"/>
      <c r="E138"/>
      <c r="F138"/>
      <c r="G138"/>
      <c r="H138"/>
      <c r="I138"/>
      <c r="J138"/>
      <c r="K138"/>
    </row>
    <row r="139" spans="1:11" ht="14.4">
      <c r="A139"/>
      <c r="B139"/>
      <c r="C139"/>
      <c r="D139"/>
      <c r="E139"/>
      <c r="F139"/>
      <c r="G139"/>
      <c r="H139"/>
      <c r="I139"/>
      <c r="J139"/>
      <c r="K139"/>
    </row>
    <row r="140" spans="1:11" ht="14.4">
      <c r="A140"/>
      <c r="B140"/>
      <c r="C140"/>
      <c r="D140"/>
      <c r="E140"/>
      <c r="F140"/>
      <c r="G140"/>
      <c r="H140"/>
      <c r="I140"/>
      <c r="J140"/>
      <c r="K140"/>
    </row>
    <row r="141" spans="1:11" ht="14.4">
      <c r="A141"/>
      <c r="B141"/>
      <c r="C141"/>
      <c r="D141"/>
      <c r="E141"/>
      <c r="F141"/>
      <c r="G141"/>
      <c r="H141"/>
      <c r="I141"/>
      <c r="J141"/>
      <c r="K141"/>
    </row>
    <row r="142" spans="1:11" ht="14.4">
      <c r="A142"/>
      <c r="B142"/>
      <c r="C142"/>
      <c r="D142"/>
      <c r="E142"/>
      <c r="F142"/>
      <c r="G142"/>
      <c r="H142"/>
      <c r="I142"/>
      <c r="J142"/>
      <c r="K142"/>
    </row>
    <row r="143" spans="1:11" ht="14.4">
      <c r="A143"/>
      <c r="B143"/>
      <c r="C143"/>
      <c r="D143"/>
      <c r="E143"/>
      <c r="F143"/>
      <c r="G143"/>
      <c r="H143"/>
      <c r="I143"/>
      <c r="J143"/>
      <c r="K143"/>
    </row>
    <row r="144" spans="1:11" ht="14.4">
      <c r="A144"/>
      <c r="B144"/>
      <c r="C144"/>
      <c r="D144"/>
      <c r="E144"/>
      <c r="F144"/>
      <c r="G144"/>
      <c r="H144"/>
      <c r="I144"/>
      <c r="J144"/>
      <c r="K144"/>
    </row>
    <row r="145" spans="1:11" ht="14.4">
      <c r="A145"/>
      <c r="B145"/>
      <c r="C145"/>
      <c r="D145"/>
      <c r="E145"/>
      <c r="F145"/>
      <c r="G145"/>
      <c r="H145"/>
      <c r="I145"/>
      <c r="J145"/>
      <c r="K145"/>
    </row>
    <row r="146" spans="1:11" ht="14.4">
      <c r="A146"/>
      <c r="B146"/>
      <c r="C146"/>
      <c r="D146"/>
      <c r="E146"/>
      <c r="F146"/>
      <c r="G146"/>
      <c r="H146"/>
      <c r="I146"/>
      <c r="J146"/>
      <c r="K146"/>
    </row>
    <row r="147" spans="1:11" ht="14.4">
      <c r="A147"/>
      <c r="B147"/>
      <c r="C147"/>
      <c r="D147"/>
      <c r="E147"/>
      <c r="F147"/>
      <c r="G147"/>
      <c r="H147"/>
      <c r="I147"/>
      <c r="J147"/>
      <c r="K147"/>
    </row>
    <row r="148" spans="1:11" ht="14.4">
      <c r="A148"/>
      <c r="B148"/>
      <c r="C148"/>
      <c r="D148"/>
      <c r="E148"/>
      <c r="F148"/>
      <c r="G148"/>
      <c r="H148"/>
      <c r="I148"/>
      <c r="J148"/>
      <c r="K148"/>
    </row>
    <row r="149" spans="1:11" ht="14.4">
      <c r="A149"/>
      <c r="B149"/>
      <c r="C149"/>
      <c r="D149"/>
      <c r="E149"/>
      <c r="F149"/>
      <c r="G149"/>
      <c r="H149"/>
      <c r="I149"/>
    </row>
    <row r="150" spans="1:11" ht="14.4">
      <c r="A150"/>
      <c r="B150"/>
      <c r="C150"/>
      <c r="D150"/>
      <c r="E150"/>
      <c r="F150"/>
      <c r="G150"/>
      <c r="H150"/>
      <c r="I150"/>
    </row>
    <row r="151" spans="1:11" ht="14.4">
      <c r="A151"/>
      <c r="B151"/>
      <c r="C151"/>
      <c r="D151"/>
      <c r="E151"/>
      <c r="F151"/>
      <c r="G151"/>
      <c r="H151"/>
      <c r="I151"/>
    </row>
    <row r="152" spans="1:11" ht="14.4">
      <c r="A152"/>
      <c r="B152"/>
      <c r="C152"/>
      <c r="D152"/>
      <c r="E152"/>
      <c r="F152"/>
      <c r="G152"/>
      <c r="H152"/>
      <c r="I152"/>
    </row>
    <row r="153" spans="1:11" ht="14.4">
      <c r="A153"/>
      <c r="B153"/>
      <c r="C153"/>
      <c r="D153"/>
      <c r="E153"/>
      <c r="F153"/>
      <c r="G153"/>
      <c r="H153"/>
      <c r="I153"/>
    </row>
    <row r="154" spans="1:11" ht="14.4">
      <c r="A154"/>
      <c r="B154"/>
      <c r="C154"/>
      <c r="D154"/>
      <c r="E154"/>
      <c r="F154"/>
      <c r="G154"/>
      <c r="H154"/>
      <c r="I154"/>
    </row>
    <row r="155" spans="1:11" ht="14.4">
      <c r="A155"/>
      <c r="B155"/>
      <c r="C155"/>
      <c r="D155"/>
      <c r="E155"/>
      <c r="F155"/>
      <c r="G155"/>
      <c r="H155"/>
      <c r="I155"/>
    </row>
    <row r="156" spans="1:11" ht="14.4">
      <c r="A156"/>
      <c r="B156"/>
      <c r="C156"/>
      <c r="D156"/>
      <c r="E156"/>
      <c r="F156"/>
      <c r="G156"/>
      <c r="H156"/>
      <c r="I156"/>
    </row>
    <row r="157" spans="1:11" ht="14.4">
      <c r="A157"/>
      <c r="B157"/>
      <c r="C157"/>
      <c r="D157"/>
      <c r="E157"/>
      <c r="F157"/>
      <c r="G157"/>
      <c r="H157"/>
      <c r="I157"/>
    </row>
    <row r="158" spans="1:11" ht="14.4">
      <c r="A158"/>
      <c r="B158"/>
      <c r="C158"/>
      <c r="D158"/>
      <c r="E158"/>
      <c r="F158"/>
      <c r="G158"/>
      <c r="H158"/>
      <c r="I158"/>
    </row>
    <row r="159" spans="1:11" ht="14.4">
      <c r="A159"/>
      <c r="B159"/>
      <c r="C159"/>
      <c r="D159"/>
      <c r="E159"/>
      <c r="F159"/>
      <c r="G159"/>
      <c r="H159"/>
      <c r="I159"/>
    </row>
    <row r="160" spans="1:11" ht="14.4">
      <c r="A160"/>
      <c r="B160"/>
      <c r="C160"/>
      <c r="D160"/>
      <c r="E160"/>
      <c r="F160"/>
      <c r="G160"/>
      <c r="H160"/>
      <c r="I160"/>
    </row>
    <row r="161" spans="1:9" ht="14.4">
      <c r="A161"/>
      <c r="B161"/>
      <c r="C161"/>
      <c r="D161"/>
      <c r="E161"/>
      <c r="F161"/>
      <c r="G161"/>
      <c r="H161"/>
      <c r="I161"/>
    </row>
    <row r="162" spans="1:9" ht="14.4">
      <c r="A162"/>
      <c r="B162"/>
      <c r="C162"/>
      <c r="D162"/>
      <c r="E162"/>
      <c r="F162"/>
      <c r="G162"/>
      <c r="H162"/>
      <c r="I162"/>
    </row>
    <row r="163" spans="1:9" ht="14.4">
      <c r="A163"/>
      <c r="B163"/>
      <c r="C163"/>
      <c r="D163"/>
      <c r="E163"/>
      <c r="F163"/>
      <c r="G163"/>
      <c r="H163"/>
      <c r="I163"/>
    </row>
    <row r="164" spans="1:9" ht="14.4">
      <c r="A164"/>
      <c r="B164"/>
      <c r="C164"/>
      <c r="D164"/>
      <c r="E164"/>
      <c r="F164"/>
      <c r="G164"/>
      <c r="H164"/>
      <c r="I164"/>
    </row>
    <row r="165" spans="1:9" ht="14.4">
      <c r="A165"/>
      <c r="B165"/>
      <c r="C165"/>
      <c r="D165"/>
      <c r="E165"/>
      <c r="F165"/>
      <c r="G165"/>
      <c r="H165"/>
      <c r="I165"/>
    </row>
    <row r="166" spans="1:9" ht="14.4">
      <c r="A166"/>
      <c r="B166" s="475"/>
      <c r="C166"/>
      <c r="D166"/>
      <c r="E166"/>
      <c r="F166"/>
      <c r="G166"/>
      <c r="H166"/>
    </row>
    <row r="167" spans="1:9" ht="14.4">
      <c r="A167"/>
      <c r="B167" s="475"/>
      <c r="C167"/>
      <c r="D167"/>
      <c r="E167"/>
      <c r="F167"/>
      <c r="G167"/>
      <c r="H16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7"/>
  <sheetViews>
    <sheetView topLeftCell="A46" workbookViewId="0">
      <selection activeCell="B66" sqref="B66:G67"/>
    </sheetView>
  </sheetViews>
  <sheetFormatPr defaultColWidth="9" defaultRowHeight="14.4"/>
  <cols>
    <col min="1" max="1" width="4.6640625" customWidth="1"/>
    <col min="2" max="2" width="50.109375" customWidth="1"/>
    <col min="3" max="3" width="32.44140625" customWidth="1"/>
    <col min="4" max="4" width="29.33203125" customWidth="1"/>
    <col min="5" max="5" width="39" customWidth="1"/>
    <col min="7" max="7" width="12" customWidth="1"/>
  </cols>
  <sheetData>
    <row r="1" spans="1:4" ht="18">
      <c r="B1" s="605" t="s">
        <v>346</v>
      </c>
      <c r="C1" s="605" t="s">
        <v>347</v>
      </c>
      <c r="D1" s="605" t="s">
        <v>348</v>
      </c>
    </row>
    <row r="2" spans="1:4">
      <c r="A2" s="198">
        <v>1</v>
      </c>
      <c r="B2" s="513" t="s">
        <v>349</v>
      </c>
      <c r="C2" s="198" t="s">
        <v>350</v>
      </c>
      <c r="D2" s="198" t="s">
        <v>351</v>
      </c>
    </row>
    <row r="3" spans="1:4">
      <c r="A3" s="198">
        <v>2</v>
      </c>
      <c r="B3" s="513" t="s">
        <v>352</v>
      </c>
      <c r="C3" s="198" t="s">
        <v>353</v>
      </c>
      <c r="D3" s="198" t="s">
        <v>354</v>
      </c>
    </row>
    <row r="4" spans="1:4">
      <c r="A4" s="198">
        <v>3</v>
      </c>
      <c r="B4" s="513" t="s">
        <v>355</v>
      </c>
      <c r="C4" s="198" t="s">
        <v>356</v>
      </c>
      <c r="D4" s="198" t="s">
        <v>357</v>
      </c>
    </row>
    <row r="5" spans="1:4">
      <c r="A5" s="198">
        <v>4</v>
      </c>
      <c r="B5" s="513" t="s">
        <v>358</v>
      </c>
      <c r="C5" s="198"/>
      <c r="D5" s="198" t="s">
        <v>359</v>
      </c>
    </row>
    <row r="6" spans="1:4">
      <c r="A6" s="198">
        <v>5</v>
      </c>
      <c r="B6" s="513" t="s">
        <v>360</v>
      </c>
      <c r="C6" s="198" t="s">
        <v>361</v>
      </c>
      <c r="D6" s="198" t="s">
        <v>362</v>
      </c>
    </row>
    <row r="7" spans="1:4">
      <c r="A7" s="198">
        <v>6</v>
      </c>
      <c r="B7" s="513" t="s">
        <v>363</v>
      </c>
      <c r="C7" s="198" t="s">
        <v>364</v>
      </c>
      <c r="D7" s="198" t="s">
        <v>365</v>
      </c>
    </row>
    <row r="8" spans="1:4">
      <c r="A8" s="198">
        <v>7</v>
      </c>
      <c r="B8" s="513" t="s">
        <v>366</v>
      </c>
      <c r="C8" s="198" t="s">
        <v>367</v>
      </c>
      <c r="D8" s="198" t="s">
        <v>368</v>
      </c>
    </row>
    <row r="9" spans="1:4">
      <c r="A9" s="198">
        <v>8</v>
      </c>
      <c r="B9" s="513" t="s">
        <v>369</v>
      </c>
      <c r="C9" s="198" t="s">
        <v>370</v>
      </c>
      <c r="D9" s="198" t="s">
        <v>371</v>
      </c>
    </row>
    <row r="10" spans="1:4">
      <c r="A10" s="198">
        <v>9</v>
      </c>
      <c r="B10" s="513" t="s">
        <v>372</v>
      </c>
      <c r="C10" s="198" t="s">
        <v>373</v>
      </c>
      <c r="D10" s="198" t="s">
        <v>374</v>
      </c>
    </row>
    <row r="11" spans="1:4">
      <c r="A11" s="198">
        <v>10</v>
      </c>
      <c r="B11" s="513" t="s">
        <v>375</v>
      </c>
      <c r="C11" s="198" t="s">
        <v>376</v>
      </c>
      <c r="D11" s="198" t="s">
        <v>377</v>
      </c>
    </row>
    <row r="12" spans="1:4">
      <c r="A12" s="198">
        <v>11</v>
      </c>
      <c r="B12" s="513" t="s">
        <v>378</v>
      </c>
      <c r="C12" s="198" t="s">
        <v>379</v>
      </c>
      <c r="D12" s="198" t="s">
        <v>380</v>
      </c>
    </row>
    <row r="13" spans="1:4">
      <c r="A13" s="198">
        <v>12</v>
      </c>
      <c r="B13" s="513" t="s">
        <v>381</v>
      </c>
      <c r="C13" s="198" t="s">
        <v>382</v>
      </c>
      <c r="D13" s="198" t="s">
        <v>383</v>
      </c>
    </row>
    <row r="14" spans="1:4">
      <c r="A14" s="198">
        <v>13</v>
      </c>
      <c r="B14" s="513" t="s">
        <v>384</v>
      </c>
      <c r="C14" s="198" t="s">
        <v>385</v>
      </c>
      <c r="D14" s="198" t="s">
        <v>386</v>
      </c>
    </row>
    <row r="15" spans="1:4">
      <c r="A15" s="198">
        <v>14</v>
      </c>
      <c r="B15" s="513" t="s">
        <v>387</v>
      </c>
      <c r="C15" s="198" t="s">
        <v>388</v>
      </c>
      <c r="D15" s="198" t="s">
        <v>389</v>
      </c>
    </row>
    <row r="16" spans="1:4">
      <c r="A16" s="198">
        <v>15</v>
      </c>
      <c r="B16" s="513" t="s">
        <v>390</v>
      </c>
      <c r="C16" s="198" t="s">
        <v>391</v>
      </c>
      <c r="D16" s="198" t="s">
        <v>392</v>
      </c>
    </row>
    <row r="17" spans="1:5">
      <c r="A17" s="198">
        <v>16</v>
      </c>
      <c r="B17" s="513" t="s">
        <v>393</v>
      </c>
      <c r="C17" s="198" t="s">
        <v>394</v>
      </c>
      <c r="D17" s="198" t="s">
        <v>395</v>
      </c>
    </row>
    <row r="18" spans="1:5">
      <c r="A18" s="198">
        <v>17</v>
      </c>
      <c r="B18" s="513" t="s">
        <v>396</v>
      </c>
      <c r="C18" s="198" t="s">
        <v>397</v>
      </c>
      <c r="D18" s="198" t="s">
        <v>398</v>
      </c>
      <c r="E18" s="198" t="s">
        <v>399</v>
      </c>
    </row>
    <row r="19" spans="1:5">
      <c r="A19" s="198">
        <v>18</v>
      </c>
      <c r="B19" s="513" t="s">
        <v>400</v>
      </c>
      <c r="C19" s="198" t="s">
        <v>401</v>
      </c>
      <c r="D19" s="198" t="s">
        <v>402</v>
      </c>
    </row>
    <row r="20" spans="1:5">
      <c r="A20" s="198">
        <v>19</v>
      </c>
      <c r="B20" s="513" t="s">
        <v>403</v>
      </c>
      <c r="C20" s="198" t="s">
        <v>404</v>
      </c>
      <c r="D20" s="198" t="s">
        <v>405</v>
      </c>
    </row>
    <row r="21" spans="1:5">
      <c r="A21" s="198">
        <v>20</v>
      </c>
      <c r="B21" s="513" t="s">
        <v>406</v>
      </c>
      <c r="C21" s="198" t="s">
        <v>407</v>
      </c>
      <c r="D21" s="198" t="s">
        <v>408</v>
      </c>
    </row>
    <row r="22" spans="1:5">
      <c r="A22" s="198">
        <v>21</v>
      </c>
      <c r="B22" s="513" t="s">
        <v>409</v>
      </c>
      <c r="C22" s="198" t="s">
        <v>410</v>
      </c>
      <c r="D22" s="198" t="s">
        <v>411</v>
      </c>
    </row>
    <row r="23" spans="1:5">
      <c r="A23" s="198">
        <v>22</v>
      </c>
      <c r="B23" s="513" t="s">
        <v>412</v>
      </c>
      <c r="C23" s="198" t="s">
        <v>394</v>
      </c>
      <c r="D23" s="198" t="s">
        <v>413</v>
      </c>
    </row>
    <row r="24" spans="1:5">
      <c r="A24" s="198">
        <v>23</v>
      </c>
      <c r="B24" s="513" t="s">
        <v>414</v>
      </c>
      <c r="C24" s="198" t="s">
        <v>415</v>
      </c>
      <c r="D24" s="198" t="s">
        <v>416</v>
      </c>
    </row>
    <row r="25" spans="1:5">
      <c r="A25" s="198">
        <v>24</v>
      </c>
      <c r="B25" s="513" t="s">
        <v>417</v>
      </c>
      <c r="C25" s="198" t="s">
        <v>418</v>
      </c>
      <c r="D25" s="198" t="s">
        <v>419</v>
      </c>
    </row>
    <row r="26" spans="1:5">
      <c r="A26" s="198">
        <v>25</v>
      </c>
      <c r="B26" s="513" t="s">
        <v>420</v>
      </c>
      <c r="C26" s="198" t="s">
        <v>421</v>
      </c>
      <c r="D26" s="198" t="s">
        <v>422</v>
      </c>
    </row>
    <row r="27" spans="1:5" s="604" customFormat="1">
      <c r="A27" s="467">
        <v>26</v>
      </c>
      <c r="B27" s="523" t="s">
        <v>423</v>
      </c>
      <c r="C27" s="467" t="s">
        <v>424</v>
      </c>
      <c r="D27" s="467" t="s">
        <v>425</v>
      </c>
    </row>
    <row r="28" spans="1:5">
      <c r="A28" s="198">
        <v>27</v>
      </c>
      <c r="B28" s="513" t="s">
        <v>426</v>
      </c>
      <c r="C28" s="198" t="s">
        <v>427</v>
      </c>
      <c r="D28" s="198" t="s">
        <v>428</v>
      </c>
    </row>
    <row r="29" spans="1:5">
      <c r="A29" s="198">
        <v>28</v>
      </c>
      <c r="B29" s="513" t="s">
        <v>429</v>
      </c>
      <c r="C29" s="198" t="s">
        <v>430</v>
      </c>
      <c r="D29" s="198" t="s">
        <v>431</v>
      </c>
    </row>
    <row r="30" spans="1:5">
      <c r="A30" s="198">
        <v>29</v>
      </c>
      <c r="B30" s="513" t="s">
        <v>432</v>
      </c>
      <c r="C30" s="198" t="s">
        <v>433</v>
      </c>
      <c r="D30" s="198" t="s">
        <v>434</v>
      </c>
    </row>
    <row r="31" spans="1:5">
      <c r="A31" s="198">
        <v>30</v>
      </c>
      <c r="B31" s="513" t="s">
        <v>435</v>
      </c>
      <c r="C31" s="198" t="s">
        <v>436</v>
      </c>
      <c r="D31" s="198" t="s">
        <v>437</v>
      </c>
    </row>
    <row r="32" spans="1:5">
      <c r="A32" s="198">
        <v>31</v>
      </c>
      <c r="B32" s="513" t="s">
        <v>438</v>
      </c>
      <c r="C32" s="198" t="s">
        <v>439</v>
      </c>
      <c r="D32" s="198" t="s">
        <v>440</v>
      </c>
    </row>
    <row r="33" spans="1:4">
      <c r="A33" s="198">
        <v>32</v>
      </c>
      <c r="B33" s="513" t="s">
        <v>441</v>
      </c>
      <c r="C33" s="198" t="s">
        <v>442</v>
      </c>
      <c r="D33" s="198" t="s">
        <v>443</v>
      </c>
    </row>
    <row r="34" spans="1:4">
      <c r="A34" s="198">
        <v>33</v>
      </c>
      <c r="B34" s="513" t="s">
        <v>444</v>
      </c>
      <c r="C34" s="198" t="s">
        <v>445</v>
      </c>
      <c r="D34" s="198" t="s">
        <v>446</v>
      </c>
    </row>
    <row r="35" spans="1:4">
      <c r="A35" s="198">
        <v>34</v>
      </c>
      <c r="B35" s="513" t="s">
        <v>447</v>
      </c>
      <c r="C35" s="198" t="s">
        <v>448</v>
      </c>
      <c r="D35" s="198" t="s">
        <v>449</v>
      </c>
    </row>
    <row r="36" spans="1:4">
      <c r="A36" s="198">
        <v>35</v>
      </c>
      <c r="B36" s="513" t="s">
        <v>450</v>
      </c>
      <c r="C36" s="198" t="s">
        <v>451</v>
      </c>
      <c r="D36" s="198" t="s">
        <v>452</v>
      </c>
    </row>
    <row r="37" spans="1:4">
      <c r="A37" s="198">
        <v>36</v>
      </c>
      <c r="B37" s="513" t="s">
        <v>453</v>
      </c>
      <c r="C37" s="198" t="s">
        <v>454</v>
      </c>
      <c r="D37" s="198" t="s">
        <v>455</v>
      </c>
    </row>
    <row r="38" spans="1:4">
      <c r="A38" s="198">
        <v>37</v>
      </c>
      <c r="B38" s="513" t="s">
        <v>456</v>
      </c>
      <c r="C38" s="198" t="s">
        <v>457</v>
      </c>
    </row>
    <row r="39" spans="1:4">
      <c r="A39" s="198">
        <v>38</v>
      </c>
      <c r="B39" s="513" t="s">
        <v>458</v>
      </c>
      <c r="C39" s="198" t="s">
        <v>459</v>
      </c>
      <c r="D39" s="198" t="s">
        <v>460</v>
      </c>
    </row>
    <row r="40" spans="1:4">
      <c r="A40" s="198">
        <v>39</v>
      </c>
      <c r="B40" s="513" t="s">
        <v>461</v>
      </c>
      <c r="C40" s="198" t="s">
        <v>462</v>
      </c>
      <c r="D40" s="198" t="s">
        <v>463</v>
      </c>
    </row>
    <row r="41" spans="1:4">
      <c r="A41" s="198">
        <v>40</v>
      </c>
      <c r="B41" s="513" t="s">
        <v>464</v>
      </c>
      <c r="D41" s="198" t="s">
        <v>465</v>
      </c>
    </row>
    <row r="42" spans="1:4">
      <c r="A42" s="198">
        <v>41</v>
      </c>
      <c r="B42" s="513" t="s">
        <v>466</v>
      </c>
      <c r="C42" s="198" t="s">
        <v>467</v>
      </c>
    </row>
    <row r="43" spans="1:4">
      <c r="A43" s="198">
        <v>42</v>
      </c>
      <c r="B43" s="513" t="s">
        <v>468</v>
      </c>
      <c r="C43" s="198" t="s">
        <v>469</v>
      </c>
      <c r="D43" s="198" t="s">
        <v>470</v>
      </c>
    </row>
    <row r="44" spans="1:4">
      <c r="A44" s="198">
        <v>43</v>
      </c>
      <c r="B44" s="513" t="s">
        <v>471</v>
      </c>
      <c r="C44" s="198" t="s">
        <v>472</v>
      </c>
    </row>
    <row r="45" spans="1:4">
      <c r="A45" s="198">
        <v>44</v>
      </c>
      <c r="B45" s="513" t="s">
        <v>473</v>
      </c>
      <c r="C45" s="198" t="s">
        <v>474</v>
      </c>
      <c r="D45" s="198" t="s">
        <v>475</v>
      </c>
    </row>
    <row r="46" spans="1:4">
      <c r="A46" s="198">
        <v>45</v>
      </c>
      <c r="B46" s="513" t="s">
        <v>476</v>
      </c>
      <c r="C46" s="198" t="s">
        <v>477</v>
      </c>
      <c r="D46" s="198" t="s">
        <v>478</v>
      </c>
    </row>
    <row r="47" spans="1:4">
      <c r="A47" s="198">
        <v>46</v>
      </c>
      <c r="B47" s="513" t="s">
        <v>479</v>
      </c>
      <c r="C47" s="198" t="s">
        <v>480</v>
      </c>
      <c r="D47" s="198" t="s">
        <v>481</v>
      </c>
    </row>
    <row r="48" spans="1:4">
      <c r="A48" s="198">
        <v>47</v>
      </c>
      <c r="B48" s="513" t="s">
        <v>482</v>
      </c>
      <c r="C48" s="198" t="s">
        <v>483</v>
      </c>
      <c r="D48" s="198" t="s">
        <v>484</v>
      </c>
    </row>
    <row r="49" spans="1:5">
      <c r="A49" s="198">
        <v>48</v>
      </c>
      <c r="B49" s="513" t="s">
        <v>485</v>
      </c>
      <c r="C49" s="198" t="s">
        <v>486</v>
      </c>
      <c r="D49" s="198" t="s">
        <v>487</v>
      </c>
    </row>
    <row r="50" spans="1:5">
      <c r="A50" s="198">
        <v>49</v>
      </c>
      <c r="B50" s="513" t="s">
        <v>488</v>
      </c>
      <c r="C50" s="198" t="s">
        <v>489</v>
      </c>
      <c r="D50" s="198" t="s">
        <v>490</v>
      </c>
    </row>
    <row r="51" spans="1:5">
      <c r="A51" s="198">
        <v>50</v>
      </c>
      <c r="B51" s="513" t="s">
        <v>491</v>
      </c>
      <c r="C51" s="198" t="s">
        <v>492</v>
      </c>
      <c r="D51" s="198" t="s">
        <v>493</v>
      </c>
    </row>
    <row r="52" spans="1:5">
      <c r="A52" s="198">
        <v>51</v>
      </c>
      <c r="B52" s="513" t="s">
        <v>494</v>
      </c>
      <c r="C52" s="198" t="s">
        <v>495</v>
      </c>
      <c r="D52" s="198" t="s">
        <v>496</v>
      </c>
    </row>
    <row r="53" spans="1:5">
      <c r="A53" s="198">
        <v>52</v>
      </c>
      <c r="B53" s="513" t="s">
        <v>497</v>
      </c>
      <c r="C53" s="198" t="s">
        <v>498</v>
      </c>
      <c r="D53" s="198" t="s">
        <v>499</v>
      </c>
    </row>
    <row r="54" spans="1:5">
      <c r="A54" s="198">
        <v>53</v>
      </c>
      <c r="B54" s="513" t="s">
        <v>500</v>
      </c>
      <c r="C54" s="198" t="s">
        <v>501</v>
      </c>
      <c r="D54" s="198" t="s">
        <v>502</v>
      </c>
      <c r="E54" s="198" t="s">
        <v>503</v>
      </c>
    </row>
    <row r="55" spans="1:5">
      <c r="A55" s="198">
        <v>54</v>
      </c>
      <c r="B55" s="513" t="s">
        <v>504</v>
      </c>
      <c r="C55" s="198" t="s">
        <v>505</v>
      </c>
      <c r="D55" s="198" t="s">
        <v>506</v>
      </c>
    </row>
    <row r="56" spans="1:5" ht="28.8">
      <c r="A56" s="198">
        <v>55</v>
      </c>
      <c r="B56" s="513" t="s">
        <v>507</v>
      </c>
      <c r="C56" s="606" t="s">
        <v>508</v>
      </c>
      <c r="D56" s="198" t="s">
        <v>509</v>
      </c>
    </row>
    <row r="57" spans="1:5">
      <c r="A57" s="198">
        <v>56</v>
      </c>
      <c r="B57" s="513" t="s">
        <v>510</v>
      </c>
      <c r="C57" s="198" t="s">
        <v>511</v>
      </c>
    </row>
    <row r="58" spans="1:5">
      <c r="A58" s="198">
        <v>57</v>
      </c>
      <c r="B58" s="513" t="s">
        <v>512</v>
      </c>
      <c r="C58" s="198" t="s">
        <v>513</v>
      </c>
      <c r="D58" s="198" t="s">
        <v>514</v>
      </c>
    </row>
    <row r="59" spans="1:5">
      <c r="A59" s="198">
        <v>58</v>
      </c>
      <c r="B59" s="513" t="s">
        <v>515</v>
      </c>
      <c r="C59" s="198" t="s">
        <v>516</v>
      </c>
      <c r="D59" s="198" t="s">
        <v>517</v>
      </c>
      <c r="E59" t="s">
        <v>503</v>
      </c>
    </row>
    <row r="60" spans="1:5">
      <c r="A60" s="198">
        <v>59</v>
      </c>
      <c r="B60" t="s">
        <v>518</v>
      </c>
      <c r="C60" s="198" t="s">
        <v>519</v>
      </c>
      <c r="D60" s="198" t="s">
        <v>520</v>
      </c>
    </row>
    <row r="61" spans="1:5">
      <c r="A61" s="198">
        <v>60</v>
      </c>
      <c r="B61" t="s">
        <v>521</v>
      </c>
      <c r="C61" s="198" t="s">
        <v>519</v>
      </c>
      <c r="D61" s="198" t="s">
        <v>520</v>
      </c>
    </row>
    <row r="62" spans="1:5">
      <c r="A62" s="198">
        <v>62</v>
      </c>
      <c r="B62" t="s">
        <v>522</v>
      </c>
      <c r="C62" s="198" t="s">
        <v>523</v>
      </c>
      <c r="D62" s="198" t="s">
        <v>524</v>
      </c>
    </row>
    <row r="63" spans="1:5">
      <c r="A63" s="198">
        <v>63</v>
      </c>
      <c r="B63" t="s">
        <v>525</v>
      </c>
      <c r="C63" s="198" t="s">
        <v>526</v>
      </c>
      <c r="D63" s="198" t="s">
        <v>527</v>
      </c>
    </row>
    <row r="64" spans="1:5">
      <c r="A64" s="198">
        <v>64</v>
      </c>
      <c r="B64" t="s">
        <v>528</v>
      </c>
      <c r="E64" t="s">
        <v>529</v>
      </c>
    </row>
    <row r="65" spans="1:7">
      <c r="A65" s="198">
        <v>65</v>
      </c>
      <c r="B65" t="s">
        <v>530</v>
      </c>
      <c r="E65" t="s">
        <v>529</v>
      </c>
    </row>
    <row r="66" spans="1:7" ht="28.8">
      <c r="A66" s="198">
        <v>66</v>
      </c>
      <c r="B66" t="s">
        <v>531</v>
      </c>
      <c r="C66" s="198" t="s">
        <v>532</v>
      </c>
      <c r="D66" s="198" t="s">
        <v>533</v>
      </c>
      <c r="E66" s="606" t="s">
        <v>534</v>
      </c>
    </row>
    <row r="67" spans="1:7">
      <c r="A67" s="198">
        <v>67</v>
      </c>
      <c r="B67" s="607" t="s">
        <v>535</v>
      </c>
      <c r="C67" s="608" t="s">
        <v>536</v>
      </c>
      <c r="D67" s="608" t="s">
        <v>537</v>
      </c>
      <c r="E67" s="607" t="s">
        <v>538</v>
      </c>
      <c r="G67">
        <v>92327624604</v>
      </c>
    </row>
  </sheetData>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9"/>
  <sheetViews>
    <sheetView topLeftCell="A28" zoomScale="115" zoomScaleNormal="115" workbookViewId="0">
      <selection activeCell="C33" sqref="C33"/>
    </sheetView>
  </sheetViews>
  <sheetFormatPr defaultColWidth="9" defaultRowHeight="14.4"/>
  <cols>
    <col min="2" max="2" width="34.6640625" customWidth="1"/>
    <col min="3" max="3" width="42" customWidth="1"/>
    <col min="4" max="4" width="33.6640625" customWidth="1"/>
  </cols>
  <sheetData>
    <row r="1" spans="1:7">
      <c r="A1" s="602" t="s">
        <v>539</v>
      </c>
      <c r="B1" s="602" t="s">
        <v>540</v>
      </c>
      <c r="C1" s="602" t="s">
        <v>541</v>
      </c>
      <c r="D1" s="603"/>
    </row>
    <row r="2" spans="1:7">
      <c r="A2" t="s">
        <v>542</v>
      </c>
      <c r="B2" t="s">
        <v>543</v>
      </c>
      <c r="C2" t="s">
        <v>544</v>
      </c>
    </row>
    <row r="3" spans="1:7">
      <c r="A3" t="s">
        <v>545</v>
      </c>
      <c r="B3" t="s">
        <v>543</v>
      </c>
      <c r="C3" t="s">
        <v>546</v>
      </c>
    </row>
    <row r="4" spans="1:7">
      <c r="A4" t="s">
        <v>547</v>
      </c>
      <c r="B4" t="s">
        <v>543</v>
      </c>
      <c r="C4" t="s">
        <v>548</v>
      </c>
      <c r="G4" t="s">
        <v>549</v>
      </c>
    </row>
    <row r="5" spans="1:7">
      <c r="A5" t="s">
        <v>550</v>
      </c>
      <c r="B5" t="s">
        <v>543</v>
      </c>
      <c r="C5" t="s">
        <v>551</v>
      </c>
      <c r="G5" t="s">
        <v>552</v>
      </c>
    </row>
    <row r="6" spans="1:7">
      <c r="A6" t="s">
        <v>553</v>
      </c>
      <c r="B6" t="s">
        <v>543</v>
      </c>
      <c r="C6" t="s">
        <v>554</v>
      </c>
      <c r="G6" t="s">
        <v>555</v>
      </c>
    </row>
    <row r="7" spans="1:7">
      <c r="A7" t="s">
        <v>556</v>
      </c>
      <c r="B7" t="s">
        <v>543</v>
      </c>
      <c r="C7" t="s">
        <v>557</v>
      </c>
      <c r="G7" t="s">
        <v>558</v>
      </c>
    </row>
    <row r="8" spans="1:7">
      <c r="A8" t="s">
        <v>559</v>
      </c>
      <c r="B8" t="s">
        <v>543</v>
      </c>
      <c r="C8" t="s">
        <v>560</v>
      </c>
      <c r="G8" t="s">
        <v>561</v>
      </c>
    </row>
    <row r="9" spans="1:7">
      <c r="A9" t="s">
        <v>562</v>
      </c>
      <c r="B9" t="s">
        <v>543</v>
      </c>
      <c r="C9" t="s">
        <v>563</v>
      </c>
    </row>
    <row r="10" spans="1:7">
      <c r="A10" t="s">
        <v>564</v>
      </c>
      <c r="B10" t="s">
        <v>543</v>
      </c>
      <c r="C10" t="s">
        <v>565</v>
      </c>
    </row>
    <row r="11" spans="1:7">
      <c r="A11" t="s">
        <v>566</v>
      </c>
      <c r="B11" t="s">
        <v>543</v>
      </c>
      <c r="C11" t="s">
        <v>567</v>
      </c>
    </row>
    <row r="12" spans="1:7">
      <c r="A12" t="s">
        <v>568</v>
      </c>
      <c r="B12" t="s">
        <v>543</v>
      </c>
      <c r="C12" t="s">
        <v>569</v>
      </c>
    </row>
    <row r="13" spans="1:7">
      <c r="A13" t="s">
        <v>570</v>
      </c>
      <c r="B13" t="s">
        <v>543</v>
      </c>
      <c r="C13" t="s">
        <v>571</v>
      </c>
    </row>
    <row r="14" spans="1:7">
      <c r="A14" t="s">
        <v>572</v>
      </c>
      <c r="B14" t="s">
        <v>543</v>
      </c>
      <c r="C14" t="s">
        <v>573</v>
      </c>
    </row>
    <row r="15" spans="1:7">
      <c r="A15" t="s">
        <v>574</v>
      </c>
      <c r="B15" t="s">
        <v>543</v>
      </c>
      <c r="C15" t="s">
        <v>575</v>
      </c>
    </row>
    <row r="16" spans="1:7">
      <c r="A16" t="s">
        <v>576</v>
      </c>
      <c r="B16" t="s">
        <v>543</v>
      </c>
      <c r="C16" t="s">
        <v>577</v>
      </c>
    </row>
    <row r="17" spans="1:3">
      <c r="A17" t="s">
        <v>578</v>
      </c>
      <c r="B17" t="s">
        <v>543</v>
      </c>
      <c r="C17" t="s">
        <v>579</v>
      </c>
    </row>
    <row r="18" spans="1:3">
      <c r="A18" t="s">
        <v>580</v>
      </c>
      <c r="B18" t="s">
        <v>543</v>
      </c>
      <c r="C18" t="s">
        <v>581</v>
      </c>
    </row>
    <row r="19" spans="1:3">
      <c r="A19" t="s">
        <v>582</v>
      </c>
      <c r="B19" t="s">
        <v>543</v>
      </c>
      <c r="C19" t="s">
        <v>583</v>
      </c>
    </row>
    <row r="20" spans="1:3">
      <c r="A20" t="s">
        <v>584</v>
      </c>
      <c r="B20" t="s">
        <v>543</v>
      </c>
      <c r="C20" t="s">
        <v>585</v>
      </c>
    </row>
    <row r="21" spans="1:3">
      <c r="A21" t="s">
        <v>586</v>
      </c>
      <c r="B21" t="s">
        <v>587</v>
      </c>
      <c r="C21" t="s">
        <v>588</v>
      </c>
    </row>
    <row r="22" spans="1:3">
      <c r="A22" t="s">
        <v>589</v>
      </c>
      <c r="B22" t="s">
        <v>590</v>
      </c>
      <c r="C22" t="s">
        <v>591</v>
      </c>
    </row>
    <row r="23" spans="1:3">
      <c r="A23" t="s">
        <v>592</v>
      </c>
      <c r="B23" t="s">
        <v>593</v>
      </c>
      <c r="C23" t="s">
        <v>594</v>
      </c>
    </row>
    <row r="24" spans="1:3">
      <c r="A24" t="s">
        <v>595</v>
      </c>
      <c r="B24" t="s">
        <v>596</v>
      </c>
      <c r="C24" t="s">
        <v>597</v>
      </c>
    </row>
    <row r="25" spans="1:3">
      <c r="A25" t="s">
        <v>598</v>
      </c>
      <c r="B25" t="s">
        <v>596</v>
      </c>
      <c r="C25" t="s">
        <v>599</v>
      </c>
    </row>
    <row r="26" spans="1:3">
      <c r="A26" t="s">
        <v>600</v>
      </c>
      <c r="B26" t="s">
        <v>596</v>
      </c>
      <c r="C26" t="s">
        <v>601</v>
      </c>
    </row>
    <row r="27" spans="1:3">
      <c r="A27" t="s">
        <v>602</v>
      </c>
      <c r="B27" t="s">
        <v>596</v>
      </c>
      <c r="C27" t="s">
        <v>603</v>
      </c>
    </row>
    <row r="28" spans="1:3">
      <c r="A28" t="s">
        <v>604</v>
      </c>
      <c r="B28" t="s">
        <v>596</v>
      </c>
      <c r="C28" t="s">
        <v>605</v>
      </c>
    </row>
    <row r="29" spans="1:3">
      <c r="A29" t="s">
        <v>606</v>
      </c>
      <c r="B29" t="s">
        <v>596</v>
      </c>
      <c r="C29" t="s">
        <v>607</v>
      </c>
    </row>
    <row r="30" spans="1:3">
      <c r="A30" t="s">
        <v>608</v>
      </c>
      <c r="B30" t="s">
        <v>596</v>
      </c>
      <c r="C30" t="s">
        <v>609</v>
      </c>
    </row>
    <row r="31" spans="1:3">
      <c r="A31" t="s">
        <v>610</v>
      </c>
      <c r="B31" t="s">
        <v>596</v>
      </c>
      <c r="C31" t="s">
        <v>611</v>
      </c>
    </row>
    <row r="32" spans="1:3">
      <c r="A32" t="s">
        <v>612</v>
      </c>
      <c r="B32" t="s">
        <v>596</v>
      </c>
      <c r="C32" t="s">
        <v>613</v>
      </c>
    </row>
    <row r="33" spans="1:8">
      <c r="A33" t="s">
        <v>614</v>
      </c>
      <c r="B33" t="s">
        <v>596</v>
      </c>
      <c r="C33" t="s">
        <v>615</v>
      </c>
    </row>
    <row r="34" spans="1:8">
      <c r="A34" t="s">
        <v>616</v>
      </c>
      <c r="B34" t="s">
        <v>617</v>
      </c>
      <c r="C34" t="s">
        <v>618</v>
      </c>
    </row>
    <row r="35" spans="1:8">
      <c r="A35" t="s">
        <v>619</v>
      </c>
      <c r="B35" t="s">
        <v>617</v>
      </c>
      <c r="C35" t="s">
        <v>620</v>
      </c>
    </row>
    <row r="36" spans="1:8">
      <c r="A36" t="s">
        <v>621</v>
      </c>
      <c r="B36" t="s">
        <v>617</v>
      </c>
      <c r="C36" t="s">
        <v>622</v>
      </c>
    </row>
    <row r="37" spans="1:8">
      <c r="A37" t="s">
        <v>623</v>
      </c>
      <c r="B37" t="s">
        <v>617</v>
      </c>
      <c r="C37" t="s">
        <v>624</v>
      </c>
    </row>
    <row r="38" spans="1:8">
      <c r="A38" t="s">
        <v>625</v>
      </c>
      <c r="B38" t="s">
        <v>617</v>
      </c>
      <c r="C38" t="s">
        <v>626</v>
      </c>
    </row>
    <row r="39" spans="1:8">
      <c r="A39" t="s">
        <v>627</v>
      </c>
      <c r="B39" t="s">
        <v>617</v>
      </c>
      <c r="C39" t="s">
        <v>628</v>
      </c>
      <c r="E39" s="763"/>
      <c r="F39" s="763"/>
      <c r="G39" s="763"/>
      <c r="H39" s="763"/>
    </row>
    <row r="40" spans="1:8">
      <c r="A40" t="s">
        <v>629</v>
      </c>
      <c r="B40" t="s">
        <v>617</v>
      </c>
      <c r="C40" t="s">
        <v>630</v>
      </c>
    </row>
    <row r="41" spans="1:8">
      <c r="A41" t="s">
        <v>631</v>
      </c>
      <c r="B41" t="s">
        <v>632</v>
      </c>
      <c r="C41" t="s">
        <v>633</v>
      </c>
    </row>
    <row r="42" spans="1:8">
      <c r="A42" t="s">
        <v>634</v>
      </c>
      <c r="B42" t="s">
        <v>635</v>
      </c>
      <c r="C42" t="s">
        <v>636</v>
      </c>
    </row>
    <row r="43" spans="1:8">
      <c r="A43" s="513">
        <v>1005</v>
      </c>
      <c r="B43" t="s">
        <v>637</v>
      </c>
      <c r="C43" t="s">
        <v>638</v>
      </c>
    </row>
    <row r="44" spans="1:8">
      <c r="A44" s="513">
        <v>1006</v>
      </c>
      <c r="B44" t="s">
        <v>639</v>
      </c>
      <c r="C44" t="s">
        <v>639</v>
      </c>
    </row>
    <row r="45" spans="1:8">
      <c r="A45" t="s">
        <v>640</v>
      </c>
      <c r="B45" t="s">
        <v>641</v>
      </c>
      <c r="C45" t="s">
        <v>641</v>
      </c>
    </row>
    <row r="46" spans="1:8">
      <c r="A46" t="s">
        <v>642</v>
      </c>
      <c r="C46" t="s">
        <v>643</v>
      </c>
    </row>
    <row r="47" spans="1:8">
      <c r="A47" t="s">
        <v>644</v>
      </c>
      <c r="C47" t="s">
        <v>645</v>
      </c>
    </row>
    <row r="48" spans="1:8">
      <c r="A48" t="s">
        <v>646</v>
      </c>
      <c r="C48" t="s">
        <v>647</v>
      </c>
    </row>
    <row r="59" spans="1:1">
      <c r="A59" s="513"/>
    </row>
  </sheetData>
  <mergeCells count="1">
    <mergeCell ref="E39:H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790"/>
  <sheetViews>
    <sheetView tabSelected="1" topLeftCell="B1" zoomScale="102" zoomScaleNormal="102" workbookViewId="0">
      <pane ySplit="1" topLeftCell="A8" activePane="bottomLeft" state="frozen"/>
      <selection pane="bottomLeft" activeCell="B8" sqref="B8"/>
    </sheetView>
  </sheetViews>
  <sheetFormatPr defaultColWidth="9.109375" defaultRowHeight="13.8"/>
  <cols>
    <col min="1" max="1" width="6.109375" style="398" customWidth="1"/>
    <col min="2" max="2" width="7.88671875" style="398" customWidth="1"/>
    <col min="3" max="3" width="35" style="398" customWidth="1"/>
    <col min="4" max="4" width="23.44140625" style="398" customWidth="1"/>
    <col min="5" max="5" width="10.33203125" style="399" customWidth="1"/>
    <col min="6" max="6" width="11.33203125" style="399" hidden="1" customWidth="1"/>
    <col min="7" max="7" width="9.5546875" style="398" customWidth="1"/>
    <col min="8" max="8" width="14.33203125" style="398" hidden="1" customWidth="1"/>
    <col min="9" max="9" width="35" style="400" customWidth="1"/>
    <col min="10" max="10" width="9" style="398" customWidth="1"/>
    <col min="11" max="11" width="11.88671875" style="398" customWidth="1"/>
    <col min="12" max="12" width="16.6640625" style="401" customWidth="1"/>
    <col min="13" max="13" width="14.33203125" style="402" customWidth="1"/>
    <col min="14" max="14" width="10.5546875" style="401" customWidth="1"/>
    <col min="15" max="15" width="14" style="403" customWidth="1"/>
    <col min="16" max="16" width="38.5546875" style="398" customWidth="1"/>
    <col min="17" max="17" width="10.109375" style="398" customWidth="1"/>
    <col min="18" max="18" width="13.88671875" style="398" customWidth="1"/>
    <col min="19" max="19" width="14.6640625" style="398" customWidth="1"/>
    <col min="20" max="20" width="17.44140625" style="404" customWidth="1"/>
    <col min="21" max="21" width="24" style="405" hidden="1" customWidth="1"/>
    <col min="22" max="22" width="30.109375" style="398" customWidth="1"/>
    <col min="23" max="23" width="25.88671875" style="405" hidden="1" customWidth="1"/>
    <col min="24" max="24" width="12.44140625" style="398" customWidth="1"/>
    <col min="25" max="25" width="18.109375" style="405" customWidth="1"/>
    <col min="26" max="26" width="19" style="398" customWidth="1"/>
    <col min="27" max="27" width="21.6640625" style="398" customWidth="1"/>
    <col min="28" max="28" width="22.5546875" style="398" customWidth="1"/>
    <col min="29" max="29" width="16.109375" style="398" customWidth="1"/>
    <col min="30" max="30" width="23.6640625" style="398" customWidth="1"/>
    <col min="31" max="31" width="13.5546875" style="398" customWidth="1"/>
    <col min="32" max="16384" width="9.109375" style="398"/>
  </cols>
  <sheetData>
    <row r="1" spans="1:30" s="392" customFormat="1" ht="27" customHeight="1">
      <c r="A1" s="407" t="s">
        <v>2</v>
      </c>
      <c r="B1" s="407" t="s">
        <v>0</v>
      </c>
      <c r="C1" s="407" t="s">
        <v>5</v>
      </c>
      <c r="D1" s="407" t="s">
        <v>648</v>
      </c>
      <c r="E1" s="407" t="s">
        <v>9</v>
      </c>
      <c r="F1" s="407" t="s">
        <v>10</v>
      </c>
      <c r="G1" s="407" t="s">
        <v>3</v>
      </c>
      <c r="H1" s="407" t="s">
        <v>6</v>
      </c>
      <c r="I1" s="407" t="s">
        <v>649</v>
      </c>
      <c r="J1" s="407" t="s">
        <v>650</v>
      </c>
      <c r="K1" s="407" t="s">
        <v>651</v>
      </c>
      <c r="L1" s="416" t="s">
        <v>652</v>
      </c>
      <c r="M1" s="417" t="s">
        <v>653</v>
      </c>
      <c r="N1" s="416" t="s">
        <v>654</v>
      </c>
      <c r="O1" s="418" t="s">
        <v>655</v>
      </c>
      <c r="P1" s="407" t="s">
        <v>4</v>
      </c>
      <c r="Q1" s="407" t="s">
        <v>656</v>
      </c>
      <c r="R1" s="407" t="s">
        <v>657</v>
      </c>
      <c r="S1" s="407" t="s">
        <v>658</v>
      </c>
      <c r="T1" s="445" t="s">
        <v>659</v>
      </c>
      <c r="U1" s="445" t="s">
        <v>7</v>
      </c>
      <c r="V1" s="407" t="s">
        <v>660</v>
      </c>
      <c r="W1" s="445" t="s">
        <v>8</v>
      </c>
      <c r="X1" s="407" t="s">
        <v>661</v>
      </c>
      <c r="Y1" s="445" t="s">
        <v>662</v>
      </c>
      <c r="Z1" s="407" t="s">
        <v>11</v>
      </c>
      <c r="AA1" s="407" t="s">
        <v>663</v>
      </c>
      <c r="AB1" s="407" t="s">
        <v>664</v>
      </c>
      <c r="AC1" s="451" t="s">
        <v>665</v>
      </c>
      <c r="AD1" s="456" t="s">
        <v>666</v>
      </c>
    </row>
    <row r="2" spans="1:30" ht="27.75" customHeight="1">
      <c r="A2" s="406">
        <v>2025</v>
      </c>
      <c r="B2" s="408" t="s">
        <v>667</v>
      </c>
      <c r="C2" s="408" t="s">
        <v>76</v>
      </c>
      <c r="D2" s="408" t="s">
        <v>668</v>
      </c>
      <c r="E2" s="406">
        <v>101</v>
      </c>
      <c r="F2" s="406"/>
      <c r="G2" s="408" t="s">
        <v>669</v>
      </c>
      <c r="H2" s="406" t="s">
        <v>17</v>
      </c>
      <c r="I2" s="419" t="s">
        <v>670</v>
      </c>
      <c r="J2" s="406">
        <v>9</v>
      </c>
      <c r="K2" s="406" t="s">
        <v>671</v>
      </c>
      <c r="L2" s="420">
        <v>1000</v>
      </c>
      <c r="M2" s="421">
        <f t="shared" ref="M2:M65" si="0">SUM(J2*L2)</f>
        <v>9000</v>
      </c>
      <c r="N2" s="422">
        <v>1000</v>
      </c>
      <c r="O2" s="423">
        <f t="shared" ref="O2:O33" si="1">SUM(J2*N2)</f>
        <v>9000</v>
      </c>
      <c r="P2" s="419" t="s">
        <v>672</v>
      </c>
      <c r="Q2" s="408" t="s">
        <v>636</v>
      </c>
      <c r="R2" s="446" t="s">
        <v>673</v>
      </c>
      <c r="S2" s="446" t="s">
        <v>674</v>
      </c>
      <c r="T2" s="447" t="s">
        <v>675</v>
      </c>
      <c r="U2" s="447" t="s">
        <v>1657</v>
      </c>
      <c r="V2" s="408" t="s">
        <v>482</v>
      </c>
      <c r="W2" s="447" t="s">
        <v>1657</v>
      </c>
      <c r="X2" s="406" t="s">
        <v>634</v>
      </c>
      <c r="Y2" s="448" t="s">
        <v>1702</v>
      </c>
      <c r="Z2" s="408" t="s">
        <v>20</v>
      </c>
      <c r="AA2" s="408" t="s">
        <v>1659</v>
      </c>
      <c r="AB2" s="408" t="s">
        <v>1633</v>
      </c>
      <c r="AC2" s="398" t="s">
        <v>676</v>
      </c>
      <c r="AD2" s="398" t="s">
        <v>1703</v>
      </c>
    </row>
    <row r="3" spans="1:30" ht="24" customHeight="1">
      <c r="A3" s="406">
        <v>2025</v>
      </c>
      <c r="B3" s="408" t="s">
        <v>667</v>
      </c>
      <c r="C3" s="408" t="s">
        <v>76</v>
      </c>
      <c r="D3" s="408" t="s">
        <v>668</v>
      </c>
      <c r="E3" s="406">
        <v>101</v>
      </c>
      <c r="F3" s="406"/>
      <c r="G3" s="408" t="s">
        <v>677</v>
      </c>
      <c r="H3" s="406" t="s">
        <v>17</v>
      </c>
      <c r="I3" s="419" t="s">
        <v>678</v>
      </c>
      <c r="J3" s="406">
        <v>1</v>
      </c>
      <c r="K3" s="406" t="s">
        <v>671</v>
      </c>
      <c r="L3" s="420">
        <v>1000</v>
      </c>
      <c r="M3" s="421">
        <f t="shared" si="0"/>
        <v>1000</v>
      </c>
      <c r="N3" s="422">
        <v>720</v>
      </c>
      <c r="O3" s="423">
        <f t="shared" si="1"/>
        <v>720</v>
      </c>
      <c r="P3" s="419" t="s">
        <v>672</v>
      </c>
      <c r="Q3" s="408" t="s">
        <v>636</v>
      </c>
      <c r="R3" s="446" t="s">
        <v>1687</v>
      </c>
      <c r="S3" s="446" t="s">
        <v>1688</v>
      </c>
      <c r="T3" s="447" t="s">
        <v>1689</v>
      </c>
      <c r="U3" s="447" t="s">
        <v>1689</v>
      </c>
      <c r="V3" s="408" t="s">
        <v>521</v>
      </c>
      <c r="W3" s="447" t="s">
        <v>1689</v>
      </c>
      <c r="X3" s="406" t="s">
        <v>634</v>
      </c>
      <c r="Y3" s="448" t="s">
        <v>1704</v>
      </c>
      <c r="Z3" s="408" t="s">
        <v>20</v>
      </c>
      <c r="AA3" s="408" t="s">
        <v>1659</v>
      </c>
      <c r="AB3" s="408" t="s">
        <v>1705</v>
      </c>
      <c r="AC3" s="398" t="s">
        <v>676</v>
      </c>
      <c r="AD3" s="398" t="s">
        <v>1706</v>
      </c>
    </row>
    <row r="4" spans="1:30" ht="29.4" customHeight="1">
      <c r="A4" s="399">
        <v>2025</v>
      </c>
      <c r="B4" s="408" t="s">
        <v>667</v>
      </c>
      <c r="C4" s="408" t="s">
        <v>76</v>
      </c>
      <c r="D4" s="408" t="s">
        <v>668</v>
      </c>
      <c r="E4" s="406">
        <v>101</v>
      </c>
      <c r="F4" s="406"/>
      <c r="G4" s="408" t="s">
        <v>679</v>
      </c>
      <c r="H4" s="406" t="s">
        <v>17</v>
      </c>
      <c r="I4" s="419" t="s">
        <v>680</v>
      </c>
      <c r="J4" s="406">
        <v>150</v>
      </c>
      <c r="K4" s="406" t="s">
        <v>681</v>
      </c>
      <c r="L4" s="420">
        <v>150</v>
      </c>
      <c r="M4" s="421">
        <f t="shared" si="0"/>
        <v>22500</v>
      </c>
      <c r="N4" s="422">
        <v>65</v>
      </c>
      <c r="O4" s="423">
        <f t="shared" si="1"/>
        <v>9750</v>
      </c>
      <c r="P4" s="419" t="s">
        <v>672</v>
      </c>
      <c r="Q4" s="408" t="s">
        <v>636</v>
      </c>
      <c r="R4" s="446" t="s">
        <v>673</v>
      </c>
      <c r="S4" s="446" t="s">
        <v>674</v>
      </c>
      <c r="T4" s="447" t="s">
        <v>675</v>
      </c>
      <c r="U4" s="447" t="s">
        <v>1657</v>
      </c>
      <c r="V4" s="419" t="s">
        <v>406</v>
      </c>
      <c r="W4" s="447" t="s">
        <v>1657</v>
      </c>
      <c r="X4" s="406" t="s">
        <v>634</v>
      </c>
      <c r="Y4" s="448" t="s">
        <v>1682</v>
      </c>
      <c r="Z4" s="408" t="s">
        <v>20</v>
      </c>
      <c r="AA4" s="408" t="s">
        <v>1659</v>
      </c>
      <c r="AB4" s="408" t="s">
        <v>1634</v>
      </c>
      <c r="AC4" s="398" t="s">
        <v>682</v>
      </c>
      <c r="AD4" s="398" t="s">
        <v>1707</v>
      </c>
    </row>
    <row r="5" spans="1:30" ht="41.4">
      <c r="A5" s="406">
        <v>2025</v>
      </c>
      <c r="B5" s="408" t="s">
        <v>667</v>
      </c>
      <c r="C5" s="408" t="s">
        <v>76</v>
      </c>
      <c r="D5" s="408" t="s">
        <v>668</v>
      </c>
      <c r="E5" s="406">
        <v>101</v>
      </c>
      <c r="F5" s="406"/>
      <c r="G5" s="408" t="s">
        <v>679</v>
      </c>
      <c r="H5" s="406" t="s">
        <v>17</v>
      </c>
      <c r="I5" s="419" t="s">
        <v>683</v>
      </c>
      <c r="J5" s="406">
        <v>3</v>
      </c>
      <c r="K5" s="406" t="s">
        <v>684</v>
      </c>
      <c r="L5" s="420">
        <v>4500</v>
      </c>
      <c r="M5" s="421">
        <f t="shared" si="0"/>
        <v>13500</v>
      </c>
      <c r="N5" s="422">
        <v>1800</v>
      </c>
      <c r="O5" s="423">
        <f t="shared" si="1"/>
        <v>5400</v>
      </c>
      <c r="P5" s="419" t="s">
        <v>672</v>
      </c>
      <c r="Q5" s="408" t="s">
        <v>636</v>
      </c>
      <c r="R5" s="446" t="s">
        <v>673</v>
      </c>
      <c r="S5" s="446" t="s">
        <v>674</v>
      </c>
      <c r="T5" s="447" t="s">
        <v>675</v>
      </c>
      <c r="U5" s="447" t="s">
        <v>1657</v>
      </c>
      <c r="V5" s="419" t="s">
        <v>406</v>
      </c>
      <c r="W5" s="447" t="s">
        <v>1657</v>
      </c>
      <c r="X5" s="406" t="s">
        <v>634</v>
      </c>
      <c r="Y5" s="448" t="s">
        <v>1682</v>
      </c>
      <c r="Z5" s="408" t="s">
        <v>20</v>
      </c>
      <c r="AA5" s="408" t="s">
        <v>1659</v>
      </c>
      <c r="AB5" s="408" t="s">
        <v>1634</v>
      </c>
    </row>
    <row r="6" spans="1:30" ht="41.4">
      <c r="A6" s="406">
        <v>2025</v>
      </c>
      <c r="B6" s="408" t="s">
        <v>667</v>
      </c>
      <c r="C6" s="408" t="s">
        <v>76</v>
      </c>
      <c r="D6" s="408" t="s">
        <v>668</v>
      </c>
      <c r="E6" s="406">
        <v>101</v>
      </c>
      <c r="F6" s="406"/>
      <c r="G6" s="408" t="s">
        <v>679</v>
      </c>
      <c r="H6" s="406" t="s">
        <v>17</v>
      </c>
      <c r="I6" s="419" t="s">
        <v>685</v>
      </c>
      <c r="J6" s="406">
        <v>300</v>
      </c>
      <c r="K6" s="406" t="s">
        <v>671</v>
      </c>
      <c r="L6" s="420">
        <v>100</v>
      </c>
      <c r="M6" s="421">
        <f t="shared" si="0"/>
        <v>30000</v>
      </c>
      <c r="N6" s="422">
        <v>80</v>
      </c>
      <c r="O6" s="423">
        <f t="shared" si="1"/>
        <v>24000</v>
      </c>
      <c r="P6" s="419" t="s">
        <v>672</v>
      </c>
      <c r="Q6" s="408" t="s">
        <v>636</v>
      </c>
      <c r="R6" s="446" t="s">
        <v>673</v>
      </c>
      <c r="S6" s="446" t="s">
        <v>674</v>
      </c>
      <c r="T6" s="447" t="s">
        <v>675</v>
      </c>
      <c r="U6" s="447" t="s">
        <v>1657</v>
      </c>
      <c r="V6" s="419" t="s">
        <v>406</v>
      </c>
      <c r="W6" s="447" t="s">
        <v>1657</v>
      </c>
      <c r="X6" s="406" t="s">
        <v>634</v>
      </c>
      <c r="Y6" s="448" t="s">
        <v>1682</v>
      </c>
      <c r="Z6" s="408" t="s">
        <v>20</v>
      </c>
      <c r="AA6" s="408" t="s">
        <v>1659</v>
      </c>
      <c r="AB6" s="408" t="s">
        <v>1634</v>
      </c>
    </row>
    <row r="7" spans="1:30" ht="41.4">
      <c r="A7" s="406">
        <v>2025</v>
      </c>
      <c r="B7" s="408" t="s">
        <v>667</v>
      </c>
      <c r="C7" s="408" t="s">
        <v>76</v>
      </c>
      <c r="D7" s="408" t="s">
        <v>668</v>
      </c>
      <c r="E7" s="406">
        <v>101</v>
      </c>
      <c r="F7" s="406"/>
      <c r="G7" s="408" t="s">
        <v>679</v>
      </c>
      <c r="H7" s="406" t="s">
        <v>17</v>
      </c>
      <c r="I7" s="419" t="s">
        <v>686</v>
      </c>
      <c r="J7" s="406">
        <v>4</v>
      </c>
      <c r="K7" s="406" t="s">
        <v>687</v>
      </c>
      <c r="L7" s="420">
        <v>1450</v>
      </c>
      <c r="M7" s="421">
        <f t="shared" si="0"/>
        <v>5800</v>
      </c>
      <c r="N7" s="422">
        <v>1325</v>
      </c>
      <c r="O7" s="423">
        <f t="shared" si="1"/>
        <v>5300</v>
      </c>
      <c r="P7" s="419" t="s">
        <v>672</v>
      </c>
      <c r="Q7" s="408" t="s">
        <v>636</v>
      </c>
      <c r="R7" s="446" t="s">
        <v>673</v>
      </c>
      <c r="S7" s="446" t="s">
        <v>674</v>
      </c>
      <c r="T7" s="447" t="s">
        <v>675</v>
      </c>
      <c r="U7" s="447" t="s">
        <v>1657</v>
      </c>
      <c r="V7" s="419" t="s">
        <v>406</v>
      </c>
      <c r="W7" s="447" t="s">
        <v>1657</v>
      </c>
      <c r="X7" s="406" t="s">
        <v>634</v>
      </c>
      <c r="Y7" s="448" t="s">
        <v>1682</v>
      </c>
      <c r="Z7" s="408" t="s">
        <v>20</v>
      </c>
      <c r="AA7" s="408" t="s">
        <v>1659</v>
      </c>
      <c r="AB7" s="408" t="s">
        <v>1634</v>
      </c>
    </row>
    <row r="8" spans="1:30" s="393" customFormat="1" ht="41.4">
      <c r="A8" s="409">
        <v>2025</v>
      </c>
      <c r="B8" s="410" t="s">
        <v>667</v>
      </c>
      <c r="C8" s="410" t="s">
        <v>688</v>
      </c>
      <c r="D8" s="410" t="s">
        <v>689</v>
      </c>
      <c r="E8" s="409"/>
      <c r="F8" s="409"/>
      <c r="G8" s="410" t="s">
        <v>690</v>
      </c>
      <c r="H8" s="409" t="s">
        <v>17</v>
      </c>
      <c r="I8" s="424" t="s">
        <v>691</v>
      </c>
      <c r="J8" s="409">
        <v>2</v>
      </c>
      <c r="K8" s="409" t="s">
        <v>671</v>
      </c>
      <c r="L8" s="425">
        <v>400</v>
      </c>
      <c r="M8" s="426">
        <f t="shared" si="0"/>
        <v>800</v>
      </c>
      <c r="N8" s="427"/>
      <c r="O8" s="428">
        <f t="shared" si="1"/>
        <v>0</v>
      </c>
      <c r="P8" s="424" t="s">
        <v>692</v>
      </c>
      <c r="Q8" s="410" t="s">
        <v>636</v>
      </c>
      <c r="R8" s="410"/>
      <c r="S8" s="410"/>
      <c r="T8" s="409"/>
      <c r="U8" s="409"/>
      <c r="V8" s="410"/>
      <c r="W8" s="409"/>
      <c r="X8" s="409" t="s">
        <v>634</v>
      </c>
      <c r="Y8" s="452"/>
      <c r="Z8" s="410" t="s">
        <v>693</v>
      </c>
      <c r="AA8" s="424" t="s">
        <v>694</v>
      </c>
      <c r="AB8" s="410"/>
    </row>
    <row r="9" spans="1:30" s="393" customFormat="1" ht="27.6">
      <c r="A9" s="409">
        <v>2025</v>
      </c>
      <c r="B9" s="410" t="s">
        <v>667</v>
      </c>
      <c r="C9" s="410" t="s">
        <v>688</v>
      </c>
      <c r="D9" s="410" t="s">
        <v>689</v>
      </c>
      <c r="E9" s="409"/>
      <c r="F9" s="409"/>
      <c r="G9" s="410" t="s">
        <v>690</v>
      </c>
      <c r="H9" s="409" t="s">
        <v>17</v>
      </c>
      <c r="I9" s="424" t="s">
        <v>695</v>
      </c>
      <c r="J9" s="409">
        <v>5</v>
      </c>
      <c r="K9" s="409" t="s">
        <v>671</v>
      </c>
      <c r="L9" s="425">
        <v>390</v>
      </c>
      <c r="M9" s="426">
        <f t="shared" si="0"/>
        <v>1950</v>
      </c>
      <c r="N9" s="427"/>
      <c r="O9" s="428">
        <f t="shared" si="1"/>
        <v>0</v>
      </c>
      <c r="P9" s="424" t="s">
        <v>692</v>
      </c>
      <c r="Q9" s="410" t="s">
        <v>636</v>
      </c>
      <c r="R9" s="410"/>
      <c r="S9" s="410"/>
      <c r="T9" s="409"/>
      <c r="U9" s="409"/>
      <c r="V9" s="410"/>
      <c r="W9" s="409"/>
      <c r="X9" s="409" t="s">
        <v>634</v>
      </c>
      <c r="Y9" s="452"/>
      <c r="Z9" s="410"/>
      <c r="AA9" s="410"/>
      <c r="AB9" s="410"/>
    </row>
    <row r="10" spans="1:30" s="393" customFormat="1" ht="42" customHeight="1">
      <c r="A10" s="409">
        <v>2025</v>
      </c>
      <c r="B10" s="410" t="s">
        <v>667</v>
      </c>
      <c r="C10" s="410" t="s">
        <v>688</v>
      </c>
      <c r="D10" s="410" t="s">
        <v>689</v>
      </c>
      <c r="E10" s="409"/>
      <c r="F10" s="409"/>
      <c r="G10" s="410" t="s">
        <v>690</v>
      </c>
      <c r="H10" s="409" t="s">
        <v>17</v>
      </c>
      <c r="I10" s="424" t="s">
        <v>696</v>
      </c>
      <c r="J10" s="409">
        <v>20</v>
      </c>
      <c r="K10" s="409" t="s">
        <v>671</v>
      </c>
      <c r="L10" s="425">
        <v>350</v>
      </c>
      <c r="M10" s="426">
        <f t="shared" si="0"/>
        <v>7000</v>
      </c>
      <c r="N10" s="427"/>
      <c r="O10" s="428">
        <f t="shared" si="1"/>
        <v>0</v>
      </c>
      <c r="P10" s="424" t="s">
        <v>692</v>
      </c>
      <c r="Q10" s="410" t="s">
        <v>636</v>
      </c>
      <c r="R10" s="410"/>
      <c r="S10" s="410"/>
      <c r="T10" s="409"/>
      <c r="U10" s="409"/>
      <c r="V10" s="410"/>
      <c r="W10" s="409"/>
      <c r="X10" s="409" t="s">
        <v>634</v>
      </c>
      <c r="Y10" s="452"/>
      <c r="Z10" s="410"/>
      <c r="AA10" s="410"/>
      <c r="AB10" s="410"/>
    </row>
    <row r="11" spans="1:30" s="393" customFormat="1" ht="38.4" customHeight="1">
      <c r="A11" s="409">
        <v>2025</v>
      </c>
      <c r="B11" s="410" t="s">
        <v>667</v>
      </c>
      <c r="C11" s="410" t="s">
        <v>688</v>
      </c>
      <c r="D11" s="410" t="s">
        <v>689</v>
      </c>
      <c r="E11" s="409"/>
      <c r="F11" s="409"/>
      <c r="G11" s="410" t="s">
        <v>690</v>
      </c>
      <c r="H11" s="409" t="s">
        <v>17</v>
      </c>
      <c r="I11" s="424" t="s">
        <v>697</v>
      </c>
      <c r="J11" s="409">
        <v>5</v>
      </c>
      <c r="K11" s="409" t="s">
        <v>671</v>
      </c>
      <c r="L11" s="425">
        <v>350</v>
      </c>
      <c r="M11" s="426">
        <f t="shared" si="0"/>
        <v>1750</v>
      </c>
      <c r="N11" s="427"/>
      <c r="O11" s="428">
        <f t="shared" si="1"/>
        <v>0</v>
      </c>
      <c r="P11" s="424" t="s">
        <v>692</v>
      </c>
      <c r="Q11" s="410" t="s">
        <v>636</v>
      </c>
      <c r="R11" s="410"/>
      <c r="S11" s="410"/>
      <c r="T11" s="409"/>
      <c r="U11" s="409"/>
      <c r="V11" s="410"/>
      <c r="W11" s="409"/>
      <c r="X11" s="409" t="s">
        <v>634</v>
      </c>
      <c r="Y11" s="452"/>
      <c r="Z11" s="410"/>
      <c r="AA11" s="410"/>
      <c r="AB11" s="410"/>
    </row>
    <row r="12" spans="1:30" s="393" customFormat="1" ht="14.1" customHeight="1">
      <c r="A12" s="409">
        <v>2025</v>
      </c>
      <c r="B12" s="410" t="s">
        <v>667</v>
      </c>
      <c r="C12" s="410" t="s">
        <v>688</v>
      </c>
      <c r="D12" s="410" t="s">
        <v>689</v>
      </c>
      <c r="E12" s="409"/>
      <c r="F12" s="409"/>
      <c r="G12" s="410" t="s">
        <v>698</v>
      </c>
      <c r="H12" s="409" t="s">
        <v>17</v>
      </c>
      <c r="I12" s="424" t="s">
        <v>699</v>
      </c>
      <c r="J12" s="409">
        <v>1</v>
      </c>
      <c r="K12" s="409" t="s">
        <v>700</v>
      </c>
      <c r="L12" s="425">
        <v>250</v>
      </c>
      <c r="M12" s="426">
        <f t="shared" si="0"/>
        <v>250</v>
      </c>
      <c r="N12" s="427"/>
      <c r="O12" s="428">
        <f t="shared" si="1"/>
        <v>0</v>
      </c>
      <c r="P12" s="424" t="s">
        <v>701</v>
      </c>
      <c r="Q12" s="410" t="s">
        <v>636</v>
      </c>
      <c r="R12" s="410"/>
      <c r="S12" s="410"/>
      <c r="T12" s="409"/>
      <c r="U12" s="409"/>
      <c r="V12" s="410"/>
      <c r="W12" s="409"/>
      <c r="X12" s="409" t="s">
        <v>634</v>
      </c>
      <c r="Y12" s="452"/>
      <c r="Z12" s="410" t="s">
        <v>693</v>
      </c>
      <c r="AA12" s="410"/>
      <c r="AB12" s="410"/>
    </row>
    <row r="13" spans="1:30" s="393" customFormat="1" ht="14.1" customHeight="1">
      <c r="A13" s="409">
        <v>2025</v>
      </c>
      <c r="B13" s="410" t="s">
        <v>667</v>
      </c>
      <c r="C13" s="410" t="s">
        <v>688</v>
      </c>
      <c r="D13" s="410" t="s">
        <v>689</v>
      </c>
      <c r="E13" s="409"/>
      <c r="F13" s="409"/>
      <c r="G13" s="410" t="s">
        <v>698</v>
      </c>
      <c r="H13" s="409" t="s">
        <v>17</v>
      </c>
      <c r="I13" s="424" t="s">
        <v>702</v>
      </c>
      <c r="J13" s="409">
        <v>1</v>
      </c>
      <c r="K13" s="409" t="s">
        <v>700</v>
      </c>
      <c r="L13" s="425">
        <v>200</v>
      </c>
      <c r="M13" s="426">
        <f t="shared" si="0"/>
        <v>200</v>
      </c>
      <c r="N13" s="427"/>
      <c r="O13" s="428">
        <f t="shared" si="1"/>
        <v>0</v>
      </c>
      <c r="P13" s="424" t="s">
        <v>701</v>
      </c>
      <c r="Q13" s="410" t="s">
        <v>636</v>
      </c>
      <c r="R13" s="410"/>
      <c r="S13" s="410"/>
      <c r="T13" s="409"/>
      <c r="U13" s="409"/>
      <c r="V13" s="410"/>
      <c r="W13" s="409"/>
      <c r="X13" s="409"/>
      <c r="Y13" s="452"/>
      <c r="Z13" s="410"/>
      <c r="AA13" s="410"/>
      <c r="AB13" s="410"/>
    </row>
    <row r="14" spans="1:30" s="393" customFormat="1" ht="25.95" customHeight="1">
      <c r="A14" s="409">
        <v>2025</v>
      </c>
      <c r="B14" s="410" t="s">
        <v>667</v>
      </c>
      <c r="C14" s="410" t="s">
        <v>688</v>
      </c>
      <c r="D14" s="410" t="s">
        <v>689</v>
      </c>
      <c r="E14" s="409"/>
      <c r="F14" s="409"/>
      <c r="G14" s="410" t="s">
        <v>698</v>
      </c>
      <c r="H14" s="409" t="s">
        <v>17</v>
      </c>
      <c r="I14" s="424" t="s">
        <v>703</v>
      </c>
      <c r="J14" s="409">
        <v>1</v>
      </c>
      <c r="K14" s="409" t="s">
        <v>704</v>
      </c>
      <c r="L14" s="425">
        <v>3000</v>
      </c>
      <c r="M14" s="426">
        <f t="shared" si="0"/>
        <v>3000</v>
      </c>
      <c r="N14" s="427"/>
      <c r="O14" s="428">
        <f t="shared" si="1"/>
        <v>0</v>
      </c>
      <c r="P14" s="424" t="s">
        <v>701</v>
      </c>
      <c r="Q14" s="410" t="s">
        <v>636</v>
      </c>
      <c r="R14" s="410"/>
      <c r="S14" s="410"/>
      <c r="T14" s="409"/>
      <c r="U14" s="409"/>
      <c r="V14" s="410"/>
      <c r="W14" s="409"/>
      <c r="X14" s="409" t="s">
        <v>634</v>
      </c>
      <c r="Y14" s="452"/>
      <c r="Z14" s="410"/>
      <c r="AA14" s="410"/>
      <c r="AB14" s="410"/>
    </row>
    <row r="15" spans="1:30" s="394" customFormat="1" ht="14.1" customHeight="1">
      <c r="A15" s="411">
        <v>2025</v>
      </c>
      <c r="B15" s="412" t="s">
        <v>667</v>
      </c>
      <c r="C15" s="412" t="s">
        <v>705</v>
      </c>
      <c r="D15" s="412" t="s">
        <v>706</v>
      </c>
      <c r="E15" s="411"/>
      <c r="F15" s="411"/>
      <c r="G15" s="412" t="s">
        <v>707</v>
      </c>
      <c r="H15" s="411" t="s">
        <v>17</v>
      </c>
      <c r="I15" s="429" t="s">
        <v>708</v>
      </c>
      <c r="J15" s="411">
        <v>6</v>
      </c>
      <c r="K15" s="411" t="s">
        <v>709</v>
      </c>
      <c r="L15" s="430">
        <v>4100</v>
      </c>
      <c r="M15" s="431">
        <f t="shared" si="0"/>
        <v>24600</v>
      </c>
      <c r="N15" s="432"/>
      <c r="O15" s="433">
        <f t="shared" si="1"/>
        <v>0</v>
      </c>
      <c r="P15" s="429" t="s">
        <v>710</v>
      </c>
      <c r="Q15" s="412" t="s">
        <v>588</v>
      </c>
      <c r="R15" s="412"/>
      <c r="S15" s="412"/>
      <c r="T15" s="411"/>
      <c r="U15" s="411"/>
      <c r="V15" s="412"/>
      <c r="W15" s="411"/>
      <c r="X15" s="411" t="s">
        <v>586</v>
      </c>
      <c r="Y15" s="449"/>
      <c r="Z15" s="412" t="s">
        <v>73</v>
      </c>
      <c r="AA15" s="412" t="s">
        <v>711</v>
      </c>
      <c r="AB15" s="412"/>
      <c r="AC15" s="394" t="s">
        <v>712</v>
      </c>
    </row>
    <row r="16" spans="1:30" s="394" customFormat="1">
      <c r="A16" s="411">
        <v>2025</v>
      </c>
      <c r="B16" s="412" t="s">
        <v>667</v>
      </c>
      <c r="C16" s="412" t="s">
        <v>705</v>
      </c>
      <c r="D16" s="412" t="s">
        <v>706</v>
      </c>
      <c r="E16" s="411"/>
      <c r="F16" s="411"/>
      <c r="G16" s="412" t="s">
        <v>707</v>
      </c>
      <c r="H16" s="411" t="s">
        <v>17</v>
      </c>
      <c r="I16" s="429" t="s">
        <v>713</v>
      </c>
      <c r="J16" s="411">
        <v>9</v>
      </c>
      <c r="K16" s="411" t="s">
        <v>709</v>
      </c>
      <c r="L16" s="430">
        <v>1990</v>
      </c>
      <c r="M16" s="431">
        <f t="shared" si="0"/>
        <v>17910</v>
      </c>
      <c r="N16" s="432"/>
      <c r="O16" s="433">
        <f t="shared" si="1"/>
        <v>0</v>
      </c>
      <c r="P16" s="429" t="s">
        <v>710</v>
      </c>
      <c r="Q16" s="412" t="s">
        <v>588</v>
      </c>
      <c r="R16" s="412"/>
      <c r="S16" s="412"/>
      <c r="T16" s="411"/>
      <c r="U16" s="411"/>
      <c r="V16" s="412"/>
      <c r="W16" s="411"/>
      <c r="X16" s="411" t="s">
        <v>586</v>
      </c>
      <c r="Y16" s="449"/>
      <c r="Z16" s="412"/>
      <c r="AA16" s="412"/>
      <c r="AB16" s="412"/>
    </row>
    <row r="17" spans="1:31" s="394" customFormat="1">
      <c r="A17" s="411">
        <v>2025</v>
      </c>
      <c r="B17" s="412" t="s">
        <v>667</v>
      </c>
      <c r="C17" s="412" t="s">
        <v>705</v>
      </c>
      <c r="D17" s="412" t="s">
        <v>706</v>
      </c>
      <c r="E17" s="411"/>
      <c r="F17" s="411"/>
      <c r="G17" s="412" t="s">
        <v>707</v>
      </c>
      <c r="H17" s="411" t="s">
        <v>17</v>
      </c>
      <c r="I17" s="429" t="s">
        <v>714</v>
      </c>
      <c r="J17" s="411">
        <v>50</v>
      </c>
      <c r="K17" s="411" t="s">
        <v>671</v>
      </c>
      <c r="L17" s="432">
        <v>20</v>
      </c>
      <c r="M17" s="431">
        <f t="shared" si="0"/>
        <v>1000</v>
      </c>
      <c r="N17" s="432"/>
      <c r="O17" s="433">
        <f t="shared" si="1"/>
        <v>0</v>
      </c>
      <c r="P17" s="429" t="s">
        <v>710</v>
      </c>
      <c r="Q17" s="412" t="s">
        <v>588</v>
      </c>
      <c r="R17" s="412"/>
      <c r="S17" s="412"/>
      <c r="T17" s="412"/>
      <c r="U17" s="412"/>
      <c r="V17" s="412"/>
      <c r="W17" s="412"/>
      <c r="X17" s="411" t="s">
        <v>586</v>
      </c>
      <c r="Y17" s="449"/>
      <c r="Z17" s="412"/>
      <c r="AA17" s="412"/>
      <c r="AB17" s="412"/>
    </row>
    <row r="18" spans="1:31" s="394" customFormat="1">
      <c r="A18" s="411">
        <v>2025</v>
      </c>
      <c r="B18" s="412" t="s">
        <v>667</v>
      </c>
      <c r="C18" s="412" t="s">
        <v>705</v>
      </c>
      <c r="D18" s="412" t="s">
        <v>706</v>
      </c>
      <c r="E18" s="411"/>
      <c r="F18" s="411"/>
      <c r="G18" s="412" t="s">
        <v>707</v>
      </c>
      <c r="H18" s="411" t="s">
        <v>17</v>
      </c>
      <c r="I18" s="429" t="s">
        <v>715</v>
      </c>
      <c r="J18" s="411">
        <v>5</v>
      </c>
      <c r="K18" s="411" t="s">
        <v>671</v>
      </c>
      <c r="L18" s="432">
        <v>580</v>
      </c>
      <c r="M18" s="431">
        <f t="shared" si="0"/>
        <v>2900</v>
      </c>
      <c r="N18" s="432"/>
      <c r="O18" s="433">
        <f t="shared" si="1"/>
        <v>0</v>
      </c>
      <c r="P18" s="429" t="s">
        <v>710</v>
      </c>
      <c r="Q18" s="412" t="s">
        <v>588</v>
      </c>
      <c r="R18" s="412"/>
      <c r="S18" s="412"/>
      <c r="T18" s="412"/>
      <c r="U18" s="412"/>
      <c r="V18" s="412"/>
      <c r="W18" s="412"/>
      <c r="X18" s="411" t="s">
        <v>586</v>
      </c>
      <c r="Y18" s="449"/>
      <c r="Z18" s="412"/>
      <c r="AA18" s="412"/>
      <c r="AB18" s="412"/>
    </row>
    <row r="19" spans="1:31" s="394" customFormat="1">
      <c r="A19" s="411">
        <v>2025</v>
      </c>
      <c r="B19" s="412" t="s">
        <v>667</v>
      </c>
      <c r="C19" s="412" t="s">
        <v>705</v>
      </c>
      <c r="D19" s="412" t="s">
        <v>706</v>
      </c>
      <c r="E19" s="411"/>
      <c r="F19" s="411"/>
      <c r="G19" s="412" t="s">
        <v>707</v>
      </c>
      <c r="H19" s="411" t="s">
        <v>17</v>
      </c>
      <c r="I19" s="429" t="s">
        <v>716</v>
      </c>
      <c r="J19" s="411">
        <v>3</v>
      </c>
      <c r="K19" s="411" t="s">
        <v>709</v>
      </c>
      <c r="L19" s="432">
        <v>5500</v>
      </c>
      <c r="M19" s="431">
        <f t="shared" si="0"/>
        <v>16500</v>
      </c>
      <c r="N19" s="432"/>
      <c r="O19" s="433">
        <f t="shared" si="1"/>
        <v>0</v>
      </c>
      <c r="P19" s="429" t="s">
        <v>710</v>
      </c>
      <c r="Q19" s="412" t="s">
        <v>588</v>
      </c>
      <c r="R19" s="412"/>
      <c r="S19" s="412"/>
      <c r="T19" s="412"/>
      <c r="U19" s="412"/>
      <c r="V19" s="412"/>
      <c r="W19" s="412"/>
      <c r="X19" s="411" t="s">
        <v>586</v>
      </c>
      <c r="Y19" s="449"/>
      <c r="Z19" s="412"/>
      <c r="AA19" s="412"/>
      <c r="AB19" s="412"/>
    </row>
    <row r="20" spans="1:31" ht="16.95" customHeight="1">
      <c r="A20" s="406">
        <v>2025</v>
      </c>
      <c r="B20" s="408" t="s">
        <v>667</v>
      </c>
      <c r="C20" s="408" t="s">
        <v>717</v>
      </c>
      <c r="D20" s="408" t="s">
        <v>718</v>
      </c>
      <c r="E20" s="406">
        <v>165</v>
      </c>
      <c r="F20" s="406"/>
      <c r="G20" s="408" t="s">
        <v>719</v>
      </c>
      <c r="H20" s="406" t="s">
        <v>17</v>
      </c>
      <c r="I20" s="419" t="s">
        <v>720</v>
      </c>
      <c r="J20" s="406">
        <v>4</v>
      </c>
      <c r="K20" s="406" t="s">
        <v>721</v>
      </c>
      <c r="L20" s="422">
        <v>900</v>
      </c>
      <c r="M20" s="421">
        <f t="shared" si="0"/>
        <v>3600</v>
      </c>
      <c r="N20" s="422">
        <v>800</v>
      </c>
      <c r="O20" s="423">
        <f t="shared" si="1"/>
        <v>3200</v>
      </c>
      <c r="P20" s="419" t="s">
        <v>722</v>
      </c>
      <c r="Q20" s="408" t="s">
        <v>723</v>
      </c>
      <c r="R20" s="620" t="s">
        <v>1588</v>
      </c>
      <c r="S20" s="620" t="s">
        <v>674</v>
      </c>
      <c r="T20" s="620" t="s">
        <v>675</v>
      </c>
      <c r="U20" s="447" t="s">
        <v>1676</v>
      </c>
      <c r="V20" s="408" t="s">
        <v>420</v>
      </c>
      <c r="W20" s="447" t="s">
        <v>1676</v>
      </c>
      <c r="X20" s="406" t="s">
        <v>550</v>
      </c>
      <c r="Y20" s="448">
        <v>45883</v>
      </c>
      <c r="Z20" s="408" t="s">
        <v>20</v>
      </c>
      <c r="AA20" s="408" t="s">
        <v>1659</v>
      </c>
      <c r="AB20" s="408" t="s">
        <v>1635</v>
      </c>
      <c r="AC20" s="398" t="s">
        <v>763</v>
      </c>
      <c r="AD20" s="398" t="s">
        <v>1692</v>
      </c>
    </row>
    <row r="21" spans="1:31">
      <c r="A21" s="406">
        <v>2025</v>
      </c>
      <c r="B21" s="408" t="s">
        <v>667</v>
      </c>
      <c r="C21" s="408" t="s">
        <v>717</v>
      </c>
      <c r="D21" s="408" t="s">
        <v>718</v>
      </c>
      <c r="E21" s="406">
        <v>165</v>
      </c>
      <c r="F21" s="406"/>
      <c r="G21" s="408" t="s">
        <v>719</v>
      </c>
      <c r="H21" s="406" t="s">
        <v>17</v>
      </c>
      <c r="I21" s="419" t="s">
        <v>724</v>
      </c>
      <c r="J21" s="434">
        <v>2</v>
      </c>
      <c r="K21" s="406" t="s">
        <v>721</v>
      </c>
      <c r="L21" s="420">
        <v>450</v>
      </c>
      <c r="M21" s="421">
        <f t="shared" si="0"/>
        <v>900</v>
      </c>
      <c r="N21" s="422">
        <v>450</v>
      </c>
      <c r="O21" s="423">
        <f t="shared" si="1"/>
        <v>900</v>
      </c>
      <c r="P21" s="419" t="s">
        <v>722</v>
      </c>
      <c r="Q21" s="408" t="s">
        <v>723</v>
      </c>
      <c r="R21" s="620" t="s">
        <v>1588</v>
      </c>
      <c r="S21" s="620" t="s">
        <v>674</v>
      </c>
      <c r="T21" s="620" t="s">
        <v>675</v>
      </c>
      <c r="U21" s="447" t="s">
        <v>1676</v>
      </c>
      <c r="V21" s="408" t="s">
        <v>420</v>
      </c>
      <c r="W21" s="447" t="s">
        <v>1676</v>
      </c>
      <c r="X21" s="406" t="s">
        <v>550</v>
      </c>
      <c r="Y21" s="448">
        <v>45883</v>
      </c>
      <c r="Z21" s="408" t="s">
        <v>20</v>
      </c>
      <c r="AA21" s="408" t="s">
        <v>1659</v>
      </c>
      <c r="AB21" s="408" t="s">
        <v>1635</v>
      </c>
    </row>
    <row r="22" spans="1:31">
      <c r="A22" s="406">
        <v>2025</v>
      </c>
      <c r="B22" s="408" t="s">
        <v>667</v>
      </c>
      <c r="C22" s="408" t="s">
        <v>717</v>
      </c>
      <c r="D22" s="408" t="s">
        <v>718</v>
      </c>
      <c r="E22" s="406">
        <v>165</v>
      </c>
      <c r="F22" s="406"/>
      <c r="G22" s="408" t="s">
        <v>719</v>
      </c>
      <c r="H22" s="406" t="s">
        <v>17</v>
      </c>
      <c r="I22" s="419" t="s">
        <v>724</v>
      </c>
      <c r="J22" s="406">
        <v>2</v>
      </c>
      <c r="K22" s="406" t="s">
        <v>721</v>
      </c>
      <c r="L22" s="422">
        <v>450</v>
      </c>
      <c r="M22" s="421">
        <f t="shared" si="0"/>
        <v>900</v>
      </c>
      <c r="N22" s="422">
        <v>450</v>
      </c>
      <c r="O22" s="423">
        <f t="shared" si="1"/>
        <v>900</v>
      </c>
      <c r="P22" s="419" t="s">
        <v>722</v>
      </c>
      <c r="Q22" s="408" t="s">
        <v>723</v>
      </c>
      <c r="R22" s="620" t="s">
        <v>1588</v>
      </c>
      <c r="S22" s="620" t="s">
        <v>674</v>
      </c>
      <c r="T22" s="620" t="s">
        <v>675</v>
      </c>
      <c r="U22" s="447" t="s">
        <v>1676</v>
      </c>
      <c r="V22" s="408" t="s">
        <v>420</v>
      </c>
      <c r="W22" s="447" t="s">
        <v>1676</v>
      </c>
      <c r="X22" s="406" t="s">
        <v>550</v>
      </c>
      <c r="Y22" s="448">
        <v>45883</v>
      </c>
      <c r="Z22" s="408" t="s">
        <v>20</v>
      </c>
      <c r="AA22" s="408" t="s">
        <v>1659</v>
      </c>
      <c r="AB22" s="408" t="s">
        <v>1635</v>
      </c>
    </row>
    <row r="23" spans="1:31">
      <c r="A23" s="406">
        <v>2025</v>
      </c>
      <c r="B23" s="408" t="s">
        <v>667</v>
      </c>
      <c r="C23" s="408" t="s">
        <v>717</v>
      </c>
      <c r="D23" s="408" t="s">
        <v>718</v>
      </c>
      <c r="E23" s="406">
        <v>165</v>
      </c>
      <c r="F23" s="406"/>
      <c r="G23" s="408" t="s">
        <v>719</v>
      </c>
      <c r="H23" s="406" t="s">
        <v>17</v>
      </c>
      <c r="I23" s="435" t="s">
        <v>725</v>
      </c>
      <c r="J23" s="415">
        <v>2</v>
      </c>
      <c r="K23" s="406" t="s">
        <v>721</v>
      </c>
      <c r="L23" s="422">
        <v>450</v>
      </c>
      <c r="M23" s="421">
        <f t="shared" si="0"/>
        <v>900</v>
      </c>
      <c r="N23" s="422">
        <v>450</v>
      </c>
      <c r="O23" s="423">
        <f t="shared" si="1"/>
        <v>900</v>
      </c>
      <c r="P23" s="419" t="s">
        <v>722</v>
      </c>
      <c r="Q23" s="408" t="s">
        <v>723</v>
      </c>
      <c r="R23" s="620" t="s">
        <v>1588</v>
      </c>
      <c r="S23" s="620" t="s">
        <v>674</v>
      </c>
      <c r="T23" s="620" t="s">
        <v>675</v>
      </c>
      <c r="U23" s="447" t="s">
        <v>1676</v>
      </c>
      <c r="V23" s="408" t="s">
        <v>420</v>
      </c>
      <c r="W23" s="447" t="s">
        <v>1676</v>
      </c>
      <c r="X23" s="406" t="s">
        <v>550</v>
      </c>
      <c r="Y23" s="448">
        <v>45883</v>
      </c>
      <c r="Z23" s="408" t="s">
        <v>20</v>
      </c>
      <c r="AA23" s="408" t="s">
        <v>1659</v>
      </c>
      <c r="AB23" s="408" t="s">
        <v>1635</v>
      </c>
    </row>
    <row r="24" spans="1:31">
      <c r="A24" s="406">
        <v>2025</v>
      </c>
      <c r="B24" s="408" t="s">
        <v>667</v>
      </c>
      <c r="C24" s="408" t="s">
        <v>717</v>
      </c>
      <c r="D24" s="408" t="s">
        <v>718</v>
      </c>
      <c r="E24" s="406">
        <v>165</v>
      </c>
      <c r="F24" s="406"/>
      <c r="G24" s="408" t="s">
        <v>719</v>
      </c>
      <c r="H24" s="406" t="s">
        <v>17</v>
      </c>
      <c r="I24" s="419" t="s">
        <v>726</v>
      </c>
      <c r="J24" s="434">
        <v>3</v>
      </c>
      <c r="K24" s="406" t="s">
        <v>684</v>
      </c>
      <c r="L24" s="422">
        <v>2000</v>
      </c>
      <c r="M24" s="421">
        <f t="shared" si="0"/>
        <v>6000</v>
      </c>
      <c r="N24" s="422">
        <v>2220</v>
      </c>
      <c r="O24" s="423">
        <f t="shared" si="1"/>
        <v>6660</v>
      </c>
      <c r="P24" s="419" t="s">
        <v>722</v>
      </c>
      <c r="Q24" s="408" t="s">
        <v>723</v>
      </c>
      <c r="R24" s="620" t="s">
        <v>1588</v>
      </c>
      <c r="S24" s="620" t="s">
        <v>674</v>
      </c>
      <c r="T24" s="620" t="s">
        <v>675</v>
      </c>
      <c r="U24" s="447" t="s">
        <v>1676</v>
      </c>
      <c r="V24" s="408" t="s">
        <v>420</v>
      </c>
      <c r="W24" s="447" t="s">
        <v>1676</v>
      </c>
      <c r="X24" s="406" t="s">
        <v>550</v>
      </c>
      <c r="Y24" s="448">
        <v>45883</v>
      </c>
      <c r="Z24" s="408" t="s">
        <v>20</v>
      </c>
      <c r="AA24" s="408" t="s">
        <v>1659</v>
      </c>
      <c r="AB24" s="408" t="s">
        <v>1635</v>
      </c>
    </row>
    <row r="25" spans="1:31" ht="13.95" customHeight="1">
      <c r="A25" s="406">
        <v>2025</v>
      </c>
      <c r="B25" s="408" t="s">
        <v>667</v>
      </c>
      <c r="C25" s="408" t="s">
        <v>717</v>
      </c>
      <c r="D25" s="408" t="s">
        <v>718</v>
      </c>
      <c r="E25" s="406">
        <v>165</v>
      </c>
      <c r="F25" s="406"/>
      <c r="G25" s="408" t="s">
        <v>719</v>
      </c>
      <c r="H25" s="406" t="s">
        <v>17</v>
      </c>
      <c r="I25" s="435" t="s">
        <v>727</v>
      </c>
      <c r="J25" s="415">
        <v>15</v>
      </c>
      <c r="K25" s="415" t="s">
        <v>681</v>
      </c>
      <c r="L25" s="436">
        <v>200</v>
      </c>
      <c r="M25" s="421">
        <f t="shared" si="0"/>
        <v>3000</v>
      </c>
      <c r="N25" s="437">
        <v>65</v>
      </c>
      <c r="O25" s="423">
        <f t="shared" si="1"/>
        <v>975</v>
      </c>
      <c r="P25" s="419" t="s">
        <v>722</v>
      </c>
      <c r="Q25" s="408" t="s">
        <v>723</v>
      </c>
      <c r="R25" s="620" t="s">
        <v>1588</v>
      </c>
      <c r="S25" s="620" t="s">
        <v>674</v>
      </c>
      <c r="T25" s="620" t="s">
        <v>675</v>
      </c>
      <c r="U25" s="447" t="s">
        <v>1676</v>
      </c>
      <c r="V25" s="408" t="s">
        <v>420</v>
      </c>
      <c r="W25" s="447" t="s">
        <v>1676</v>
      </c>
      <c r="X25" s="406" t="s">
        <v>550</v>
      </c>
      <c r="Y25" s="448">
        <v>45883</v>
      </c>
      <c r="Z25" s="408" t="s">
        <v>20</v>
      </c>
      <c r="AA25" s="408" t="s">
        <v>1659</v>
      </c>
      <c r="AB25" s="408" t="s">
        <v>1635</v>
      </c>
      <c r="AC25" s="395"/>
      <c r="AD25" s="395"/>
      <c r="AE25" s="395"/>
    </row>
    <row r="26" spans="1:31">
      <c r="A26" s="406">
        <v>2025</v>
      </c>
      <c r="B26" s="408" t="s">
        <v>667</v>
      </c>
      <c r="C26" s="408" t="s">
        <v>717</v>
      </c>
      <c r="D26" s="408" t="s">
        <v>718</v>
      </c>
      <c r="E26" s="406">
        <v>165</v>
      </c>
      <c r="F26" s="406"/>
      <c r="G26" s="408" t="s">
        <v>719</v>
      </c>
      <c r="H26" s="406" t="s">
        <v>17</v>
      </c>
      <c r="I26" s="419" t="s">
        <v>728</v>
      </c>
      <c r="J26" s="406">
        <v>2</v>
      </c>
      <c r="K26" s="406" t="s">
        <v>684</v>
      </c>
      <c r="L26" s="422">
        <v>2000</v>
      </c>
      <c r="M26" s="421">
        <f t="shared" si="0"/>
        <v>4000</v>
      </c>
      <c r="N26" s="422">
        <v>1880</v>
      </c>
      <c r="O26" s="423">
        <f t="shared" si="1"/>
        <v>3760</v>
      </c>
      <c r="P26" s="419" t="s">
        <v>722</v>
      </c>
      <c r="Q26" s="408" t="s">
        <v>723</v>
      </c>
      <c r="R26" s="620" t="s">
        <v>1588</v>
      </c>
      <c r="S26" s="620" t="s">
        <v>674</v>
      </c>
      <c r="T26" s="620" t="s">
        <v>675</v>
      </c>
      <c r="U26" s="447" t="s">
        <v>1676</v>
      </c>
      <c r="V26" s="408" t="s">
        <v>420</v>
      </c>
      <c r="W26" s="447" t="s">
        <v>1676</v>
      </c>
      <c r="X26" s="406" t="s">
        <v>550</v>
      </c>
      <c r="Y26" s="448">
        <v>45883</v>
      </c>
      <c r="Z26" s="408" t="s">
        <v>20</v>
      </c>
      <c r="AA26" s="408" t="s">
        <v>1659</v>
      </c>
      <c r="AB26" s="408" t="s">
        <v>1635</v>
      </c>
    </row>
    <row r="27" spans="1:31" s="394" customFormat="1" ht="26.4" customHeight="1">
      <c r="A27" s="411">
        <v>2025</v>
      </c>
      <c r="B27" s="412" t="s">
        <v>667</v>
      </c>
      <c r="C27" s="412" t="s">
        <v>717</v>
      </c>
      <c r="D27" s="412" t="s">
        <v>718</v>
      </c>
      <c r="E27" s="411"/>
      <c r="F27" s="411"/>
      <c r="G27" s="412" t="s">
        <v>729</v>
      </c>
      <c r="H27" s="411" t="s">
        <v>17</v>
      </c>
      <c r="I27" s="429" t="s">
        <v>730</v>
      </c>
      <c r="J27" s="411">
        <v>2</v>
      </c>
      <c r="K27" s="411" t="s">
        <v>671</v>
      </c>
      <c r="L27" s="438">
        <v>18525</v>
      </c>
      <c r="M27" s="439">
        <f t="shared" si="0"/>
        <v>37050</v>
      </c>
      <c r="N27" s="440"/>
      <c r="O27" s="433">
        <f t="shared" si="1"/>
        <v>0</v>
      </c>
      <c r="P27" s="429" t="s">
        <v>722</v>
      </c>
      <c r="Q27" s="412" t="s">
        <v>723</v>
      </c>
      <c r="R27" s="412"/>
      <c r="S27" s="412"/>
      <c r="T27" s="449"/>
      <c r="U27" s="450"/>
      <c r="V27" s="412"/>
      <c r="W27" s="449"/>
      <c r="X27" s="411" t="s">
        <v>550</v>
      </c>
      <c r="Y27" s="449"/>
      <c r="Z27" s="412" t="s">
        <v>73</v>
      </c>
      <c r="AA27" s="412" t="s">
        <v>731</v>
      </c>
      <c r="AB27" s="412"/>
      <c r="AC27" s="394" t="s">
        <v>712</v>
      </c>
    </row>
    <row r="28" spans="1:31" s="394" customFormat="1">
      <c r="A28" s="411">
        <v>2025</v>
      </c>
      <c r="B28" s="412" t="s">
        <v>667</v>
      </c>
      <c r="C28" s="412" t="s">
        <v>717</v>
      </c>
      <c r="D28" s="412" t="s">
        <v>718</v>
      </c>
      <c r="E28" s="411"/>
      <c r="F28" s="411"/>
      <c r="G28" s="412" t="s">
        <v>729</v>
      </c>
      <c r="H28" s="411" t="s">
        <v>17</v>
      </c>
      <c r="I28" s="429" t="s">
        <v>732</v>
      </c>
      <c r="J28" s="411">
        <v>5</v>
      </c>
      <c r="K28" s="411" t="s">
        <v>671</v>
      </c>
      <c r="L28" s="432">
        <v>2250</v>
      </c>
      <c r="M28" s="431">
        <f t="shared" si="0"/>
        <v>11250</v>
      </c>
      <c r="N28" s="432"/>
      <c r="O28" s="433">
        <f t="shared" si="1"/>
        <v>0</v>
      </c>
      <c r="P28" s="429" t="s">
        <v>722</v>
      </c>
      <c r="Q28" s="412" t="s">
        <v>723</v>
      </c>
      <c r="R28" s="412"/>
      <c r="S28" s="412"/>
      <c r="T28" s="412"/>
      <c r="U28" s="412"/>
      <c r="V28" s="412"/>
      <c r="W28" s="412"/>
      <c r="X28" s="411" t="s">
        <v>550</v>
      </c>
      <c r="Y28" s="449"/>
      <c r="Z28" s="412"/>
      <c r="AA28" s="412"/>
      <c r="AB28" s="412"/>
    </row>
    <row r="29" spans="1:31" s="394" customFormat="1" ht="24.6" customHeight="1">
      <c r="A29" s="411">
        <v>2025</v>
      </c>
      <c r="B29" s="412" t="s">
        <v>667</v>
      </c>
      <c r="C29" s="412" t="s">
        <v>717</v>
      </c>
      <c r="D29" s="412" t="s">
        <v>718</v>
      </c>
      <c r="E29" s="411"/>
      <c r="F29" s="411"/>
      <c r="G29" s="412" t="s">
        <v>729</v>
      </c>
      <c r="H29" s="411" t="s">
        <v>17</v>
      </c>
      <c r="I29" s="429" t="s">
        <v>733</v>
      </c>
      <c r="J29" s="411">
        <v>1</v>
      </c>
      <c r="K29" s="411" t="s">
        <v>704</v>
      </c>
      <c r="L29" s="441">
        <v>29250</v>
      </c>
      <c r="M29" s="439">
        <f t="shared" si="0"/>
        <v>29250</v>
      </c>
      <c r="N29" s="432"/>
      <c r="O29" s="433">
        <f t="shared" si="1"/>
        <v>0</v>
      </c>
      <c r="P29" s="429" t="s">
        <v>722</v>
      </c>
      <c r="Q29" s="412" t="s">
        <v>723</v>
      </c>
      <c r="R29" s="412"/>
      <c r="S29" s="412"/>
      <c r="T29" s="412"/>
      <c r="U29" s="412"/>
      <c r="V29" s="412"/>
      <c r="W29" s="412"/>
      <c r="X29" s="411" t="s">
        <v>550</v>
      </c>
      <c r="Y29" s="449"/>
      <c r="Z29" s="412"/>
      <c r="AA29" s="412"/>
      <c r="AB29" s="412"/>
    </row>
    <row r="30" spans="1:31" s="394" customFormat="1" ht="25.95" customHeight="1">
      <c r="A30" s="411">
        <v>2025</v>
      </c>
      <c r="B30" s="412" t="s">
        <v>667</v>
      </c>
      <c r="C30" s="412" t="s">
        <v>717</v>
      </c>
      <c r="D30" s="412" t="s">
        <v>718</v>
      </c>
      <c r="E30" s="411"/>
      <c r="F30" s="411"/>
      <c r="G30" s="412" t="s">
        <v>729</v>
      </c>
      <c r="H30" s="411" t="s">
        <v>17</v>
      </c>
      <c r="I30" s="429" t="s">
        <v>734</v>
      </c>
      <c r="J30" s="411">
        <v>1</v>
      </c>
      <c r="K30" s="411" t="s">
        <v>704</v>
      </c>
      <c r="L30" s="441">
        <v>3300</v>
      </c>
      <c r="M30" s="439">
        <f t="shared" si="0"/>
        <v>3300</v>
      </c>
      <c r="N30" s="432"/>
      <c r="O30" s="433">
        <f t="shared" si="1"/>
        <v>0</v>
      </c>
      <c r="P30" s="429" t="s">
        <v>722</v>
      </c>
      <c r="Q30" s="412" t="s">
        <v>723</v>
      </c>
      <c r="R30" s="412"/>
      <c r="S30" s="412"/>
      <c r="T30" s="412"/>
      <c r="U30" s="412"/>
      <c r="V30" s="412"/>
      <c r="W30" s="412"/>
      <c r="X30" s="411" t="s">
        <v>550</v>
      </c>
      <c r="Y30" s="449"/>
      <c r="Z30" s="412"/>
      <c r="AA30" s="412"/>
      <c r="AB30" s="412"/>
    </row>
    <row r="31" spans="1:31" s="394" customFormat="1" ht="15" customHeight="1">
      <c r="A31" s="411">
        <v>2025</v>
      </c>
      <c r="B31" s="412" t="s">
        <v>667</v>
      </c>
      <c r="C31" s="412" t="s">
        <v>717</v>
      </c>
      <c r="D31" s="412" t="s">
        <v>718</v>
      </c>
      <c r="E31" s="411"/>
      <c r="F31" s="411"/>
      <c r="G31" s="412" t="s">
        <v>729</v>
      </c>
      <c r="H31" s="411" t="s">
        <v>17</v>
      </c>
      <c r="I31" s="429" t="s">
        <v>735</v>
      </c>
      <c r="J31" s="411">
        <v>1</v>
      </c>
      <c r="K31" s="411" t="s">
        <v>704</v>
      </c>
      <c r="L31" s="432">
        <v>3450</v>
      </c>
      <c r="M31" s="431">
        <f t="shared" si="0"/>
        <v>3450</v>
      </c>
      <c r="N31" s="432"/>
      <c r="O31" s="433">
        <f t="shared" si="1"/>
        <v>0</v>
      </c>
      <c r="P31" s="429" t="s">
        <v>722</v>
      </c>
      <c r="Q31" s="412" t="s">
        <v>723</v>
      </c>
      <c r="R31" s="412"/>
      <c r="S31" s="412"/>
      <c r="T31" s="412"/>
      <c r="U31" s="412"/>
      <c r="V31" s="412"/>
      <c r="W31" s="412"/>
      <c r="X31" s="411" t="s">
        <v>550</v>
      </c>
      <c r="Y31" s="449"/>
      <c r="Z31" s="412"/>
      <c r="AA31" s="412"/>
      <c r="AB31" s="412"/>
    </row>
    <row r="32" spans="1:31" s="395" customFormat="1" ht="28.95" customHeight="1">
      <c r="A32" s="406">
        <v>2025</v>
      </c>
      <c r="B32" s="408" t="s">
        <v>667</v>
      </c>
      <c r="C32" s="408" t="s">
        <v>736</v>
      </c>
      <c r="D32" s="408" t="s">
        <v>737</v>
      </c>
      <c r="E32" s="406">
        <v>101</v>
      </c>
      <c r="F32" s="406"/>
      <c r="G32" s="408" t="s">
        <v>738</v>
      </c>
      <c r="H32" s="406" t="s">
        <v>17</v>
      </c>
      <c r="I32" s="435" t="s">
        <v>739</v>
      </c>
      <c r="J32" s="415">
        <v>1</v>
      </c>
      <c r="K32" s="406" t="s">
        <v>704</v>
      </c>
      <c r="L32" s="436">
        <v>1000</v>
      </c>
      <c r="M32" s="421">
        <f t="shared" si="0"/>
        <v>1000</v>
      </c>
      <c r="N32" s="436">
        <v>1680</v>
      </c>
      <c r="O32" s="423">
        <f t="shared" si="1"/>
        <v>1680</v>
      </c>
      <c r="P32" s="419" t="s">
        <v>323</v>
      </c>
      <c r="Q32" s="408" t="s">
        <v>740</v>
      </c>
      <c r="R32" s="620" t="s">
        <v>1588</v>
      </c>
      <c r="S32" s="620" t="s">
        <v>674</v>
      </c>
      <c r="T32" s="620" t="s">
        <v>675</v>
      </c>
      <c r="U32" s="447" t="s">
        <v>1676</v>
      </c>
      <c r="V32" s="408" t="s">
        <v>420</v>
      </c>
      <c r="W32" s="447" t="s">
        <v>1676</v>
      </c>
      <c r="X32" s="406" t="s">
        <v>559</v>
      </c>
      <c r="Y32" s="448">
        <v>45883</v>
      </c>
      <c r="Z32" s="408" t="s">
        <v>20</v>
      </c>
      <c r="AA32" s="408" t="s">
        <v>1659</v>
      </c>
      <c r="AB32" s="408" t="s">
        <v>1639</v>
      </c>
      <c r="AC32" s="395" t="s">
        <v>741</v>
      </c>
      <c r="AD32" s="395" t="s">
        <v>1693</v>
      </c>
      <c r="AE32" s="394"/>
    </row>
    <row r="33" spans="1:31" s="395" customFormat="1" ht="16.95" customHeight="1">
      <c r="A33" s="406">
        <v>2025</v>
      </c>
      <c r="B33" s="408" t="s">
        <v>667</v>
      </c>
      <c r="C33" s="408" t="s">
        <v>736</v>
      </c>
      <c r="D33" s="408" t="s">
        <v>737</v>
      </c>
      <c r="E33" s="406">
        <v>101</v>
      </c>
      <c r="F33" s="406"/>
      <c r="G33" s="408" t="s">
        <v>738</v>
      </c>
      <c r="H33" s="406" t="s">
        <v>17</v>
      </c>
      <c r="I33" s="435" t="s">
        <v>742</v>
      </c>
      <c r="J33" s="415">
        <v>2</v>
      </c>
      <c r="K33" s="415" t="s">
        <v>687</v>
      </c>
      <c r="L33" s="436">
        <v>300</v>
      </c>
      <c r="M33" s="421">
        <f t="shared" si="0"/>
        <v>600</v>
      </c>
      <c r="N33" s="436">
        <v>50</v>
      </c>
      <c r="O33" s="423">
        <f t="shared" si="1"/>
        <v>100</v>
      </c>
      <c r="P33" s="419" t="s">
        <v>323</v>
      </c>
      <c r="Q33" s="408" t="s">
        <v>740</v>
      </c>
      <c r="R33" s="620" t="s">
        <v>1588</v>
      </c>
      <c r="S33" s="620" t="s">
        <v>674</v>
      </c>
      <c r="T33" s="620" t="s">
        <v>675</v>
      </c>
      <c r="U33" s="447" t="s">
        <v>1676</v>
      </c>
      <c r="V33" s="408" t="s">
        <v>420</v>
      </c>
      <c r="W33" s="447" t="s">
        <v>1676</v>
      </c>
      <c r="X33" s="406" t="s">
        <v>559</v>
      </c>
      <c r="Y33" s="448">
        <v>45883</v>
      </c>
      <c r="Z33" s="408" t="s">
        <v>20</v>
      </c>
      <c r="AA33" s="408" t="s">
        <v>1659</v>
      </c>
      <c r="AB33" s="408" t="s">
        <v>1639</v>
      </c>
    </row>
    <row r="34" spans="1:31" s="395" customFormat="1" ht="13.95" customHeight="1">
      <c r="A34" s="406">
        <v>2025</v>
      </c>
      <c r="B34" s="408" t="s">
        <v>667</v>
      </c>
      <c r="C34" s="408" t="s">
        <v>736</v>
      </c>
      <c r="D34" s="408" t="s">
        <v>737</v>
      </c>
      <c r="E34" s="406">
        <v>101</v>
      </c>
      <c r="F34" s="406"/>
      <c r="G34" s="408" t="s">
        <v>738</v>
      </c>
      <c r="H34" s="406" t="s">
        <v>17</v>
      </c>
      <c r="I34" s="435" t="s">
        <v>743</v>
      </c>
      <c r="J34" s="415">
        <v>1</v>
      </c>
      <c r="K34" s="415" t="s">
        <v>744</v>
      </c>
      <c r="L34" s="436">
        <v>250</v>
      </c>
      <c r="M34" s="421">
        <f t="shared" si="0"/>
        <v>250</v>
      </c>
      <c r="N34" s="436">
        <v>180</v>
      </c>
      <c r="O34" s="423">
        <f t="shared" ref="O34:O65" si="2">SUM(J34*N34)</f>
        <v>180</v>
      </c>
      <c r="P34" s="419" t="s">
        <v>323</v>
      </c>
      <c r="Q34" s="408" t="s">
        <v>740</v>
      </c>
      <c r="R34" s="620" t="s">
        <v>1588</v>
      </c>
      <c r="S34" s="620" t="s">
        <v>674</v>
      </c>
      <c r="T34" s="620" t="s">
        <v>675</v>
      </c>
      <c r="U34" s="447" t="s">
        <v>1676</v>
      </c>
      <c r="V34" s="408" t="s">
        <v>420</v>
      </c>
      <c r="W34" s="447" t="s">
        <v>1676</v>
      </c>
      <c r="X34" s="406" t="s">
        <v>559</v>
      </c>
      <c r="Y34" s="448">
        <v>45883</v>
      </c>
      <c r="Z34" s="408" t="s">
        <v>20</v>
      </c>
      <c r="AA34" s="408" t="s">
        <v>1659</v>
      </c>
      <c r="AB34" s="408" t="s">
        <v>1639</v>
      </c>
    </row>
    <row r="35" spans="1:31" s="395" customFormat="1">
      <c r="A35" s="406">
        <v>2025</v>
      </c>
      <c r="B35" s="408" t="s">
        <v>667</v>
      </c>
      <c r="C35" s="408" t="s">
        <v>736</v>
      </c>
      <c r="D35" s="408" t="s">
        <v>737</v>
      </c>
      <c r="E35" s="406">
        <v>101</v>
      </c>
      <c r="F35" s="406"/>
      <c r="G35" s="408" t="s">
        <v>738</v>
      </c>
      <c r="H35" s="406" t="s">
        <v>17</v>
      </c>
      <c r="I35" s="419" t="s">
        <v>745</v>
      </c>
      <c r="J35" s="406">
        <v>2</v>
      </c>
      <c r="K35" s="406" t="s">
        <v>671</v>
      </c>
      <c r="L35" s="422">
        <v>500</v>
      </c>
      <c r="M35" s="421">
        <f t="shared" si="0"/>
        <v>1000</v>
      </c>
      <c r="N35" s="422">
        <v>580</v>
      </c>
      <c r="O35" s="423">
        <f t="shared" si="2"/>
        <v>1160</v>
      </c>
      <c r="P35" s="419" t="s">
        <v>323</v>
      </c>
      <c r="Q35" s="408" t="s">
        <v>740</v>
      </c>
      <c r="R35" s="620" t="s">
        <v>1588</v>
      </c>
      <c r="S35" s="620" t="s">
        <v>674</v>
      </c>
      <c r="T35" s="620" t="s">
        <v>675</v>
      </c>
      <c r="U35" s="447" t="s">
        <v>1676</v>
      </c>
      <c r="V35" s="408" t="s">
        <v>420</v>
      </c>
      <c r="W35" s="447" t="s">
        <v>1676</v>
      </c>
      <c r="X35" s="406" t="s">
        <v>559</v>
      </c>
      <c r="Y35" s="448">
        <v>45883</v>
      </c>
      <c r="Z35" s="408" t="s">
        <v>20</v>
      </c>
      <c r="AA35" s="408" t="s">
        <v>1659</v>
      </c>
      <c r="AB35" s="408" t="s">
        <v>1639</v>
      </c>
      <c r="AC35" s="398"/>
      <c r="AD35" s="398"/>
      <c r="AE35" s="398"/>
    </row>
    <row r="36" spans="1:31" s="395" customFormat="1" ht="14.1" customHeight="1">
      <c r="A36" s="406">
        <v>2025</v>
      </c>
      <c r="B36" s="408" t="s">
        <v>667</v>
      </c>
      <c r="C36" s="408" t="s">
        <v>736</v>
      </c>
      <c r="D36" s="408" t="s">
        <v>737</v>
      </c>
      <c r="E36" s="406">
        <v>101</v>
      </c>
      <c r="F36" s="406"/>
      <c r="G36" s="408" t="s">
        <v>738</v>
      </c>
      <c r="H36" s="406" t="s">
        <v>17</v>
      </c>
      <c r="I36" s="419" t="s">
        <v>746</v>
      </c>
      <c r="J36" s="406">
        <v>1</v>
      </c>
      <c r="K36" s="406" t="s">
        <v>704</v>
      </c>
      <c r="L36" s="422">
        <v>500</v>
      </c>
      <c r="M36" s="421">
        <f t="shared" si="0"/>
        <v>500</v>
      </c>
      <c r="N36" s="422">
        <v>980</v>
      </c>
      <c r="O36" s="423">
        <f t="shared" si="2"/>
        <v>980</v>
      </c>
      <c r="P36" s="419" t="s">
        <v>323</v>
      </c>
      <c r="Q36" s="408" t="s">
        <v>740</v>
      </c>
      <c r="R36" s="620" t="s">
        <v>1588</v>
      </c>
      <c r="S36" s="620" t="s">
        <v>674</v>
      </c>
      <c r="T36" s="620" t="s">
        <v>675</v>
      </c>
      <c r="U36" s="447" t="s">
        <v>1676</v>
      </c>
      <c r="V36" s="408" t="s">
        <v>420</v>
      </c>
      <c r="W36" s="447" t="s">
        <v>1676</v>
      </c>
      <c r="X36" s="406" t="s">
        <v>559</v>
      </c>
      <c r="Y36" s="448">
        <v>45883</v>
      </c>
      <c r="Z36" s="408" t="s">
        <v>20</v>
      </c>
      <c r="AA36" s="408" t="s">
        <v>1659</v>
      </c>
      <c r="AB36" s="408" t="s">
        <v>1639</v>
      </c>
      <c r="AC36" s="398"/>
      <c r="AD36" s="398"/>
      <c r="AE36" s="398"/>
    </row>
    <row r="37" spans="1:31" s="395" customFormat="1" ht="16.2" customHeight="1">
      <c r="A37" s="406">
        <v>2025</v>
      </c>
      <c r="B37" s="408" t="s">
        <v>667</v>
      </c>
      <c r="C37" s="408" t="s">
        <v>736</v>
      </c>
      <c r="D37" s="408" t="s">
        <v>737</v>
      </c>
      <c r="E37" s="406">
        <v>101</v>
      </c>
      <c r="F37" s="406"/>
      <c r="G37" s="408" t="s">
        <v>738</v>
      </c>
      <c r="H37" s="406" t="s">
        <v>17</v>
      </c>
      <c r="I37" s="419" t="s">
        <v>747</v>
      </c>
      <c r="J37" s="434">
        <v>1</v>
      </c>
      <c r="K37" s="406" t="s">
        <v>704</v>
      </c>
      <c r="L37" s="422">
        <v>800</v>
      </c>
      <c r="M37" s="421">
        <f t="shared" si="0"/>
        <v>800</v>
      </c>
      <c r="N37" s="422">
        <v>600</v>
      </c>
      <c r="O37" s="423">
        <f t="shared" si="2"/>
        <v>600</v>
      </c>
      <c r="P37" s="419" t="s">
        <v>323</v>
      </c>
      <c r="Q37" s="408" t="s">
        <v>740</v>
      </c>
      <c r="R37" s="620" t="s">
        <v>1588</v>
      </c>
      <c r="S37" s="620" t="s">
        <v>674</v>
      </c>
      <c r="T37" s="620" t="s">
        <v>675</v>
      </c>
      <c r="U37" s="447" t="s">
        <v>1676</v>
      </c>
      <c r="V37" s="408" t="s">
        <v>420</v>
      </c>
      <c r="W37" s="447" t="s">
        <v>1676</v>
      </c>
      <c r="X37" s="406" t="s">
        <v>559</v>
      </c>
      <c r="Y37" s="448">
        <v>45883</v>
      </c>
      <c r="Z37" s="408" t="s">
        <v>20</v>
      </c>
      <c r="AA37" s="408" t="s">
        <v>1659</v>
      </c>
      <c r="AB37" s="408" t="s">
        <v>1639</v>
      </c>
      <c r="AC37" s="398"/>
      <c r="AD37" s="398"/>
      <c r="AE37" s="398"/>
    </row>
    <row r="38" spans="1:31" ht="14.1" customHeight="1">
      <c r="A38" s="406">
        <v>2025</v>
      </c>
      <c r="B38" s="408" t="s">
        <v>667</v>
      </c>
      <c r="C38" s="408" t="s">
        <v>736</v>
      </c>
      <c r="D38" s="408" t="s">
        <v>737</v>
      </c>
      <c r="E38" s="406">
        <v>101</v>
      </c>
      <c r="F38" s="406"/>
      <c r="G38" s="408" t="s">
        <v>738</v>
      </c>
      <c r="H38" s="406" t="s">
        <v>17</v>
      </c>
      <c r="I38" s="419" t="s">
        <v>748</v>
      </c>
      <c r="J38" s="406">
        <v>6</v>
      </c>
      <c r="K38" s="406" t="s">
        <v>671</v>
      </c>
      <c r="L38" s="422">
        <v>85</v>
      </c>
      <c r="M38" s="421">
        <f t="shared" si="0"/>
        <v>510</v>
      </c>
      <c r="N38" s="422">
        <v>50</v>
      </c>
      <c r="O38" s="423">
        <f t="shared" si="2"/>
        <v>300</v>
      </c>
      <c r="P38" s="419" t="s">
        <v>323</v>
      </c>
      <c r="Q38" s="408" t="s">
        <v>740</v>
      </c>
      <c r="R38" s="620" t="s">
        <v>1588</v>
      </c>
      <c r="S38" s="620" t="s">
        <v>674</v>
      </c>
      <c r="T38" s="620" t="s">
        <v>675</v>
      </c>
      <c r="U38" s="447" t="s">
        <v>1676</v>
      </c>
      <c r="V38" s="408" t="s">
        <v>420</v>
      </c>
      <c r="W38" s="447" t="s">
        <v>1676</v>
      </c>
      <c r="X38" s="406" t="s">
        <v>559</v>
      </c>
      <c r="Y38" s="448">
        <v>45883</v>
      </c>
      <c r="Z38" s="408" t="s">
        <v>20</v>
      </c>
      <c r="AA38" s="408" t="s">
        <v>1659</v>
      </c>
      <c r="AB38" s="408" t="s">
        <v>1639</v>
      </c>
    </row>
    <row r="39" spans="1:31">
      <c r="A39" s="406">
        <v>2025</v>
      </c>
      <c r="B39" s="408" t="s">
        <v>667</v>
      </c>
      <c r="C39" s="408" t="s">
        <v>736</v>
      </c>
      <c r="D39" s="408" t="s">
        <v>737</v>
      </c>
      <c r="E39" s="406">
        <v>101</v>
      </c>
      <c r="F39" s="406"/>
      <c r="G39" s="408" t="s">
        <v>738</v>
      </c>
      <c r="H39" s="406" t="s">
        <v>17</v>
      </c>
      <c r="I39" s="419" t="s">
        <v>749</v>
      </c>
      <c r="J39" s="415">
        <v>1</v>
      </c>
      <c r="K39" s="415" t="s">
        <v>704</v>
      </c>
      <c r="L39" s="436">
        <v>250</v>
      </c>
      <c r="M39" s="421">
        <f t="shared" si="0"/>
        <v>250</v>
      </c>
      <c r="N39" s="436">
        <v>80</v>
      </c>
      <c r="O39" s="423">
        <f t="shared" si="2"/>
        <v>80</v>
      </c>
      <c r="P39" s="419" t="s">
        <v>323</v>
      </c>
      <c r="Q39" s="408" t="s">
        <v>740</v>
      </c>
      <c r="R39" s="620" t="s">
        <v>1588</v>
      </c>
      <c r="S39" s="620" t="s">
        <v>674</v>
      </c>
      <c r="T39" s="620" t="s">
        <v>675</v>
      </c>
      <c r="U39" s="447" t="s">
        <v>1676</v>
      </c>
      <c r="V39" s="408" t="s">
        <v>420</v>
      </c>
      <c r="W39" s="447" t="s">
        <v>1676</v>
      </c>
      <c r="X39" s="406" t="s">
        <v>559</v>
      </c>
      <c r="Y39" s="448">
        <v>45883</v>
      </c>
      <c r="Z39" s="408" t="s">
        <v>20</v>
      </c>
      <c r="AA39" s="408" t="s">
        <v>1659</v>
      </c>
      <c r="AB39" s="408" t="s">
        <v>1639</v>
      </c>
      <c r="AC39" s="395"/>
      <c r="AD39" s="395"/>
      <c r="AE39" s="395"/>
    </row>
    <row r="40" spans="1:31">
      <c r="A40" s="406">
        <v>2025</v>
      </c>
      <c r="B40" s="408" t="s">
        <v>667</v>
      </c>
      <c r="C40" s="408" t="s">
        <v>736</v>
      </c>
      <c r="D40" s="408" t="s">
        <v>737</v>
      </c>
      <c r="E40" s="406">
        <v>101</v>
      </c>
      <c r="F40" s="406"/>
      <c r="G40" s="408" t="s">
        <v>738</v>
      </c>
      <c r="H40" s="406" t="s">
        <v>17</v>
      </c>
      <c r="I40" s="435" t="s">
        <v>750</v>
      </c>
      <c r="J40" s="406">
        <v>1</v>
      </c>
      <c r="K40" s="406" t="s">
        <v>684</v>
      </c>
      <c r="L40" s="422">
        <v>350</v>
      </c>
      <c r="M40" s="421">
        <f t="shared" si="0"/>
        <v>350</v>
      </c>
      <c r="N40" s="422">
        <v>180</v>
      </c>
      <c r="O40" s="423">
        <f t="shared" si="2"/>
        <v>180</v>
      </c>
      <c r="P40" s="419" t="s">
        <v>323</v>
      </c>
      <c r="Q40" s="408" t="s">
        <v>740</v>
      </c>
      <c r="R40" s="620" t="s">
        <v>1588</v>
      </c>
      <c r="S40" s="620" t="s">
        <v>674</v>
      </c>
      <c r="T40" s="620" t="s">
        <v>675</v>
      </c>
      <c r="U40" s="447" t="s">
        <v>1676</v>
      </c>
      <c r="V40" s="408" t="s">
        <v>420</v>
      </c>
      <c r="W40" s="447" t="s">
        <v>1676</v>
      </c>
      <c r="X40" s="406" t="s">
        <v>559</v>
      </c>
      <c r="Y40" s="448">
        <v>45883</v>
      </c>
      <c r="Z40" s="408" t="s">
        <v>20</v>
      </c>
      <c r="AA40" s="408" t="s">
        <v>1659</v>
      </c>
      <c r="AB40" s="408" t="s">
        <v>1639</v>
      </c>
    </row>
    <row r="41" spans="1:31" ht="41.4">
      <c r="A41" s="406">
        <v>2025</v>
      </c>
      <c r="B41" s="408" t="s">
        <v>667</v>
      </c>
      <c r="C41" s="408" t="s">
        <v>751</v>
      </c>
      <c r="D41" s="408" t="s">
        <v>752</v>
      </c>
      <c r="E41" s="406">
        <v>165</v>
      </c>
      <c r="F41" s="406"/>
      <c r="G41" s="413" t="s">
        <v>753</v>
      </c>
      <c r="H41" s="406" t="s">
        <v>17</v>
      </c>
      <c r="I41" s="419" t="s">
        <v>754</v>
      </c>
      <c r="J41" s="406">
        <v>16</v>
      </c>
      <c r="K41" s="406" t="s">
        <v>671</v>
      </c>
      <c r="L41" s="422">
        <v>5500</v>
      </c>
      <c r="M41" s="421">
        <f t="shared" si="0"/>
        <v>88000</v>
      </c>
      <c r="N41" s="422">
        <v>5450</v>
      </c>
      <c r="O41" s="423">
        <f t="shared" si="2"/>
        <v>87200</v>
      </c>
      <c r="P41" s="419" t="s">
        <v>755</v>
      </c>
      <c r="Q41" s="408" t="s">
        <v>756</v>
      </c>
      <c r="R41" s="620" t="s">
        <v>1591</v>
      </c>
      <c r="S41" s="620" t="s">
        <v>674</v>
      </c>
      <c r="T41" s="622" t="s">
        <v>675</v>
      </c>
      <c r="U41" s="619" t="s">
        <v>1708</v>
      </c>
      <c r="V41" s="623" t="s">
        <v>1374</v>
      </c>
      <c r="W41" s="619" t="s">
        <v>1708</v>
      </c>
      <c r="X41" s="406" t="s">
        <v>629</v>
      </c>
      <c r="Y41" s="448" t="s">
        <v>1709</v>
      </c>
      <c r="Z41" s="408" t="s">
        <v>20</v>
      </c>
      <c r="AA41" s="408" t="s">
        <v>1659</v>
      </c>
      <c r="AB41" s="408" t="s">
        <v>1640</v>
      </c>
      <c r="AC41" s="398" t="s">
        <v>712</v>
      </c>
      <c r="AD41" s="398" t="s">
        <v>1710</v>
      </c>
    </row>
    <row r="42" spans="1:31" ht="96.6">
      <c r="A42" s="406">
        <v>2025</v>
      </c>
      <c r="B42" s="408" t="s">
        <v>667</v>
      </c>
      <c r="C42" s="408" t="s">
        <v>757</v>
      </c>
      <c r="D42" s="408" t="s">
        <v>758</v>
      </c>
      <c r="E42" s="406">
        <v>101</v>
      </c>
      <c r="F42" s="406"/>
      <c r="G42" s="408" t="s">
        <v>759</v>
      </c>
      <c r="H42" s="406" t="s">
        <v>17</v>
      </c>
      <c r="I42" s="419" t="s">
        <v>760</v>
      </c>
      <c r="J42" s="442">
        <v>1</v>
      </c>
      <c r="K42" s="406" t="s">
        <v>761</v>
      </c>
      <c r="L42" s="422">
        <v>47970</v>
      </c>
      <c r="M42" s="421">
        <f t="shared" si="0"/>
        <v>47970</v>
      </c>
      <c r="N42" s="422">
        <v>42000</v>
      </c>
      <c r="O42" s="423">
        <f t="shared" si="2"/>
        <v>42000</v>
      </c>
      <c r="P42" s="419" t="s">
        <v>323</v>
      </c>
      <c r="Q42" s="408" t="s">
        <v>762</v>
      </c>
      <c r="R42" s="620" t="s">
        <v>1588</v>
      </c>
      <c r="S42" s="620" t="s">
        <v>674</v>
      </c>
      <c r="T42" s="622" t="s">
        <v>675</v>
      </c>
      <c r="U42" s="619" t="s">
        <v>1662</v>
      </c>
      <c r="V42" s="408" t="s">
        <v>406</v>
      </c>
      <c r="W42" s="619" t="s">
        <v>1662</v>
      </c>
      <c r="X42" s="406" t="s">
        <v>570</v>
      </c>
      <c r="Y42" s="408" t="s">
        <v>1676</v>
      </c>
      <c r="Z42" s="408" t="s">
        <v>20</v>
      </c>
      <c r="AA42" s="408" t="s">
        <v>1659</v>
      </c>
      <c r="AB42" s="408" t="s">
        <v>1641</v>
      </c>
      <c r="AC42" s="398" t="s">
        <v>763</v>
      </c>
      <c r="AD42" s="398" t="s">
        <v>1685</v>
      </c>
    </row>
    <row r="43" spans="1:31" s="394" customFormat="1" ht="147" customHeight="1">
      <c r="A43" s="411">
        <v>2025</v>
      </c>
      <c r="B43" s="412" t="s">
        <v>667</v>
      </c>
      <c r="C43" s="412" t="s">
        <v>764</v>
      </c>
      <c r="D43" s="412" t="s">
        <v>765</v>
      </c>
      <c r="E43" s="411"/>
      <c r="F43" s="411"/>
      <c r="G43" s="412" t="s">
        <v>766</v>
      </c>
      <c r="H43" s="411" t="s">
        <v>17</v>
      </c>
      <c r="I43" s="429" t="s">
        <v>1630</v>
      </c>
      <c r="J43" s="764">
        <v>1</v>
      </c>
      <c r="K43" s="411" t="s">
        <v>761</v>
      </c>
      <c r="L43" s="430">
        <v>100000</v>
      </c>
      <c r="M43" s="431">
        <f t="shared" si="0"/>
        <v>100000</v>
      </c>
      <c r="N43" s="432"/>
      <c r="O43" s="433">
        <f t="shared" si="2"/>
        <v>0</v>
      </c>
      <c r="P43" s="429" t="s">
        <v>767</v>
      </c>
      <c r="Q43" s="412" t="s">
        <v>768</v>
      </c>
      <c r="R43" s="453"/>
      <c r="S43" s="453"/>
      <c r="T43" s="453"/>
      <c r="U43" s="453"/>
      <c r="V43" s="412"/>
      <c r="W43" s="412"/>
      <c r="X43" s="411">
        <v>1005</v>
      </c>
      <c r="Y43" s="449"/>
      <c r="Z43" s="412" t="s">
        <v>73</v>
      </c>
      <c r="AA43" s="412" t="s">
        <v>731</v>
      </c>
      <c r="AB43" s="412"/>
      <c r="AC43" s="394" t="s">
        <v>682</v>
      </c>
    </row>
    <row r="44" spans="1:31" s="394" customFormat="1" ht="87.6" customHeight="1">
      <c r="A44" s="411">
        <v>2025</v>
      </c>
      <c r="B44" s="412" t="s">
        <v>667</v>
      </c>
      <c r="C44" s="412" t="s">
        <v>764</v>
      </c>
      <c r="D44" s="412" t="s">
        <v>765</v>
      </c>
      <c r="E44" s="411"/>
      <c r="F44" s="411"/>
      <c r="G44" s="412" t="s">
        <v>766</v>
      </c>
      <c r="H44" s="411" t="s">
        <v>17</v>
      </c>
      <c r="I44" s="429" t="s">
        <v>1631</v>
      </c>
      <c r="J44" s="764"/>
      <c r="K44" s="411"/>
      <c r="L44" s="432"/>
      <c r="M44" s="431">
        <f t="shared" si="0"/>
        <v>0</v>
      </c>
      <c r="N44" s="432"/>
      <c r="O44" s="433">
        <f t="shared" si="2"/>
        <v>0</v>
      </c>
      <c r="P44" s="429" t="s">
        <v>767</v>
      </c>
      <c r="Q44" s="412" t="s">
        <v>768</v>
      </c>
      <c r="R44" s="453"/>
      <c r="S44" s="453"/>
      <c r="T44" s="453"/>
      <c r="U44" s="453"/>
      <c r="V44" s="412"/>
      <c r="W44" s="412"/>
      <c r="X44" s="411">
        <v>1005</v>
      </c>
      <c r="Y44" s="449"/>
      <c r="Z44" s="412"/>
      <c r="AA44" s="412"/>
      <c r="AB44" s="412"/>
    </row>
    <row r="45" spans="1:31">
      <c r="A45" s="406">
        <v>2025</v>
      </c>
      <c r="B45" s="408" t="s">
        <v>667</v>
      </c>
      <c r="C45" s="408" t="s">
        <v>751</v>
      </c>
      <c r="D45" s="408" t="s">
        <v>752</v>
      </c>
      <c r="E45" s="406">
        <v>165</v>
      </c>
      <c r="F45" s="406"/>
      <c r="G45" s="408" t="s">
        <v>769</v>
      </c>
      <c r="H45" s="406" t="s">
        <v>17</v>
      </c>
      <c r="I45" s="419" t="s">
        <v>770</v>
      </c>
      <c r="J45" s="434">
        <v>20</v>
      </c>
      <c r="K45" s="406" t="s">
        <v>771</v>
      </c>
      <c r="L45" s="422">
        <v>1950</v>
      </c>
      <c r="M45" s="421">
        <f t="shared" si="0"/>
        <v>39000</v>
      </c>
      <c r="N45" s="422">
        <v>1950</v>
      </c>
      <c r="O45" s="423">
        <f t="shared" si="2"/>
        <v>39000</v>
      </c>
      <c r="P45" s="419" t="s">
        <v>772</v>
      </c>
      <c r="Q45" s="408" t="s">
        <v>773</v>
      </c>
      <c r="R45" s="620" t="s">
        <v>1588</v>
      </c>
      <c r="S45" s="620" t="s">
        <v>674</v>
      </c>
      <c r="T45" s="622" t="s">
        <v>675</v>
      </c>
      <c r="U45" s="619" t="s">
        <v>1675</v>
      </c>
      <c r="V45" s="623" t="s">
        <v>1592</v>
      </c>
      <c r="W45" s="619" t="s">
        <v>1675</v>
      </c>
      <c r="X45" s="406">
        <v>1005</v>
      </c>
      <c r="Y45" s="448" t="s">
        <v>1702</v>
      </c>
      <c r="Z45" s="408" t="s">
        <v>20</v>
      </c>
      <c r="AA45" s="408" t="s">
        <v>1659</v>
      </c>
      <c r="AB45" s="408" t="s">
        <v>1642</v>
      </c>
      <c r="AC45" s="398" t="s">
        <v>774</v>
      </c>
      <c r="AD45" s="398" t="s">
        <v>1711</v>
      </c>
    </row>
    <row r="46" spans="1:31">
      <c r="A46" s="406">
        <v>2025</v>
      </c>
      <c r="B46" s="408" t="s">
        <v>667</v>
      </c>
      <c r="C46" s="408" t="s">
        <v>751</v>
      </c>
      <c r="D46" s="408" t="s">
        <v>752</v>
      </c>
      <c r="E46" s="406">
        <v>165</v>
      </c>
      <c r="F46" s="406"/>
      <c r="G46" s="408" t="s">
        <v>769</v>
      </c>
      <c r="H46" s="406" t="s">
        <v>17</v>
      </c>
      <c r="I46" s="435" t="s">
        <v>775</v>
      </c>
      <c r="J46" s="415">
        <v>20</v>
      </c>
      <c r="K46" s="406" t="s">
        <v>771</v>
      </c>
      <c r="L46" s="436">
        <v>1900</v>
      </c>
      <c r="M46" s="421">
        <f t="shared" si="0"/>
        <v>38000</v>
      </c>
      <c r="N46" s="436">
        <v>1900</v>
      </c>
      <c r="O46" s="423">
        <f t="shared" si="2"/>
        <v>38000</v>
      </c>
      <c r="P46" s="419" t="s">
        <v>772</v>
      </c>
      <c r="Q46" s="408" t="s">
        <v>773</v>
      </c>
      <c r="R46" s="620" t="s">
        <v>1588</v>
      </c>
      <c r="S46" s="620" t="s">
        <v>674</v>
      </c>
      <c r="T46" s="622" t="s">
        <v>675</v>
      </c>
      <c r="U46" s="619" t="s">
        <v>1675</v>
      </c>
      <c r="V46" s="623" t="s">
        <v>1592</v>
      </c>
      <c r="W46" s="619" t="s">
        <v>1675</v>
      </c>
      <c r="X46" s="406">
        <v>1005</v>
      </c>
      <c r="Y46" s="448" t="s">
        <v>1702</v>
      </c>
      <c r="Z46" s="408" t="s">
        <v>20</v>
      </c>
      <c r="AA46" s="408" t="s">
        <v>1659</v>
      </c>
      <c r="AB46" s="408" t="s">
        <v>1642</v>
      </c>
      <c r="AC46" s="395"/>
      <c r="AD46" s="395"/>
      <c r="AE46" s="395"/>
    </row>
    <row r="47" spans="1:31">
      <c r="A47" s="406">
        <v>2025</v>
      </c>
      <c r="B47" s="408" t="s">
        <v>667</v>
      </c>
      <c r="C47" s="408" t="s">
        <v>751</v>
      </c>
      <c r="D47" s="408" t="s">
        <v>752</v>
      </c>
      <c r="E47" s="406">
        <v>165</v>
      </c>
      <c r="F47" s="406"/>
      <c r="G47" s="408" t="s">
        <v>769</v>
      </c>
      <c r="H47" s="406" t="s">
        <v>17</v>
      </c>
      <c r="I47" s="419" t="s">
        <v>776</v>
      </c>
      <c r="J47" s="406">
        <v>10</v>
      </c>
      <c r="K47" s="406" t="s">
        <v>771</v>
      </c>
      <c r="L47" s="422">
        <v>2000</v>
      </c>
      <c r="M47" s="421">
        <f t="shared" si="0"/>
        <v>20000</v>
      </c>
      <c r="N47" s="422">
        <v>2000</v>
      </c>
      <c r="O47" s="423">
        <f t="shared" si="2"/>
        <v>20000</v>
      </c>
      <c r="P47" s="419" t="s">
        <v>772</v>
      </c>
      <c r="Q47" s="408" t="s">
        <v>773</v>
      </c>
      <c r="R47" s="620" t="s">
        <v>1588</v>
      </c>
      <c r="S47" s="620" t="s">
        <v>674</v>
      </c>
      <c r="T47" s="622" t="s">
        <v>675</v>
      </c>
      <c r="U47" s="619" t="s">
        <v>1675</v>
      </c>
      <c r="V47" s="623" t="s">
        <v>1592</v>
      </c>
      <c r="W47" s="619" t="s">
        <v>1675</v>
      </c>
      <c r="X47" s="406">
        <v>1005</v>
      </c>
      <c r="Y47" s="448" t="s">
        <v>1702</v>
      </c>
      <c r="Z47" s="408" t="s">
        <v>20</v>
      </c>
      <c r="AA47" s="408" t="s">
        <v>1659</v>
      </c>
      <c r="AB47" s="408" t="s">
        <v>1642</v>
      </c>
    </row>
    <row r="48" spans="1:31" ht="96.6">
      <c r="A48" s="406">
        <v>2025</v>
      </c>
      <c r="B48" s="408" t="s">
        <v>667</v>
      </c>
      <c r="C48" s="408" t="s">
        <v>777</v>
      </c>
      <c r="D48" s="408" t="s">
        <v>778</v>
      </c>
      <c r="E48" s="406">
        <v>101</v>
      </c>
      <c r="F48" s="406"/>
      <c r="G48" s="408" t="s">
        <v>779</v>
      </c>
      <c r="H48" s="406" t="s">
        <v>17</v>
      </c>
      <c r="I48" s="419" t="s">
        <v>760</v>
      </c>
      <c r="J48" s="406">
        <v>1</v>
      </c>
      <c r="K48" s="406" t="s">
        <v>761</v>
      </c>
      <c r="L48" s="420">
        <v>48500</v>
      </c>
      <c r="M48" s="421">
        <f t="shared" si="0"/>
        <v>48500</v>
      </c>
      <c r="N48" s="422">
        <v>48000</v>
      </c>
      <c r="O48" s="423">
        <f t="shared" si="2"/>
        <v>48000</v>
      </c>
      <c r="P48" s="419" t="s">
        <v>780</v>
      </c>
      <c r="Q48" s="408" t="s">
        <v>781</v>
      </c>
      <c r="R48" s="620" t="s">
        <v>1588</v>
      </c>
      <c r="S48" s="620" t="s">
        <v>674</v>
      </c>
      <c r="T48" s="622" t="s">
        <v>675</v>
      </c>
      <c r="U48" s="619"/>
      <c r="V48" s="623" t="s">
        <v>420</v>
      </c>
      <c r="W48" s="448" t="s">
        <v>1712</v>
      </c>
      <c r="X48" s="406" t="s">
        <v>566</v>
      </c>
      <c r="Y48" s="448" t="s">
        <v>1713</v>
      </c>
      <c r="Z48" s="408" t="s">
        <v>20</v>
      </c>
      <c r="AA48" s="408" t="s">
        <v>1659</v>
      </c>
      <c r="AB48" s="408" t="s">
        <v>1636</v>
      </c>
      <c r="AC48" s="398" t="s">
        <v>763</v>
      </c>
      <c r="AD48" s="398" t="s">
        <v>1714</v>
      </c>
    </row>
    <row r="49" spans="1:31">
      <c r="A49" s="406">
        <v>2025</v>
      </c>
      <c r="B49" s="408" t="s">
        <v>667</v>
      </c>
      <c r="C49" s="408" t="s">
        <v>777</v>
      </c>
      <c r="D49" s="408" t="s">
        <v>778</v>
      </c>
      <c r="E49" s="406">
        <v>101</v>
      </c>
      <c r="F49" s="406"/>
      <c r="G49" s="408" t="s">
        <v>782</v>
      </c>
      <c r="H49" s="406" t="s">
        <v>17</v>
      </c>
      <c r="I49" s="435" t="s">
        <v>783</v>
      </c>
      <c r="J49" s="415">
        <v>3</v>
      </c>
      <c r="K49" s="406" t="s">
        <v>784</v>
      </c>
      <c r="L49" s="436">
        <v>600</v>
      </c>
      <c r="M49" s="421">
        <f t="shared" si="0"/>
        <v>1800</v>
      </c>
      <c r="N49" s="436">
        <v>680</v>
      </c>
      <c r="O49" s="423">
        <f t="shared" si="2"/>
        <v>2040</v>
      </c>
      <c r="P49" s="419" t="s">
        <v>785</v>
      </c>
      <c r="Q49" s="408" t="s">
        <v>781</v>
      </c>
      <c r="R49" s="620" t="s">
        <v>1588</v>
      </c>
      <c r="S49" s="620" t="s">
        <v>674</v>
      </c>
      <c r="T49" s="622" t="s">
        <v>675</v>
      </c>
      <c r="U49" s="447" t="s">
        <v>1675</v>
      </c>
      <c r="V49" s="408" t="s">
        <v>349</v>
      </c>
      <c r="W49" s="447" t="s">
        <v>1675</v>
      </c>
      <c r="X49" s="406" t="s">
        <v>566</v>
      </c>
      <c r="Y49" s="448" t="s">
        <v>1676</v>
      </c>
      <c r="Z49" s="408" t="s">
        <v>20</v>
      </c>
      <c r="AA49" s="408" t="s">
        <v>1659</v>
      </c>
      <c r="AB49" s="408" t="s">
        <v>1643</v>
      </c>
      <c r="AC49" s="631" t="s">
        <v>763</v>
      </c>
      <c r="AD49" s="395" t="s">
        <v>1677</v>
      </c>
      <c r="AE49" s="394"/>
    </row>
    <row r="50" spans="1:31">
      <c r="A50" s="406">
        <v>2025</v>
      </c>
      <c r="B50" s="408" t="s">
        <v>667</v>
      </c>
      <c r="C50" s="408" t="s">
        <v>777</v>
      </c>
      <c r="D50" s="408" t="s">
        <v>778</v>
      </c>
      <c r="E50" s="406">
        <v>101</v>
      </c>
      <c r="F50" s="406"/>
      <c r="G50" s="408" t="s">
        <v>782</v>
      </c>
      <c r="H50" s="406" t="s">
        <v>17</v>
      </c>
      <c r="I50" s="435" t="s">
        <v>786</v>
      </c>
      <c r="J50" s="406">
        <v>2</v>
      </c>
      <c r="K50" s="406" t="s">
        <v>784</v>
      </c>
      <c r="L50" s="420">
        <v>600</v>
      </c>
      <c r="M50" s="421">
        <f t="shared" si="0"/>
        <v>1200</v>
      </c>
      <c r="N50" s="422">
        <v>400</v>
      </c>
      <c r="O50" s="423">
        <f t="shared" si="2"/>
        <v>800</v>
      </c>
      <c r="P50" s="419" t="s">
        <v>785</v>
      </c>
      <c r="Q50" s="408" t="s">
        <v>781</v>
      </c>
      <c r="R50" s="620" t="s">
        <v>1588</v>
      </c>
      <c r="S50" s="620" t="s">
        <v>674</v>
      </c>
      <c r="T50" s="622" t="s">
        <v>675</v>
      </c>
      <c r="U50" s="447" t="s">
        <v>1675</v>
      </c>
      <c r="V50" s="408" t="s">
        <v>349</v>
      </c>
      <c r="W50" s="447" t="s">
        <v>1675</v>
      </c>
      <c r="X50" s="406" t="s">
        <v>566</v>
      </c>
      <c r="Y50" s="448" t="s">
        <v>1676</v>
      </c>
      <c r="Z50" s="408" t="s">
        <v>20</v>
      </c>
      <c r="AA50" s="408" t="s">
        <v>1659</v>
      </c>
      <c r="AB50" s="408" t="s">
        <v>1643</v>
      </c>
    </row>
    <row r="51" spans="1:31">
      <c r="A51" s="406">
        <v>2025</v>
      </c>
      <c r="B51" s="408" t="s">
        <v>667</v>
      </c>
      <c r="C51" s="408" t="s">
        <v>777</v>
      </c>
      <c r="D51" s="408" t="s">
        <v>778</v>
      </c>
      <c r="E51" s="406">
        <v>101</v>
      </c>
      <c r="F51" s="406"/>
      <c r="G51" s="408" t="s">
        <v>782</v>
      </c>
      <c r="H51" s="406" t="s">
        <v>17</v>
      </c>
      <c r="I51" s="435" t="s">
        <v>787</v>
      </c>
      <c r="J51" s="415">
        <v>2</v>
      </c>
      <c r="K51" s="406" t="s">
        <v>784</v>
      </c>
      <c r="L51" s="436">
        <v>600</v>
      </c>
      <c r="M51" s="421">
        <f t="shared" si="0"/>
        <v>1200</v>
      </c>
      <c r="N51" s="436">
        <v>400</v>
      </c>
      <c r="O51" s="423">
        <f t="shared" si="2"/>
        <v>800</v>
      </c>
      <c r="P51" s="419" t="s">
        <v>785</v>
      </c>
      <c r="Q51" s="408" t="s">
        <v>781</v>
      </c>
      <c r="R51" s="620" t="s">
        <v>1588</v>
      </c>
      <c r="S51" s="620" t="s">
        <v>674</v>
      </c>
      <c r="T51" s="622" t="s">
        <v>675</v>
      </c>
      <c r="U51" s="447" t="s">
        <v>1675</v>
      </c>
      <c r="V51" s="408" t="s">
        <v>349</v>
      </c>
      <c r="W51" s="447" t="s">
        <v>1675</v>
      </c>
      <c r="X51" s="406" t="s">
        <v>566</v>
      </c>
      <c r="Y51" s="448" t="s">
        <v>1676</v>
      </c>
      <c r="Z51" s="408" t="s">
        <v>20</v>
      </c>
      <c r="AA51" s="408" t="s">
        <v>1659</v>
      </c>
      <c r="AB51" s="408" t="s">
        <v>1643</v>
      </c>
      <c r="AC51" s="395"/>
      <c r="AD51" s="395"/>
      <c r="AE51" s="395"/>
    </row>
    <row r="52" spans="1:31">
      <c r="A52" s="406">
        <v>2025</v>
      </c>
      <c r="B52" s="408" t="s">
        <v>667</v>
      </c>
      <c r="C52" s="408" t="s">
        <v>777</v>
      </c>
      <c r="D52" s="408" t="s">
        <v>778</v>
      </c>
      <c r="E52" s="406">
        <v>101</v>
      </c>
      <c r="F52" s="406"/>
      <c r="G52" s="408" t="s">
        <v>782</v>
      </c>
      <c r="H52" s="406" t="s">
        <v>17</v>
      </c>
      <c r="I52" s="435" t="s">
        <v>788</v>
      </c>
      <c r="J52" s="415">
        <v>3</v>
      </c>
      <c r="K52" s="406" t="s">
        <v>784</v>
      </c>
      <c r="L52" s="420">
        <v>600</v>
      </c>
      <c r="M52" s="421">
        <f t="shared" si="0"/>
        <v>1800</v>
      </c>
      <c r="N52" s="436">
        <v>400</v>
      </c>
      <c r="O52" s="423">
        <f t="shared" si="2"/>
        <v>1200</v>
      </c>
      <c r="P52" s="419" t="s">
        <v>785</v>
      </c>
      <c r="Q52" s="408" t="s">
        <v>781</v>
      </c>
      <c r="R52" s="620" t="s">
        <v>1588</v>
      </c>
      <c r="S52" s="620" t="s">
        <v>674</v>
      </c>
      <c r="T52" s="622" t="s">
        <v>675</v>
      </c>
      <c r="U52" s="447" t="s">
        <v>1675</v>
      </c>
      <c r="V52" s="408" t="s">
        <v>349</v>
      </c>
      <c r="W52" s="447" t="s">
        <v>1675</v>
      </c>
      <c r="X52" s="406" t="s">
        <v>566</v>
      </c>
      <c r="Y52" s="448" t="s">
        <v>1676</v>
      </c>
      <c r="Z52" s="408" t="s">
        <v>20</v>
      </c>
      <c r="AA52" s="408" t="s">
        <v>1659</v>
      </c>
      <c r="AB52" s="408" t="s">
        <v>1643</v>
      </c>
      <c r="AC52" s="395"/>
      <c r="AD52" s="395"/>
      <c r="AE52" s="395"/>
    </row>
    <row r="53" spans="1:31" s="394" customFormat="1" ht="57" customHeight="1">
      <c r="A53" s="411">
        <v>2025</v>
      </c>
      <c r="B53" s="412" t="s">
        <v>667</v>
      </c>
      <c r="C53" s="412" t="s">
        <v>789</v>
      </c>
      <c r="D53" s="412" t="s">
        <v>790</v>
      </c>
      <c r="E53" s="411"/>
      <c r="F53" s="411"/>
      <c r="G53" s="412" t="s">
        <v>791</v>
      </c>
      <c r="H53" s="411" t="s">
        <v>17</v>
      </c>
      <c r="I53" s="429" t="s">
        <v>792</v>
      </c>
      <c r="J53" s="411">
        <v>1</v>
      </c>
      <c r="K53" s="411" t="s">
        <v>704</v>
      </c>
      <c r="L53" s="432">
        <v>39998</v>
      </c>
      <c r="M53" s="431">
        <f t="shared" si="0"/>
        <v>39998</v>
      </c>
      <c r="N53" s="432"/>
      <c r="O53" s="433">
        <f t="shared" si="2"/>
        <v>0</v>
      </c>
      <c r="P53" s="429" t="s">
        <v>793</v>
      </c>
      <c r="Q53" s="412" t="s">
        <v>603</v>
      </c>
      <c r="R53" s="412"/>
      <c r="S53" s="412"/>
      <c r="T53" s="412"/>
      <c r="U53" s="412"/>
      <c r="V53" s="412"/>
      <c r="W53" s="412"/>
      <c r="X53" s="411" t="s">
        <v>794</v>
      </c>
      <c r="Y53" s="449"/>
      <c r="Z53" s="412" t="s">
        <v>73</v>
      </c>
      <c r="AA53" s="412" t="s">
        <v>731</v>
      </c>
      <c r="AB53" s="412"/>
      <c r="AC53" s="394" t="s">
        <v>763</v>
      </c>
    </row>
    <row r="54" spans="1:31" s="394" customFormat="1" ht="14.1" customHeight="1">
      <c r="A54" s="406">
        <v>2025</v>
      </c>
      <c r="B54" s="408" t="s">
        <v>667</v>
      </c>
      <c r="C54" s="408" t="s">
        <v>777</v>
      </c>
      <c r="D54" s="408" t="s">
        <v>778</v>
      </c>
      <c r="E54" s="406">
        <v>162</v>
      </c>
      <c r="F54" s="406" t="s">
        <v>19</v>
      </c>
      <c r="G54" s="408" t="s">
        <v>795</v>
      </c>
      <c r="H54" s="406" t="s">
        <v>17</v>
      </c>
      <c r="I54" s="419" t="s">
        <v>796</v>
      </c>
      <c r="J54" s="406">
        <v>4</v>
      </c>
      <c r="K54" s="406" t="s">
        <v>671</v>
      </c>
      <c r="L54" s="422">
        <v>650</v>
      </c>
      <c r="M54" s="421">
        <f t="shared" si="0"/>
        <v>2600</v>
      </c>
      <c r="N54" s="422">
        <v>700</v>
      </c>
      <c r="O54" s="423">
        <f t="shared" si="2"/>
        <v>2800</v>
      </c>
      <c r="P54" s="419" t="s">
        <v>797</v>
      </c>
      <c r="Q54" s="408" t="s">
        <v>645</v>
      </c>
      <c r="R54" s="623" t="s">
        <v>1588</v>
      </c>
      <c r="S54" s="623" t="s">
        <v>674</v>
      </c>
      <c r="T54" s="632" t="s">
        <v>675</v>
      </c>
      <c r="U54" s="448" t="s">
        <v>1715</v>
      </c>
      <c r="V54" s="408" t="s">
        <v>488</v>
      </c>
      <c r="W54" s="448" t="s">
        <v>1715</v>
      </c>
      <c r="X54" s="406" t="s">
        <v>644</v>
      </c>
      <c r="Y54" s="448" t="s">
        <v>1713</v>
      </c>
      <c r="Z54" s="408" t="s">
        <v>20</v>
      </c>
      <c r="AA54" s="408" t="s">
        <v>1659</v>
      </c>
      <c r="AB54" s="408" t="s">
        <v>1644</v>
      </c>
      <c r="AC54" s="398" t="s">
        <v>993</v>
      </c>
      <c r="AD54" s="398" t="s">
        <v>1716</v>
      </c>
      <c r="AE54" s="398"/>
    </row>
    <row r="55" spans="1:31" s="394" customFormat="1" ht="14.1" customHeight="1">
      <c r="A55" s="406">
        <v>2025</v>
      </c>
      <c r="B55" s="408" t="s">
        <v>667</v>
      </c>
      <c r="C55" s="408" t="s">
        <v>777</v>
      </c>
      <c r="D55" s="408" t="s">
        <v>778</v>
      </c>
      <c r="E55" s="406">
        <v>162</v>
      </c>
      <c r="F55" s="406" t="s">
        <v>19</v>
      </c>
      <c r="G55" s="408" t="s">
        <v>795</v>
      </c>
      <c r="H55" s="406" t="s">
        <v>17</v>
      </c>
      <c r="I55" s="419" t="s">
        <v>798</v>
      </c>
      <c r="J55" s="406">
        <v>4</v>
      </c>
      <c r="K55" s="406" t="s">
        <v>671</v>
      </c>
      <c r="L55" s="422">
        <v>700</v>
      </c>
      <c r="M55" s="421">
        <f t="shared" si="0"/>
        <v>2800</v>
      </c>
      <c r="N55" s="422">
        <v>495</v>
      </c>
      <c r="O55" s="423">
        <f t="shared" si="2"/>
        <v>1980</v>
      </c>
      <c r="P55" s="419" t="s">
        <v>797</v>
      </c>
      <c r="Q55" s="408" t="s">
        <v>645</v>
      </c>
      <c r="R55" s="623" t="s">
        <v>1588</v>
      </c>
      <c r="S55" s="623" t="s">
        <v>674</v>
      </c>
      <c r="T55" s="632" t="s">
        <v>675</v>
      </c>
      <c r="U55" s="448" t="s">
        <v>1715</v>
      </c>
      <c r="V55" s="408" t="s">
        <v>488</v>
      </c>
      <c r="W55" s="448" t="s">
        <v>1715</v>
      </c>
      <c r="X55" s="406" t="s">
        <v>644</v>
      </c>
      <c r="Y55" s="448" t="s">
        <v>1713</v>
      </c>
      <c r="Z55" s="408" t="s">
        <v>20</v>
      </c>
      <c r="AA55" s="408" t="s">
        <v>1659</v>
      </c>
      <c r="AB55" s="408" t="s">
        <v>1644</v>
      </c>
      <c r="AC55" s="398"/>
      <c r="AD55" s="398"/>
      <c r="AE55" s="398"/>
    </row>
    <row r="56" spans="1:31" s="394" customFormat="1" ht="14.1" customHeight="1">
      <c r="A56" s="406">
        <v>2025</v>
      </c>
      <c r="B56" s="408" t="s">
        <v>667</v>
      </c>
      <c r="C56" s="408" t="s">
        <v>777</v>
      </c>
      <c r="D56" s="408" t="s">
        <v>778</v>
      </c>
      <c r="E56" s="406">
        <v>162</v>
      </c>
      <c r="F56" s="406" t="s">
        <v>19</v>
      </c>
      <c r="G56" s="408" t="s">
        <v>795</v>
      </c>
      <c r="H56" s="406" t="s">
        <v>17</v>
      </c>
      <c r="I56" s="419" t="s">
        <v>799</v>
      </c>
      <c r="J56" s="406">
        <v>4</v>
      </c>
      <c r="K56" s="406" t="s">
        <v>671</v>
      </c>
      <c r="L56" s="422">
        <v>850</v>
      </c>
      <c r="M56" s="421">
        <f t="shared" si="0"/>
        <v>3400</v>
      </c>
      <c r="N56" s="422">
        <v>510</v>
      </c>
      <c r="O56" s="423">
        <f t="shared" si="2"/>
        <v>2040</v>
      </c>
      <c r="P56" s="419" t="s">
        <v>797</v>
      </c>
      <c r="Q56" s="408" t="s">
        <v>645</v>
      </c>
      <c r="R56" s="623" t="s">
        <v>1588</v>
      </c>
      <c r="S56" s="623" t="s">
        <v>674</v>
      </c>
      <c r="T56" s="632" t="s">
        <v>675</v>
      </c>
      <c r="U56" s="448" t="s">
        <v>1715</v>
      </c>
      <c r="V56" s="408" t="s">
        <v>488</v>
      </c>
      <c r="W56" s="448" t="s">
        <v>1715</v>
      </c>
      <c r="X56" s="406" t="s">
        <v>644</v>
      </c>
      <c r="Y56" s="448" t="s">
        <v>1713</v>
      </c>
      <c r="Z56" s="408" t="s">
        <v>20</v>
      </c>
      <c r="AA56" s="408" t="s">
        <v>1659</v>
      </c>
      <c r="AB56" s="408" t="s">
        <v>1644</v>
      </c>
      <c r="AC56" s="398"/>
      <c r="AD56" s="398"/>
      <c r="AE56" s="398"/>
    </row>
    <row r="57" spans="1:31" s="394" customFormat="1" ht="14.1" customHeight="1">
      <c r="A57" s="406">
        <v>2025</v>
      </c>
      <c r="B57" s="408" t="s">
        <v>667</v>
      </c>
      <c r="C57" s="408" t="s">
        <v>777</v>
      </c>
      <c r="D57" s="408" t="s">
        <v>778</v>
      </c>
      <c r="E57" s="406">
        <v>162</v>
      </c>
      <c r="F57" s="406" t="s">
        <v>19</v>
      </c>
      <c r="G57" s="408" t="s">
        <v>795</v>
      </c>
      <c r="H57" s="406" t="s">
        <v>17</v>
      </c>
      <c r="I57" s="419" t="s">
        <v>800</v>
      </c>
      <c r="J57" s="406">
        <v>4</v>
      </c>
      <c r="K57" s="406" t="s">
        <v>801</v>
      </c>
      <c r="L57" s="422">
        <v>450</v>
      </c>
      <c r="M57" s="421">
        <f t="shared" si="0"/>
        <v>1800</v>
      </c>
      <c r="N57" s="422">
        <v>200</v>
      </c>
      <c r="O57" s="423">
        <f t="shared" si="2"/>
        <v>800</v>
      </c>
      <c r="P57" s="419" t="s">
        <v>797</v>
      </c>
      <c r="Q57" s="408" t="s">
        <v>645</v>
      </c>
      <c r="R57" s="623" t="s">
        <v>1588</v>
      </c>
      <c r="S57" s="623" t="s">
        <v>674</v>
      </c>
      <c r="T57" s="632" t="s">
        <v>675</v>
      </c>
      <c r="U57" s="448" t="s">
        <v>1715</v>
      </c>
      <c r="V57" s="408" t="s">
        <v>488</v>
      </c>
      <c r="W57" s="448" t="s">
        <v>1715</v>
      </c>
      <c r="X57" s="406" t="s">
        <v>644</v>
      </c>
      <c r="Y57" s="448" t="s">
        <v>1713</v>
      </c>
      <c r="Z57" s="408" t="s">
        <v>20</v>
      </c>
      <c r="AA57" s="408" t="s">
        <v>1659</v>
      </c>
      <c r="AB57" s="408" t="s">
        <v>1644</v>
      </c>
      <c r="AC57" s="398"/>
      <c r="AD57" s="398"/>
      <c r="AE57" s="398"/>
    </row>
    <row r="58" spans="1:31">
      <c r="A58" s="406">
        <v>2025</v>
      </c>
      <c r="B58" s="408" t="s">
        <v>667</v>
      </c>
      <c r="C58" s="408" t="s">
        <v>777</v>
      </c>
      <c r="D58" s="408" t="s">
        <v>778</v>
      </c>
      <c r="E58" s="406">
        <v>162</v>
      </c>
      <c r="F58" s="406" t="s">
        <v>19</v>
      </c>
      <c r="G58" s="408" t="s">
        <v>795</v>
      </c>
      <c r="H58" s="406" t="s">
        <v>17</v>
      </c>
      <c r="I58" s="419" t="s">
        <v>802</v>
      </c>
      <c r="J58" s="406">
        <v>4</v>
      </c>
      <c r="K58" s="406" t="s">
        <v>803</v>
      </c>
      <c r="L58" s="422">
        <v>150</v>
      </c>
      <c r="M58" s="421">
        <f t="shared" si="0"/>
        <v>600</v>
      </c>
      <c r="N58" s="422">
        <v>240</v>
      </c>
      <c r="O58" s="423">
        <f t="shared" si="2"/>
        <v>960</v>
      </c>
      <c r="P58" s="419" t="s">
        <v>797</v>
      </c>
      <c r="Q58" s="408" t="s">
        <v>645</v>
      </c>
      <c r="R58" s="623" t="s">
        <v>1588</v>
      </c>
      <c r="S58" s="623" t="s">
        <v>674</v>
      </c>
      <c r="T58" s="632" t="s">
        <v>675</v>
      </c>
      <c r="U58" s="448" t="s">
        <v>1715</v>
      </c>
      <c r="V58" s="408" t="s">
        <v>488</v>
      </c>
      <c r="W58" s="448" t="s">
        <v>1715</v>
      </c>
      <c r="X58" s="406" t="s">
        <v>644</v>
      </c>
      <c r="Y58" s="448" t="s">
        <v>1713</v>
      </c>
      <c r="Z58" s="408" t="s">
        <v>20</v>
      </c>
      <c r="AA58" s="408" t="s">
        <v>1659</v>
      </c>
      <c r="AB58" s="408" t="s">
        <v>1644</v>
      </c>
    </row>
    <row r="59" spans="1:31">
      <c r="A59" s="406">
        <v>2025</v>
      </c>
      <c r="B59" s="414" t="s">
        <v>667</v>
      </c>
      <c r="C59" s="408" t="s">
        <v>777</v>
      </c>
      <c r="D59" s="408" t="s">
        <v>778</v>
      </c>
      <c r="E59" s="406">
        <v>162</v>
      </c>
      <c r="F59" s="406" t="s">
        <v>19</v>
      </c>
      <c r="G59" s="408" t="s">
        <v>795</v>
      </c>
      <c r="H59" s="406" t="s">
        <v>17</v>
      </c>
      <c r="I59" s="435" t="s">
        <v>804</v>
      </c>
      <c r="J59" s="415">
        <v>1</v>
      </c>
      <c r="K59" s="415" t="s">
        <v>803</v>
      </c>
      <c r="L59" s="436">
        <v>375</v>
      </c>
      <c r="M59" s="443">
        <f t="shared" si="0"/>
        <v>375</v>
      </c>
      <c r="N59" s="436">
        <v>380</v>
      </c>
      <c r="O59" s="444">
        <f t="shared" si="2"/>
        <v>380</v>
      </c>
      <c r="P59" s="419" t="s">
        <v>797</v>
      </c>
      <c r="Q59" s="408" t="s">
        <v>645</v>
      </c>
      <c r="R59" s="623" t="s">
        <v>1588</v>
      </c>
      <c r="S59" s="623" t="s">
        <v>674</v>
      </c>
      <c r="T59" s="632" t="s">
        <v>675</v>
      </c>
      <c r="U59" s="448" t="s">
        <v>1715</v>
      </c>
      <c r="V59" s="408" t="s">
        <v>488</v>
      </c>
      <c r="W59" s="448" t="s">
        <v>1715</v>
      </c>
      <c r="X59" s="406" t="s">
        <v>644</v>
      </c>
      <c r="Y59" s="448" t="s">
        <v>1713</v>
      </c>
      <c r="Z59" s="408" t="s">
        <v>20</v>
      </c>
      <c r="AA59" s="408" t="s">
        <v>1659</v>
      </c>
      <c r="AB59" s="408" t="s">
        <v>1644</v>
      </c>
      <c r="AC59" s="454"/>
      <c r="AD59" s="395"/>
      <c r="AE59" s="395"/>
    </row>
    <row r="60" spans="1:31" s="393" customFormat="1" ht="196.2" customHeight="1">
      <c r="A60" s="409">
        <v>2025</v>
      </c>
      <c r="B60" s="410" t="s">
        <v>667</v>
      </c>
      <c r="C60" s="410" t="s">
        <v>705</v>
      </c>
      <c r="D60" s="410" t="s">
        <v>706</v>
      </c>
      <c r="E60" s="409">
        <v>101</v>
      </c>
      <c r="F60" s="409"/>
      <c r="G60" s="410" t="s">
        <v>805</v>
      </c>
      <c r="H60" s="409" t="s">
        <v>17</v>
      </c>
      <c r="I60" s="424" t="s">
        <v>1623</v>
      </c>
      <c r="J60" s="409">
        <v>1</v>
      </c>
      <c r="K60" s="409" t="s">
        <v>684</v>
      </c>
      <c r="L60" s="427">
        <v>650000</v>
      </c>
      <c r="M60" s="426">
        <f t="shared" si="0"/>
        <v>650000</v>
      </c>
      <c r="N60" s="427">
        <v>640000</v>
      </c>
      <c r="O60" s="428">
        <f t="shared" si="2"/>
        <v>640000</v>
      </c>
      <c r="P60" s="424" t="s">
        <v>806</v>
      </c>
      <c r="Q60" s="410" t="s">
        <v>807</v>
      </c>
      <c r="R60" s="410" t="s">
        <v>675</v>
      </c>
      <c r="S60" s="410" t="s">
        <v>1622</v>
      </c>
      <c r="T60" s="409" t="s">
        <v>1622</v>
      </c>
      <c r="U60" s="409"/>
      <c r="V60" s="424" t="s">
        <v>535</v>
      </c>
      <c r="W60" s="409"/>
      <c r="X60" s="409" t="s">
        <v>553</v>
      </c>
      <c r="Y60" s="452"/>
      <c r="Z60" s="409" t="s">
        <v>693</v>
      </c>
      <c r="AA60" s="455" t="s">
        <v>1690</v>
      </c>
      <c r="AB60" s="410" t="s">
        <v>1645</v>
      </c>
      <c r="AC60" s="761" t="s">
        <v>774</v>
      </c>
      <c r="AD60" s="762"/>
    </row>
    <row r="61" spans="1:31" s="393" customFormat="1" ht="41.4">
      <c r="A61" s="409">
        <v>2025</v>
      </c>
      <c r="B61" s="410" t="s">
        <v>667</v>
      </c>
      <c r="C61" s="410" t="s">
        <v>808</v>
      </c>
      <c r="D61" s="410" t="s">
        <v>809</v>
      </c>
      <c r="E61" s="409"/>
      <c r="F61" s="409"/>
      <c r="G61" s="410" t="s">
        <v>810</v>
      </c>
      <c r="H61" s="409" t="s">
        <v>17</v>
      </c>
      <c r="I61" s="424" t="s">
        <v>811</v>
      </c>
      <c r="J61" s="409">
        <v>1</v>
      </c>
      <c r="K61" s="409" t="s">
        <v>812</v>
      </c>
      <c r="L61" s="427">
        <v>5998</v>
      </c>
      <c r="M61" s="426">
        <f t="shared" si="0"/>
        <v>5998</v>
      </c>
      <c r="N61" s="427"/>
      <c r="O61" s="428">
        <f t="shared" si="2"/>
        <v>0</v>
      </c>
      <c r="P61" s="424" t="s">
        <v>813</v>
      </c>
      <c r="Q61" s="410" t="s">
        <v>615</v>
      </c>
      <c r="R61" s="410"/>
      <c r="S61" s="410"/>
      <c r="T61" s="409"/>
      <c r="U61" s="409"/>
      <c r="V61" s="410"/>
      <c r="W61" s="409"/>
      <c r="X61" s="409" t="s">
        <v>814</v>
      </c>
      <c r="Y61" s="452"/>
      <c r="Z61" s="409" t="s">
        <v>693</v>
      </c>
      <c r="AA61" s="455" t="s">
        <v>815</v>
      </c>
      <c r="AB61" s="410"/>
    </row>
    <row r="62" spans="1:31" s="393" customFormat="1" ht="41.4">
      <c r="A62" s="409">
        <v>2025</v>
      </c>
      <c r="B62" s="410" t="s">
        <v>667</v>
      </c>
      <c r="C62" s="410" t="s">
        <v>808</v>
      </c>
      <c r="D62" s="410" t="s">
        <v>809</v>
      </c>
      <c r="E62" s="409"/>
      <c r="F62" s="409"/>
      <c r="G62" s="410" t="s">
        <v>810</v>
      </c>
      <c r="H62" s="409" t="s">
        <v>17</v>
      </c>
      <c r="I62" s="424" t="s">
        <v>816</v>
      </c>
      <c r="J62" s="409">
        <v>1</v>
      </c>
      <c r="K62" s="409" t="s">
        <v>812</v>
      </c>
      <c r="L62" s="427">
        <v>5998</v>
      </c>
      <c r="M62" s="426">
        <f t="shared" si="0"/>
        <v>5998</v>
      </c>
      <c r="N62" s="427"/>
      <c r="O62" s="428">
        <f t="shared" si="2"/>
        <v>0</v>
      </c>
      <c r="P62" s="424" t="s">
        <v>813</v>
      </c>
      <c r="Q62" s="410" t="s">
        <v>615</v>
      </c>
      <c r="R62" s="410"/>
      <c r="S62" s="410"/>
      <c r="T62" s="409"/>
      <c r="U62" s="409"/>
      <c r="V62" s="410"/>
      <c r="W62" s="409"/>
      <c r="X62" s="409" t="s">
        <v>814</v>
      </c>
      <c r="Y62" s="452"/>
      <c r="Z62" s="409"/>
      <c r="AA62" s="409"/>
      <c r="AB62" s="410"/>
    </row>
    <row r="63" spans="1:31" s="393" customFormat="1" ht="41.4">
      <c r="A63" s="409">
        <v>2025</v>
      </c>
      <c r="B63" s="410" t="s">
        <v>667</v>
      </c>
      <c r="C63" s="410" t="s">
        <v>808</v>
      </c>
      <c r="D63" s="410" t="s">
        <v>809</v>
      </c>
      <c r="E63" s="409"/>
      <c r="F63" s="409"/>
      <c r="G63" s="410" t="s">
        <v>810</v>
      </c>
      <c r="H63" s="409" t="s">
        <v>17</v>
      </c>
      <c r="I63" s="424" t="s">
        <v>817</v>
      </c>
      <c r="J63" s="409">
        <v>1</v>
      </c>
      <c r="K63" s="409" t="s">
        <v>812</v>
      </c>
      <c r="L63" s="427">
        <v>6998</v>
      </c>
      <c r="M63" s="426">
        <f t="shared" si="0"/>
        <v>6998</v>
      </c>
      <c r="N63" s="427"/>
      <c r="O63" s="428">
        <f t="shared" si="2"/>
        <v>0</v>
      </c>
      <c r="P63" s="424" t="s">
        <v>813</v>
      </c>
      <c r="Q63" s="410" t="s">
        <v>615</v>
      </c>
      <c r="R63" s="410"/>
      <c r="S63" s="410"/>
      <c r="T63" s="409"/>
      <c r="U63" s="409"/>
      <c r="V63" s="410"/>
      <c r="W63" s="409"/>
      <c r="X63" s="409" t="s">
        <v>814</v>
      </c>
      <c r="Y63" s="452"/>
      <c r="Z63" s="409"/>
      <c r="AA63" s="409"/>
      <c r="AB63" s="410"/>
    </row>
    <row r="64" spans="1:31" s="393" customFormat="1" ht="41.4">
      <c r="A64" s="409">
        <v>2025</v>
      </c>
      <c r="B64" s="410" t="s">
        <v>667</v>
      </c>
      <c r="C64" s="410" t="s">
        <v>808</v>
      </c>
      <c r="D64" s="410" t="s">
        <v>809</v>
      </c>
      <c r="E64" s="409"/>
      <c r="F64" s="409"/>
      <c r="G64" s="410" t="s">
        <v>810</v>
      </c>
      <c r="H64" s="409" t="s">
        <v>17</v>
      </c>
      <c r="I64" s="424" t="s">
        <v>818</v>
      </c>
      <c r="J64" s="409">
        <v>1</v>
      </c>
      <c r="K64" s="409" t="s">
        <v>812</v>
      </c>
      <c r="L64" s="427">
        <v>4998</v>
      </c>
      <c r="M64" s="426">
        <f t="shared" si="0"/>
        <v>4998</v>
      </c>
      <c r="N64" s="427"/>
      <c r="O64" s="428">
        <f t="shared" si="2"/>
        <v>0</v>
      </c>
      <c r="P64" s="424" t="s">
        <v>813</v>
      </c>
      <c r="Q64" s="410" t="s">
        <v>615</v>
      </c>
      <c r="R64" s="410"/>
      <c r="S64" s="410"/>
      <c r="T64" s="409"/>
      <c r="U64" s="409"/>
      <c r="V64" s="410"/>
      <c r="W64" s="409"/>
      <c r="X64" s="409" t="s">
        <v>814</v>
      </c>
      <c r="Y64" s="452"/>
      <c r="Z64" s="409"/>
      <c r="AA64" s="409"/>
      <c r="AB64" s="410"/>
    </row>
    <row r="65" spans="1:31" s="393" customFormat="1" ht="41.4">
      <c r="A65" s="409">
        <v>2025</v>
      </c>
      <c r="B65" s="410" t="s">
        <v>667</v>
      </c>
      <c r="C65" s="410" t="s">
        <v>808</v>
      </c>
      <c r="D65" s="410" t="s">
        <v>809</v>
      </c>
      <c r="E65" s="409"/>
      <c r="F65" s="409"/>
      <c r="G65" s="410" t="s">
        <v>810</v>
      </c>
      <c r="H65" s="409" t="s">
        <v>17</v>
      </c>
      <c r="I65" s="424" t="s">
        <v>819</v>
      </c>
      <c r="J65" s="409">
        <v>1</v>
      </c>
      <c r="K65" s="409" t="s">
        <v>812</v>
      </c>
      <c r="L65" s="427">
        <v>4998</v>
      </c>
      <c r="M65" s="426">
        <f t="shared" si="0"/>
        <v>4998</v>
      </c>
      <c r="N65" s="427"/>
      <c r="O65" s="428">
        <f t="shared" si="2"/>
        <v>0</v>
      </c>
      <c r="P65" s="424" t="s">
        <v>813</v>
      </c>
      <c r="Q65" s="410" t="s">
        <v>615</v>
      </c>
      <c r="R65" s="410"/>
      <c r="S65" s="410"/>
      <c r="T65" s="409"/>
      <c r="U65" s="409"/>
      <c r="V65" s="410"/>
      <c r="W65" s="409"/>
      <c r="X65" s="409" t="s">
        <v>814</v>
      </c>
      <c r="Y65" s="452"/>
      <c r="Z65" s="409"/>
      <c r="AA65" s="409"/>
      <c r="AB65" s="410"/>
      <c r="AC65" s="461"/>
    </row>
    <row r="66" spans="1:31" s="393" customFormat="1" ht="41.4">
      <c r="A66" s="409">
        <v>2025</v>
      </c>
      <c r="B66" s="410" t="s">
        <v>667</v>
      </c>
      <c r="C66" s="410" t="s">
        <v>808</v>
      </c>
      <c r="D66" s="410" t="s">
        <v>809</v>
      </c>
      <c r="E66" s="409"/>
      <c r="F66" s="409"/>
      <c r="G66" s="410" t="s">
        <v>810</v>
      </c>
      <c r="H66" s="409" t="s">
        <v>17</v>
      </c>
      <c r="I66" s="424" t="s">
        <v>820</v>
      </c>
      <c r="J66" s="409">
        <v>1</v>
      </c>
      <c r="K66" s="409" t="s">
        <v>812</v>
      </c>
      <c r="L66" s="427">
        <v>4998</v>
      </c>
      <c r="M66" s="426">
        <f t="shared" ref="M66:M129" si="3">SUM(J66*L66)</f>
        <v>4998</v>
      </c>
      <c r="N66" s="427"/>
      <c r="O66" s="428">
        <f t="shared" ref="O66:O97" si="4">SUM(J66*N66)</f>
        <v>0</v>
      </c>
      <c r="P66" s="424" t="s">
        <v>813</v>
      </c>
      <c r="Q66" s="410" t="s">
        <v>615</v>
      </c>
      <c r="R66" s="410"/>
      <c r="S66" s="410"/>
      <c r="T66" s="409"/>
      <c r="U66" s="409"/>
      <c r="V66" s="410"/>
      <c r="W66" s="409"/>
      <c r="X66" s="409" t="s">
        <v>814</v>
      </c>
      <c r="Y66" s="452"/>
      <c r="Z66" s="409"/>
      <c r="AA66" s="409"/>
      <c r="AB66" s="410"/>
      <c r="AE66" s="462"/>
    </row>
    <row r="67" spans="1:31" s="393" customFormat="1" ht="41.4">
      <c r="A67" s="409">
        <v>2025</v>
      </c>
      <c r="B67" s="410" t="s">
        <v>667</v>
      </c>
      <c r="C67" s="410" t="s">
        <v>808</v>
      </c>
      <c r="D67" s="410" t="s">
        <v>809</v>
      </c>
      <c r="E67" s="409"/>
      <c r="F67" s="409"/>
      <c r="G67" s="410" t="s">
        <v>810</v>
      </c>
      <c r="H67" s="409" t="s">
        <v>17</v>
      </c>
      <c r="I67" s="424" t="s">
        <v>821</v>
      </c>
      <c r="J67" s="409">
        <v>1</v>
      </c>
      <c r="K67" s="409" t="s">
        <v>812</v>
      </c>
      <c r="L67" s="427">
        <v>4998</v>
      </c>
      <c r="M67" s="426">
        <f t="shared" si="3"/>
        <v>4998</v>
      </c>
      <c r="N67" s="427"/>
      <c r="O67" s="428">
        <f t="shared" si="4"/>
        <v>0</v>
      </c>
      <c r="P67" s="424" t="s">
        <v>813</v>
      </c>
      <c r="Q67" s="410" t="s">
        <v>615</v>
      </c>
      <c r="R67" s="410"/>
      <c r="S67" s="410"/>
      <c r="T67" s="409"/>
      <c r="U67" s="409"/>
      <c r="V67" s="410"/>
      <c r="W67" s="409"/>
      <c r="X67" s="409" t="s">
        <v>814</v>
      </c>
      <c r="Y67" s="452"/>
      <c r="Z67" s="409"/>
      <c r="AA67" s="409"/>
      <c r="AB67" s="410"/>
    </row>
    <row r="68" spans="1:31" s="393" customFormat="1" ht="13.95" customHeight="1">
      <c r="A68" s="409">
        <v>2025</v>
      </c>
      <c r="B68" s="410" t="s">
        <v>667</v>
      </c>
      <c r="C68" s="410" t="s">
        <v>808</v>
      </c>
      <c r="D68" s="410" t="s">
        <v>809</v>
      </c>
      <c r="E68" s="409"/>
      <c r="F68" s="409"/>
      <c r="G68" s="410" t="s">
        <v>810</v>
      </c>
      <c r="H68" s="409" t="s">
        <v>17</v>
      </c>
      <c r="I68" s="424" t="s">
        <v>822</v>
      </c>
      <c r="J68" s="409">
        <v>1</v>
      </c>
      <c r="K68" s="409" t="s">
        <v>812</v>
      </c>
      <c r="L68" s="427">
        <v>5998</v>
      </c>
      <c r="M68" s="426">
        <f t="shared" si="3"/>
        <v>5998</v>
      </c>
      <c r="N68" s="427"/>
      <c r="O68" s="428">
        <f t="shared" si="4"/>
        <v>0</v>
      </c>
      <c r="P68" s="424" t="s">
        <v>813</v>
      </c>
      <c r="Q68" s="410" t="s">
        <v>615</v>
      </c>
      <c r="R68" s="410"/>
      <c r="S68" s="410"/>
      <c r="T68" s="409"/>
      <c r="U68" s="409"/>
      <c r="V68" s="410"/>
      <c r="W68" s="452"/>
      <c r="X68" s="409" t="s">
        <v>814</v>
      </c>
      <c r="Y68" s="452"/>
      <c r="Z68" s="410"/>
      <c r="AA68" s="410"/>
      <c r="AB68" s="410"/>
    </row>
    <row r="69" spans="1:31" s="393" customFormat="1" ht="13.95" customHeight="1">
      <c r="A69" s="409">
        <v>2025</v>
      </c>
      <c r="B69" s="410" t="s">
        <v>667</v>
      </c>
      <c r="C69" s="410" t="s">
        <v>808</v>
      </c>
      <c r="D69" s="410" t="s">
        <v>809</v>
      </c>
      <c r="E69" s="409"/>
      <c r="F69" s="409"/>
      <c r="G69" s="410" t="s">
        <v>810</v>
      </c>
      <c r="H69" s="409" t="s">
        <v>17</v>
      </c>
      <c r="I69" s="424" t="s">
        <v>823</v>
      </c>
      <c r="J69" s="409">
        <v>1</v>
      </c>
      <c r="K69" s="409" t="s">
        <v>812</v>
      </c>
      <c r="L69" s="427">
        <v>4998</v>
      </c>
      <c r="M69" s="426">
        <f t="shared" si="3"/>
        <v>4998</v>
      </c>
      <c r="N69" s="427"/>
      <c r="O69" s="428">
        <f t="shared" si="4"/>
        <v>0</v>
      </c>
      <c r="P69" s="424" t="s">
        <v>813</v>
      </c>
      <c r="Q69" s="410" t="s">
        <v>615</v>
      </c>
      <c r="R69" s="410"/>
      <c r="S69" s="410"/>
      <c r="T69" s="409"/>
      <c r="U69" s="409"/>
      <c r="V69" s="410"/>
      <c r="W69" s="452"/>
      <c r="X69" s="409" t="s">
        <v>814</v>
      </c>
      <c r="Y69" s="452"/>
      <c r="Z69" s="410"/>
      <c r="AA69" s="410"/>
      <c r="AB69" s="410"/>
    </row>
    <row r="70" spans="1:31" s="393" customFormat="1" ht="41.4">
      <c r="A70" s="409">
        <v>2025</v>
      </c>
      <c r="B70" s="410" t="s">
        <v>667</v>
      </c>
      <c r="C70" s="410" t="s">
        <v>808</v>
      </c>
      <c r="D70" s="410" t="s">
        <v>809</v>
      </c>
      <c r="E70" s="409"/>
      <c r="F70" s="409"/>
      <c r="G70" s="410" t="s">
        <v>810</v>
      </c>
      <c r="H70" s="409" t="s">
        <v>17</v>
      </c>
      <c r="I70" s="424" t="s">
        <v>824</v>
      </c>
      <c r="J70" s="409">
        <v>1</v>
      </c>
      <c r="K70" s="409" t="s">
        <v>812</v>
      </c>
      <c r="L70" s="427">
        <v>4998</v>
      </c>
      <c r="M70" s="426">
        <f t="shared" si="3"/>
        <v>4998</v>
      </c>
      <c r="N70" s="427"/>
      <c r="O70" s="428">
        <f t="shared" si="4"/>
        <v>0</v>
      </c>
      <c r="P70" s="424" t="s">
        <v>813</v>
      </c>
      <c r="Q70" s="410" t="s">
        <v>615</v>
      </c>
      <c r="R70" s="410"/>
      <c r="S70" s="410"/>
      <c r="T70" s="409"/>
      <c r="U70" s="409"/>
      <c r="V70" s="410"/>
      <c r="W70" s="452"/>
      <c r="X70" s="409" t="s">
        <v>814</v>
      </c>
      <c r="Y70" s="452"/>
      <c r="Z70" s="410"/>
      <c r="AA70" s="410"/>
      <c r="AB70" s="410"/>
    </row>
    <row r="71" spans="1:31" s="393" customFormat="1" ht="41.4">
      <c r="A71" s="409">
        <v>2025</v>
      </c>
      <c r="B71" s="410" t="s">
        <v>667</v>
      </c>
      <c r="C71" s="410" t="s">
        <v>808</v>
      </c>
      <c r="D71" s="410" t="s">
        <v>809</v>
      </c>
      <c r="E71" s="409"/>
      <c r="F71" s="409"/>
      <c r="G71" s="410" t="s">
        <v>810</v>
      </c>
      <c r="H71" s="409" t="s">
        <v>17</v>
      </c>
      <c r="I71" s="424" t="s">
        <v>825</v>
      </c>
      <c r="J71" s="409">
        <v>1</v>
      </c>
      <c r="K71" s="409" t="s">
        <v>812</v>
      </c>
      <c r="L71" s="427">
        <v>8653</v>
      </c>
      <c r="M71" s="426">
        <f t="shared" si="3"/>
        <v>8653</v>
      </c>
      <c r="N71" s="427"/>
      <c r="O71" s="428">
        <f t="shared" si="4"/>
        <v>0</v>
      </c>
      <c r="P71" s="424" t="s">
        <v>813</v>
      </c>
      <c r="Q71" s="410" t="s">
        <v>615</v>
      </c>
      <c r="R71" s="410"/>
      <c r="S71" s="410"/>
      <c r="T71" s="409"/>
      <c r="U71" s="409"/>
      <c r="V71" s="410"/>
      <c r="W71" s="452"/>
      <c r="X71" s="409" t="s">
        <v>814</v>
      </c>
      <c r="Y71" s="452"/>
      <c r="Z71" s="410"/>
      <c r="AA71" s="410"/>
      <c r="AB71" s="410"/>
    </row>
    <row r="72" spans="1:31" s="393" customFormat="1" ht="41.4">
      <c r="A72" s="409">
        <v>2025</v>
      </c>
      <c r="B72" s="410"/>
      <c r="C72" s="410" t="s">
        <v>808</v>
      </c>
      <c r="D72" s="410" t="s">
        <v>809</v>
      </c>
      <c r="E72" s="409"/>
      <c r="F72" s="409"/>
      <c r="G72" s="410" t="s">
        <v>810</v>
      </c>
      <c r="H72" s="409" t="s">
        <v>17</v>
      </c>
      <c r="I72" s="424" t="s">
        <v>826</v>
      </c>
      <c r="J72" s="409">
        <v>1</v>
      </c>
      <c r="K72" s="409" t="s">
        <v>812</v>
      </c>
      <c r="L72" s="427">
        <v>6998</v>
      </c>
      <c r="M72" s="426">
        <f t="shared" si="3"/>
        <v>6998</v>
      </c>
      <c r="N72" s="427"/>
      <c r="O72" s="428">
        <f t="shared" si="4"/>
        <v>0</v>
      </c>
      <c r="P72" s="424" t="s">
        <v>813</v>
      </c>
      <c r="Q72" s="410" t="s">
        <v>615</v>
      </c>
      <c r="R72" s="410"/>
      <c r="S72" s="410"/>
      <c r="T72" s="409"/>
      <c r="U72" s="409"/>
      <c r="V72" s="410"/>
      <c r="W72" s="452"/>
      <c r="X72" s="409" t="s">
        <v>814</v>
      </c>
      <c r="Y72" s="452"/>
      <c r="Z72" s="410"/>
      <c r="AA72" s="410"/>
      <c r="AB72" s="410"/>
    </row>
    <row r="73" spans="1:31" s="393" customFormat="1" ht="41.4">
      <c r="A73" s="409">
        <v>2025</v>
      </c>
      <c r="B73" s="410" t="s">
        <v>667</v>
      </c>
      <c r="C73" s="410" t="s">
        <v>808</v>
      </c>
      <c r="D73" s="410" t="s">
        <v>809</v>
      </c>
      <c r="E73" s="409"/>
      <c r="F73" s="409"/>
      <c r="G73" s="410" t="s">
        <v>810</v>
      </c>
      <c r="H73" s="409" t="s">
        <v>17</v>
      </c>
      <c r="I73" s="424" t="s">
        <v>827</v>
      </c>
      <c r="J73" s="409">
        <v>1</v>
      </c>
      <c r="K73" s="409" t="s">
        <v>812</v>
      </c>
      <c r="L73" s="427">
        <v>6998</v>
      </c>
      <c r="M73" s="426">
        <f t="shared" si="3"/>
        <v>6998</v>
      </c>
      <c r="N73" s="427"/>
      <c r="O73" s="428">
        <f t="shared" si="4"/>
        <v>0</v>
      </c>
      <c r="P73" s="424" t="s">
        <v>813</v>
      </c>
      <c r="Q73" s="410" t="s">
        <v>615</v>
      </c>
      <c r="R73" s="410"/>
      <c r="S73" s="410"/>
      <c r="T73" s="409"/>
      <c r="U73" s="409"/>
      <c r="V73" s="410"/>
      <c r="W73" s="409"/>
      <c r="X73" s="409" t="s">
        <v>814</v>
      </c>
      <c r="Y73" s="452"/>
      <c r="Z73" s="410"/>
      <c r="AA73" s="410"/>
      <c r="AB73" s="410"/>
    </row>
    <row r="74" spans="1:31" s="393" customFormat="1" ht="13.95" customHeight="1">
      <c r="A74" s="409">
        <v>2025</v>
      </c>
      <c r="B74" s="410" t="s">
        <v>667</v>
      </c>
      <c r="C74" s="410" t="s">
        <v>808</v>
      </c>
      <c r="D74" s="410" t="s">
        <v>809</v>
      </c>
      <c r="E74" s="409"/>
      <c r="F74" s="409"/>
      <c r="G74" s="410" t="s">
        <v>810</v>
      </c>
      <c r="H74" s="409" t="s">
        <v>17</v>
      </c>
      <c r="I74" s="424" t="s">
        <v>828</v>
      </c>
      <c r="J74" s="409">
        <v>1</v>
      </c>
      <c r="K74" s="409" t="s">
        <v>812</v>
      </c>
      <c r="L74" s="427">
        <v>4998</v>
      </c>
      <c r="M74" s="426">
        <f t="shared" si="3"/>
        <v>4998</v>
      </c>
      <c r="N74" s="427"/>
      <c r="O74" s="428">
        <f t="shared" si="4"/>
        <v>0</v>
      </c>
      <c r="P74" s="424" t="s">
        <v>813</v>
      </c>
      <c r="Q74" s="410" t="s">
        <v>615</v>
      </c>
      <c r="R74" s="410"/>
      <c r="S74" s="410"/>
      <c r="T74" s="409"/>
      <c r="U74" s="409"/>
      <c r="V74" s="410"/>
      <c r="W74" s="409"/>
      <c r="X74" s="409" t="s">
        <v>814</v>
      </c>
      <c r="Y74" s="452"/>
      <c r="Z74" s="410"/>
      <c r="AA74" s="410"/>
      <c r="AB74" s="410"/>
    </row>
    <row r="75" spans="1:31" s="393" customFormat="1" ht="41.4">
      <c r="A75" s="409">
        <v>2025</v>
      </c>
      <c r="B75" s="410" t="s">
        <v>667</v>
      </c>
      <c r="C75" s="410" t="s">
        <v>808</v>
      </c>
      <c r="D75" s="410" t="s">
        <v>809</v>
      </c>
      <c r="E75" s="409"/>
      <c r="F75" s="409"/>
      <c r="G75" s="410" t="s">
        <v>810</v>
      </c>
      <c r="H75" s="409" t="s">
        <v>17</v>
      </c>
      <c r="I75" s="424" t="s">
        <v>829</v>
      </c>
      <c r="J75" s="409">
        <v>1</v>
      </c>
      <c r="K75" s="409" t="s">
        <v>812</v>
      </c>
      <c r="L75" s="427">
        <v>4998</v>
      </c>
      <c r="M75" s="426">
        <f t="shared" si="3"/>
        <v>4998</v>
      </c>
      <c r="N75" s="427"/>
      <c r="O75" s="428">
        <f t="shared" si="4"/>
        <v>0</v>
      </c>
      <c r="P75" s="424" t="s">
        <v>813</v>
      </c>
      <c r="Q75" s="410" t="s">
        <v>615</v>
      </c>
      <c r="R75" s="410"/>
      <c r="S75" s="410"/>
      <c r="T75" s="409"/>
      <c r="U75" s="409"/>
      <c r="V75" s="410"/>
      <c r="W75" s="409"/>
      <c r="X75" s="409" t="s">
        <v>814</v>
      </c>
      <c r="Y75" s="452"/>
      <c r="Z75" s="410"/>
      <c r="AA75" s="410"/>
      <c r="AB75" s="410"/>
      <c r="AE75" s="462"/>
    </row>
    <row r="76" spans="1:31" s="393" customFormat="1" ht="14.4" customHeight="1">
      <c r="A76" s="409">
        <v>2025</v>
      </c>
      <c r="B76" s="410" t="s">
        <v>667</v>
      </c>
      <c r="C76" s="410" t="s">
        <v>808</v>
      </c>
      <c r="D76" s="410" t="s">
        <v>809</v>
      </c>
      <c r="E76" s="409"/>
      <c r="F76" s="409"/>
      <c r="G76" s="410" t="s">
        <v>810</v>
      </c>
      <c r="H76" s="409" t="s">
        <v>17</v>
      </c>
      <c r="I76" s="424" t="s">
        <v>830</v>
      </c>
      <c r="J76" s="409">
        <v>1</v>
      </c>
      <c r="K76" s="409" t="s">
        <v>812</v>
      </c>
      <c r="L76" s="427">
        <v>6998</v>
      </c>
      <c r="M76" s="426">
        <f t="shared" si="3"/>
        <v>6998</v>
      </c>
      <c r="N76" s="427"/>
      <c r="O76" s="428">
        <f t="shared" si="4"/>
        <v>0</v>
      </c>
      <c r="P76" s="424" t="s">
        <v>813</v>
      </c>
      <c r="Q76" s="410" t="s">
        <v>615</v>
      </c>
      <c r="R76" s="410"/>
      <c r="S76" s="410"/>
      <c r="T76" s="409"/>
      <c r="U76" s="452"/>
      <c r="V76" s="410"/>
      <c r="W76" s="452"/>
      <c r="X76" s="409" t="s">
        <v>814</v>
      </c>
      <c r="Y76" s="452"/>
      <c r="Z76" s="410"/>
      <c r="AA76" s="410"/>
      <c r="AB76" s="410"/>
    </row>
    <row r="77" spans="1:31" s="393" customFormat="1" ht="13.95" customHeight="1">
      <c r="A77" s="409">
        <v>2025</v>
      </c>
      <c r="B77" s="410" t="s">
        <v>667</v>
      </c>
      <c r="C77" s="410" t="s">
        <v>808</v>
      </c>
      <c r="D77" s="410" t="s">
        <v>809</v>
      </c>
      <c r="E77" s="409"/>
      <c r="F77" s="409"/>
      <c r="G77" s="410" t="s">
        <v>810</v>
      </c>
      <c r="H77" s="409" t="s">
        <v>17</v>
      </c>
      <c r="I77" s="424" t="s">
        <v>831</v>
      </c>
      <c r="J77" s="409">
        <v>1</v>
      </c>
      <c r="K77" s="409" t="s">
        <v>812</v>
      </c>
      <c r="L77" s="427">
        <v>6998</v>
      </c>
      <c r="M77" s="426">
        <f t="shared" si="3"/>
        <v>6998</v>
      </c>
      <c r="N77" s="427"/>
      <c r="O77" s="428">
        <f t="shared" si="4"/>
        <v>0</v>
      </c>
      <c r="P77" s="424" t="s">
        <v>813</v>
      </c>
      <c r="Q77" s="410" t="s">
        <v>615</v>
      </c>
      <c r="R77" s="410"/>
      <c r="S77" s="410"/>
      <c r="T77" s="409"/>
      <c r="U77" s="452"/>
      <c r="V77" s="410"/>
      <c r="W77" s="452"/>
      <c r="X77" s="409" t="s">
        <v>814</v>
      </c>
      <c r="Y77" s="452"/>
      <c r="Z77" s="410"/>
      <c r="AA77" s="410"/>
      <c r="AB77" s="410"/>
      <c r="AE77" s="463"/>
    </row>
    <row r="78" spans="1:31" s="393" customFormat="1" ht="41.4">
      <c r="A78" s="409">
        <v>2025</v>
      </c>
      <c r="B78" s="410" t="s">
        <v>667</v>
      </c>
      <c r="C78" s="410" t="s">
        <v>808</v>
      </c>
      <c r="D78" s="410" t="s">
        <v>809</v>
      </c>
      <c r="E78" s="409"/>
      <c r="F78" s="409"/>
      <c r="G78" s="410" t="s">
        <v>810</v>
      </c>
      <c r="H78" s="409" t="s">
        <v>17</v>
      </c>
      <c r="I78" s="424" t="s">
        <v>832</v>
      </c>
      <c r="J78" s="409">
        <v>1</v>
      </c>
      <c r="K78" s="409" t="s">
        <v>812</v>
      </c>
      <c r="L78" s="427">
        <v>640</v>
      </c>
      <c r="M78" s="426">
        <f t="shared" si="3"/>
        <v>640</v>
      </c>
      <c r="N78" s="427"/>
      <c r="O78" s="428">
        <f t="shared" si="4"/>
        <v>0</v>
      </c>
      <c r="P78" s="424" t="s">
        <v>813</v>
      </c>
      <c r="Q78" s="410" t="s">
        <v>615</v>
      </c>
      <c r="R78" s="410"/>
      <c r="S78" s="410"/>
      <c r="T78" s="409"/>
      <c r="U78" s="452"/>
      <c r="V78" s="410"/>
      <c r="W78" s="452"/>
      <c r="X78" s="409" t="s">
        <v>814</v>
      </c>
      <c r="Y78" s="452"/>
      <c r="Z78" s="410"/>
      <c r="AA78" s="410"/>
      <c r="AB78" s="410"/>
    </row>
    <row r="79" spans="1:31" s="393" customFormat="1" ht="41.4">
      <c r="A79" s="409">
        <v>2025</v>
      </c>
      <c r="B79" s="410" t="s">
        <v>667</v>
      </c>
      <c r="C79" s="410" t="s">
        <v>808</v>
      </c>
      <c r="D79" s="410" t="s">
        <v>809</v>
      </c>
      <c r="E79" s="409"/>
      <c r="F79" s="409"/>
      <c r="G79" s="410" t="s">
        <v>810</v>
      </c>
      <c r="H79" s="409" t="s">
        <v>17</v>
      </c>
      <c r="I79" s="424" t="s">
        <v>833</v>
      </c>
      <c r="J79" s="409">
        <v>1</v>
      </c>
      <c r="K79" s="409" t="s">
        <v>812</v>
      </c>
      <c r="L79" s="427">
        <v>880</v>
      </c>
      <c r="M79" s="426">
        <f t="shared" si="3"/>
        <v>880</v>
      </c>
      <c r="N79" s="427"/>
      <c r="O79" s="428">
        <f t="shared" si="4"/>
        <v>0</v>
      </c>
      <c r="P79" s="424" t="s">
        <v>813</v>
      </c>
      <c r="Q79" s="410" t="s">
        <v>615</v>
      </c>
      <c r="R79" s="410"/>
      <c r="S79" s="410"/>
      <c r="T79" s="409"/>
      <c r="U79" s="452"/>
      <c r="V79" s="410"/>
      <c r="W79" s="452"/>
      <c r="X79" s="409" t="s">
        <v>814</v>
      </c>
      <c r="Y79" s="452"/>
      <c r="Z79" s="410"/>
      <c r="AA79" s="410"/>
      <c r="AB79" s="410"/>
    </row>
    <row r="80" spans="1:31" s="393" customFormat="1" ht="41.4">
      <c r="A80" s="409">
        <v>2025</v>
      </c>
      <c r="B80" s="410" t="s">
        <v>667</v>
      </c>
      <c r="C80" s="410" t="s">
        <v>808</v>
      </c>
      <c r="D80" s="410" t="s">
        <v>809</v>
      </c>
      <c r="E80" s="409"/>
      <c r="F80" s="409"/>
      <c r="G80" s="410" t="s">
        <v>810</v>
      </c>
      <c r="H80" s="409" t="s">
        <v>17</v>
      </c>
      <c r="I80" s="424" t="s">
        <v>834</v>
      </c>
      <c r="J80" s="409">
        <v>1</v>
      </c>
      <c r="K80" s="409" t="s">
        <v>812</v>
      </c>
      <c r="L80" s="427">
        <v>825</v>
      </c>
      <c r="M80" s="426">
        <f t="shared" si="3"/>
        <v>825</v>
      </c>
      <c r="N80" s="427"/>
      <c r="O80" s="428">
        <f t="shared" si="4"/>
        <v>0</v>
      </c>
      <c r="P80" s="424" t="s">
        <v>813</v>
      </c>
      <c r="Q80" s="410" t="s">
        <v>615</v>
      </c>
      <c r="R80" s="410"/>
      <c r="S80" s="410"/>
      <c r="T80" s="409"/>
      <c r="U80" s="409"/>
      <c r="V80" s="410"/>
      <c r="W80" s="409"/>
      <c r="X80" s="409" t="s">
        <v>814</v>
      </c>
      <c r="Y80" s="452"/>
      <c r="Z80" s="410"/>
      <c r="AA80" s="410"/>
      <c r="AB80" s="410"/>
    </row>
    <row r="81" spans="1:28" s="393" customFormat="1" ht="41.4">
      <c r="A81" s="409">
        <v>2025</v>
      </c>
      <c r="B81" s="410" t="s">
        <v>667</v>
      </c>
      <c r="C81" s="410" t="s">
        <v>808</v>
      </c>
      <c r="D81" s="410" t="s">
        <v>809</v>
      </c>
      <c r="E81" s="409"/>
      <c r="F81" s="409"/>
      <c r="G81" s="410" t="s">
        <v>810</v>
      </c>
      <c r="H81" s="409" t="s">
        <v>17</v>
      </c>
      <c r="I81" s="424" t="s">
        <v>835</v>
      </c>
      <c r="J81" s="409">
        <v>1</v>
      </c>
      <c r="K81" s="409" t="s">
        <v>812</v>
      </c>
      <c r="L81" s="427">
        <v>440</v>
      </c>
      <c r="M81" s="426">
        <f t="shared" si="3"/>
        <v>440</v>
      </c>
      <c r="N81" s="427"/>
      <c r="O81" s="428">
        <f t="shared" si="4"/>
        <v>0</v>
      </c>
      <c r="P81" s="424" t="s">
        <v>813</v>
      </c>
      <c r="Q81" s="410" t="s">
        <v>615</v>
      </c>
      <c r="R81" s="410"/>
      <c r="S81" s="410"/>
      <c r="T81" s="409"/>
      <c r="U81" s="409"/>
      <c r="V81" s="410"/>
      <c r="W81" s="409"/>
      <c r="X81" s="409" t="s">
        <v>814</v>
      </c>
      <c r="Y81" s="452"/>
      <c r="Z81" s="410"/>
      <c r="AA81" s="410"/>
      <c r="AB81" s="410"/>
    </row>
    <row r="82" spans="1:28" s="393" customFormat="1" ht="41.4">
      <c r="A82" s="409">
        <v>2025</v>
      </c>
      <c r="B82" s="410" t="s">
        <v>667</v>
      </c>
      <c r="C82" s="410" t="s">
        <v>808</v>
      </c>
      <c r="D82" s="410" t="s">
        <v>809</v>
      </c>
      <c r="E82" s="409"/>
      <c r="F82" s="409"/>
      <c r="G82" s="410" t="s">
        <v>810</v>
      </c>
      <c r="H82" s="409" t="s">
        <v>17</v>
      </c>
      <c r="I82" s="424" t="s">
        <v>836</v>
      </c>
      <c r="J82" s="409">
        <v>1</v>
      </c>
      <c r="K82" s="409" t="s">
        <v>812</v>
      </c>
      <c r="L82" s="427">
        <v>650</v>
      </c>
      <c r="M82" s="426">
        <f t="shared" si="3"/>
        <v>650</v>
      </c>
      <c r="N82" s="427"/>
      <c r="O82" s="428">
        <f t="shared" si="4"/>
        <v>0</v>
      </c>
      <c r="P82" s="424" t="s">
        <v>813</v>
      </c>
      <c r="Q82" s="410" t="s">
        <v>615</v>
      </c>
      <c r="R82" s="410"/>
      <c r="S82" s="410"/>
      <c r="T82" s="409"/>
      <c r="U82" s="409"/>
      <c r="V82" s="410"/>
      <c r="W82" s="409"/>
      <c r="X82" s="409" t="s">
        <v>814</v>
      </c>
      <c r="Y82" s="452"/>
      <c r="Z82" s="410"/>
      <c r="AA82" s="410"/>
      <c r="AB82" s="410"/>
    </row>
    <row r="83" spans="1:28" s="393" customFormat="1" ht="41.4">
      <c r="A83" s="409">
        <v>2025</v>
      </c>
      <c r="B83" s="410" t="s">
        <v>667</v>
      </c>
      <c r="C83" s="410" t="s">
        <v>808</v>
      </c>
      <c r="D83" s="410" t="s">
        <v>809</v>
      </c>
      <c r="E83" s="409"/>
      <c r="F83" s="409"/>
      <c r="G83" s="410" t="s">
        <v>810</v>
      </c>
      <c r="H83" s="409" t="s">
        <v>17</v>
      </c>
      <c r="I83" s="424" t="s">
        <v>837</v>
      </c>
      <c r="J83" s="409">
        <v>1</v>
      </c>
      <c r="K83" s="409" t="s">
        <v>812</v>
      </c>
      <c r="L83" s="427">
        <v>620</v>
      </c>
      <c r="M83" s="426">
        <f t="shared" si="3"/>
        <v>620</v>
      </c>
      <c r="N83" s="427"/>
      <c r="O83" s="428">
        <f t="shared" si="4"/>
        <v>0</v>
      </c>
      <c r="P83" s="424" t="s">
        <v>813</v>
      </c>
      <c r="Q83" s="410" t="s">
        <v>615</v>
      </c>
      <c r="R83" s="410"/>
      <c r="S83" s="410"/>
      <c r="T83" s="409"/>
      <c r="U83" s="409"/>
      <c r="V83" s="410"/>
      <c r="W83" s="409"/>
      <c r="X83" s="409" t="s">
        <v>814</v>
      </c>
      <c r="Y83" s="452"/>
      <c r="Z83" s="410"/>
      <c r="AA83" s="410"/>
      <c r="AB83" s="410"/>
    </row>
    <row r="84" spans="1:28" s="393" customFormat="1" ht="13.95" customHeight="1">
      <c r="A84" s="409">
        <v>2025</v>
      </c>
      <c r="B84" s="410" t="s">
        <v>667</v>
      </c>
      <c r="C84" s="410" t="s">
        <v>808</v>
      </c>
      <c r="D84" s="410" t="s">
        <v>809</v>
      </c>
      <c r="E84" s="409"/>
      <c r="F84" s="409"/>
      <c r="G84" s="410" t="s">
        <v>810</v>
      </c>
      <c r="H84" s="409" t="s">
        <v>17</v>
      </c>
      <c r="I84" s="424" t="s">
        <v>838</v>
      </c>
      <c r="J84" s="409">
        <v>1</v>
      </c>
      <c r="K84" s="409" t="s">
        <v>812</v>
      </c>
      <c r="L84" s="427">
        <v>760</v>
      </c>
      <c r="M84" s="426">
        <f t="shared" si="3"/>
        <v>760</v>
      </c>
      <c r="N84" s="427"/>
      <c r="O84" s="428">
        <f t="shared" si="4"/>
        <v>0</v>
      </c>
      <c r="P84" s="424" t="s">
        <v>813</v>
      </c>
      <c r="Q84" s="410" t="s">
        <v>615</v>
      </c>
      <c r="R84" s="410"/>
      <c r="S84" s="410"/>
      <c r="T84" s="410"/>
      <c r="U84" s="410"/>
      <c r="V84" s="410"/>
      <c r="W84" s="410"/>
      <c r="X84" s="409" t="s">
        <v>814</v>
      </c>
      <c r="Y84" s="452"/>
      <c r="Z84" s="410"/>
      <c r="AA84" s="410"/>
      <c r="AB84" s="410"/>
    </row>
    <row r="85" spans="1:28" s="393" customFormat="1" ht="41.4">
      <c r="A85" s="409">
        <v>2025</v>
      </c>
      <c r="B85" s="410" t="s">
        <v>667</v>
      </c>
      <c r="C85" s="410" t="s">
        <v>808</v>
      </c>
      <c r="D85" s="410" t="s">
        <v>809</v>
      </c>
      <c r="E85" s="409"/>
      <c r="F85" s="409"/>
      <c r="G85" s="410" t="s">
        <v>810</v>
      </c>
      <c r="H85" s="409" t="s">
        <v>17</v>
      </c>
      <c r="I85" s="424" t="s">
        <v>839</v>
      </c>
      <c r="J85" s="409">
        <v>1</v>
      </c>
      <c r="K85" s="409" t="s">
        <v>812</v>
      </c>
      <c r="L85" s="427">
        <v>825</v>
      </c>
      <c r="M85" s="426">
        <f t="shared" si="3"/>
        <v>825</v>
      </c>
      <c r="N85" s="427"/>
      <c r="O85" s="428">
        <f t="shared" si="4"/>
        <v>0</v>
      </c>
      <c r="P85" s="424" t="s">
        <v>813</v>
      </c>
      <c r="Q85" s="410" t="s">
        <v>615</v>
      </c>
      <c r="R85" s="410"/>
      <c r="S85" s="410"/>
      <c r="T85" s="409"/>
      <c r="U85" s="410"/>
      <c r="V85" s="410"/>
      <c r="W85" s="410"/>
      <c r="X85" s="409" t="s">
        <v>814</v>
      </c>
      <c r="Y85" s="452"/>
      <c r="Z85" s="410"/>
      <c r="AA85" s="410"/>
      <c r="AB85" s="410"/>
    </row>
    <row r="86" spans="1:28" s="393" customFormat="1" ht="41.4">
      <c r="A86" s="409">
        <v>2025</v>
      </c>
      <c r="B86" s="410" t="s">
        <v>667</v>
      </c>
      <c r="C86" s="410" t="s">
        <v>808</v>
      </c>
      <c r="D86" s="410" t="s">
        <v>809</v>
      </c>
      <c r="E86" s="409"/>
      <c r="F86" s="409"/>
      <c r="G86" s="410" t="s">
        <v>810</v>
      </c>
      <c r="H86" s="409" t="s">
        <v>17</v>
      </c>
      <c r="I86" s="424" t="s">
        <v>840</v>
      </c>
      <c r="J86" s="409">
        <v>1</v>
      </c>
      <c r="K86" s="409" t="s">
        <v>812</v>
      </c>
      <c r="L86" s="427">
        <v>670</v>
      </c>
      <c r="M86" s="426">
        <f t="shared" si="3"/>
        <v>670</v>
      </c>
      <c r="N86" s="427"/>
      <c r="O86" s="428">
        <f t="shared" si="4"/>
        <v>0</v>
      </c>
      <c r="P86" s="424" t="s">
        <v>813</v>
      </c>
      <c r="Q86" s="410" t="s">
        <v>615</v>
      </c>
      <c r="R86" s="410"/>
      <c r="S86" s="410"/>
      <c r="T86" s="410"/>
      <c r="U86" s="410"/>
      <c r="V86" s="410"/>
      <c r="W86" s="410"/>
      <c r="X86" s="409" t="s">
        <v>814</v>
      </c>
      <c r="Y86" s="452"/>
      <c r="Z86" s="410"/>
      <c r="AA86" s="410"/>
      <c r="AB86" s="410"/>
    </row>
    <row r="87" spans="1:28" s="393" customFormat="1" ht="41.4">
      <c r="A87" s="409">
        <v>2025</v>
      </c>
      <c r="B87" s="410" t="s">
        <v>667</v>
      </c>
      <c r="C87" s="410" t="s">
        <v>808</v>
      </c>
      <c r="D87" s="410" t="s">
        <v>809</v>
      </c>
      <c r="E87" s="409"/>
      <c r="F87" s="409"/>
      <c r="G87" s="410" t="s">
        <v>810</v>
      </c>
      <c r="H87" s="409" t="s">
        <v>17</v>
      </c>
      <c r="I87" s="424" t="s">
        <v>841</v>
      </c>
      <c r="J87" s="409">
        <v>1</v>
      </c>
      <c r="K87" s="409" t="s">
        <v>812</v>
      </c>
      <c r="L87" s="427">
        <v>585</v>
      </c>
      <c r="M87" s="426">
        <f t="shared" si="3"/>
        <v>585</v>
      </c>
      <c r="N87" s="427"/>
      <c r="O87" s="428">
        <f t="shared" si="4"/>
        <v>0</v>
      </c>
      <c r="P87" s="424" t="s">
        <v>813</v>
      </c>
      <c r="Q87" s="410" t="s">
        <v>615</v>
      </c>
      <c r="R87" s="410"/>
      <c r="S87" s="410"/>
      <c r="T87" s="410"/>
      <c r="U87" s="410"/>
      <c r="V87" s="410"/>
      <c r="W87" s="410"/>
      <c r="X87" s="409" t="s">
        <v>814</v>
      </c>
      <c r="Y87" s="452"/>
      <c r="Z87" s="410"/>
      <c r="AA87" s="410"/>
      <c r="AB87" s="410"/>
    </row>
    <row r="88" spans="1:28" s="393" customFormat="1" ht="41.4">
      <c r="A88" s="409">
        <v>2025</v>
      </c>
      <c r="B88" s="410" t="s">
        <v>667</v>
      </c>
      <c r="C88" s="410" t="s">
        <v>808</v>
      </c>
      <c r="D88" s="410" t="s">
        <v>809</v>
      </c>
      <c r="E88" s="409"/>
      <c r="F88" s="409"/>
      <c r="G88" s="410" t="s">
        <v>810</v>
      </c>
      <c r="H88" s="409" t="s">
        <v>17</v>
      </c>
      <c r="I88" s="424" t="s">
        <v>842</v>
      </c>
      <c r="J88" s="409">
        <v>1</v>
      </c>
      <c r="K88" s="409" t="s">
        <v>812</v>
      </c>
      <c r="L88" s="427">
        <v>925</v>
      </c>
      <c r="M88" s="426">
        <f t="shared" si="3"/>
        <v>925</v>
      </c>
      <c r="N88" s="427"/>
      <c r="O88" s="428">
        <f t="shared" si="4"/>
        <v>0</v>
      </c>
      <c r="P88" s="424" t="s">
        <v>813</v>
      </c>
      <c r="Q88" s="410" t="s">
        <v>615</v>
      </c>
      <c r="R88" s="410"/>
      <c r="S88" s="410"/>
      <c r="T88" s="410"/>
      <c r="U88" s="409"/>
      <c r="V88" s="410"/>
      <c r="W88" s="409"/>
      <c r="X88" s="409" t="s">
        <v>814</v>
      </c>
      <c r="Y88" s="452"/>
      <c r="Z88" s="410"/>
      <c r="AA88" s="410"/>
      <c r="AB88" s="410"/>
    </row>
    <row r="89" spans="1:28" s="393" customFormat="1" ht="41.4">
      <c r="A89" s="409">
        <v>2025</v>
      </c>
      <c r="B89" s="410" t="s">
        <v>667</v>
      </c>
      <c r="C89" s="410" t="s">
        <v>808</v>
      </c>
      <c r="D89" s="410" t="s">
        <v>809</v>
      </c>
      <c r="E89" s="409"/>
      <c r="F89" s="409"/>
      <c r="G89" s="410" t="s">
        <v>810</v>
      </c>
      <c r="H89" s="409" t="s">
        <v>17</v>
      </c>
      <c r="I89" s="424" t="s">
        <v>843</v>
      </c>
      <c r="J89" s="409">
        <v>1</v>
      </c>
      <c r="K89" s="409" t="s">
        <v>812</v>
      </c>
      <c r="L89" s="427">
        <v>650</v>
      </c>
      <c r="M89" s="426">
        <f t="shared" si="3"/>
        <v>650</v>
      </c>
      <c r="N89" s="427"/>
      <c r="O89" s="428">
        <f t="shared" si="4"/>
        <v>0</v>
      </c>
      <c r="P89" s="424" t="s">
        <v>813</v>
      </c>
      <c r="Q89" s="410" t="s">
        <v>615</v>
      </c>
      <c r="R89" s="410"/>
      <c r="S89" s="410"/>
      <c r="T89" s="459"/>
      <c r="U89" s="452"/>
      <c r="V89" s="410"/>
      <c r="W89" s="452"/>
      <c r="X89" s="409" t="s">
        <v>814</v>
      </c>
      <c r="Y89" s="452"/>
      <c r="Z89" s="410"/>
      <c r="AA89" s="410"/>
      <c r="AB89" s="410"/>
    </row>
    <row r="90" spans="1:28" s="393" customFormat="1" ht="41.4">
      <c r="A90" s="409">
        <v>2025</v>
      </c>
      <c r="B90" s="410" t="s">
        <v>667</v>
      </c>
      <c r="C90" s="410" t="s">
        <v>808</v>
      </c>
      <c r="D90" s="410" t="s">
        <v>809</v>
      </c>
      <c r="E90" s="409"/>
      <c r="F90" s="409"/>
      <c r="G90" s="410" t="s">
        <v>810</v>
      </c>
      <c r="H90" s="409" t="s">
        <v>17</v>
      </c>
      <c r="I90" s="424" t="s">
        <v>844</v>
      </c>
      <c r="J90" s="409">
        <v>1</v>
      </c>
      <c r="K90" s="409" t="s">
        <v>812</v>
      </c>
      <c r="L90" s="427">
        <v>600</v>
      </c>
      <c r="M90" s="426">
        <f t="shared" si="3"/>
        <v>600</v>
      </c>
      <c r="N90" s="427"/>
      <c r="O90" s="428">
        <f t="shared" si="4"/>
        <v>0</v>
      </c>
      <c r="P90" s="424" t="s">
        <v>813</v>
      </c>
      <c r="Q90" s="410" t="s">
        <v>615</v>
      </c>
      <c r="R90" s="410"/>
      <c r="S90" s="410"/>
      <c r="T90" s="410"/>
      <c r="U90" s="410"/>
      <c r="V90" s="410"/>
      <c r="W90" s="410"/>
      <c r="X90" s="409" t="s">
        <v>814</v>
      </c>
      <c r="Y90" s="452"/>
      <c r="Z90" s="410"/>
      <c r="AA90" s="410"/>
      <c r="AB90" s="410"/>
    </row>
    <row r="91" spans="1:28" s="393" customFormat="1" ht="41.4">
      <c r="A91" s="409">
        <v>2025</v>
      </c>
      <c r="B91" s="410" t="s">
        <v>667</v>
      </c>
      <c r="C91" s="410" t="s">
        <v>808</v>
      </c>
      <c r="D91" s="410" t="s">
        <v>809</v>
      </c>
      <c r="E91" s="409"/>
      <c r="F91" s="409"/>
      <c r="G91" s="410" t="s">
        <v>810</v>
      </c>
      <c r="H91" s="409" t="s">
        <v>17</v>
      </c>
      <c r="I91" s="424" t="s">
        <v>845</v>
      </c>
      <c r="J91" s="409">
        <v>1</v>
      </c>
      <c r="K91" s="409" t="s">
        <v>812</v>
      </c>
      <c r="L91" s="427">
        <v>600</v>
      </c>
      <c r="M91" s="426">
        <f t="shared" si="3"/>
        <v>600</v>
      </c>
      <c r="N91" s="427"/>
      <c r="O91" s="428">
        <f t="shared" si="4"/>
        <v>0</v>
      </c>
      <c r="P91" s="424" t="s">
        <v>813</v>
      </c>
      <c r="Q91" s="410" t="s">
        <v>615</v>
      </c>
      <c r="R91" s="410"/>
      <c r="S91" s="410"/>
      <c r="T91" s="410"/>
      <c r="U91" s="410"/>
      <c r="V91" s="410"/>
      <c r="W91" s="410"/>
      <c r="X91" s="409" t="s">
        <v>814</v>
      </c>
      <c r="Y91" s="452"/>
      <c r="Z91" s="410"/>
      <c r="AA91" s="410"/>
      <c r="AB91" s="410"/>
    </row>
    <row r="92" spans="1:28" s="393" customFormat="1" ht="41.4">
      <c r="A92" s="409">
        <v>2025</v>
      </c>
      <c r="B92" s="410" t="s">
        <v>667</v>
      </c>
      <c r="C92" s="410" t="s">
        <v>808</v>
      </c>
      <c r="D92" s="410" t="s">
        <v>809</v>
      </c>
      <c r="E92" s="409"/>
      <c r="F92" s="409"/>
      <c r="G92" s="410" t="s">
        <v>810</v>
      </c>
      <c r="H92" s="409" t="s">
        <v>17</v>
      </c>
      <c r="I92" s="424" t="s">
        <v>846</v>
      </c>
      <c r="J92" s="409">
        <v>1</v>
      </c>
      <c r="K92" s="409" t="s">
        <v>812</v>
      </c>
      <c r="L92" s="427">
        <v>1670</v>
      </c>
      <c r="M92" s="426">
        <f t="shared" si="3"/>
        <v>1670</v>
      </c>
      <c r="N92" s="427"/>
      <c r="O92" s="428">
        <f t="shared" si="4"/>
        <v>0</v>
      </c>
      <c r="P92" s="424" t="s">
        <v>813</v>
      </c>
      <c r="Q92" s="410" t="s">
        <v>615</v>
      </c>
      <c r="R92" s="410"/>
      <c r="S92" s="410"/>
      <c r="T92" s="410"/>
      <c r="U92" s="410"/>
      <c r="V92" s="410"/>
      <c r="W92" s="410"/>
      <c r="X92" s="409" t="s">
        <v>814</v>
      </c>
      <c r="Y92" s="452"/>
      <c r="Z92" s="410"/>
      <c r="AA92" s="410"/>
      <c r="AB92" s="410"/>
    </row>
    <row r="93" spans="1:28" s="393" customFormat="1" ht="41.4">
      <c r="A93" s="409">
        <v>2025</v>
      </c>
      <c r="B93" s="410" t="s">
        <v>667</v>
      </c>
      <c r="C93" s="410" t="s">
        <v>808</v>
      </c>
      <c r="D93" s="410" t="s">
        <v>809</v>
      </c>
      <c r="E93" s="409"/>
      <c r="F93" s="409"/>
      <c r="G93" s="410" t="s">
        <v>810</v>
      </c>
      <c r="H93" s="409" t="s">
        <v>17</v>
      </c>
      <c r="I93" s="424" t="s">
        <v>847</v>
      </c>
      <c r="J93" s="409">
        <v>1</v>
      </c>
      <c r="K93" s="409" t="s">
        <v>812</v>
      </c>
      <c r="L93" s="427">
        <v>705</v>
      </c>
      <c r="M93" s="426">
        <f t="shared" si="3"/>
        <v>705</v>
      </c>
      <c r="N93" s="427"/>
      <c r="O93" s="428">
        <f t="shared" si="4"/>
        <v>0</v>
      </c>
      <c r="P93" s="424" t="s">
        <v>813</v>
      </c>
      <c r="Q93" s="410" t="s">
        <v>615</v>
      </c>
      <c r="R93" s="410"/>
      <c r="S93" s="410"/>
      <c r="T93" s="459"/>
      <c r="U93" s="452"/>
      <c r="V93" s="410"/>
      <c r="W93" s="452"/>
      <c r="X93" s="409" t="s">
        <v>814</v>
      </c>
      <c r="Y93" s="452"/>
      <c r="Z93" s="410"/>
      <c r="AA93" s="410"/>
      <c r="AB93" s="410"/>
    </row>
    <row r="94" spans="1:28" s="393" customFormat="1" ht="41.4">
      <c r="A94" s="409">
        <v>2025</v>
      </c>
      <c r="B94" s="410" t="s">
        <v>667</v>
      </c>
      <c r="C94" s="410" t="s">
        <v>808</v>
      </c>
      <c r="D94" s="410" t="s">
        <v>809</v>
      </c>
      <c r="E94" s="409"/>
      <c r="F94" s="409"/>
      <c r="G94" s="410" t="s">
        <v>810</v>
      </c>
      <c r="H94" s="409" t="s">
        <v>17</v>
      </c>
      <c r="I94" s="424" t="s">
        <v>848</v>
      </c>
      <c r="J94" s="409">
        <v>1</v>
      </c>
      <c r="K94" s="409" t="s">
        <v>812</v>
      </c>
      <c r="L94" s="427">
        <v>420</v>
      </c>
      <c r="M94" s="426">
        <f t="shared" si="3"/>
        <v>420</v>
      </c>
      <c r="N94" s="427"/>
      <c r="O94" s="428">
        <f t="shared" si="4"/>
        <v>0</v>
      </c>
      <c r="P94" s="424" t="s">
        <v>813</v>
      </c>
      <c r="Q94" s="410" t="s">
        <v>615</v>
      </c>
      <c r="R94" s="410"/>
      <c r="S94" s="410"/>
      <c r="T94" s="459"/>
      <c r="U94" s="452"/>
      <c r="V94" s="410"/>
      <c r="W94" s="452"/>
      <c r="X94" s="409" t="s">
        <v>814</v>
      </c>
      <c r="Y94" s="452"/>
      <c r="Z94" s="410"/>
      <c r="AA94" s="410"/>
      <c r="AB94" s="410"/>
    </row>
    <row r="95" spans="1:28" s="393" customFormat="1" ht="41.4">
      <c r="A95" s="409">
        <v>2025</v>
      </c>
      <c r="B95" s="410" t="s">
        <v>667</v>
      </c>
      <c r="C95" s="410" t="s">
        <v>808</v>
      </c>
      <c r="D95" s="410" t="s">
        <v>809</v>
      </c>
      <c r="E95" s="409"/>
      <c r="F95" s="409"/>
      <c r="G95" s="410" t="s">
        <v>810</v>
      </c>
      <c r="H95" s="409" t="s">
        <v>17</v>
      </c>
      <c r="I95" s="424" t="s">
        <v>849</v>
      </c>
      <c r="J95" s="409">
        <v>1</v>
      </c>
      <c r="K95" s="409" t="s">
        <v>812</v>
      </c>
      <c r="L95" s="427">
        <v>825</v>
      </c>
      <c r="M95" s="426">
        <f t="shared" si="3"/>
        <v>825</v>
      </c>
      <c r="N95" s="427"/>
      <c r="O95" s="428">
        <f t="shared" si="4"/>
        <v>0</v>
      </c>
      <c r="P95" s="424" t="s">
        <v>813</v>
      </c>
      <c r="Q95" s="410" t="s">
        <v>615</v>
      </c>
      <c r="R95" s="410"/>
      <c r="S95" s="410"/>
      <c r="T95" s="410"/>
      <c r="U95" s="410"/>
      <c r="V95" s="410"/>
      <c r="W95" s="410"/>
      <c r="X95" s="409" t="s">
        <v>814</v>
      </c>
      <c r="Y95" s="452"/>
      <c r="Z95" s="410"/>
      <c r="AA95" s="410"/>
      <c r="AB95" s="410"/>
    </row>
    <row r="96" spans="1:28" s="393" customFormat="1" ht="41.4">
      <c r="A96" s="409">
        <v>2025</v>
      </c>
      <c r="B96" s="410" t="s">
        <v>667</v>
      </c>
      <c r="C96" s="410" t="s">
        <v>808</v>
      </c>
      <c r="D96" s="410" t="s">
        <v>809</v>
      </c>
      <c r="E96" s="409"/>
      <c r="F96" s="409"/>
      <c r="G96" s="410" t="s">
        <v>810</v>
      </c>
      <c r="H96" s="409" t="s">
        <v>17</v>
      </c>
      <c r="I96" s="424" t="s">
        <v>850</v>
      </c>
      <c r="J96" s="409">
        <v>1</v>
      </c>
      <c r="K96" s="409" t="s">
        <v>812</v>
      </c>
      <c r="L96" s="427">
        <v>550</v>
      </c>
      <c r="M96" s="426">
        <f t="shared" si="3"/>
        <v>550</v>
      </c>
      <c r="N96" s="427"/>
      <c r="O96" s="428">
        <f t="shared" si="4"/>
        <v>0</v>
      </c>
      <c r="P96" s="424" t="s">
        <v>813</v>
      </c>
      <c r="Q96" s="410" t="s">
        <v>615</v>
      </c>
      <c r="R96" s="410"/>
      <c r="S96" s="410"/>
      <c r="T96" s="410"/>
      <c r="U96" s="410"/>
      <c r="V96" s="410"/>
      <c r="W96" s="410"/>
      <c r="X96" s="409" t="s">
        <v>814</v>
      </c>
      <c r="Y96" s="452"/>
      <c r="Z96" s="410"/>
      <c r="AA96" s="410"/>
      <c r="AB96" s="410"/>
    </row>
    <row r="97" spans="1:28" s="393" customFormat="1" ht="41.4">
      <c r="A97" s="409">
        <v>2025</v>
      </c>
      <c r="B97" s="410" t="s">
        <v>667</v>
      </c>
      <c r="C97" s="410" t="s">
        <v>808</v>
      </c>
      <c r="D97" s="410" t="s">
        <v>809</v>
      </c>
      <c r="E97" s="409"/>
      <c r="F97" s="409"/>
      <c r="G97" s="410" t="s">
        <v>810</v>
      </c>
      <c r="H97" s="409" t="s">
        <v>17</v>
      </c>
      <c r="I97" s="424" t="s">
        <v>851</v>
      </c>
      <c r="J97" s="409">
        <v>1</v>
      </c>
      <c r="K97" s="409" t="s">
        <v>812</v>
      </c>
      <c r="L97" s="427">
        <v>480</v>
      </c>
      <c r="M97" s="426">
        <f t="shared" si="3"/>
        <v>480</v>
      </c>
      <c r="N97" s="427"/>
      <c r="O97" s="428">
        <f t="shared" si="4"/>
        <v>0</v>
      </c>
      <c r="P97" s="424" t="s">
        <v>813</v>
      </c>
      <c r="Q97" s="410" t="s">
        <v>615</v>
      </c>
      <c r="R97" s="410"/>
      <c r="S97" s="410"/>
      <c r="T97" s="459"/>
      <c r="U97" s="452"/>
      <c r="V97" s="410"/>
      <c r="W97" s="452"/>
      <c r="X97" s="409" t="s">
        <v>814</v>
      </c>
      <c r="Y97" s="452"/>
      <c r="Z97" s="410"/>
      <c r="AA97" s="410"/>
      <c r="AB97" s="410"/>
    </row>
    <row r="98" spans="1:28" s="393" customFormat="1" ht="41.4">
      <c r="A98" s="409">
        <v>2025</v>
      </c>
      <c r="B98" s="410" t="s">
        <v>667</v>
      </c>
      <c r="C98" s="410" t="s">
        <v>808</v>
      </c>
      <c r="D98" s="410" t="s">
        <v>809</v>
      </c>
      <c r="E98" s="409"/>
      <c r="F98" s="409"/>
      <c r="G98" s="410" t="s">
        <v>810</v>
      </c>
      <c r="H98" s="409" t="s">
        <v>17</v>
      </c>
      <c r="I98" s="424" t="s">
        <v>852</v>
      </c>
      <c r="J98" s="409">
        <v>1</v>
      </c>
      <c r="K98" s="409" t="s">
        <v>812</v>
      </c>
      <c r="L98" s="427">
        <v>640</v>
      </c>
      <c r="M98" s="426">
        <f t="shared" si="3"/>
        <v>640</v>
      </c>
      <c r="N98" s="427"/>
      <c r="O98" s="428">
        <f t="shared" ref="O98:O129" si="5">SUM(J98*N98)</f>
        <v>0</v>
      </c>
      <c r="P98" s="424" t="s">
        <v>813</v>
      </c>
      <c r="Q98" s="410" t="s">
        <v>615</v>
      </c>
      <c r="R98" s="410"/>
      <c r="S98" s="410"/>
      <c r="T98" s="459"/>
      <c r="U98" s="452"/>
      <c r="V98" s="410"/>
      <c r="W98" s="452"/>
      <c r="X98" s="409" t="s">
        <v>814</v>
      </c>
      <c r="Y98" s="452"/>
      <c r="Z98" s="410"/>
      <c r="AA98" s="410"/>
      <c r="AB98" s="410"/>
    </row>
    <row r="99" spans="1:28" s="393" customFormat="1" ht="41.4">
      <c r="A99" s="409">
        <v>2025</v>
      </c>
      <c r="B99" s="410" t="s">
        <v>667</v>
      </c>
      <c r="C99" s="410" t="s">
        <v>808</v>
      </c>
      <c r="D99" s="410" t="s">
        <v>809</v>
      </c>
      <c r="E99" s="409"/>
      <c r="F99" s="409"/>
      <c r="G99" s="410" t="s">
        <v>810</v>
      </c>
      <c r="H99" s="409" t="s">
        <v>17</v>
      </c>
      <c r="I99" s="424" t="s">
        <v>853</v>
      </c>
      <c r="J99" s="409">
        <v>1</v>
      </c>
      <c r="K99" s="409" t="s">
        <v>812</v>
      </c>
      <c r="L99" s="427">
        <v>640</v>
      </c>
      <c r="M99" s="426">
        <f t="shared" si="3"/>
        <v>640</v>
      </c>
      <c r="N99" s="427"/>
      <c r="O99" s="428">
        <f t="shared" si="5"/>
        <v>0</v>
      </c>
      <c r="P99" s="424" t="s">
        <v>813</v>
      </c>
      <c r="Q99" s="410" t="s">
        <v>615</v>
      </c>
      <c r="R99" s="410"/>
      <c r="S99" s="410"/>
      <c r="T99" s="410"/>
      <c r="U99" s="410"/>
      <c r="V99" s="410"/>
      <c r="W99" s="410"/>
      <c r="X99" s="409" t="s">
        <v>814</v>
      </c>
      <c r="Y99" s="452"/>
      <c r="Z99" s="410"/>
      <c r="AA99" s="410"/>
      <c r="AB99" s="410"/>
    </row>
    <row r="100" spans="1:28" s="393" customFormat="1" ht="41.4">
      <c r="A100" s="409">
        <v>2025</v>
      </c>
      <c r="B100" s="410" t="s">
        <v>667</v>
      </c>
      <c r="C100" s="410" t="s">
        <v>808</v>
      </c>
      <c r="D100" s="410" t="s">
        <v>809</v>
      </c>
      <c r="E100" s="409"/>
      <c r="F100" s="409"/>
      <c r="G100" s="410" t="s">
        <v>810</v>
      </c>
      <c r="H100" s="409" t="s">
        <v>17</v>
      </c>
      <c r="I100" s="424" t="s">
        <v>854</v>
      </c>
      <c r="J100" s="409">
        <v>1</v>
      </c>
      <c r="K100" s="409" t="s">
        <v>812</v>
      </c>
      <c r="L100" s="427">
        <v>4998</v>
      </c>
      <c r="M100" s="426">
        <f t="shared" si="3"/>
        <v>4998</v>
      </c>
      <c r="N100" s="427"/>
      <c r="O100" s="428">
        <f t="shared" si="5"/>
        <v>0</v>
      </c>
      <c r="P100" s="424" t="s">
        <v>813</v>
      </c>
      <c r="Q100" s="410" t="s">
        <v>615</v>
      </c>
      <c r="R100" s="410"/>
      <c r="S100" s="410"/>
      <c r="T100" s="459"/>
      <c r="U100" s="452"/>
      <c r="V100" s="410"/>
      <c r="W100" s="452"/>
      <c r="X100" s="409" t="s">
        <v>814</v>
      </c>
      <c r="Y100" s="452"/>
      <c r="Z100" s="410"/>
      <c r="AA100" s="410"/>
      <c r="AB100" s="410"/>
    </row>
    <row r="101" spans="1:28" s="393" customFormat="1" ht="55.2" customHeight="1">
      <c r="A101" s="409">
        <v>2025</v>
      </c>
      <c r="B101" s="410" t="s">
        <v>667</v>
      </c>
      <c r="C101" s="410" t="s">
        <v>808</v>
      </c>
      <c r="D101" s="410" t="s">
        <v>809</v>
      </c>
      <c r="E101" s="409"/>
      <c r="F101" s="409"/>
      <c r="G101" s="410" t="s">
        <v>810</v>
      </c>
      <c r="H101" s="409" t="s">
        <v>17</v>
      </c>
      <c r="I101" s="424" t="s">
        <v>855</v>
      </c>
      <c r="J101" s="409">
        <v>1</v>
      </c>
      <c r="K101" s="409" t="s">
        <v>812</v>
      </c>
      <c r="L101" s="427">
        <v>5998</v>
      </c>
      <c r="M101" s="426">
        <f t="shared" si="3"/>
        <v>5998</v>
      </c>
      <c r="N101" s="427"/>
      <c r="O101" s="428">
        <f t="shared" si="5"/>
        <v>0</v>
      </c>
      <c r="P101" s="424" t="s">
        <v>813</v>
      </c>
      <c r="Q101" s="410" t="s">
        <v>615</v>
      </c>
      <c r="R101" s="410"/>
      <c r="S101" s="410"/>
      <c r="T101" s="410"/>
      <c r="U101" s="410"/>
      <c r="V101" s="410"/>
      <c r="W101" s="410"/>
      <c r="X101" s="409" t="s">
        <v>814</v>
      </c>
      <c r="Y101" s="452"/>
      <c r="Z101" s="410"/>
      <c r="AA101" s="410"/>
      <c r="AB101" s="410"/>
    </row>
    <row r="102" spans="1:28" s="393" customFormat="1" ht="14.4" customHeight="1">
      <c r="A102" s="409">
        <v>2025</v>
      </c>
      <c r="B102" s="410" t="s">
        <v>667</v>
      </c>
      <c r="C102" s="410" t="s">
        <v>808</v>
      </c>
      <c r="D102" s="410" t="s">
        <v>809</v>
      </c>
      <c r="E102" s="409"/>
      <c r="F102" s="409"/>
      <c r="G102" s="410" t="s">
        <v>810</v>
      </c>
      <c r="H102" s="409" t="s">
        <v>17</v>
      </c>
      <c r="I102" s="424" t="s">
        <v>856</v>
      </c>
      <c r="J102" s="409">
        <v>1</v>
      </c>
      <c r="K102" s="409" t="s">
        <v>812</v>
      </c>
      <c r="L102" s="427">
        <v>4998</v>
      </c>
      <c r="M102" s="426">
        <f t="shared" si="3"/>
        <v>4998</v>
      </c>
      <c r="N102" s="427"/>
      <c r="O102" s="428">
        <f t="shared" si="5"/>
        <v>0</v>
      </c>
      <c r="P102" s="424" t="s">
        <v>813</v>
      </c>
      <c r="Q102" s="410" t="s">
        <v>615</v>
      </c>
      <c r="R102" s="410"/>
      <c r="S102" s="410"/>
      <c r="T102" s="410"/>
      <c r="U102" s="410"/>
      <c r="V102" s="410"/>
      <c r="W102" s="410"/>
      <c r="X102" s="409" t="s">
        <v>814</v>
      </c>
      <c r="Y102" s="452"/>
      <c r="Z102" s="410"/>
      <c r="AA102" s="410"/>
      <c r="AB102" s="410"/>
    </row>
    <row r="103" spans="1:28" s="393" customFormat="1" ht="13.95" customHeight="1">
      <c r="A103" s="409">
        <v>2025</v>
      </c>
      <c r="B103" s="410" t="s">
        <v>667</v>
      </c>
      <c r="C103" s="410" t="s">
        <v>808</v>
      </c>
      <c r="D103" s="410" t="s">
        <v>809</v>
      </c>
      <c r="E103" s="409"/>
      <c r="F103" s="409"/>
      <c r="G103" s="410" t="s">
        <v>810</v>
      </c>
      <c r="H103" s="409" t="s">
        <v>17</v>
      </c>
      <c r="I103" s="424" t="s">
        <v>857</v>
      </c>
      <c r="J103" s="409">
        <v>1</v>
      </c>
      <c r="K103" s="409" t="s">
        <v>812</v>
      </c>
      <c r="L103" s="427">
        <v>4998</v>
      </c>
      <c r="M103" s="426">
        <f t="shared" si="3"/>
        <v>4998</v>
      </c>
      <c r="N103" s="427"/>
      <c r="O103" s="428">
        <f t="shared" si="5"/>
        <v>0</v>
      </c>
      <c r="P103" s="424" t="s">
        <v>813</v>
      </c>
      <c r="Q103" s="410" t="s">
        <v>615</v>
      </c>
      <c r="R103" s="410"/>
      <c r="S103" s="410"/>
      <c r="T103" s="459"/>
      <c r="U103" s="452"/>
      <c r="V103" s="410"/>
      <c r="W103" s="452"/>
      <c r="X103" s="409" t="s">
        <v>814</v>
      </c>
      <c r="Y103" s="452"/>
      <c r="Z103" s="410"/>
      <c r="AA103" s="410"/>
      <c r="AB103" s="410"/>
    </row>
    <row r="104" spans="1:28" s="393" customFormat="1" ht="41.4">
      <c r="A104" s="409">
        <v>2025</v>
      </c>
      <c r="B104" s="410" t="s">
        <v>667</v>
      </c>
      <c r="C104" s="410" t="s">
        <v>808</v>
      </c>
      <c r="D104" s="410" t="s">
        <v>809</v>
      </c>
      <c r="E104" s="409"/>
      <c r="F104" s="409"/>
      <c r="G104" s="410" t="s">
        <v>810</v>
      </c>
      <c r="H104" s="409" t="s">
        <v>17</v>
      </c>
      <c r="I104" s="424" t="s">
        <v>858</v>
      </c>
      <c r="J104" s="409">
        <v>1</v>
      </c>
      <c r="K104" s="409" t="s">
        <v>812</v>
      </c>
      <c r="L104" s="427">
        <v>4998</v>
      </c>
      <c r="M104" s="426">
        <f t="shared" si="3"/>
        <v>4998</v>
      </c>
      <c r="N104" s="427"/>
      <c r="O104" s="428">
        <f t="shared" si="5"/>
        <v>0</v>
      </c>
      <c r="P104" s="424" t="s">
        <v>813</v>
      </c>
      <c r="Q104" s="410" t="s">
        <v>615</v>
      </c>
      <c r="R104" s="410"/>
      <c r="S104" s="410"/>
      <c r="T104" s="410"/>
      <c r="U104" s="410"/>
      <c r="V104" s="410"/>
      <c r="W104" s="410"/>
      <c r="X104" s="409" t="s">
        <v>814</v>
      </c>
      <c r="Y104" s="452"/>
      <c r="Z104" s="410"/>
      <c r="AA104" s="410"/>
      <c r="AB104" s="410"/>
    </row>
    <row r="105" spans="1:28" s="393" customFormat="1" ht="41.4">
      <c r="A105" s="409">
        <v>2025</v>
      </c>
      <c r="B105" s="410" t="s">
        <v>667</v>
      </c>
      <c r="C105" s="410" t="s">
        <v>808</v>
      </c>
      <c r="D105" s="410" t="s">
        <v>809</v>
      </c>
      <c r="E105" s="409"/>
      <c r="F105" s="409"/>
      <c r="G105" s="410" t="s">
        <v>810</v>
      </c>
      <c r="H105" s="409" t="s">
        <v>17</v>
      </c>
      <c r="I105" s="424" t="s">
        <v>859</v>
      </c>
      <c r="J105" s="409">
        <v>1</v>
      </c>
      <c r="K105" s="409" t="s">
        <v>812</v>
      </c>
      <c r="L105" s="427">
        <v>6998</v>
      </c>
      <c r="M105" s="426">
        <f t="shared" si="3"/>
        <v>6998</v>
      </c>
      <c r="N105" s="427"/>
      <c r="O105" s="428">
        <f t="shared" si="5"/>
        <v>0</v>
      </c>
      <c r="P105" s="424" t="s">
        <v>813</v>
      </c>
      <c r="Q105" s="410" t="s">
        <v>615</v>
      </c>
      <c r="R105" s="410"/>
      <c r="S105" s="410"/>
      <c r="T105" s="410"/>
      <c r="U105" s="410"/>
      <c r="V105" s="410"/>
      <c r="W105" s="410"/>
      <c r="X105" s="409" t="s">
        <v>814</v>
      </c>
      <c r="Y105" s="452"/>
      <c r="Z105" s="410"/>
      <c r="AA105" s="410"/>
      <c r="AB105" s="410"/>
    </row>
    <row r="106" spans="1:28" s="393" customFormat="1" ht="41.4">
      <c r="A106" s="409">
        <v>2025</v>
      </c>
      <c r="B106" s="410" t="s">
        <v>667</v>
      </c>
      <c r="C106" s="410" t="s">
        <v>808</v>
      </c>
      <c r="D106" s="410" t="s">
        <v>809</v>
      </c>
      <c r="E106" s="409"/>
      <c r="F106" s="409"/>
      <c r="G106" s="410" t="s">
        <v>810</v>
      </c>
      <c r="H106" s="409" t="s">
        <v>17</v>
      </c>
      <c r="I106" s="424" t="s">
        <v>860</v>
      </c>
      <c r="J106" s="409">
        <v>1</v>
      </c>
      <c r="K106" s="409" t="s">
        <v>812</v>
      </c>
      <c r="L106" s="427">
        <v>5998</v>
      </c>
      <c r="M106" s="426">
        <f t="shared" si="3"/>
        <v>5998</v>
      </c>
      <c r="N106" s="427"/>
      <c r="O106" s="428">
        <f t="shared" si="5"/>
        <v>0</v>
      </c>
      <c r="P106" s="424" t="s">
        <v>813</v>
      </c>
      <c r="Q106" s="410" t="s">
        <v>615</v>
      </c>
      <c r="R106" s="410"/>
      <c r="S106" s="410"/>
      <c r="T106" s="410"/>
      <c r="U106" s="410"/>
      <c r="V106" s="410"/>
      <c r="W106" s="410"/>
      <c r="X106" s="409" t="s">
        <v>814</v>
      </c>
      <c r="Y106" s="452"/>
      <c r="Z106" s="410"/>
      <c r="AA106" s="410"/>
      <c r="AB106" s="410"/>
    </row>
    <row r="107" spans="1:28" s="393" customFormat="1" ht="41.4">
      <c r="A107" s="409">
        <v>2025</v>
      </c>
      <c r="B107" s="410" t="s">
        <v>667</v>
      </c>
      <c r="C107" s="410" t="s">
        <v>808</v>
      </c>
      <c r="D107" s="410" t="s">
        <v>809</v>
      </c>
      <c r="E107" s="409"/>
      <c r="F107" s="409"/>
      <c r="G107" s="410" t="s">
        <v>810</v>
      </c>
      <c r="H107" s="409" t="s">
        <v>17</v>
      </c>
      <c r="I107" s="424" t="s">
        <v>861</v>
      </c>
      <c r="J107" s="409">
        <v>1</v>
      </c>
      <c r="K107" s="409" t="s">
        <v>812</v>
      </c>
      <c r="L107" s="427">
        <v>5998</v>
      </c>
      <c r="M107" s="426">
        <f t="shared" si="3"/>
        <v>5998</v>
      </c>
      <c r="N107" s="427"/>
      <c r="O107" s="428">
        <f t="shared" si="5"/>
        <v>0</v>
      </c>
      <c r="P107" s="424" t="s">
        <v>813</v>
      </c>
      <c r="Q107" s="410" t="s">
        <v>615</v>
      </c>
      <c r="R107" s="410"/>
      <c r="S107" s="410"/>
      <c r="T107" s="459"/>
      <c r="U107" s="452"/>
      <c r="V107" s="410"/>
      <c r="W107" s="452"/>
      <c r="X107" s="409" t="s">
        <v>814</v>
      </c>
      <c r="Y107" s="452"/>
      <c r="Z107" s="410"/>
      <c r="AA107" s="410"/>
      <c r="AB107" s="410"/>
    </row>
    <row r="108" spans="1:28" s="393" customFormat="1" ht="41.4">
      <c r="A108" s="409">
        <v>2025</v>
      </c>
      <c r="B108" s="410" t="s">
        <v>667</v>
      </c>
      <c r="C108" s="410" t="s">
        <v>808</v>
      </c>
      <c r="D108" s="410" t="s">
        <v>809</v>
      </c>
      <c r="E108" s="409"/>
      <c r="F108" s="409"/>
      <c r="G108" s="410" t="s">
        <v>810</v>
      </c>
      <c r="H108" s="409" t="s">
        <v>17</v>
      </c>
      <c r="I108" s="424" t="s">
        <v>862</v>
      </c>
      <c r="J108" s="409">
        <v>1</v>
      </c>
      <c r="K108" s="409" t="s">
        <v>812</v>
      </c>
      <c r="L108" s="427">
        <v>5998</v>
      </c>
      <c r="M108" s="426">
        <f t="shared" si="3"/>
        <v>5998</v>
      </c>
      <c r="N108" s="427"/>
      <c r="O108" s="428">
        <f t="shared" si="5"/>
        <v>0</v>
      </c>
      <c r="P108" s="424" t="s">
        <v>813</v>
      </c>
      <c r="Q108" s="410" t="s">
        <v>615</v>
      </c>
      <c r="R108" s="410"/>
      <c r="S108" s="410"/>
      <c r="T108" s="410"/>
      <c r="U108" s="410"/>
      <c r="V108" s="410"/>
      <c r="W108" s="410"/>
      <c r="X108" s="409" t="s">
        <v>814</v>
      </c>
      <c r="Y108" s="452"/>
      <c r="Z108" s="410"/>
      <c r="AA108" s="410"/>
      <c r="AB108" s="410"/>
    </row>
    <row r="109" spans="1:28" s="393" customFormat="1" ht="41.4">
      <c r="A109" s="409">
        <v>2025</v>
      </c>
      <c r="B109" s="410" t="s">
        <v>667</v>
      </c>
      <c r="C109" s="410" t="s">
        <v>808</v>
      </c>
      <c r="D109" s="410" t="s">
        <v>809</v>
      </c>
      <c r="E109" s="409"/>
      <c r="F109" s="409"/>
      <c r="G109" s="410" t="s">
        <v>810</v>
      </c>
      <c r="H109" s="409" t="s">
        <v>17</v>
      </c>
      <c r="I109" s="424" t="s">
        <v>863</v>
      </c>
      <c r="J109" s="409">
        <v>1</v>
      </c>
      <c r="K109" s="409" t="s">
        <v>812</v>
      </c>
      <c r="L109" s="427">
        <v>5998</v>
      </c>
      <c r="M109" s="426">
        <f t="shared" si="3"/>
        <v>5998</v>
      </c>
      <c r="N109" s="427"/>
      <c r="O109" s="428">
        <f t="shared" si="5"/>
        <v>0</v>
      </c>
      <c r="P109" s="424" t="s">
        <v>813</v>
      </c>
      <c r="Q109" s="410" t="s">
        <v>615</v>
      </c>
      <c r="R109" s="410"/>
      <c r="S109" s="410"/>
      <c r="T109" s="410"/>
      <c r="U109" s="410"/>
      <c r="V109" s="410"/>
      <c r="W109" s="410"/>
      <c r="X109" s="409" t="s">
        <v>814</v>
      </c>
      <c r="Y109" s="452"/>
      <c r="Z109" s="410"/>
      <c r="AA109" s="410"/>
      <c r="AB109" s="410"/>
    </row>
    <row r="110" spans="1:28" s="393" customFormat="1" ht="41.4">
      <c r="A110" s="409">
        <v>2025</v>
      </c>
      <c r="B110" s="410" t="s">
        <v>667</v>
      </c>
      <c r="C110" s="410" t="s">
        <v>808</v>
      </c>
      <c r="D110" s="410" t="s">
        <v>809</v>
      </c>
      <c r="E110" s="409"/>
      <c r="F110" s="409"/>
      <c r="G110" s="410" t="s">
        <v>810</v>
      </c>
      <c r="H110" s="409" t="s">
        <v>17</v>
      </c>
      <c r="I110" s="424" t="s">
        <v>864</v>
      </c>
      <c r="J110" s="409">
        <v>1</v>
      </c>
      <c r="K110" s="409" t="s">
        <v>812</v>
      </c>
      <c r="L110" s="427">
        <v>6998</v>
      </c>
      <c r="M110" s="426">
        <f t="shared" si="3"/>
        <v>6998</v>
      </c>
      <c r="N110" s="427"/>
      <c r="O110" s="428">
        <f t="shared" si="5"/>
        <v>0</v>
      </c>
      <c r="P110" s="424" t="s">
        <v>813</v>
      </c>
      <c r="Q110" s="410" t="s">
        <v>615</v>
      </c>
      <c r="R110" s="410"/>
      <c r="S110" s="410"/>
      <c r="T110" s="410"/>
      <c r="U110" s="410"/>
      <c r="V110" s="410"/>
      <c r="W110" s="410"/>
      <c r="X110" s="409" t="s">
        <v>814</v>
      </c>
      <c r="Y110" s="452"/>
      <c r="Z110" s="410"/>
      <c r="AA110" s="410"/>
      <c r="AB110" s="410"/>
    </row>
    <row r="111" spans="1:28" s="393" customFormat="1" ht="41.4">
      <c r="A111" s="409">
        <v>2025</v>
      </c>
      <c r="B111" s="410" t="s">
        <v>667</v>
      </c>
      <c r="C111" s="410" t="s">
        <v>808</v>
      </c>
      <c r="D111" s="410" t="s">
        <v>809</v>
      </c>
      <c r="E111" s="409"/>
      <c r="F111" s="409"/>
      <c r="G111" s="410" t="s">
        <v>810</v>
      </c>
      <c r="H111" s="409" t="s">
        <v>17</v>
      </c>
      <c r="I111" s="424" t="s">
        <v>865</v>
      </c>
      <c r="J111" s="409">
        <v>1</v>
      </c>
      <c r="K111" s="409" t="s">
        <v>812</v>
      </c>
      <c r="L111" s="427">
        <v>5998</v>
      </c>
      <c r="M111" s="426">
        <f t="shared" si="3"/>
        <v>5998</v>
      </c>
      <c r="N111" s="427"/>
      <c r="O111" s="428">
        <f t="shared" si="5"/>
        <v>0</v>
      </c>
      <c r="P111" s="424" t="s">
        <v>813</v>
      </c>
      <c r="Q111" s="410" t="s">
        <v>615</v>
      </c>
      <c r="R111" s="410"/>
      <c r="S111" s="410"/>
      <c r="T111" s="410"/>
      <c r="U111" s="410"/>
      <c r="V111" s="410"/>
      <c r="W111" s="410"/>
      <c r="X111" s="409" t="s">
        <v>814</v>
      </c>
      <c r="Y111" s="452"/>
      <c r="Z111" s="410"/>
      <c r="AA111" s="410"/>
      <c r="AB111" s="410"/>
    </row>
    <row r="112" spans="1:28" s="393" customFormat="1" ht="16.2" customHeight="1">
      <c r="A112" s="409">
        <v>2025</v>
      </c>
      <c r="B112" s="410" t="s">
        <v>667</v>
      </c>
      <c r="C112" s="410" t="s">
        <v>808</v>
      </c>
      <c r="D112" s="410" t="s">
        <v>809</v>
      </c>
      <c r="E112" s="409"/>
      <c r="F112" s="409"/>
      <c r="G112" s="410" t="s">
        <v>810</v>
      </c>
      <c r="H112" s="409" t="s">
        <v>17</v>
      </c>
      <c r="I112" s="424" t="s">
        <v>866</v>
      </c>
      <c r="J112" s="409">
        <v>1</v>
      </c>
      <c r="K112" s="409" t="s">
        <v>812</v>
      </c>
      <c r="L112" s="427">
        <v>5998</v>
      </c>
      <c r="M112" s="426">
        <f t="shared" si="3"/>
        <v>5998</v>
      </c>
      <c r="N112" s="427"/>
      <c r="O112" s="428">
        <f t="shared" si="5"/>
        <v>0</v>
      </c>
      <c r="P112" s="424" t="s">
        <v>813</v>
      </c>
      <c r="Q112" s="410" t="s">
        <v>615</v>
      </c>
      <c r="R112" s="410"/>
      <c r="S112" s="410"/>
      <c r="T112" s="452"/>
      <c r="U112" s="460"/>
      <c r="V112" s="410"/>
      <c r="W112" s="452"/>
      <c r="X112" s="409" t="s">
        <v>814</v>
      </c>
      <c r="Y112" s="452"/>
      <c r="Z112" s="410"/>
      <c r="AA112" s="410"/>
      <c r="AB112" s="410"/>
    </row>
    <row r="113" spans="1:29" s="393" customFormat="1" ht="41.4">
      <c r="A113" s="409">
        <v>2025</v>
      </c>
      <c r="B113" s="410" t="s">
        <v>667</v>
      </c>
      <c r="C113" s="410" t="s">
        <v>808</v>
      </c>
      <c r="D113" s="410" t="s">
        <v>809</v>
      </c>
      <c r="E113" s="409"/>
      <c r="F113" s="409"/>
      <c r="G113" s="410" t="s">
        <v>810</v>
      </c>
      <c r="H113" s="409" t="s">
        <v>17</v>
      </c>
      <c r="I113" s="424" t="s">
        <v>867</v>
      </c>
      <c r="J113" s="409">
        <v>1</v>
      </c>
      <c r="K113" s="409" t="s">
        <v>812</v>
      </c>
      <c r="L113" s="427">
        <v>5998</v>
      </c>
      <c r="M113" s="426">
        <f t="shared" si="3"/>
        <v>5998</v>
      </c>
      <c r="N113" s="427"/>
      <c r="O113" s="428">
        <f t="shared" si="5"/>
        <v>0</v>
      </c>
      <c r="P113" s="424" t="s">
        <v>813</v>
      </c>
      <c r="Q113" s="410" t="s">
        <v>615</v>
      </c>
      <c r="R113" s="410"/>
      <c r="S113" s="410"/>
      <c r="T113" s="452"/>
      <c r="U113" s="410"/>
      <c r="V113" s="410"/>
      <c r="W113" s="410"/>
      <c r="X113" s="409" t="s">
        <v>814</v>
      </c>
      <c r="Y113" s="452"/>
      <c r="Z113" s="410"/>
      <c r="AA113" s="410"/>
      <c r="AB113" s="410"/>
    </row>
    <row r="114" spans="1:29" s="393" customFormat="1" ht="14.4" customHeight="1">
      <c r="A114" s="409">
        <v>2025</v>
      </c>
      <c r="B114" s="410" t="s">
        <v>667</v>
      </c>
      <c r="C114" s="410" t="s">
        <v>808</v>
      </c>
      <c r="D114" s="410" t="s">
        <v>809</v>
      </c>
      <c r="E114" s="409"/>
      <c r="F114" s="409"/>
      <c r="G114" s="410" t="s">
        <v>810</v>
      </c>
      <c r="H114" s="409" t="s">
        <v>17</v>
      </c>
      <c r="I114" s="424" t="s">
        <v>868</v>
      </c>
      <c r="J114" s="455">
        <v>1</v>
      </c>
      <c r="K114" s="409" t="s">
        <v>812</v>
      </c>
      <c r="L114" s="427">
        <v>5998</v>
      </c>
      <c r="M114" s="426">
        <f t="shared" si="3"/>
        <v>5998</v>
      </c>
      <c r="N114" s="427"/>
      <c r="O114" s="428">
        <f t="shared" si="5"/>
        <v>0</v>
      </c>
      <c r="P114" s="424" t="s">
        <v>813</v>
      </c>
      <c r="Q114" s="410" t="s">
        <v>615</v>
      </c>
      <c r="R114" s="410"/>
      <c r="S114" s="410"/>
      <c r="T114" s="452"/>
      <c r="U114" s="452"/>
      <c r="V114" s="410"/>
      <c r="W114" s="452"/>
      <c r="X114" s="409" t="s">
        <v>814</v>
      </c>
      <c r="Y114" s="452"/>
      <c r="Z114" s="410"/>
      <c r="AA114" s="410"/>
      <c r="AB114" s="410"/>
    </row>
    <row r="115" spans="1:29" s="393" customFormat="1" ht="41.4">
      <c r="A115" s="409">
        <v>2025</v>
      </c>
      <c r="B115" s="410" t="s">
        <v>667</v>
      </c>
      <c r="C115" s="410" t="s">
        <v>808</v>
      </c>
      <c r="D115" s="410" t="s">
        <v>809</v>
      </c>
      <c r="E115" s="409"/>
      <c r="F115" s="409"/>
      <c r="G115" s="410" t="s">
        <v>810</v>
      </c>
      <c r="H115" s="409" t="s">
        <v>17</v>
      </c>
      <c r="I115" s="424" t="s">
        <v>869</v>
      </c>
      <c r="J115" s="409">
        <v>1</v>
      </c>
      <c r="K115" s="409" t="s">
        <v>812</v>
      </c>
      <c r="L115" s="427">
        <v>5998</v>
      </c>
      <c r="M115" s="426">
        <f t="shared" si="3"/>
        <v>5998</v>
      </c>
      <c r="N115" s="427"/>
      <c r="O115" s="428">
        <f t="shared" si="5"/>
        <v>0</v>
      </c>
      <c r="P115" s="424" t="s">
        <v>813</v>
      </c>
      <c r="Q115" s="410" t="s">
        <v>615</v>
      </c>
      <c r="R115" s="410"/>
      <c r="S115" s="410"/>
      <c r="T115" s="452"/>
      <c r="U115" s="410"/>
      <c r="V115" s="410"/>
      <c r="W115" s="410"/>
      <c r="X115" s="409" t="s">
        <v>814</v>
      </c>
      <c r="Y115" s="452"/>
      <c r="Z115" s="410"/>
      <c r="AA115" s="410"/>
      <c r="AB115" s="410"/>
    </row>
    <row r="116" spans="1:29" s="393" customFormat="1" ht="41.4">
      <c r="A116" s="409">
        <v>2025</v>
      </c>
      <c r="B116" s="410" t="s">
        <v>667</v>
      </c>
      <c r="C116" s="410" t="s">
        <v>808</v>
      </c>
      <c r="D116" s="410" t="s">
        <v>809</v>
      </c>
      <c r="E116" s="409"/>
      <c r="F116" s="409"/>
      <c r="G116" s="410" t="s">
        <v>810</v>
      </c>
      <c r="H116" s="409" t="s">
        <v>17</v>
      </c>
      <c r="I116" s="424" t="s">
        <v>870</v>
      </c>
      <c r="J116" s="409">
        <v>1</v>
      </c>
      <c r="K116" s="409" t="s">
        <v>812</v>
      </c>
      <c r="L116" s="427">
        <v>5998</v>
      </c>
      <c r="M116" s="426">
        <f t="shared" si="3"/>
        <v>5998</v>
      </c>
      <c r="N116" s="427"/>
      <c r="O116" s="428">
        <f t="shared" si="5"/>
        <v>0</v>
      </c>
      <c r="P116" s="424" t="s">
        <v>813</v>
      </c>
      <c r="Q116" s="410" t="s">
        <v>615</v>
      </c>
      <c r="R116" s="410"/>
      <c r="S116" s="410"/>
      <c r="T116" s="452"/>
      <c r="U116" s="452"/>
      <c r="V116" s="410"/>
      <c r="W116" s="452"/>
      <c r="X116" s="409" t="s">
        <v>814</v>
      </c>
      <c r="Y116" s="452"/>
      <c r="Z116" s="410"/>
      <c r="AA116" s="410"/>
      <c r="AB116" s="410"/>
    </row>
    <row r="117" spans="1:29" s="393" customFormat="1" ht="13.2" customHeight="1">
      <c r="A117" s="409">
        <v>2025</v>
      </c>
      <c r="B117" s="410" t="s">
        <v>667</v>
      </c>
      <c r="C117" s="410" t="s">
        <v>808</v>
      </c>
      <c r="D117" s="410" t="s">
        <v>809</v>
      </c>
      <c r="E117" s="409"/>
      <c r="F117" s="409"/>
      <c r="G117" s="410" t="s">
        <v>810</v>
      </c>
      <c r="H117" s="409" t="s">
        <v>17</v>
      </c>
      <c r="I117" s="424" t="s">
        <v>871</v>
      </c>
      <c r="J117" s="409">
        <v>1</v>
      </c>
      <c r="K117" s="409" t="s">
        <v>812</v>
      </c>
      <c r="L117" s="427">
        <v>5998</v>
      </c>
      <c r="M117" s="426">
        <f t="shared" si="3"/>
        <v>5998</v>
      </c>
      <c r="N117" s="427"/>
      <c r="O117" s="428">
        <f t="shared" si="5"/>
        <v>0</v>
      </c>
      <c r="P117" s="424" t="s">
        <v>813</v>
      </c>
      <c r="Q117" s="410" t="s">
        <v>615</v>
      </c>
      <c r="R117" s="410"/>
      <c r="S117" s="410"/>
      <c r="T117" s="452"/>
      <c r="U117" s="410"/>
      <c r="V117" s="410"/>
      <c r="W117" s="410"/>
      <c r="X117" s="409" t="s">
        <v>814</v>
      </c>
      <c r="Y117" s="452"/>
      <c r="Z117" s="410"/>
      <c r="AA117" s="410"/>
      <c r="AB117" s="410"/>
    </row>
    <row r="118" spans="1:29" s="393" customFormat="1" ht="13.95" customHeight="1">
      <c r="A118" s="409">
        <v>2025</v>
      </c>
      <c r="B118" s="410" t="s">
        <v>667</v>
      </c>
      <c r="C118" s="410" t="s">
        <v>808</v>
      </c>
      <c r="D118" s="410" t="s">
        <v>809</v>
      </c>
      <c r="E118" s="409"/>
      <c r="F118" s="409"/>
      <c r="G118" s="410" t="s">
        <v>810</v>
      </c>
      <c r="H118" s="409" t="s">
        <v>17</v>
      </c>
      <c r="I118" s="458" t="s">
        <v>872</v>
      </c>
      <c r="J118" s="409">
        <v>1</v>
      </c>
      <c r="K118" s="409" t="s">
        <v>812</v>
      </c>
      <c r="L118" s="427">
        <v>1700</v>
      </c>
      <c r="M118" s="426">
        <f t="shared" si="3"/>
        <v>1700</v>
      </c>
      <c r="N118" s="427"/>
      <c r="O118" s="428">
        <f t="shared" si="5"/>
        <v>0</v>
      </c>
      <c r="P118" s="424" t="s">
        <v>813</v>
      </c>
      <c r="Q118" s="410" t="s">
        <v>615</v>
      </c>
      <c r="R118" s="410"/>
      <c r="S118" s="410"/>
      <c r="T118" s="452"/>
      <c r="U118" s="452"/>
      <c r="V118" s="410"/>
      <c r="W118" s="452"/>
      <c r="X118" s="409" t="s">
        <v>814</v>
      </c>
      <c r="Y118" s="452"/>
      <c r="Z118" s="410"/>
      <c r="AA118" s="410"/>
      <c r="AB118" s="410"/>
    </row>
    <row r="119" spans="1:29" s="393" customFormat="1" ht="15" customHeight="1">
      <c r="A119" s="409">
        <v>2025</v>
      </c>
      <c r="B119" s="410" t="s">
        <v>667</v>
      </c>
      <c r="C119" s="410" t="s">
        <v>808</v>
      </c>
      <c r="D119" s="410" t="s">
        <v>809</v>
      </c>
      <c r="E119" s="409"/>
      <c r="F119" s="409"/>
      <c r="G119" s="410" t="s">
        <v>810</v>
      </c>
      <c r="H119" s="409" t="s">
        <v>17</v>
      </c>
      <c r="I119" s="458" t="s">
        <v>873</v>
      </c>
      <c r="J119" s="409">
        <v>1</v>
      </c>
      <c r="K119" s="409" t="s">
        <v>812</v>
      </c>
      <c r="L119" s="427">
        <v>1700</v>
      </c>
      <c r="M119" s="426">
        <f t="shared" si="3"/>
        <v>1700</v>
      </c>
      <c r="N119" s="427"/>
      <c r="O119" s="428">
        <f t="shared" si="5"/>
        <v>0</v>
      </c>
      <c r="P119" s="424" t="s">
        <v>813</v>
      </c>
      <c r="Q119" s="410" t="s">
        <v>615</v>
      </c>
      <c r="R119" s="410"/>
      <c r="S119" s="410"/>
      <c r="T119" s="452"/>
      <c r="U119" s="452"/>
      <c r="V119" s="410"/>
      <c r="W119" s="452"/>
      <c r="X119" s="409" t="s">
        <v>814</v>
      </c>
      <c r="Y119" s="452"/>
      <c r="Z119" s="410"/>
      <c r="AA119" s="410"/>
      <c r="AB119" s="410"/>
    </row>
    <row r="120" spans="1:29" s="393" customFormat="1" ht="12.6" customHeight="1">
      <c r="A120" s="409">
        <v>2025</v>
      </c>
      <c r="B120" s="410" t="s">
        <v>667</v>
      </c>
      <c r="C120" s="410" t="s">
        <v>808</v>
      </c>
      <c r="D120" s="410" t="s">
        <v>809</v>
      </c>
      <c r="E120" s="409"/>
      <c r="F120" s="409"/>
      <c r="G120" s="410" t="s">
        <v>810</v>
      </c>
      <c r="H120" s="409" t="s">
        <v>17</v>
      </c>
      <c r="I120" s="424" t="s">
        <v>874</v>
      </c>
      <c r="J120" s="409">
        <v>1</v>
      </c>
      <c r="K120" s="409" t="s">
        <v>812</v>
      </c>
      <c r="L120" s="427">
        <v>1700</v>
      </c>
      <c r="M120" s="426">
        <f t="shared" si="3"/>
        <v>1700</v>
      </c>
      <c r="N120" s="427"/>
      <c r="O120" s="428">
        <f t="shared" si="5"/>
        <v>0</v>
      </c>
      <c r="P120" s="424" t="s">
        <v>813</v>
      </c>
      <c r="Q120" s="410" t="s">
        <v>615</v>
      </c>
      <c r="R120" s="410"/>
      <c r="S120" s="410"/>
      <c r="T120" s="452"/>
      <c r="U120" s="452"/>
      <c r="V120" s="410"/>
      <c r="W120" s="452"/>
      <c r="X120" s="409" t="s">
        <v>814</v>
      </c>
      <c r="Y120" s="452"/>
      <c r="Z120" s="410"/>
      <c r="AA120" s="410"/>
      <c r="AB120" s="410"/>
      <c r="AC120" s="409"/>
    </row>
    <row r="121" spans="1:29" s="393" customFormat="1" ht="41.4">
      <c r="A121" s="409">
        <v>2025</v>
      </c>
      <c r="B121" s="410" t="s">
        <v>667</v>
      </c>
      <c r="C121" s="410" t="s">
        <v>808</v>
      </c>
      <c r="D121" s="410" t="s">
        <v>809</v>
      </c>
      <c r="E121" s="409"/>
      <c r="F121" s="409"/>
      <c r="G121" s="410" t="s">
        <v>810</v>
      </c>
      <c r="H121" s="409" t="s">
        <v>17</v>
      </c>
      <c r="I121" s="424" t="s">
        <v>875</v>
      </c>
      <c r="J121" s="409">
        <v>1</v>
      </c>
      <c r="K121" s="409" t="s">
        <v>812</v>
      </c>
      <c r="L121" s="427">
        <v>1700</v>
      </c>
      <c r="M121" s="426">
        <f t="shared" si="3"/>
        <v>1700</v>
      </c>
      <c r="N121" s="427"/>
      <c r="O121" s="428">
        <f t="shared" si="5"/>
        <v>0</v>
      </c>
      <c r="P121" s="424" t="s">
        <v>813</v>
      </c>
      <c r="Q121" s="410" t="s">
        <v>615</v>
      </c>
      <c r="R121" s="410"/>
      <c r="S121" s="410"/>
      <c r="T121" s="452"/>
      <c r="U121" s="452"/>
      <c r="V121" s="410"/>
      <c r="W121" s="452"/>
      <c r="X121" s="409" t="s">
        <v>814</v>
      </c>
      <c r="Y121" s="452"/>
      <c r="Z121" s="410"/>
      <c r="AA121" s="410"/>
      <c r="AB121" s="410"/>
    </row>
    <row r="122" spans="1:29" s="393" customFormat="1" ht="14.1" customHeight="1">
      <c r="A122" s="409">
        <v>2025</v>
      </c>
      <c r="B122" s="410" t="s">
        <v>667</v>
      </c>
      <c r="C122" s="410" t="s">
        <v>808</v>
      </c>
      <c r="D122" s="410" t="s">
        <v>809</v>
      </c>
      <c r="E122" s="409"/>
      <c r="F122" s="409"/>
      <c r="G122" s="410" t="s">
        <v>810</v>
      </c>
      <c r="H122" s="409" t="s">
        <v>17</v>
      </c>
      <c r="I122" s="424" t="s">
        <v>876</v>
      </c>
      <c r="J122" s="409">
        <v>1</v>
      </c>
      <c r="K122" s="409" t="s">
        <v>812</v>
      </c>
      <c r="L122" s="427">
        <v>1700</v>
      </c>
      <c r="M122" s="426">
        <f t="shared" si="3"/>
        <v>1700</v>
      </c>
      <c r="N122" s="427"/>
      <c r="O122" s="428">
        <f t="shared" si="5"/>
        <v>0</v>
      </c>
      <c r="P122" s="424" t="s">
        <v>813</v>
      </c>
      <c r="Q122" s="410" t="s">
        <v>615</v>
      </c>
      <c r="R122" s="410"/>
      <c r="S122" s="410"/>
      <c r="T122" s="452"/>
      <c r="U122" s="460"/>
      <c r="V122" s="410"/>
      <c r="W122" s="452"/>
      <c r="X122" s="409" t="s">
        <v>814</v>
      </c>
      <c r="Y122" s="452"/>
      <c r="Z122" s="410"/>
      <c r="AA122" s="410"/>
      <c r="AB122" s="410"/>
    </row>
    <row r="123" spans="1:29" s="393" customFormat="1" ht="14.1" customHeight="1">
      <c r="A123" s="409">
        <v>2025</v>
      </c>
      <c r="B123" s="410" t="s">
        <v>667</v>
      </c>
      <c r="C123" s="410" t="s">
        <v>808</v>
      </c>
      <c r="D123" s="410" t="s">
        <v>809</v>
      </c>
      <c r="E123" s="409"/>
      <c r="F123" s="409"/>
      <c r="G123" s="410" t="s">
        <v>810</v>
      </c>
      <c r="H123" s="409" t="s">
        <v>17</v>
      </c>
      <c r="I123" s="424" t="s">
        <v>877</v>
      </c>
      <c r="J123" s="409">
        <v>1</v>
      </c>
      <c r="K123" s="409" t="s">
        <v>812</v>
      </c>
      <c r="L123" s="427">
        <v>2000</v>
      </c>
      <c r="M123" s="426">
        <f t="shared" si="3"/>
        <v>2000</v>
      </c>
      <c r="N123" s="427"/>
      <c r="O123" s="428">
        <f t="shared" si="5"/>
        <v>0</v>
      </c>
      <c r="P123" s="424" t="s">
        <v>813</v>
      </c>
      <c r="Q123" s="410" t="s">
        <v>615</v>
      </c>
      <c r="R123" s="410"/>
      <c r="S123" s="410"/>
      <c r="T123" s="452"/>
      <c r="U123" s="410"/>
      <c r="V123" s="410"/>
      <c r="W123" s="410"/>
      <c r="X123" s="409" t="s">
        <v>814</v>
      </c>
      <c r="Y123" s="452"/>
      <c r="Z123" s="410"/>
      <c r="AA123" s="410"/>
      <c r="AB123" s="410"/>
    </row>
    <row r="124" spans="1:29" s="393" customFormat="1" ht="12.6" customHeight="1">
      <c r="A124" s="409">
        <v>2025</v>
      </c>
      <c r="B124" s="410" t="s">
        <v>667</v>
      </c>
      <c r="C124" s="410" t="s">
        <v>808</v>
      </c>
      <c r="D124" s="410" t="s">
        <v>809</v>
      </c>
      <c r="E124" s="409"/>
      <c r="F124" s="409"/>
      <c r="G124" s="410" t="s">
        <v>810</v>
      </c>
      <c r="H124" s="409" t="s">
        <v>17</v>
      </c>
      <c r="I124" s="424" t="s">
        <v>878</v>
      </c>
      <c r="J124" s="409">
        <v>1</v>
      </c>
      <c r="K124" s="409" t="s">
        <v>812</v>
      </c>
      <c r="L124" s="427">
        <v>1800</v>
      </c>
      <c r="M124" s="426">
        <f t="shared" si="3"/>
        <v>1800</v>
      </c>
      <c r="N124" s="427"/>
      <c r="O124" s="428">
        <f t="shared" si="5"/>
        <v>0</v>
      </c>
      <c r="P124" s="424" t="s">
        <v>813</v>
      </c>
      <c r="Q124" s="410" t="s">
        <v>615</v>
      </c>
      <c r="R124" s="410"/>
      <c r="S124" s="410"/>
      <c r="T124" s="452"/>
      <c r="U124" s="452"/>
      <c r="V124" s="410"/>
      <c r="W124" s="452"/>
      <c r="X124" s="409" t="s">
        <v>814</v>
      </c>
      <c r="Y124" s="452"/>
      <c r="Z124" s="410"/>
      <c r="AA124" s="410"/>
      <c r="AB124" s="410"/>
    </row>
    <row r="125" spans="1:29" s="393" customFormat="1" ht="14.1" customHeight="1">
      <c r="A125" s="409">
        <v>2025</v>
      </c>
      <c r="B125" s="410" t="s">
        <v>667</v>
      </c>
      <c r="C125" s="410" t="s">
        <v>808</v>
      </c>
      <c r="D125" s="410" t="s">
        <v>809</v>
      </c>
      <c r="E125" s="409"/>
      <c r="F125" s="409"/>
      <c r="G125" s="410" t="s">
        <v>810</v>
      </c>
      <c r="H125" s="409" t="s">
        <v>17</v>
      </c>
      <c r="I125" s="424" t="s">
        <v>879</v>
      </c>
      <c r="J125" s="409">
        <v>1</v>
      </c>
      <c r="K125" s="409" t="s">
        <v>812</v>
      </c>
      <c r="L125" s="427">
        <v>1000</v>
      </c>
      <c r="M125" s="426">
        <f t="shared" si="3"/>
        <v>1000</v>
      </c>
      <c r="N125" s="427"/>
      <c r="O125" s="428">
        <f t="shared" si="5"/>
        <v>0</v>
      </c>
      <c r="P125" s="424" t="s">
        <v>813</v>
      </c>
      <c r="Q125" s="410" t="s">
        <v>615</v>
      </c>
      <c r="R125" s="410"/>
      <c r="S125" s="410"/>
      <c r="T125" s="452"/>
      <c r="U125" s="460"/>
      <c r="V125" s="410"/>
      <c r="W125" s="452"/>
      <c r="X125" s="409" t="s">
        <v>814</v>
      </c>
      <c r="Y125" s="452"/>
      <c r="Z125" s="410"/>
      <c r="AA125" s="410"/>
      <c r="AB125" s="410"/>
    </row>
    <row r="126" spans="1:29" s="393" customFormat="1" ht="41.4">
      <c r="A126" s="409">
        <v>2025</v>
      </c>
      <c r="B126" s="410" t="s">
        <v>667</v>
      </c>
      <c r="C126" s="410" t="s">
        <v>808</v>
      </c>
      <c r="D126" s="410" t="s">
        <v>809</v>
      </c>
      <c r="E126" s="409"/>
      <c r="F126" s="409"/>
      <c r="G126" s="410" t="s">
        <v>810</v>
      </c>
      <c r="H126" s="409" t="s">
        <v>17</v>
      </c>
      <c r="I126" s="458" t="s">
        <v>880</v>
      </c>
      <c r="J126" s="409">
        <v>1</v>
      </c>
      <c r="K126" s="409" t="s">
        <v>812</v>
      </c>
      <c r="L126" s="427">
        <v>2498</v>
      </c>
      <c r="M126" s="426">
        <f t="shared" si="3"/>
        <v>2498</v>
      </c>
      <c r="N126" s="427"/>
      <c r="O126" s="428">
        <f t="shared" si="5"/>
        <v>0</v>
      </c>
      <c r="P126" s="424" t="s">
        <v>813</v>
      </c>
      <c r="Q126" s="410" t="s">
        <v>615</v>
      </c>
      <c r="R126" s="410"/>
      <c r="S126" s="410"/>
      <c r="T126" s="452"/>
      <c r="U126" s="452"/>
      <c r="V126" s="410"/>
      <c r="W126" s="452"/>
      <c r="X126" s="409" t="s">
        <v>814</v>
      </c>
      <c r="Y126" s="452"/>
      <c r="Z126" s="410"/>
      <c r="AA126" s="410"/>
      <c r="AB126" s="410"/>
    </row>
    <row r="127" spans="1:29" s="393" customFormat="1" ht="41.4">
      <c r="A127" s="409">
        <v>2025</v>
      </c>
      <c r="B127" s="410" t="s">
        <v>667</v>
      </c>
      <c r="C127" s="410" t="s">
        <v>808</v>
      </c>
      <c r="D127" s="410" t="s">
        <v>809</v>
      </c>
      <c r="E127" s="409"/>
      <c r="F127" s="409"/>
      <c r="G127" s="410" t="s">
        <v>810</v>
      </c>
      <c r="H127" s="409" t="s">
        <v>17</v>
      </c>
      <c r="I127" s="458" t="s">
        <v>881</v>
      </c>
      <c r="J127" s="409">
        <v>1</v>
      </c>
      <c r="K127" s="409" t="s">
        <v>812</v>
      </c>
      <c r="L127" s="427">
        <v>5998</v>
      </c>
      <c r="M127" s="426">
        <f t="shared" si="3"/>
        <v>5998</v>
      </c>
      <c r="N127" s="427"/>
      <c r="O127" s="428">
        <f t="shared" si="5"/>
        <v>0</v>
      </c>
      <c r="P127" s="424" t="s">
        <v>813</v>
      </c>
      <c r="Q127" s="410" t="s">
        <v>615</v>
      </c>
      <c r="R127" s="410"/>
      <c r="S127" s="410"/>
      <c r="T127" s="452"/>
      <c r="U127" s="452"/>
      <c r="V127" s="410"/>
      <c r="W127" s="452"/>
      <c r="X127" s="409" t="s">
        <v>814</v>
      </c>
      <c r="Y127" s="452"/>
      <c r="Z127" s="410"/>
      <c r="AA127" s="410"/>
      <c r="AB127" s="410"/>
    </row>
    <row r="128" spans="1:29" s="393" customFormat="1" ht="41.4">
      <c r="A128" s="409">
        <v>2025</v>
      </c>
      <c r="B128" s="410" t="s">
        <v>667</v>
      </c>
      <c r="C128" s="410" t="s">
        <v>808</v>
      </c>
      <c r="D128" s="410" t="s">
        <v>809</v>
      </c>
      <c r="E128" s="409"/>
      <c r="F128" s="409"/>
      <c r="G128" s="410" t="s">
        <v>810</v>
      </c>
      <c r="H128" s="409" t="s">
        <v>17</v>
      </c>
      <c r="I128" s="424" t="s">
        <v>882</v>
      </c>
      <c r="J128" s="409">
        <v>1</v>
      </c>
      <c r="K128" s="409" t="s">
        <v>812</v>
      </c>
      <c r="L128" s="427">
        <v>5998</v>
      </c>
      <c r="M128" s="426">
        <f t="shared" si="3"/>
        <v>5998</v>
      </c>
      <c r="N128" s="427"/>
      <c r="O128" s="428">
        <f t="shared" si="5"/>
        <v>0</v>
      </c>
      <c r="P128" s="424" t="s">
        <v>813</v>
      </c>
      <c r="Q128" s="410" t="s">
        <v>615</v>
      </c>
      <c r="R128" s="410"/>
      <c r="S128" s="410"/>
      <c r="T128" s="410"/>
      <c r="U128" s="410"/>
      <c r="V128" s="410"/>
      <c r="W128" s="410"/>
      <c r="X128" s="409" t="s">
        <v>814</v>
      </c>
      <c r="Y128" s="452"/>
      <c r="Z128" s="410"/>
      <c r="AA128" s="410"/>
      <c r="AB128" s="410"/>
    </row>
    <row r="129" spans="1:28" s="393" customFormat="1" ht="41.4">
      <c r="A129" s="409">
        <v>2025</v>
      </c>
      <c r="B129" s="410" t="s">
        <v>667</v>
      </c>
      <c r="C129" s="410" t="s">
        <v>808</v>
      </c>
      <c r="D129" s="410" t="s">
        <v>809</v>
      </c>
      <c r="E129" s="409"/>
      <c r="F129" s="409"/>
      <c r="G129" s="410" t="s">
        <v>810</v>
      </c>
      <c r="H129" s="409" t="s">
        <v>17</v>
      </c>
      <c r="I129" s="424" t="s">
        <v>883</v>
      </c>
      <c r="J129" s="409">
        <v>1</v>
      </c>
      <c r="K129" s="409" t="s">
        <v>812</v>
      </c>
      <c r="L129" s="427">
        <v>5998</v>
      </c>
      <c r="M129" s="426">
        <f t="shared" si="3"/>
        <v>5998</v>
      </c>
      <c r="N129" s="427"/>
      <c r="O129" s="428">
        <f t="shared" si="5"/>
        <v>0</v>
      </c>
      <c r="P129" s="424" t="s">
        <v>813</v>
      </c>
      <c r="Q129" s="410" t="s">
        <v>615</v>
      </c>
      <c r="R129" s="410"/>
      <c r="S129" s="410"/>
      <c r="T129" s="410"/>
      <c r="U129" s="410"/>
      <c r="V129" s="410"/>
      <c r="W129" s="410"/>
      <c r="X129" s="409" t="s">
        <v>814</v>
      </c>
      <c r="Y129" s="452"/>
      <c r="Z129" s="410"/>
      <c r="AA129" s="410"/>
      <c r="AB129" s="410"/>
    </row>
    <row r="130" spans="1:28" s="393" customFormat="1" ht="55.2">
      <c r="A130" s="409">
        <v>2025</v>
      </c>
      <c r="B130" s="410" t="s">
        <v>667</v>
      </c>
      <c r="C130" s="410" t="s">
        <v>808</v>
      </c>
      <c r="D130" s="410" t="s">
        <v>809</v>
      </c>
      <c r="E130" s="409"/>
      <c r="F130" s="409"/>
      <c r="G130" s="410" t="s">
        <v>810</v>
      </c>
      <c r="H130" s="409" t="s">
        <v>17</v>
      </c>
      <c r="I130" s="424" t="s">
        <v>884</v>
      </c>
      <c r="J130" s="409">
        <v>1</v>
      </c>
      <c r="K130" s="409" t="s">
        <v>812</v>
      </c>
      <c r="L130" s="427">
        <v>6998</v>
      </c>
      <c r="M130" s="426">
        <f t="shared" ref="M130:M195" si="6">SUM(J130*L130)</f>
        <v>6998</v>
      </c>
      <c r="N130" s="427"/>
      <c r="O130" s="428">
        <f t="shared" ref="O130" si="7">SUM(J130*N130)</f>
        <v>0</v>
      </c>
      <c r="P130" s="424" t="s">
        <v>813</v>
      </c>
      <c r="Q130" s="410" t="s">
        <v>615</v>
      </c>
      <c r="R130" s="410"/>
      <c r="S130" s="410"/>
      <c r="T130" s="410"/>
      <c r="U130" s="410"/>
      <c r="V130" s="410"/>
      <c r="W130" s="410"/>
      <c r="X130" s="409" t="s">
        <v>814</v>
      </c>
      <c r="Y130" s="452"/>
      <c r="Z130" s="410"/>
      <c r="AA130" s="410"/>
      <c r="AB130" s="410"/>
    </row>
    <row r="131" spans="1:28" s="393" customFormat="1" ht="41.4">
      <c r="A131" s="409">
        <v>2025</v>
      </c>
      <c r="B131" s="410" t="s">
        <v>667</v>
      </c>
      <c r="C131" s="410" t="s">
        <v>808</v>
      </c>
      <c r="D131" s="410" t="s">
        <v>809</v>
      </c>
      <c r="E131" s="409"/>
      <c r="F131" s="409"/>
      <c r="G131" s="410" t="s">
        <v>810</v>
      </c>
      <c r="H131" s="409" t="s">
        <v>17</v>
      </c>
      <c r="I131" s="424" t="s">
        <v>885</v>
      </c>
      <c r="J131" s="409">
        <v>1</v>
      </c>
      <c r="K131" s="409" t="s">
        <v>812</v>
      </c>
      <c r="L131" s="427">
        <v>7312</v>
      </c>
      <c r="M131" s="426">
        <f t="shared" si="6"/>
        <v>7312</v>
      </c>
      <c r="N131" s="427"/>
      <c r="O131" s="428"/>
      <c r="P131" s="424" t="s">
        <v>813</v>
      </c>
      <c r="Q131" s="410" t="s">
        <v>615</v>
      </c>
      <c r="R131" s="410"/>
      <c r="S131" s="410"/>
      <c r="T131" s="410"/>
      <c r="U131" s="410"/>
      <c r="V131" s="410"/>
      <c r="W131" s="410"/>
      <c r="X131" s="409" t="s">
        <v>814</v>
      </c>
      <c r="Y131" s="452"/>
      <c r="Z131" s="410"/>
      <c r="AA131" s="410"/>
      <c r="AB131" s="410"/>
    </row>
    <row r="132" spans="1:28" s="393" customFormat="1" ht="41.4">
      <c r="A132" s="409">
        <v>2025</v>
      </c>
      <c r="B132" s="410" t="s">
        <v>667</v>
      </c>
      <c r="C132" s="410" t="s">
        <v>808</v>
      </c>
      <c r="D132" s="410" t="s">
        <v>809</v>
      </c>
      <c r="E132" s="409"/>
      <c r="F132" s="409"/>
      <c r="G132" s="410" t="s">
        <v>810</v>
      </c>
      <c r="H132" s="409" t="s">
        <v>17</v>
      </c>
      <c r="I132" s="424" t="s">
        <v>886</v>
      </c>
      <c r="J132" s="409">
        <v>1</v>
      </c>
      <c r="K132" s="409" t="s">
        <v>812</v>
      </c>
      <c r="L132" s="427">
        <v>3736</v>
      </c>
      <c r="M132" s="426">
        <f t="shared" si="6"/>
        <v>3736</v>
      </c>
      <c r="N132" s="427"/>
      <c r="O132" s="428"/>
      <c r="P132" s="424" t="s">
        <v>813</v>
      </c>
      <c r="Q132" s="410" t="s">
        <v>615</v>
      </c>
      <c r="R132" s="410"/>
      <c r="S132" s="410"/>
      <c r="T132" s="410"/>
      <c r="U132" s="410"/>
      <c r="V132" s="410"/>
      <c r="W132" s="410"/>
      <c r="X132" s="409" t="s">
        <v>814</v>
      </c>
      <c r="Y132" s="452"/>
      <c r="Z132" s="410"/>
      <c r="AA132" s="410"/>
      <c r="AB132" s="410"/>
    </row>
    <row r="133" spans="1:28" s="393" customFormat="1" ht="41.4">
      <c r="A133" s="409">
        <v>2025</v>
      </c>
      <c r="B133" s="410" t="s">
        <v>667</v>
      </c>
      <c r="C133" s="410" t="s">
        <v>808</v>
      </c>
      <c r="D133" s="410" t="s">
        <v>809</v>
      </c>
      <c r="E133" s="409"/>
      <c r="F133" s="409"/>
      <c r="G133" s="410" t="s">
        <v>810</v>
      </c>
      <c r="H133" s="409" t="s">
        <v>17</v>
      </c>
      <c r="I133" s="424" t="s">
        <v>887</v>
      </c>
      <c r="J133" s="409">
        <v>1</v>
      </c>
      <c r="K133" s="409" t="s">
        <v>812</v>
      </c>
      <c r="L133" s="427">
        <v>4992</v>
      </c>
      <c r="M133" s="426">
        <f t="shared" si="6"/>
        <v>4992</v>
      </c>
      <c r="N133" s="427"/>
      <c r="O133" s="428">
        <f t="shared" ref="O133:O196" si="8">SUM(J133*N133)</f>
        <v>0</v>
      </c>
      <c r="P133" s="424" t="s">
        <v>813</v>
      </c>
      <c r="Q133" s="410" t="s">
        <v>615</v>
      </c>
      <c r="R133" s="410"/>
      <c r="S133" s="410"/>
      <c r="T133" s="409"/>
      <c r="U133" s="409"/>
      <c r="V133" s="410"/>
      <c r="W133" s="409"/>
      <c r="X133" s="409" t="s">
        <v>814</v>
      </c>
      <c r="Y133" s="452"/>
      <c r="Z133" s="410"/>
      <c r="AA133" s="410"/>
      <c r="AB133" s="410"/>
    </row>
    <row r="134" spans="1:28" s="393" customFormat="1" ht="41.4">
      <c r="A134" s="409">
        <v>2025</v>
      </c>
      <c r="B134" s="410" t="s">
        <v>667</v>
      </c>
      <c r="C134" s="410" t="s">
        <v>808</v>
      </c>
      <c r="D134" s="410" t="s">
        <v>809</v>
      </c>
      <c r="E134" s="409"/>
      <c r="F134" s="409"/>
      <c r="G134" s="410" t="s">
        <v>810</v>
      </c>
      <c r="H134" s="409" t="s">
        <v>17</v>
      </c>
      <c r="I134" s="424" t="s">
        <v>888</v>
      </c>
      <c r="J134" s="409">
        <v>1</v>
      </c>
      <c r="K134" s="409" t="s">
        <v>812</v>
      </c>
      <c r="L134" s="427">
        <v>11415</v>
      </c>
      <c r="M134" s="426">
        <f t="shared" si="6"/>
        <v>11415</v>
      </c>
      <c r="N134" s="427"/>
      <c r="O134" s="428">
        <f t="shared" si="8"/>
        <v>0</v>
      </c>
      <c r="P134" s="424" t="s">
        <v>813</v>
      </c>
      <c r="Q134" s="410" t="s">
        <v>615</v>
      </c>
      <c r="R134" s="410"/>
      <c r="S134" s="410"/>
      <c r="T134" s="409"/>
      <c r="U134" s="409"/>
      <c r="V134" s="410"/>
      <c r="W134" s="409"/>
      <c r="X134" s="409" t="s">
        <v>814</v>
      </c>
      <c r="Y134" s="452"/>
      <c r="Z134" s="410"/>
      <c r="AA134" s="410"/>
      <c r="AB134" s="410"/>
    </row>
    <row r="135" spans="1:28" s="393" customFormat="1" ht="41.4">
      <c r="A135" s="409">
        <v>2025</v>
      </c>
      <c r="B135" s="410" t="s">
        <v>667</v>
      </c>
      <c r="C135" s="410" t="s">
        <v>808</v>
      </c>
      <c r="D135" s="410" t="s">
        <v>809</v>
      </c>
      <c r="E135" s="409"/>
      <c r="F135" s="409"/>
      <c r="G135" s="410" t="s">
        <v>810</v>
      </c>
      <c r="H135" s="409" t="s">
        <v>17</v>
      </c>
      <c r="I135" s="424" t="s">
        <v>889</v>
      </c>
      <c r="J135" s="409">
        <v>1</v>
      </c>
      <c r="K135" s="409" t="s">
        <v>812</v>
      </c>
      <c r="L135" s="427">
        <v>4680</v>
      </c>
      <c r="M135" s="426">
        <f t="shared" si="6"/>
        <v>4680</v>
      </c>
      <c r="N135" s="427"/>
      <c r="O135" s="428">
        <f t="shared" si="8"/>
        <v>0</v>
      </c>
      <c r="P135" s="424" t="s">
        <v>813</v>
      </c>
      <c r="Q135" s="410" t="s">
        <v>615</v>
      </c>
      <c r="R135" s="410"/>
      <c r="S135" s="410"/>
      <c r="T135" s="409"/>
      <c r="U135" s="409"/>
      <c r="V135" s="410"/>
      <c r="W135" s="409"/>
      <c r="X135" s="409" t="s">
        <v>814</v>
      </c>
      <c r="Y135" s="452"/>
      <c r="Z135" s="410"/>
      <c r="AA135" s="410"/>
      <c r="AB135" s="410"/>
    </row>
    <row r="136" spans="1:28" s="393" customFormat="1" ht="41.4">
      <c r="A136" s="409">
        <v>2025</v>
      </c>
      <c r="B136" s="410" t="s">
        <v>667</v>
      </c>
      <c r="C136" s="410" t="s">
        <v>808</v>
      </c>
      <c r="D136" s="410" t="s">
        <v>809</v>
      </c>
      <c r="E136" s="409"/>
      <c r="F136" s="409"/>
      <c r="G136" s="410" t="s">
        <v>810</v>
      </c>
      <c r="H136" s="409" t="s">
        <v>17</v>
      </c>
      <c r="I136" s="424" t="s">
        <v>890</v>
      </c>
      <c r="J136" s="409">
        <v>1</v>
      </c>
      <c r="K136" s="409" t="s">
        <v>812</v>
      </c>
      <c r="L136" s="427">
        <v>1420</v>
      </c>
      <c r="M136" s="426">
        <f t="shared" si="6"/>
        <v>1420</v>
      </c>
      <c r="N136" s="427"/>
      <c r="O136" s="428">
        <f t="shared" si="8"/>
        <v>0</v>
      </c>
      <c r="P136" s="424" t="s">
        <v>813</v>
      </c>
      <c r="Q136" s="410" t="s">
        <v>615</v>
      </c>
      <c r="R136" s="410"/>
      <c r="S136" s="410"/>
      <c r="T136" s="409"/>
      <c r="U136" s="409"/>
      <c r="V136" s="410"/>
      <c r="W136" s="409"/>
      <c r="X136" s="409" t="s">
        <v>814</v>
      </c>
      <c r="Y136" s="452"/>
      <c r="Z136" s="410"/>
      <c r="AA136" s="410"/>
      <c r="AB136" s="410"/>
    </row>
    <row r="137" spans="1:28" s="393" customFormat="1" ht="41.4">
      <c r="A137" s="409">
        <v>2025</v>
      </c>
      <c r="B137" s="410" t="s">
        <v>667</v>
      </c>
      <c r="C137" s="410" t="s">
        <v>808</v>
      </c>
      <c r="D137" s="410" t="s">
        <v>809</v>
      </c>
      <c r="E137" s="409"/>
      <c r="F137" s="409"/>
      <c r="G137" s="410" t="s">
        <v>810</v>
      </c>
      <c r="H137" s="409" t="s">
        <v>17</v>
      </c>
      <c r="I137" s="424" t="s">
        <v>891</v>
      </c>
      <c r="J137" s="409">
        <v>1</v>
      </c>
      <c r="K137" s="409" t="s">
        <v>812</v>
      </c>
      <c r="L137" s="427">
        <v>1370</v>
      </c>
      <c r="M137" s="426">
        <f t="shared" si="6"/>
        <v>1370</v>
      </c>
      <c r="N137" s="427"/>
      <c r="O137" s="428">
        <f t="shared" si="8"/>
        <v>0</v>
      </c>
      <c r="P137" s="424" t="s">
        <v>813</v>
      </c>
      <c r="Q137" s="410" t="s">
        <v>615</v>
      </c>
      <c r="R137" s="410"/>
      <c r="S137" s="410"/>
      <c r="T137" s="409"/>
      <c r="U137" s="409"/>
      <c r="V137" s="410"/>
      <c r="W137" s="409"/>
      <c r="X137" s="409" t="s">
        <v>814</v>
      </c>
      <c r="Y137" s="452"/>
      <c r="Z137" s="410"/>
      <c r="AA137" s="410"/>
      <c r="AB137" s="410"/>
    </row>
    <row r="138" spans="1:28" s="393" customFormat="1" ht="55.2">
      <c r="A138" s="409">
        <v>2025</v>
      </c>
      <c r="B138" s="410" t="s">
        <v>667</v>
      </c>
      <c r="C138" s="410" t="s">
        <v>808</v>
      </c>
      <c r="D138" s="410" t="s">
        <v>809</v>
      </c>
      <c r="E138" s="409"/>
      <c r="F138" s="409"/>
      <c r="G138" s="410" t="s">
        <v>810</v>
      </c>
      <c r="H138" s="409" t="s">
        <v>17</v>
      </c>
      <c r="I138" s="424" t="s">
        <v>892</v>
      </c>
      <c r="J138" s="409">
        <v>1</v>
      </c>
      <c r="K138" s="409" t="s">
        <v>812</v>
      </c>
      <c r="L138" s="427">
        <v>1050</v>
      </c>
      <c r="M138" s="426">
        <f t="shared" si="6"/>
        <v>1050</v>
      </c>
      <c r="N138" s="427"/>
      <c r="O138" s="428">
        <f t="shared" si="8"/>
        <v>0</v>
      </c>
      <c r="P138" s="424" t="s">
        <v>813</v>
      </c>
      <c r="Q138" s="410" t="s">
        <v>615</v>
      </c>
      <c r="R138" s="410"/>
      <c r="S138" s="410"/>
      <c r="T138" s="409"/>
      <c r="U138" s="409"/>
      <c r="V138" s="410"/>
      <c r="W138" s="409"/>
      <c r="X138" s="409" t="s">
        <v>814</v>
      </c>
      <c r="Y138" s="452"/>
      <c r="Z138" s="410"/>
      <c r="AA138" s="410"/>
      <c r="AB138" s="410"/>
    </row>
    <row r="139" spans="1:28" s="393" customFormat="1" ht="14.1" customHeight="1">
      <c r="A139" s="409">
        <v>2025</v>
      </c>
      <c r="B139" s="410" t="s">
        <v>667</v>
      </c>
      <c r="C139" s="410" t="s">
        <v>808</v>
      </c>
      <c r="D139" s="410" t="s">
        <v>809</v>
      </c>
      <c r="E139" s="409"/>
      <c r="F139" s="409"/>
      <c r="G139" s="410" t="s">
        <v>810</v>
      </c>
      <c r="H139" s="409" t="s">
        <v>17</v>
      </c>
      <c r="I139" s="424" t="s">
        <v>893</v>
      </c>
      <c r="J139" s="409">
        <v>1</v>
      </c>
      <c r="K139" s="409" t="s">
        <v>812</v>
      </c>
      <c r="L139" s="427">
        <v>5640</v>
      </c>
      <c r="M139" s="426">
        <f t="shared" si="6"/>
        <v>5640</v>
      </c>
      <c r="N139" s="427"/>
      <c r="O139" s="428">
        <f t="shared" si="8"/>
        <v>0</v>
      </c>
      <c r="P139" s="424" t="s">
        <v>813</v>
      </c>
      <c r="Q139" s="410" t="s">
        <v>615</v>
      </c>
      <c r="R139" s="410"/>
      <c r="S139" s="410"/>
      <c r="T139" s="410"/>
      <c r="U139" s="410"/>
      <c r="V139" s="410"/>
      <c r="W139" s="410"/>
      <c r="X139" s="409" t="s">
        <v>814</v>
      </c>
      <c r="Y139" s="452"/>
      <c r="Z139" s="410"/>
      <c r="AA139" s="410"/>
      <c r="AB139" s="410"/>
    </row>
    <row r="140" spans="1:28" s="393" customFormat="1" ht="14.1" customHeight="1">
      <c r="A140" s="409">
        <v>2025</v>
      </c>
      <c r="B140" s="410" t="s">
        <v>667</v>
      </c>
      <c r="C140" s="410" t="s">
        <v>808</v>
      </c>
      <c r="D140" s="410" t="s">
        <v>809</v>
      </c>
      <c r="E140" s="409"/>
      <c r="F140" s="409"/>
      <c r="G140" s="410" t="s">
        <v>810</v>
      </c>
      <c r="H140" s="409" t="s">
        <v>17</v>
      </c>
      <c r="I140" s="424" t="s">
        <v>894</v>
      </c>
      <c r="J140" s="409">
        <v>1</v>
      </c>
      <c r="K140" s="409" t="s">
        <v>812</v>
      </c>
      <c r="L140" s="427">
        <v>1779</v>
      </c>
      <c r="M140" s="426">
        <f t="shared" si="6"/>
        <v>1779</v>
      </c>
      <c r="N140" s="427"/>
      <c r="O140" s="428">
        <f t="shared" si="8"/>
        <v>0</v>
      </c>
      <c r="P140" s="424" t="s">
        <v>813</v>
      </c>
      <c r="Q140" s="410" t="s">
        <v>615</v>
      </c>
      <c r="R140" s="410"/>
      <c r="S140" s="410"/>
      <c r="T140" s="410"/>
      <c r="U140" s="410"/>
      <c r="V140" s="410"/>
      <c r="W140" s="410"/>
      <c r="X140" s="409" t="s">
        <v>814</v>
      </c>
      <c r="Y140" s="452"/>
      <c r="Z140" s="410"/>
      <c r="AA140" s="410"/>
      <c r="AB140" s="410"/>
    </row>
    <row r="141" spans="1:28" s="393" customFormat="1" ht="16.95" customHeight="1">
      <c r="A141" s="409">
        <v>2025</v>
      </c>
      <c r="B141" s="410" t="s">
        <v>667</v>
      </c>
      <c r="C141" s="410" t="s">
        <v>808</v>
      </c>
      <c r="D141" s="410" t="s">
        <v>809</v>
      </c>
      <c r="E141" s="409"/>
      <c r="F141" s="409"/>
      <c r="G141" s="410" t="s">
        <v>810</v>
      </c>
      <c r="H141" s="409" t="s">
        <v>17</v>
      </c>
      <c r="I141" s="424" t="s">
        <v>895</v>
      </c>
      <c r="J141" s="409">
        <v>1</v>
      </c>
      <c r="K141" s="409" t="s">
        <v>812</v>
      </c>
      <c r="L141" s="427">
        <v>2328</v>
      </c>
      <c r="M141" s="426">
        <f t="shared" si="6"/>
        <v>2328</v>
      </c>
      <c r="N141" s="427"/>
      <c r="O141" s="428">
        <f t="shared" si="8"/>
        <v>0</v>
      </c>
      <c r="P141" s="424" t="s">
        <v>813</v>
      </c>
      <c r="Q141" s="410" t="s">
        <v>615</v>
      </c>
      <c r="R141" s="410"/>
      <c r="S141" s="410"/>
      <c r="T141" s="410"/>
      <c r="U141" s="410"/>
      <c r="V141" s="410"/>
      <c r="W141" s="410"/>
      <c r="X141" s="409" t="s">
        <v>814</v>
      </c>
      <c r="Y141" s="452"/>
      <c r="Z141" s="410"/>
      <c r="AA141" s="410"/>
      <c r="AB141" s="410"/>
    </row>
    <row r="142" spans="1:28" s="393" customFormat="1" ht="13.95" customHeight="1">
      <c r="A142" s="409">
        <v>2025</v>
      </c>
      <c r="B142" s="410" t="s">
        <v>667</v>
      </c>
      <c r="C142" s="410" t="s">
        <v>808</v>
      </c>
      <c r="D142" s="410" t="s">
        <v>809</v>
      </c>
      <c r="E142" s="409"/>
      <c r="F142" s="409"/>
      <c r="G142" s="410" t="s">
        <v>810</v>
      </c>
      <c r="H142" s="409" t="s">
        <v>17</v>
      </c>
      <c r="I142" s="424" t="s">
        <v>896</v>
      </c>
      <c r="J142" s="409">
        <v>1</v>
      </c>
      <c r="K142" s="409" t="s">
        <v>812</v>
      </c>
      <c r="L142" s="427">
        <v>4229</v>
      </c>
      <c r="M142" s="426">
        <f t="shared" si="6"/>
        <v>4229</v>
      </c>
      <c r="N142" s="427"/>
      <c r="O142" s="428">
        <f t="shared" si="8"/>
        <v>0</v>
      </c>
      <c r="P142" s="424" t="s">
        <v>813</v>
      </c>
      <c r="Q142" s="410" t="s">
        <v>615</v>
      </c>
      <c r="R142" s="410"/>
      <c r="S142" s="410"/>
      <c r="T142" s="410"/>
      <c r="U142" s="410"/>
      <c r="V142" s="410"/>
      <c r="W142" s="410"/>
      <c r="X142" s="409" t="s">
        <v>814</v>
      </c>
      <c r="Y142" s="452"/>
      <c r="Z142" s="410"/>
      <c r="AA142" s="410"/>
      <c r="AB142" s="410"/>
    </row>
    <row r="143" spans="1:28" s="393" customFormat="1" ht="14.1" customHeight="1">
      <c r="A143" s="409">
        <v>2025</v>
      </c>
      <c r="B143" s="410" t="s">
        <v>667</v>
      </c>
      <c r="C143" s="410" t="s">
        <v>808</v>
      </c>
      <c r="D143" s="410" t="s">
        <v>809</v>
      </c>
      <c r="E143" s="409"/>
      <c r="F143" s="409"/>
      <c r="G143" s="410" t="s">
        <v>810</v>
      </c>
      <c r="H143" s="409" t="s">
        <v>17</v>
      </c>
      <c r="I143" s="424" t="s">
        <v>897</v>
      </c>
      <c r="J143" s="409">
        <v>1</v>
      </c>
      <c r="K143" s="409" t="s">
        <v>812</v>
      </c>
      <c r="L143" s="427">
        <v>10436</v>
      </c>
      <c r="M143" s="426">
        <f t="shared" si="6"/>
        <v>10436</v>
      </c>
      <c r="N143" s="427"/>
      <c r="O143" s="428">
        <f t="shared" si="8"/>
        <v>0</v>
      </c>
      <c r="P143" s="424" t="s">
        <v>813</v>
      </c>
      <c r="Q143" s="410" t="s">
        <v>615</v>
      </c>
      <c r="R143" s="410"/>
      <c r="S143" s="410"/>
      <c r="T143" s="410"/>
      <c r="U143" s="410"/>
      <c r="V143" s="410"/>
      <c r="W143" s="410"/>
      <c r="X143" s="409" t="s">
        <v>814</v>
      </c>
      <c r="Y143" s="452"/>
      <c r="Z143" s="410"/>
      <c r="AA143" s="410"/>
      <c r="AB143" s="410"/>
    </row>
    <row r="144" spans="1:28" s="393" customFormat="1" ht="70.95" customHeight="1">
      <c r="A144" s="409">
        <v>2025</v>
      </c>
      <c r="B144" s="410" t="s">
        <v>667</v>
      </c>
      <c r="C144" s="410" t="s">
        <v>808</v>
      </c>
      <c r="D144" s="410" t="s">
        <v>809</v>
      </c>
      <c r="E144" s="409"/>
      <c r="F144" s="409"/>
      <c r="G144" s="410" t="s">
        <v>810</v>
      </c>
      <c r="H144" s="409" t="s">
        <v>17</v>
      </c>
      <c r="I144" s="424" t="s">
        <v>898</v>
      </c>
      <c r="J144" s="409">
        <v>1</v>
      </c>
      <c r="K144" s="409" t="s">
        <v>812</v>
      </c>
      <c r="L144" s="427">
        <v>2895.71</v>
      </c>
      <c r="M144" s="426">
        <f t="shared" si="6"/>
        <v>2895.71</v>
      </c>
      <c r="N144" s="427"/>
      <c r="O144" s="428">
        <f t="shared" si="8"/>
        <v>0</v>
      </c>
      <c r="P144" s="424" t="s">
        <v>899</v>
      </c>
      <c r="Q144" s="410" t="s">
        <v>615</v>
      </c>
      <c r="R144" s="410"/>
      <c r="S144" s="410"/>
      <c r="T144" s="410"/>
      <c r="U144" s="410"/>
      <c r="V144" s="410"/>
      <c r="W144" s="410"/>
      <c r="X144" s="409" t="s">
        <v>814</v>
      </c>
      <c r="Y144" s="452"/>
      <c r="Z144" s="410"/>
      <c r="AA144" s="410"/>
      <c r="AB144" s="410"/>
    </row>
    <row r="145" spans="1:32" s="395" customFormat="1" ht="25.95" customHeight="1">
      <c r="A145" s="415">
        <v>2025</v>
      </c>
      <c r="B145" s="414" t="s">
        <v>667</v>
      </c>
      <c r="C145" s="414" t="s">
        <v>764</v>
      </c>
      <c r="D145" s="414" t="s">
        <v>900</v>
      </c>
      <c r="E145" s="415">
        <v>101</v>
      </c>
      <c r="F145" s="415"/>
      <c r="G145" s="414" t="s">
        <v>901</v>
      </c>
      <c r="H145" s="415" t="s">
        <v>17</v>
      </c>
      <c r="I145" s="435" t="s">
        <v>902</v>
      </c>
      <c r="J145" s="415">
        <v>3</v>
      </c>
      <c r="K145" s="415" t="s">
        <v>684</v>
      </c>
      <c r="L145" s="436">
        <v>2800</v>
      </c>
      <c r="M145" s="443">
        <f t="shared" si="6"/>
        <v>8400</v>
      </c>
      <c r="N145" s="436">
        <v>2050</v>
      </c>
      <c r="O145" s="444">
        <f t="shared" si="8"/>
        <v>6150</v>
      </c>
      <c r="P145" s="435" t="s">
        <v>323</v>
      </c>
      <c r="Q145" s="414" t="s">
        <v>594</v>
      </c>
      <c r="R145" s="639" t="s">
        <v>673</v>
      </c>
      <c r="S145" s="639" t="s">
        <v>674</v>
      </c>
      <c r="T145" s="639" t="s">
        <v>675</v>
      </c>
      <c r="U145" s="414" t="s">
        <v>1671</v>
      </c>
      <c r="V145" s="639" t="s">
        <v>1618</v>
      </c>
      <c r="W145" s="414" t="s">
        <v>1671</v>
      </c>
      <c r="X145" s="415" t="s">
        <v>592</v>
      </c>
      <c r="Y145" s="473" t="s">
        <v>1672</v>
      </c>
      <c r="Z145" s="414" t="s">
        <v>20</v>
      </c>
      <c r="AA145" s="414" t="s">
        <v>1659</v>
      </c>
      <c r="AB145" s="414" t="s">
        <v>1637</v>
      </c>
      <c r="AC145" s="631" t="s">
        <v>763</v>
      </c>
      <c r="AD145" s="395" t="s">
        <v>1673</v>
      </c>
    </row>
    <row r="146" spans="1:32" s="394" customFormat="1" ht="14.1" customHeight="1">
      <c r="A146" s="411">
        <v>2025</v>
      </c>
      <c r="B146" s="412" t="s">
        <v>667</v>
      </c>
      <c r="C146" s="412" t="s">
        <v>764</v>
      </c>
      <c r="D146" s="412" t="s">
        <v>903</v>
      </c>
      <c r="E146" s="411"/>
      <c r="F146" s="411"/>
      <c r="G146" s="412" t="s">
        <v>904</v>
      </c>
      <c r="H146" s="411" t="s">
        <v>17</v>
      </c>
      <c r="I146" s="429" t="s">
        <v>905</v>
      </c>
      <c r="J146" s="411">
        <v>11.5</v>
      </c>
      <c r="K146" s="411" t="s">
        <v>906</v>
      </c>
      <c r="L146" s="432">
        <v>410</v>
      </c>
      <c r="M146" s="431">
        <f t="shared" si="6"/>
        <v>4715</v>
      </c>
      <c r="N146" s="432"/>
      <c r="O146" s="433">
        <f t="shared" si="8"/>
        <v>0</v>
      </c>
      <c r="P146" s="429" t="s">
        <v>907</v>
      </c>
      <c r="Q146" s="412" t="s">
        <v>643</v>
      </c>
      <c r="R146" s="412"/>
      <c r="S146" s="412"/>
      <c r="T146" s="412"/>
      <c r="U146" s="412"/>
      <c r="V146" s="412"/>
      <c r="W146" s="412"/>
      <c r="X146" s="411" t="s">
        <v>642</v>
      </c>
      <c r="Y146" s="449"/>
      <c r="Z146" s="412" t="s">
        <v>73</v>
      </c>
      <c r="AA146" s="412" t="s">
        <v>908</v>
      </c>
      <c r="AB146" s="412"/>
      <c r="AC146" s="394" t="s">
        <v>676</v>
      </c>
    </row>
    <row r="147" spans="1:32" s="394" customFormat="1" ht="23.4" customHeight="1">
      <c r="A147" s="411">
        <v>2025</v>
      </c>
      <c r="B147" s="412" t="s">
        <v>667</v>
      </c>
      <c r="C147" s="412" t="s">
        <v>764</v>
      </c>
      <c r="D147" s="412" t="s">
        <v>903</v>
      </c>
      <c r="E147" s="411"/>
      <c r="F147" s="411"/>
      <c r="G147" s="412" t="s">
        <v>904</v>
      </c>
      <c r="H147" s="411" t="s">
        <v>17</v>
      </c>
      <c r="I147" s="429" t="s">
        <v>909</v>
      </c>
      <c r="J147" s="411">
        <v>10</v>
      </c>
      <c r="K147" s="411" t="s">
        <v>906</v>
      </c>
      <c r="L147" s="432">
        <v>270</v>
      </c>
      <c r="M147" s="431">
        <f t="shared" si="6"/>
        <v>2700</v>
      </c>
      <c r="N147" s="432"/>
      <c r="O147" s="433">
        <f t="shared" si="8"/>
        <v>0</v>
      </c>
      <c r="P147" s="429" t="s">
        <v>907</v>
      </c>
      <c r="Q147" s="412" t="s">
        <v>643</v>
      </c>
      <c r="R147" s="412"/>
      <c r="S147" s="412"/>
      <c r="T147" s="412"/>
      <c r="U147" s="412"/>
      <c r="V147" s="412"/>
      <c r="W147" s="412"/>
      <c r="X147" s="411" t="s">
        <v>642</v>
      </c>
      <c r="Y147" s="449"/>
      <c r="Z147" s="412"/>
      <c r="AA147" s="412"/>
      <c r="AB147" s="412"/>
    </row>
    <row r="148" spans="1:32" s="395" customFormat="1" ht="14.1" customHeight="1">
      <c r="A148" s="415">
        <v>2025</v>
      </c>
      <c r="B148" s="464" t="s">
        <v>667</v>
      </c>
      <c r="C148" s="414" t="s">
        <v>764</v>
      </c>
      <c r="D148" s="414" t="s">
        <v>903</v>
      </c>
      <c r="E148" s="415">
        <v>101</v>
      </c>
      <c r="F148" s="415"/>
      <c r="G148" s="414" t="s">
        <v>910</v>
      </c>
      <c r="H148" s="415" t="s">
        <v>17</v>
      </c>
      <c r="I148" s="435" t="s">
        <v>911</v>
      </c>
      <c r="J148" s="415">
        <v>10</v>
      </c>
      <c r="K148" s="415" t="s">
        <v>681</v>
      </c>
      <c r="L148" s="436">
        <v>50</v>
      </c>
      <c r="M148" s="443">
        <f t="shared" si="6"/>
        <v>500</v>
      </c>
      <c r="N148" s="436">
        <v>60</v>
      </c>
      <c r="O148" s="444">
        <f t="shared" si="8"/>
        <v>600</v>
      </c>
      <c r="P148" s="435" t="s">
        <v>907</v>
      </c>
      <c r="Q148" s="414" t="s">
        <v>643</v>
      </c>
      <c r="R148" s="414" t="s">
        <v>674</v>
      </c>
      <c r="S148" s="414" t="s">
        <v>675</v>
      </c>
      <c r="T148" s="414" t="s">
        <v>675</v>
      </c>
      <c r="U148" s="414" t="s">
        <v>1657</v>
      </c>
      <c r="V148" s="414" t="s">
        <v>426</v>
      </c>
      <c r="W148" s="414" t="s">
        <v>1657</v>
      </c>
      <c r="X148" s="415" t="s">
        <v>642</v>
      </c>
      <c r="Y148" s="473" t="s">
        <v>1672</v>
      </c>
      <c r="Z148" s="414" t="s">
        <v>20</v>
      </c>
      <c r="AA148" s="414" t="s">
        <v>1659</v>
      </c>
      <c r="AB148" s="414" t="s">
        <v>1646</v>
      </c>
      <c r="AC148" s="395" t="s">
        <v>676</v>
      </c>
      <c r="AD148" s="395" t="s">
        <v>1674</v>
      </c>
      <c r="AE148" s="414" t="s">
        <v>1628</v>
      </c>
      <c r="AF148" s="414" t="s">
        <v>1629</v>
      </c>
    </row>
    <row r="149" spans="1:32" s="395" customFormat="1" ht="26.4" customHeight="1">
      <c r="A149" s="415">
        <v>2025</v>
      </c>
      <c r="B149" s="414" t="s">
        <v>667</v>
      </c>
      <c r="C149" s="414" t="s">
        <v>764</v>
      </c>
      <c r="D149" s="414" t="s">
        <v>903</v>
      </c>
      <c r="E149" s="415">
        <v>101</v>
      </c>
      <c r="F149" s="759"/>
      <c r="G149" s="414" t="s">
        <v>910</v>
      </c>
      <c r="H149" s="415" t="s">
        <v>17</v>
      </c>
      <c r="I149" s="435" t="s">
        <v>912</v>
      </c>
      <c r="J149" s="415">
        <v>10</v>
      </c>
      <c r="K149" s="415" t="s">
        <v>681</v>
      </c>
      <c r="L149" s="436">
        <v>50</v>
      </c>
      <c r="M149" s="443">
        <f t="shared" si="6"/>
        <v>500</v>
      </c>
      <c r="N149" s="436">
        <v>60</v>
      </c>
      <c r="O149" s="444">
        <f t="shared" si="8"/>
        <v>600</v>
      </c>
      <c r="P149" s="435" t="s">
        <v>907</v>
      </c>
      <c r="Q149" s="414" t="s">
        <v>643</v>
      </c>
      <c r="R149" s="414" t="s">
        <v>674</v>
      </c>
      <c r="S149" s="414" t="s">
        <v>675</v>
      </c>
      <c r="T149" s="414" t="s">
        <v>675</v>
      </c>
      <c r="U149" s="414" t="s">
        <v>1657</v>
      </c>
      <c r="V149" s="414" t="s">
        <v>426</v>
      </c>
      <c r="W149" s="414" t="s">
        <v>1657</v>
      </c>
      <c r="X149" s="415" t="s">
        <v>642</v>
      </c>
      <c r="Y149" s="473" t="s">
        <v>1672</v>
      </c>
      <c r="Z149" s="414" t="s">
        <v>20</v>
      </c>
      <c r="AA149" s="414" t="s">
        <v>1659</v>
      </c>
      <c r="AB149" s="414" t="s">
        <v>1646</v>
      </c>
    </row>
    <row r="150" spans="1:32" s="395" customFormat="1" ht="27.6" customHeight="1">
      <c r="A150" s="415">
        <v>2025</v>
      </c>
      <c r="B150" s="414" t="s">
        <v>667</v>
      </c>
      <c r="C150" s="414" t="s">
        <v>764</v>
      </c>
      <c r="D150" s="414" t="s">
        <v>903</v>
      </c>
      <c r="E150" s="415">
        <v>101</v>
      </c>
      <c r="F150" s="760"/>
      <c r="G150" s="414" t="s">
        <v>910</v>
      </c>
      <c r="H150" s="415" t="s">
        <v>17</v>
      </c>
      <c r="I150" s="435" t="s">
        <v>913</v>
      </c>
      <c r="J150" s="415">
        <v>5</v>
      </c>
      <c r="K150" s="415" t="s">
        <v>681</v>
      </c>
      <c r="L150" s="436">
        <v>415</v>
      </c>
      <c r="M150" s="443">
        <f t="shared" si="6"/>
        <v>2075</v>
      </c>
      <c r="N150" s="436">
        <v>275</v>
      </c>
      <c r="O150" s="444">
        <f t="shared" si="8"/>
        <v>1375</v>
      </c>
      <c r="P150" s="435" t="s">
        <v>907</v>
      </c>
      <c r="Q150" s="414" t="s">
        <v>643</v>
      </c>
      <c r="R150" s="414" t="s">
        <v>674</v>
      </c>
      <c r="S150" s="414" t="s">
        <v>675</v>
      </c>
      <c r="T150" s="414" t="s">
        <v>675</v>
      </c>
      <c r="U150" s="414" t="s">
        <v>1657</v>
      </c>
      <c r="V150" s="414" t="s">
        <v>426</v>
      </c>
      <c r="W150" s="414" t="s">
        <v>1657</v>
      </c>
      <c r="X150" s="415" t="s">
        <v>642</v>
      </c>
      <c r="Y150" s="473" t="s">
        <v>1672</v>
      </c>
      <c r="Z150" s="414" t="s">
        <v>20</v>
      </c>
      <c r="AA150" s="414" t="s">
        <v>1659</v>
      </c>
      <c r="AB150" s="414" t="s">
        <v>1646</v>
      </c>
    </row>
    <row r="151" spans="1:32" s="395" customFormat="1">
      <c r="A151" s="415">
        <v>2025</v>
      </c>
      <c r="B151" s="414" t="s">
        <v>667</v>
      </c>
      <c r="C151" s="414" t="s">
        <v>764</v>
      </c>
      <c r="D151" s="414" t="s">
        <v>903</v>
      </c>
      <c r="E151" s="415">
        <v>101</v>
      </c>
      <c r="F151" s="760"/>
      <c r="G151" s="414" t="s">
        <v>910</v>
      </c>
      <c r="H151" s="415" t="s">
        <v>17</v>
      </c>
      <c r="I151" s="435" t="s">
        <v>914</v>
      </c>
      <c r="J151" s="415">
        <v>5</v>
      </c>
      <c r="K151" s="415" t="s">
        <v>681</v>
      </c>
      <c r="L151" s="436">
        <v>330</v>
      </c>
      <c r="M151" s="443">
        <f t="shared" si="6"/>
        <v>1650</v>
      </c>
      <c r="N151" s="436">
        <v>275</v>
      </c>
      <c r="O151" s="444">
        <f t="shared" si="8"/>
        <v>1375</v>
      </c>
      <c r="P151" s="435" t="s">
        <v>907</v>
      </c>
      <c r="Q151" s="414" t="s">
        <v>643</v>
      </c>
      <c r="R151" s="414" t="s">
        <v>674</v>
      </c>
      <c r="S151" s="414" t="s">
        <v>675</v>
      </c>
      <c r="T151" s="414" t="s">
        <v>675</v>
      </c>
      <c r="U151" s="414" t="s">
        <v>1657</v>
      </c>
      <c r="V151" s="414" t="s">
        <v>426</v>
      </c>
      <c r="W151" s="414" t="s">
        <v>1657</v>
      </c>
      <c r="X151" s="415" t="s">
        <v>642</v>
      </c>
      <c r="Y151" s="473" t="s">
        <v>1672</v>
      </c>
      <c r="Z151" s="414" t="s">
        <v>20</v>
      </c>
      <c r="AA151" s="414" t="s">
        <v>1659</v>
      </c>
      <c r="AB151" s="414" t="s">
        <v>1646</v>
      </c>
    </row>
    <row r="152" spans="1:32" s="395" customFormat="1">
      <c r="A152" s="415">
        <v>2025</v>
      </c>
      <c r="B152" s="414" t="s">
        <v>667</v>
      </c>
      <c r="C152" s="414" t="s">
        <v>764</v>
      </c>
      <c r="D152" s="414" t="s">
        <v>903</v>
      </c>
      <c r="E152" s="415">
        <v>101</v>
      </c>
      <c r="F152" s="759"/>
      <c r="G152" s="414" t="s">
        <v>910</v>
      </c>
      <c r="H152" s="415" t="s">
        <v>17</v>
      </c>
      <c r="I152" s="435" t="s">
        <v>915</v>
      </c>
      <c r="J152" s="415">
        <v>5</v>
      </c>
      <c r="K152" s="415" t="s">
        <v>681</v>
      </c>
      <c r="L152" s="436">
        <v>300</v>
      </c>
      <c r="M152" s="443">
        <f t="shared" si="6"/>
        <v>1500</v>
      </c>
      <c r="N152" s="436">
        <v>130</v>
      </c>
      <c r="O152" s="444">
        <f t="shared" si="8"/>
        <v>650</v>
      </c>
      <c r="P152" s="435" t="s">
        <v>907</v>
      </c>
      <c r="Q152" s="414" t="s">
        <v>643</v>
      </c>
      <c r="R152" s="414" t="s">
        <v>674</v>
      </c>
      <c r="S152" s="414" t="s">
        <v>675</v>
      </c>
      <c r="T152" s="414" t="s">
        <v>675</v>
      </c>
      <c r="U152" s="414" t="s">
        <v>1657</v>
      </c>
      <c r="V152" s="414" t="s">
        <v>426</v>
      </c>
      <c r="W152" s="414" t="s">
        <v>1657</v>
      </c>
      <c r="X152" s="415" t="s">
        <v>642</v>
      </c>
      <c r="Y152" s="473" t="s">
        <v>1672</v>
      </c>
      <c r="Z152" s="414" t="s">
        <v>20</v>
      </c>
      <c r="AA152" s="414" t="s">
        <v>1659</v>
      </c>
      <c r="AB152" s="414" t="s">
        <v>1646</v>
      </c>
    </row>
    <row r="153" spans="1:32" s="395" customFormat="1" ht="27.6">
      <c r="A153" s="415">
        <v>2025</v>
      </c>
      <c r="B153" s="414" t="s">
        <v>667</v>
      </c>
      <c r="C153" s="414" t="s">
        <v>764</v>
      </c>
      <c r="D153" s="414" t="s">
        <v>903</v>
      </c>
      <c r="E153" s="415">
        <v>101</v>
      </c>
      <c r="F153" s="760"/>
      <c r="G153" s="414" t="s">
        <v>910</v>
      </c>
      <c r="H153" s="415" t="s">
        <v>17</v>
      </c>
      <c r="I153" s="435" t="s">
        <v>916</v>
      </c>
      <c r="J153" s="415">
        <v>2</v>
      </c>
      <c r="K153" s="415" t="s">
        <v>681</v>
      </c>
      <c r="L153" s="436">
        <v>248</v>
      </c>
      <c r="M153" s="443">
        <f t="shared" si="6"/>
        <v>496</v>
      </c>
      <c r="N153" s="436">
        <v>290</v>
      </c>
      <c r="O153" s="444">
        <f t="shared" si="8"/>
        <v>580</v>
      </c>
      <c r="P153" s="435" t="s">
        <v>907</v>
      </c>
      <c r="Q153" s="414" t="s">
        <v>643</v>
      </c>
      <c r="R153" s="414" t="s">
        <v>674</v>
      </c>
      <c r="S153" s="414" t="s">
        <v>675</v>
      </c>
      <c r="T153" s="414" t="s">
        <v>675</v>
      </c>
      <c r="U153" s="414" t="s">
        <v>1657</v>
      </c>
      <c r="V153" s="414" t="s">
        <v>426</v>
      </c>
      <c r="W153" s="414" t="s">
        <v>1657</v>
      </c>
      <c r="X153" s="415" t="s">
        <v>642</v>
      </c>
      <c r="Y153" s="473" t="s">
        <v>1672</v>
      </c>
      <c r="Z153" s="414" t="s">
        <v>20</v>
      </c>
      <c r="AA153" s="414" t="s">
        <v>1659</v>
      </c>
      <c r="AB153" s="414" t="s">
        <v>1646</v>
      </c>
    </row>
    <row r="154" spans="1:32" s="395" customFormat="1">
      <c r="A154" s="415">
        <v>2025</v>
      </c>
      <c r="B154" s="414" t="s">
        <v>667</v>
      </c>
      <c r="C154" s="414" t="s">
        <v>764</v>
      </c>
      <c r="D154" s="414" t="s">
        <v>903</v>
      </c>
      <c r="E154" s="415">
        <v>101</v>
      </c>
      <c r="F154" s="760"/>
      <c r="G154" s="414" t="s">
        <v>910</v>
      </c>
      <c r="H154" s="415" t="s">
        <v>17</v>
      </c>
      <c r="I154" s="435" t="s">
        <v>917</v>
      </c>
      <c r="J154" s="415">
        <v>5</v>
      </c>
      <c r="K154" s="415" t="s">
        <v>681</v>
      </c>
      <c r="L154" s="436">
        <v>70</v>
      </c>
      <c r="M154" s="443">
        <f t="shared" si="6"/>
        <v>350</v>
      </c>
      <c r="N154" s="436">
        <v>80</v>
      </c>
      <c r="O154" s="444">
        <f t="shared" si="8"/>
        <v>400</v>
      </c>
      <c r="P154" s="435" t="s">
        <v>907</v>
      </c>
      <c r="Q154" s="414" t="s">
        <v>643</v>
      </c>
      <c r="R154" s="414" t="s">
        <v>674</v>
      </c>
      <c r="S154" s="414" t="s">
        <v>675</v>
      </c>
      <c r="T154" s="414" t="s">
        <v>675</v>
      </c>
      <c r="U154" s="414" t="s">
        <v>1657</v>
      </c>
      <c r="V154" s="414" t="s">
        <v>426</v>
      </c>
      <c r="W154" s="414" t="s">
        <v>1657</v>
      </c>
      <c r="X154" s="415" t="s">
        <v>642</v>
      </c>
      <c r="Y154" s="473" t="s">
        <v>1672</v>
      </c>
      <c r="Z154" s="414" t="s">
        <v>20</v>
      </c>
      <c r="AA154" s="414" t="s">
        <v>1659</v>
      </c>
      <c r="AB154" s="414" t="s">
        <v>1646</v>
      </c>
    </row>
    <row r="155" spans="1:32" s="395" customFormat="1">
      <c r="A155" s="415">
        <v>2025</v>
      </c>
      <c r="B155" s="414" t="s">
        <v>667</v>
      </c>
      <c r="C155" s="414" t="s">
        <v>764</v>
      </c>
      <c r="D155" s="414" t="s">
        <v>903</v>
      </c>
      <c r="E155" s="415">
        <v>101</v>
      </c>
      <c r="F155" s="760"/>
      <c r="G155" s="414" t="s">
        <v>910</v>
      </c>
      <c r="H155" s="415" t="s">
        <v>17</v>
      </c>
      <c r="I155" s="435" t="s">
        <v>918</v>
      </c>
      <c r="J155" s="415">
        <v>3</v>
      </c>
      <c r="K155" s="415" t="s">
        <v>681</v>
      </c>
      <c r="L155" s="436">
        <v>85</v>
      </c>
      <c r="M155" s="443">
        <f t="shared" si="6"/>
        <v>255</v>
      </c>
      <c r="N155" s="436">
        <v>90</v>
      </c>
      <c r="O155" s="444">
        <f t="shared" si="8"/>
        <v>270</v>
      </c>
      <c r="P155" s="435" t="s">
        <v>907</v>
      </c>
      <c r="Q155" s="414" t="s">
        <v>643</v>
      </c>
      <c r="R155" s="414" t="s">
        <v>674</v>
      </c>
      <c r="S155" s="414" t="s">
        <v>675</v>
      </c>
      <c r="T155" s="414" t="s">
        <v>675</v>
      </c>
      <c r="U155" s="414" t="s">
        <v>1657</v>
      </c>
      <c r="V155" s="414" t="s">
        <v>426</v>
      </c>
      <c r="W155" s="414" t="s">
        <v>1657</v>
      </c>
      <c r="X155" s="415" t="s">
        <v>642</v>
      </c>
      <c r="Y155" s="473" t="s">
        <v>1672</v>
      </c>
      <c r="Z155" s="414" t="s">
        <v>20</v>
      </c>
      <c r="AA155" s="414" t="s">
        <v>1659</v>
      </c>
      <c r="AB155" s="414" t="s">
        <v>1646</v>
      </c>
    </row>
    <row r="156" spans="1:32" s="395" customFormat="1" ht="27.9" customHeight="1">
      <c r="A156" s="415">
        <v>2025</v>
      </c>
      <c r="B156" s="414" t="s">
        <v>667</v>
      </c>
      <c r="C156" s="414" t="s">
        <v>764</v>
      </c>
      <c r="D156" s="414" t="s">
        <v>903</v>
      </c>
      <c r="E156" s="415">
        <v>101</v>
      </c>
      <c r="F156" s="760"/>
      <c r="G156" s="414" t="s">
        <v>910</v>
      </c>
      <c r="H156" s="415" t="s">
        <v>17</v>
      </c>
      <c r="I156" s="435" t="s">
        <v>919</v>
      </c>
      <c r="J156" s="415">
        <v>3</v>
      </c>
      <c r="K156" s="415" t="s">
        <v>681</v>
      </c>
      <c r="L156" s="436">
        <v>112</v>
      </c>
      <c r="M156" s="443">
        <f t="shared" si="6"/>
        <v>336</v>
      </c>
      <c r="N156" s="436">
        <v>140</v>
      </c>
      <c r="O156" s="444">
        <f t="shared" si="8"/>
        <v>420</v>
      </c>
      <c r="P156" s="435" t="s">
        <v>907</v>
      </c>
      <c r="Q156" s="414" t="s">
        <v>643</v>
      </c>
      <c r="R156" s="414" t="s">
        <v>674</v>
      </c>
      <c r="S156" s="414" t="s">
        <v>675</v>
      </c>
      <c r="T156" s="414" t="s">
        <v>675</v>
      </c>
      <c r="U156" s="414" t="s">
        <v>1657</v>
      </c>
      <c r="V156" s="414" t="s">
        <v>426</v>
      </c>
      <c r="W156" s="414" t="s">
        <v>1657</v>
      </c>
      <c r="X156" s="415" t="s">
        <v>642</v>
      </c>
      <c r="Y156" s="473" t="s">
        <v>1672</v>
      </c>
      <c r="Z156" s="414" t="s">
        <v>20</v>
      </c>
      <c r="AA156" s="414" t="s">
        <v>1659</v>
      </c>
      <c r="AB156" s="414" t="s">
        <v>1646</v>
      </c>
    </row>
    <row r="157" spans="1:32" ht="24" customHeight="1">
      <c r="A157" s="406">
        <v>2025</v>
      </c>
      <c r="B157" s="408" t="s">
        <v>667</v>
      </c>
      <c r="C157" s="408" t="s">
        <v>789</v>
      </c>
      <c r="D157" s="408" t="s">
        <v>790</v>
      </c>
      <c r="E157" s="406">
        <v>165</v>
      </c>
      <c r="F157" s="465"/>
      <c r="G157" s="408" t="s">
        <v>920</v>
      </c>
      <c r="H157" s="406" t="s">
        <v>17</v>
      </c>
      <c r="I157" s="419" t="s">
        <v>921</v>
      </c>
      <c r="J157" s="406">
        <v>11</v>
      </c>
      <c r="K157" s="406" t="s">
        <v>684</v>
      </c>
      <c r="L157" s="422">
        <v>100</v>
      </c>
      <c r="M157" s="421">
        <f t="shared" si="6"/>
        <v>1100</v>
      </c>
      <c r="N157" s="422">
        <v>70</v>
      </c>
      <c r="O157" s="423">
        <f t="shared" si="8"/>
        <v>770</v>
      </c>
      <c r="P157" s="435" t="s">
        <v>922</v>
      </c>
      <c r="Q157" s="414" t="s">
        <v>603</v>
      </c>
      <c r="R157" s="639" t="s">
        <v>673</v>
      </c>
      <c r="S157" s="639" t="s">
        <v>674</v>
      </c>
      <c r="T157" s="640" t="s">
        <v>675</v>
      </c>
      <c r="U157" s="415" t="s">
        <v>1658</v>
      </c>
      <c r="V157" s="639" t="s">
        <v>406</v>
      </c>
      <c r="W157" s="415" t="s">
        <v>1658</v>
      </c>
      <c r="X157" s="406" t="s">
        <v>794</v>
      </c>
      <c r="Y157" s="448" t="s">
        <v>1676</v>
      </c>
      <c r="Z157" s="414" t="s">
        <v>20</v>
      </c>
      <c r="AA157" s="414" t="s">
        <v>1659</v>
      </c>
      <c r="AB157" s="408" t="s">
        <v>1678</v>
      </c>
      <c r="AC157" s="641" t="s">
        <v>763</v>
      </c>
      <c r="AD157" s="398" t="s">
        <v>1679</v>
      </c>
    </row>
    <row r="158" spans="1:32" s="395" customFormat="1" ht="27.6" customHeight="1">
      <c r="A158" s="406">
        <v>2025</v>
      </c>
      <c r="B158" s="408" t="s">
        <v>667</v>
      </c>
      <c r="C158" s="408" t="s">
        <v>789</v>
      </c>
      <c r="D158" s="408" t="s">
        <v>790</v>
      </c>
      <c r="E158" s="406">
        <v>165</v>
      </c>
      <c r="F158" s="465"/>
      <c r="G158" s="408" t="s">
        <v>920</v>
      </c>
      <c r="H158" s="406" t="s">
        <v>17</v>
      </c>
      <c r="I158" s="435" t="s">
        <v>685</v>
      </c>
      <c r="J158" s="467">
        <v>11</v>
      </c>
      <c r="K158" s="467" t="s">
        <v>671</v>
      </c>
      <c r="L158" s="468">
        <v>100</v>
      </c>
      <c r="M158" s="421">
        <f t="shared" si="6"/>
        <v>1100</v>
      </c>
      <c r="N158" s="436">
        <v>80</v>
      </c>
      <c r="O158" s="444">
        <f t="shared" si="8"/>
        <v>880</v>
      </c>
      <c r="P158" s="435" t="s">
        <v>922</v>
      </c>
      <c r="Q158" s="414" t="s">
        <v>603</v>
      </c>
      <c r="R158" s="639" t="s">
        <v>673</v>
      </c>
      <c r="S158" s="639" t="s">
        <v>674</v>
      </c>
      <c r="T158" s="640" t="s">
        <v>675</v>
      </c>
      <c r="U158" s="415" t="s">
        <v>1658</v>
      </c>
      <c r="V158" s="639" t="s">
        <v>406</v>
      </c>
      <c r="W158" s="415" t="s">
        <v>1658</v>
      </c>
      <c r="X158" s="406" t="s">
        <v>794</v>
      </c>
      <c r="Y158" s="448" t="s">
        <v>1676</v>
      </c>
      <c r="Z158" s="414" t="s">
        <v>20</v>
      </c>
      <c r="AA158" s="414" t="s">
        <v>1659</v>
      </c>
      <c r="AB158" s="408" t="s">
        <v>1678</v>
      </c>
    </row>
    <row r="159" spans="1:32" s="395" customFormat="1" ht="15.6" customHeight="1">
      <c r="A159" s="406">
        <v>2025</v>
      </c>
      <c r="B159" s="408" t="s">
        <v>667</v>
      </c>
      <c r="C159" s="408" t="s">
        <v>789</v>
      </c>
      <c r="D159" s="408" t="s">
        <v>790</v>
      </c>
      <c r="E159" s="406">
        <v>165</v>
      </c>
      <c r="F159" s="465"/>
      <c r="G159" s="408" t="s">
        <v>920</v>
      </c>
      <c r="H159" s="406" t="s">
        <v>17</v>
      </c>
      <c r="I159" s="435" t="s">
        <v>923</v>
      </c>
      <c r="J159" s="467">
        <v>1</v>
      </c>
      <c r="K159" s="467" t="s">
        <v>687</v>
      </c>
      <c r="L159" s="468">
        <v>1450</v>
      </c>
      <c r="M159" s="421">
        <f t="shared" si="6"/>
        <v>1450</v>
      </c>
      <c r="N159" s="436">
        <v>1325</v>
      </c>
      <c r="O159" s="444">
        <f t="shared" si="8"/>
        <v>1325</v>
      </c>
      <c r="P159" s="435" t="s">
        <v>922</v>
      </c>
      <c r="Q159" s="414" t="s">
        <v>603</v>
      </c>
      <c r="R159" s="639" t="s">
        <v>673</v>
      </c>
      <c r="S159" s="639" t="s">
        <v>674</v>
      </c>
      <c r="T159" s="640" t="s">
        <v>675</v>
      </c>
      <c r="U159" s="415" t="s">
        <v>1658</v>
      </c>
      <c r="V159" s="639" t="s">
        <v>406</v>
      </c>
      <c r="W159" s="415" t="s">
        <v>1658</v>
      </c>
      <c r="X159" s="406" t="s">
        <v>794</v>
      </c>
      <c r="Y159" s="448" t="s">
        <v>1676</v>
      </c>
      <c r="Z159" s="414" t="s">
        <v>20</v>
      </c>
      <c r="AA159" s="414" t="s">
        <v>1659</v>
      </c>
      <c r="AB159" s="408" t="s">
        <v>1678</v>
      </c>
    </row>
    <row r="160" spans="1:32" s="394" customFormat="1" ht="14.4" customHeight="1">
      <c r="A160" s="411">
        <v>2025</v>
      </c>
      <c r="B160" s="412" t="s">
        <v>667</v>
      </c>
      <c r="C160" s="412" t="s">
        <v>789</v>
      </c>
      <c r="D160" s="412" t="s">
        <v>790</v>
      </c>
      <c r="E160" s="411"/>
      <c r="F160" s="466"/>
      <c r="G160" s="412" t="s">
        <v>924</v>
      </c>
      <c r="H160" s="411" t="s">
        <v>17</v>
      </c>
      <c r="I160" s="429" t="s">
        <v>925</v>
      </c>
      <c r="J160" s="411">
        <v>11</v>
      </c>
      <c r="K160" s="469" t="s">
        <v>926</v>
      </c>
      <c r="L160" s="432">
        <v>500</v>
      </c>
      <c r="M160" s="431">
        <f t="shared" si="6"/>
        <v>5500</v>
      </c>
      <c r="N160" s="432"/>
      <c r="O160" s="433">
        <f t="shared" si="8"/>
        <v>0</v>
      </c>
      <c r="P160" s="429" t="s">
        <v>927</v>
      </c>
      <c r="Q160" s="412" t="s">
        <v>603</v>
      </c>
      <c r="R160" s="412"/>
      <c r="S160" s="412"/>
      <c r="T160" s="411"/>
      <c r="U160" s="412"/>
      <c r="V160" s="412"/>
      <c r="W160" s="411"/>
      <c r="X160" s="411" t="s">
        <v>794</v>
      </c>
      <c r="Y160" s="449"/>
      <c r="Z160" s="412" t="s">
        <v>73</v>
      </c>
      <c r="AA160" s="412" t="s">
        <v>928</v>
      </c>
      <c r="AB160" s="412"/>
      <c r="AC160" s="394" t="s">
        <v>676</v>
      </c>
    </row>
    <row r="161" spans="1:30" s="394" customFormat="1" ht="30" customHeight="1">
      <c r="A161" s="411">
        <v>2025</v>
      </c>
      <c r="B161" s="412" t="s">
        <v>667</v>
      </c>
      <c r="C161" s="412" t="s">
        <v>808</v>
      </c>
      <c r="D161" s="412" t="s">
        <v>809</v>
      </c>
      <c r="E161" s="411"/>
      <c r="F161" s="466"/>
      <c r="G161" s="412" t="s">
        <v>929</v>
      </c>
      <c r="H161" s="411" t="s">
        <v>17</v>
      </c>
      <c r="I161" s="429" t="s">
        <v>930</v>
      </c>
      <c r="J161" s="469">
        <v>1</v>
      </c>
      <c r="K161" s="469" t="s">
        <v>761</v>
      </c>
      <c r="L161" s="470">
        <v>25000</v>
      </c>
      <c r="M161" s="431">
        <f t="shared" si="6"/>
        <v>25000</v>
      </c>
      <c r="N161" s="432"/>
      <c r="O161" s="433">
        <f t="shared" si="8"/>
        <v>0</v>
      </c>
      <c r="P161" s="429" t="s">
        <v>931</v>
      </c>
      <c r="Q161" s="412" t="s">
        <v>615</v>
      </c>
      <c r="R161" s="412"/>
      <c r="S161" s="412"/>
      <c r="T161" s="411"/>
      <c r="U161" s="412"/>
      <c r="V161" s="412"/>
      <c r="W161" s="411"/>
      <c r="X161" s="411" t="s">
        <v>614</v>
      </c>
      <c r="Y161" s="449"/>
      <c r="Z161" s="412" t="s">
        <v>73</v>
      </c>
      <c r="AA161" s="412" t="s">
        <v>928</v>
      </c>
      <c r="AB161" s="412"/>
      <c r="AC161" s="394" t="s">
        <v>682</v>
      </c>
    </row>
    <row r="162" spans="1:30" s="394" customFormat="1" ht="18" customHeight="1">
      <c r="A162" s="411">
        <v>2025</v>
      </c>
      <c r="B162" s="412" t="s">
        <v>667</v>
      </c>
      <c r="C162" s="412" t="s">
        <v>808</v>
      </c>
      <c r="D162" s="412" t="s">
        <v>809</v>
      </c>
      <c r="E162" s="411"/>
      <c r="F162" s="466"/>
      <c r="G162" s="412" t="s">
        <v>929</v>
      </c>
      <c r="H162" s="411" t="s">
        <v>17</v>
      </c>
      <c r="I162" s="429" t="s">
        <v>932</v>
      </c>
      <c r="J162" s="469">
        <v>3</v>
      </c>
      <c r="K162" s="469" t="s">
        <v>721</v>
      </c>
      <c r="L162" s="470">
        <v>675</v>
      </c>
      <c r="M162" s="431">
        <f t="shared" si="6"/>
        <v>2025</v>
      </c>
      <c r="N162" s="432"/>
      <c r="O162" s="433">
        <f t="shared" si="8"/>
        <v>0</v>
      </c>
      <c r="P162" s="429" t="s">
        <v>931</v>
      </c>
      <c r="Q162" s="412" t="s">
        <v>615</v>
      </c>
      <c r="R162" s="412"/>
      <c r="S162" s="412"/>
      <c r="T162" s="411"/>
      <c r="U162" s="412"/>
      <c r="V162" s="412"/>
      <c r="W162" s="411"/>
      <c r="X162" s="411" t="s">
        <v>614</v>
      </c>
      <c r="Y162" s="449"/>
      <c r="Z162" s="412"/>
      <c r="AA162" s="412"/>
      <c r="AB162" s="412"/>
    </row>
    <row r="163" spans="1:30" s="394" customFormat="1" ht="15.9" customHeight="1">
      <c r="A163" s="411">
        <v>2025</v>
      </c>
      <c r="B163" s="412" t="s">
        <v>667</v>
      </c>
      <c r="C163" s="412" t="s">
        <v>808</v>
      </c>
      <c r="D163" s="412" t="s">
        <v>809</v>
      </c>
      <c r="E163" s="411"/>
      <c r="F163" s="466"/>
      <c r="G163" s="412" t="s">
        <v>929</v>
      </c>
      <c r="H163" s="411" t="s">
        <v>17</v>
      </c>
      <c r="I163" s="429" t="s">
        <v>933</v>
      </c>
      <c r="J163" s="411">
        <v>3</v>
      </c>
      <c r="K163" s="469" t="s">
        <v>721</v>
      </c>
      <c r="L163" s="432">
        <v>675</v>
      </c>
      <c r="M163" s="431">
        <f t="shared" si="6"/>
        <v>2025</v>
      </c>
      <c r="N163" s="432"/>
      <c r="O163" s="433">
        <f t="shared" si="8"/>
        <v>0</v>
      </c>
      <c r="P163" s="429" t="s">
        <v>931</v>
      </c>
      <c r="Q163" s="412" t="s">
        <v>615</v>
      </c>
      <c r="R163" s="412"/>
      <c r="S163" s="412"/>
      <c r="T163" s="411"/>
      <c r="U163" s="412"/>
      <c r="V163" s="412"/>
      <c r="W163" s="411"/>
      <c r="X163" s="411" t="s">
        <v>614</v>
      </c>
      <c r="Y163" s="449"/>
      <c r="Z163" s="412"/>
      <c r="AA163" s="412"/>
      <c r="AB163" s="412"/>
    </row>
    <row r="164" spans="1:30" s="394" customFormat="1" ht="18.899999999999999" customHeight="1">
      <c r="A164" s="411">
        <v>2025</v>
      </c>
      <c r="B164" s="412" t="s">
        <v>667</v>
      </c>
      <c r="C164" s="412" t="s">
        <v>808</v>
      </c>
      <c r="D164" s="412" t="s">
        <v>809</v>
      </c>
      <c r="E164" s="411"/>
      <c r="F164" s="466"/>
      <c r="G164" s="412" t="s">
        <v>929</v>
      </c>
      <c r="H164" s="411" t="s">
        <v>17</v>
      </c>
      <c r="I164" s="429" t="s">
        <v>934</v>
      </c>
      <c r="J164" s="411">
        <v>3</v>
      </c>
      <c r="K164" s="469" t="s">
        <v>721</v>
      </c>
      <c r="L164" s="432">
        <v>675</v>
      </c>
      <c r="M164" s="431">
        <f t="shared" si="6"/>
        <v>2025</v>
      </c>
      <c r="N164" s="432"/>
      <c r="O164" s="433">
        <f t="shared" si="8"/>
        <v>0</v>
      </c>
      <c r="P164" s="429" t="s">
        <v>931</v>
      </c>
      <c r="Q164" s="412" t="s">
        <v>615</v>
      </c>
      <c r="R164" s="412"/>
      <c r="S164" s="412"/>
      <c r="T164" s="411"/>
      <c r="U164" s="412"/>
      <c r="V164" s="412"/>
      <c r="W164" s="411"/>
      <c r="X164" s="411" t="s">
        <v>614</v>
      </c>
      <c r="Y164" s="449"/>
      <c r="Z164" s="412"/>
      <c r="AA164" s="412"/>
      <c r="AB164" s="412"/>
    </row>
    <row r="165" spans="1:30" s="394" customFormat="1" ht="15" customHeight="1">
      <c r="A165" s="411">
        <v>2025</v>
      </c>
      <c r="B165" s="412" t="s">
        <v>667</v>
      </c>
      <c r="C165" s="412" t="s">
        <v>808</v>
      </c>
      <c r="D165" s="412" t="s">
        <v>809</v>
      </c>
      <c r="E165" s="411"/>
      <c r="F165" s="466"/>
      <c r="G165" s="412" t="s">
        <v>929</v>
      </c>
      <c r="H165" s="411" t="s">
        <v>17</v>
      </c>
      <c r="I165" s="429" t="s">
        <v>935</v>
      </c>
      <c r="J165" s="411">
        <v>5</v>
      </c>
      <c r="K165" s="469" t="s">
        <v>721</v>
      </c>
      <c r="L165" s="432">
        <v>675</v>
      </c>
      <c r="M165" s="431">
        <f t="shared" si="6"/>
        <v>3375</v>
      </c>
      <c r="N165" s="432"/>
      <c r="O165" s="433">
        <f t="shared" si="8"/>
        <v>0</v>
      </c>
      <c r="P165" s="429" t="s">
        <v>931</v>
      </c>
      <c r="Q165" s="412" t="s">
        <v>615</v>
      </c>
      <c r="R165" s="412"/>
      <c r="S165" s="412"/>
      <c r="T165" s="411"/>
      <c r="U165" s="412"/>
      <c r="V165" s="412"/>
      <c r="W165" s="411"/>
      <c r="X165" s="411" t="s">
        <v>614</v>
      </c>
      <c r="Y165" s="449"/>
      <c r="Z165" s="412"/>
      <c r="AA165" s="412"/>
      <c r="AB165" s="412"/>
    </row>
    <row r="166" spans="1:30" s="394" customFormat="1" ht="41.4">
      <c r="A166" s="411">
        <v>2025</v>
      </c>
      <c r="B166" s="412" t="s">
        <v>667</v>
      </c>
      <c r="C166" s="412" t="s">
        <v>808</v>
      </c>
      <c r="D166" s="412" t="s">
        <v>809</v>
      </c>
      <c r="E166" s="411"/>
      <c r="F166" s="466"/>
      <c r="G166" s="412" t="s">
        <v>929</v>
      </c>
      <c r="H166" s="411" t="s">
        <v>17</v>
      </c>
      <c r="I166" s="429" t="s">
        <v>936</v>
      </c>
      <c r="J166" s="411">
        <v>1</v>
      </c>
      <c r="K166" s="411" t="s">
        <v>761</v>
      </c>
      <c r="L166" s="432">
        <v>57000</v>
      </c>
      <c r="M166" s="431">
        <f t="shared" si="6"/>
        <v>57000</v>
      </c>
      <c r="N166" s="432"/>
      <c r="O166" s="433">
        <f t="shared" si="8"/>
        <v>0</v>
      </c>
      <c r="P166" s="429" t="s">
        <v>931</v>
      </c>
      <c r="Q166" s="412" t="s">
        <v>615</v>
      </c>
      <c r="R166" s="412"/>
      <c r="S166" s="412"/>
      <c r="T166" s="411"/>
      <c r="U166" s="412"/>
      <c r="V166" s="412"/>
      <c r="W166" s="412"/>
      <c r="X166" s="411" t="s">
        <v>614</v>
      </c>
      <c r="Y166" s="449"/>
      <c r="Z166" s="412"/>
      <c r="AA166" s="412"/>
      <c r="AB166" s="412"/>
    </row>
    <row r="167" spans="1:30" s="394" customFormat="1" ht="28.2" customHeight="1">
      <c r="A167" s="411">
        <v>2025</v>
      </c>
      <c r="B167" s="412" t="s">
        <v>667</v>
      </c>
      <c r="C167" s="412" t="s">
        <v>808</v>
      </c>
      <c r="D167" s="412" t="s">
        <v>809</v>
      </c>
      <c r="E167" s="411"/>
      <c r="F167" s="466"/>
      <c r="G167" s="412" t="s">
        <v>929</v>
      </c>
      <c r="H167" s="411" t="s">
        <v>17</v>
      </c>
      <c r="I167" s="429" t="s">
        <v>937</v>
      </c>
      <c r="J167" s="411">
        <v>1</v>
      </c>
      <c r="K167" s="411" t="s">
        <v>761</v>
      </c>
      <c r="L167" s="432">
        <v>7020</v>
      </c>
      <c r="M167" s="431">
        <f t="shared" si="6"/>
        <v>7020</v>
      </c>
      <c r="N167" s="432"/>
      <c r="O167" s="433">
        <f t="shared" si="8"/>
        <v>0</v>
      </c>
      <c r="P167" s="429" t="s">
        <v>931</v>
      </c>
      <c r="Q167" s="412" t="s">
        <v>615</v>
      </c>
      <c r="R167" s="412"/>
      <c r="S167" s="412"/>
      <c r="T167" s="411"/>
      <c r="U167" s="412"/>
      <c r="V167" s="412"/>
      <c r="W167" s="412"/>
      <c r="X167" s="411" t="s">
        <v>614</v>
      </c>
      <c r="Y167" s="449"/>
      <c r="Z167" s="412"/>
      <c r="AA167" s="412"/>
      <c r="AB167" s="412"/>
    </row>
    <row r="168" spans="1:30" s="394" customFormat="1" ht="41.4">
      <c r="A168" s="411">
        <v>2025</v>
      </c>
      <c r="B168" s="412" t="s">
        <v>667</v>
      </c>
      <c r="C168" s="412" t="s">
        <v>808</v>
      </c>
      <c r="D168" s="412" t="s">
        <v>809</v>
      </c>
      <c r="E168" s="411"/>
      <c r="F168" s="466"/>
      <c r="G168" s="412" t="s">
        <v>929</v>
      </c>
      <c r="H168" s="411" t="s">
        <v>17</v>
      </c>
      <c r="I168" s="429" t="s">
        <v>938</v>
      </c>
      <c r="J168" s="411">
        <v>5</v>
      </c>
      <c r="K168" s="411" t="s">
        <v>939</v>
      </c>
      <c r="L168" s="432">
        <v>600</v>
      </c>
      <c r="M168" s="431">
        <f t="shared" si="6"/>
        <v>3000</v>
      </c>
      <c r="N168" s="432"/>
      <c r="O168" s="433">
        <f t="shared" si="8"/>
        <v>0</v>
      </c>
      <c r="P168" s="429" t="s">
        <v>931</v>
      </c>
      <c r="Q168" s="412" t="s">
        <v>615</v>
      </c>
      <c r="R168" s="412"/>
      <c r="S168" s="412"/>
      <c r="T168" s="411"/>
      <c r="U168" s="412"/>
      <c r="V168" s="412"/>
      <c r="W168" s="412"/>
      <c r="X168" s="411" t="s">
        <v>614</v>
      </c>
      <c r="Y168" s="449"/>
      <c r="Z168" s="412"/>
      <c r="AA168" s="412"/>
      <c r="AB168" s="412"/>
    </row>
    <row r="169" spans="1:30" s="394" customFormat="1" ht="41.4">
      <c r="A169" s="411">
        <v>2025</v>
      </c>
      <c r="B169" s="412" t="s">
        <v>667</v>
      </c>
      <c r="C169" s="412" t="s">
        <v>808</v>
      </c>
      <c r="D169" s="412" t="s">
        <v>809</v>
      </c>
      <c r="E169" s="411"/>
      <c r="F169" s="466"/>
      <c r="G169" s="412" t="s">
        <v>929</v>
      </c>
      <c r="H169" s="411" t="s">
        <v>17</v>
      </c>
      <c r="I169" s="429" t="s">
        <v>940</v>
      </c>
      <c r="J169" s="411">
        <v>5</v>
      </c>
      <c r="K169" s="411" t="s">
        <v>941</v>
      </c>
      <c r="L169" s="432">
        <v>450</v>
      </c>
      <c r="M169" s="431">
        <f t="shared" si="6"/>
        <v>2250</v>
      </c>
      <c r="N169" s="432"/>
      <c r="O169" s="433">
        <f t="shared" si="8"/>
        <v>0</v>
      </c>
      <c r="P169" s="429" t="s">
        <v>931</v>
      </c>
      <c r="Q169" s="412" t="s">
        <v>615</v>
      </c>
      <c r="R169" s="412"/>
      <c r="S169" s="412"/>
      <c r="T169" s="411"/>
      <c r="U169" s="412"/>
      <c r="V169" s="412"/>
      <c r="W169" s="412"/>
      <c r="X169" s="411" t="s">
        <v>614</v>
      </c>
      <c r="Y169" s="449"/>
      <c r="Z169" s="412"/>
      <c r="AA169" s="412"/>
      <c r="AB169" s="412"/>
    </row>
    <row r="170" spans="1:30" s="394" customFormat="1" ht="41.4">
      <c r="A170" s="411">
        <v>2025</v>
      </c>
      <c r="B170" s="412" t="s">
        <v>667</v>
      </c>
      <c r="C170" s="412" t="s">
        <v>808</v>
      </c>
      <c r="D170" s="412" t="s">
        <v>809</v>
      </c>
      <c r="E170" s="411"/>
      <c r="F170" s="466"/>
      <c r="G170" s="412" t="s">
        <v>929</v>
      </c>
      <c r="H170" s="411" t="s">
        <v>17</v>
      </c>
      <c r="I170" s="429" t="s">
        <v>942</v>
      </c>
      <c r="J170" s="411">
        <v>5</v>
      </c>
      <c r="K170" s="411" t="s">
        <v>941</v>
      </c>
      <c r="L170" s="432">
        <v>535</v>
      </c>
      <c r="M170" s="431">
        <f t="shared" si="6"/>
        <v>2675</v>
      </c>
      <c r="N170" s="432"/>
      <c r="O170" s="433">
        <f t="shared" si="8"/>
        <v>0</v>
      </c>
      <c r="P170" s="429" t="s">
        <v>931</v>
      </c>
      <c r="Q170" s="412" t="s">
        <v>615</v>
      </c>
      <c r="R170" s="412"/>
      <c r="S170" s="412"/>
      <c r="T170" s="411"/>
      <c r="U170" s="471"/>
      <c r="V170" s="411"/>
      <c r="W170" s="471"/>
      <c r="X170" s="411" t="s">
        <v>614</v>
      </c>
      <c r="Y170" s="449"/>
      <c r="Z170" s="474"/>
      <c r="AA170" s="474"/>
      <c r="AB170" s="411"/>
    </row>
    <row r="171" spans="1:30" s="654" customFormat="1" ht="27.6">
      <c r="A171" s="645">
        <v>2025</v>
      </c>
      <c r="B171" s="646" t="s">
        <v>667</v>
      </c>
      <c r="C171" s="646" t="s">
        <v>789</v>
      </c>
      <c r="D171" s="646" t="s">
        <v>790</v>
      </c>
      <c r="E171" s="645"/>
      <c r="F171" s="645"/>
      <c r="G171" s="646" t="s">
        <v>943</v>
      </c>
      <c r="H171" s="645" t="s">
        <v>17</v>
      </c>
      <c r="I171" s="647" t="s">
        <v>944</v>
      </c>
      <c r="J171" s="645">
        <v>3</v>
      </c>
      <c r="K171" s="645" t="s">
        <v>671</v>
      </c>
      <c r="L171" s="648">
        <v>1000</v>
      </c>
      <c r="M171" s="649">
        <v>3000</v>
      </c>
      <c r="N171" s="648"/>
      <c r="O171" s="650">
        <f t="shared" si="8"/>
        <v>0</v>
      </c>
      <c r="P171" s="647" t="s">
        <v>945</v>
      </c>
      <c r="Q171" s="646" t="s">
        <v>603</v>
      </c>
      <c r="R171" s="646"/>
      <c r="S171" s="646"/>
      <c r="T171" s="645"/>
      <c r="U171" s="651"/>
      <c r="V171" s="645"/>
      <c r="W171" s="651"/>
      <c r="X171" s="645" t="s">
        <v>602</v>
      </c>
      <c r="Y171" s="656"/>
      <c r="Z171" s="653" t="s">
        <v>73</v>
      </c>
      <c r="AA171" s="653" t="s">
        <v>731</v>
      </c>
      <c r="AB171" s="645"/>
      <c r="AC171" s="394" t="s">
        <v>676</v>
      </c>
    </row>
    <row r="172" spans="1:30" s="654" customFormat="1">
      <c r="A172" s="645">
        <v>2025</v>
      </c>
      <c r="B172" s="646" t="s">
        <v>667</v>
      </c>
      <c r="C172" s="646" t="s">
        <v>789</v>
      </c>
      <c r="D172" s="646" t="s">
        <v>790</v>
      </c>
      <c r="E172" s="645"/>
      <c r="F172" s="645"/>
      <c r="G172" s="646" t="s">
        <v>943</v>
      </c>
      <c r="H172" s="645" t="s">
        <v>17</v>
      </c>
      <c r="I172" s="647" t="s">
        <v>946</v>
      </c>
      <c r="J172" s="645">
        <v>7</v>
      </c>
      <c r="K172" s="645" t="s">
        <v>671</v>
      </c>
      <c r="L172" s="648">
        <v>150</v>
      </c>
      <c r="M172" s="649">
        <v>1050</v>
      </c>
      <c r="N172" s="648"/>
      <c r="O172" s="650">
        <f t="shared" si="8"/>
        <v>0</v>
      </c>
      <c r="P172" s="647" t="s">
        <v>945</v>
      </c>
      <c r="Q172" s="646" t="s">
        <v>603</v>
      </c>
      <c r="R172" s="646"/>
      <c r="S172" s="646"/>
      <c r="T172" s="651"/>
      <c r="U172" s="651"/>
      <c r="V172" s="651"/>
      <c r="W172" s="651"/>
      <c r="X172" s="645" t="s">
        <v>602</v>
      </c>
      <c r="Y172" s="652"/>
      <c r="Z172" s="653"/>
      <c r="AA172" s="653"/>
      <c r="AB172" s="651"/>
    </row>
    <row r="173" spans="1:30" s="395" customFormat="1">
      <c r="A173" s="406">
        <v>2025</v>
      </c>
      <c r="B173" s="408" t="s">
        <v>667</v>
      </c>
      <c r="C173" s="408" t="s">
        <v>947</v>
      </c>
      <c r="D173" s="408" t="s">
        <v>948</v>
      </c>
      <c r="E173" s="415">
        <v>101</v>
      </c>
      <c r="F173" s="406"/>
      <c r="G173" s="408" t="s">
        <v>949</v>
      </c>
      <c r="H173" s="406" t="s">
        <v>17</v>
      </c>
      <c r="I173" s="435" t="s">
        <v>950</v>
      </c>
      <c r="J173" s="415">
        <v>1</v>
      </c>
      <c r="K173" s="415" t="s">
        <v>704</v>
      </c>
      <c r="L173" s="436">
        <v>120</v>
      </c>
      <c r="M173" s="421">
        <f t="shared" si="6"/>
        <v>120</v>
      </c>
      <c r="N173" s="436">
        <v>30</v>
      </c>
      <c r="O173" s="444">
        <f t="shared" si="8"/>
        <v>30</v>
      </c>
      <c r="P173" s="655" t="s">
        <v>951</v>
      </c>
      <c r="Q173" s="414" t="s">
        <v>952</v>
      </c>
      <c r="R173" s="639" t="s">
        <v>673</v>
      </c>
      <c r="S173" s="639" t="s">
        <v>674</v>
      </c>
      <c r="T173" s="640" t="s">
        <v>675</v>
      </c>
      <c r="U173" s="508" t="s">
        <v>1671</v>
      </c>
      <c r="V173" s="640" t="s">
        <v>412</v>
      </c>
      <c r="W173" s="508" t="s">
        <v>1671</v>
      </c>
      <c r="X173" s="406" t="s">
        <v>621</v>
      </c>
      <c r="Y173" s="448">
        <v>45884</v>
      </c>
      <c r="Z173" s="413" t="s">
        <v>20</v>
      </c>
      <c r="AA173" s="413" t="s">
        <v>1659</v>
      </c>
      <c r="AB173" s="406" t="s">
        <v>1647</v>
      </c>
      <c r="AC173" s="631" t="s">
        <v>676</v>
      </c>
      <c r="AD173" s="395" t="s">
        <v>1701</v>
      </c>
    </row>
    <row r="174" spans="1:30" s="395" customFormat="1">
      <c r="A174" s="406">
        <v>2025</v>
      </c>
      <c r="B174" s="408" t="s">
        <v>667</v>
      </c>
      <c r="C174" s="408" t="s">
        <v>947</v>
      </c>
      <c r="D174" s="408" t="s">
        <v>948</v>
      </c>
      <c r="E174" s="415">
        <v>101</v>
      </c>
      <c r="F174" s="406"/>
      <c r="G174" s="408" t="s">
        <v>949</v>
      </c>
      <c r="H174" s="406" t="s">
        <v>17</v>
      </c>
      <c r="I174" s="435" t="s">
        <v>953</v>
      </c>
      <c r="J174" s="415">
        <v>1</v>
      </c>
      <c r="K174" s="415" t="s">
        <v>704</v>
      </c>
      <c r="L174" s="436">
        <v>100</v>
      </c>
      <c r="M174" s="421">
        <f t="shared" si="6"/>
        <v>100</v>
      </c>
      <c r="N174" s="436">
        <v>45</v>
      </c>
      <c r="O174" s="444">
        <f t="shared" si="8"/>
        <v>45</v>
      </c>
      <c r="P174" s="435" t="s">
        <v>951</v>
      </c>
      <c r="Q174" s="414" t="s">
        <v>952</v>
      </c>
      <c r="R174" s="639" t="s">
        <v>673</v>
      </c>
      <c r="S174" s="639" t="s">
        <v>674</v>
      </c>
      <c r="T174" s="640" t="s">
        <v>675</v>
      </c>
      <c r="U174" s="508" t="s">
        <v>1671</v>
      </c>
      <c r="V174" s="640" t="s">
        <v>412</v>
      </c>
      <c r="W174" s="508" t="s">
        <v>1671</v>
      </c>
      <c r="X174" s="406" t="s">
        <v>621</v>
      </c>
      <c r="Y174" s="448">
        <v>45884</v>
      </c>
      <c r="Z174" s="413" t="s">
        <v>20</v>
      </c>
      <c r="AA174" s="413" t="s">
        <v>1659</v>
      </c>
      <c r="AB174" s="406" t="s">
        <v>1647</v>
      </c>
    </row>
    <row r="175" spans="1:30" s="395" customFormat="1">
      <c r="A175" s="406">
        <v>2025</v>
      </c>
      <c r="B175" s="408" t="s">
        <v>667</v>
      </c>
      <c r="C175" s="408" t="s">
        <v>947</v>
      </c>
      <c r="D175" s="408" t="s">
        <v>948</v>
      </c>
      <c r="E175" s="415">
        <v>101</v>
      </c>
      <c r="F175" s="406"/>
      <c r="G175" s="408" t="s">
        <v>949</v>
      </c>
      <c r="H175" s="406" t="s">
        <v>17</v>
      </c>
      <c r="I175" s="435" t="s">
        <v>954</v>
      </c>
      <c r="J175" s="415">
        <v>1</v>
      </c>
      <c r="K175" s="415" t="s">
        <v>955</v>
      </c>
      <c r="L175" s="436">
        <v>1000</v>
      </c>
      <c r="M175" s="421">
        <f t="shared" si="6"/>
        <v>1000</v>
      </c>
      <c r="N175" s="436">
        <v>515</v>
      </c>
      <c r="O175" s="444">
        <f t="shared" si="8"/>
        <v>515</v>
      </c>
      <c r="P175" s="435" t="s">
        <v>951</v>
      </c>
      <c r="Q175" s="414" t="s">
        <v>952</v>
      </c>
      <c r="R175" s="639" t="s">
        <v>673</v>
      </c>
      <c r="S175" s="639" t="s">
        <v>674</v>
      </c>
      <c r="T175" s="640" t="s">
        <v>675</v>
      </c>
      <c r="U175" s="508" t="s">
        <v>1671</v>
      </c>
      <c r="V175" s="640" t="s">
        <v>412</v>
      </c>
      <c r="W175" s="508" t="s">
        <v>1671</v>
      </c>
      <c r="X175" s="406" t="s">
        <v>621</v>
      </c>
      <c r="Y175" s="448">
        <v>45884</v>
      </c>
      <c r="Z175" s="413" t="s">
        <v>20</v>
      </c>
      <c r="AA175" s="413" t="s">
        <v>1659</v>
      </c>
      <c r="AB175" s="406" t="s">
        <v>1647</v>
      </c>
    </row>
    <row r="176" spans="1:30" s="395" customFormat="1" ht="15" customHeight="1">
      <c r="A176" s="406">
        <v>2025</v>
      </c>
      <c r="B176" s="408" t="s">
        <v>667</v>
      </c>
      <c r="C176" s="408" t="s">
        <v>947</v>
      </c>
      <c r="D176" s="408" t="s">
        <v>948</v>
      </c>
      <c r="E176" s="415">
        <v>101</v>
      </c>
      <c r="F176" s="406"/>
      <c r="G176" s="408" t="s">
        <v>949</v>
      </c>
      <c r="H176" s="406" t="s">
        <v>17</v>
      </c>
      <c r="I176" s="435" t="s">
        <v>956</v>
      </c>
      <c r="J176" s="415">
        <v>3</v>
      </c>
      <c r="K176" s="415" t="s">
        <v>671</v>
      </c>
      <c r="L176" s="436">
        <v>100</v>
      </c>
      <c r="M176" s="421">
        <f t="shared" si="6"/>
        <v>300</v>
      </c>
      <c r="N176" s="436">
        <v>15</v>
      </c>
      <c r="O176" s="444">
        <f t="shared" si="8"/>
        <v>45</v>
      </c>
      <c r="P176" s="435" t="s">
        <v>951</v>
      </c>
      <c r="Q176" s="414" t="s">
        <v>952</v>
      </c>
      <c r="R176" s="639" t="s">
        <v>673</v>
      </c>
      <c r="S176" s="639" t="s">
        <v>674</v>
      </c>
      <c r="T176" s="640" t="s">
        <v>675</v>
      </c>
      <c r="U176" s="508" t="s">
        <v>1671</v>
      </c>
      <c r="V176" s="640" t="s">
        <v>412</v>
      </c>
      <c r="W176" s="508" t="s">
        <v>1671</v>
      </c>
      <c r="X176" s="406" t="s">
        <v>621</v>
      </c>
      <c r="Y176" s="448">
        <v>45884</v>
      </c>
      <c r="Z176" s="413" t="s">
        <v>20</v>
      </c>
      <c r="AA176" s="413" t="s">
        <v>1659</v>
      </c>
      <c r="AB176" s="406" t="s">
        <v>1647</v>
      </c>
    </row>
    <row r="177" spans="1:31" s="395" customFormat="1" ht="20.399999999999999" customHeight="1">
      <c r="A177" s="406">
        <v>2025</v>
      </c>
      <c r="B177" s="408" t="s">
        <v>667</v>
      </c>
      <c r="C177" s="408" t="s">
        <v>947</v>
      </c>
      <c r="D177" s="408" t="s">
        <v>948</v>
      </c>
      <c r="E177" s="415">
        <v>101</v>
      </c>
      <c r="F177" s="406"/>
      <c r="G177" s="408" t="s">
        <v>949</v>
      </c>
      <c r="H177" s="406" t="s">
        <v>17</v>
      </c>
      <c r="I177" s="435" t="s">
        <v>957</v>
      </c>
      <c r="J177" s="415">
        <v>3</v>
      </c>
      <c r="K177" s="415" t="s">
        <v>671</v>
      </c>
      <c r="L177" s="436">
        <v>210</v>
      </c>
      <c r="M177" s="421">
        <f t="shared" si="6"/>
        <v>630</v>
      </c>
      <c r="N177" s="436">
        <v>550</v>
      </c>
      <c r="O177" s="444">
        <f t="shared" si="8"/>
        <v>1650</v>
      </c>
      <c r="P177" s="435" t="s">
        <v>951</v>
      </c>
      <c r="Q177" s="414" t="s">
        <v>952</v>
      </c>
      <c r="R177" s="639" t="s">
        <v>673</v>
      </c>
      <c r="S177" s="639" t="s">
        <v>674</v>
      </c>
      <c r="T177" s="640" t="s">
        <v>675</v>
      </c>
      <c r="U177" s="508" t="s">
        <v>1671</v>
      </c>
      <c r="V177" s="640" t="s">
        <v>412</v>
      </c>
      <c r="W177" s="508" t="s">
        <v>1671</v>
      </c>
      <c r="X177" s="406" t="s">
        <v>621</v>
      </c>
      <c r="Y177" s="448">
        <v>45884</v>
      </c>
      <c r="Z177" s="413" t="s">
        <v>20</v>
      </c>
      <c r="AA177" s="413" t="s">
        <v>1659</v>
      </c>
      <c r="AB177" s="406" t="s">
        <v>1647</v>
      </c>
    </row>
    <row r="178" spans="1:31" s="395" customFormat="1" ht="15" customHeight="1">
      <c r="A178" s="406">
        <v>2025</v>
      </c>
      <c r="B178" s="408" t="s">
        <v>667</v>
      </c>
      <c r="C178" s="408" t="s">
        <v>947</v>
      </c>
      <c r="D178" s="408" t="s">
        <v>948</v>
      </c>
      <c r="E178" s="415">
        <v>101</v>
      </c>
      <c r="F178" s="406"/>
      <c r="G178" s="408" t="s">
        <v>949</v>
      </c>
      <c r="H178" s="406" t="s">
        <v>17</v>
      </c>
      <c r="I178" s="435" t="s">
        <v>958</v>
      </c>
      <c r="J178" s="415">
        <v>2</v>
      </c>
      <c r="K178" s="415" t="s">
        <v>681</v>
      </c>
      <c r="L178" s="436">
        <v>400</v>
      </c>
      <c r="M178" s="421">
        <f t="shared" si="6"/>
        <v>800</v>
      </c>
      <c r="N178" s="436">
        <v>280</v>
      </c>
      <c r="O178" s="444">
        <f t="shared" si="8"/>
        <v>560</v>
      </c>
      <c r="P178" s="435" t="s">
        <v>951</v>
      </c>
      <c r="Q178" s="414" t="s">
        <v>952</v>
      </c>
      <c r="R178" s="639" t="s">
        <v>673</v>
      </c>
      <c r="S178" s="639" t="s">
        <v>674</v>
      </c>
      <c r="T178" s="640" t="s">
        <v>675</v>
      </c>
      <c r="U178" s="508" t="s">
        <v>1671</v>
      </c>
      <c r="V178" s="640" t="s">
        <v>412</v>
      </c>
      <c r="W178" s="508" t="s">
        <v>1671</v>
      </c>
      <c r="X178" s="406" t="s">
        <v>621</v>
      </c>
      <c r="Y178" s="448">
        <v>45884</v>
      </c>
      <c r="Z178" s="413" t="s">
        <v>20</v>
      </c>
      <c r="AA178" s="413" t="s">
        <v>1659</v>
      </c>
      <c r="AB178" s="406" t="s">
        <v>1647</v>
      </c>
    </row>
    <row r="179" spans="1:31" s="395" customFormat="1">
      <c r="A179" s="415">
        <v>2025</v>
      </c>
      <c r="B179" s="414" t="s">
        <v>667</v>
      </c>
      <c r="C179" s="408" t="s">
        <v>947</v>
      </c>
      <c r="D179" s="408" t="s">
        <v>948</v>
      </c>
      <c r="E179" s="415">
        <v>101</v>
      </c>
      <c r="F179" s="406"/>
      <c r="G179" s="408" t="s">
        <v>949</v>
      </c>
      <c r="H179" s="415" t="s">
        <v>17</v>
      </c>
      <c r="I179" s="435" t="s">
        <v>959</v>
      </c>
      <c r="J179" s="415">
        <v>1</v>
      </c>
      <c r="K179" s="415" t="s">
        <v>704</v>
      </c>
      <c r="L179" s="436">
        <v>245</v>
      </c>
      <c r="M179" s="443">
        <f t="shared" si="6"/>
        <v>245</v>
      </c>
      <c r="N179" s="436">
        <v>350</v>
      </c>
      <c r="O179" s="444">
        <f t="shared" si="8"/>
        <v>350</v>
      </c>
      <c r="P179" s="435" t="s">
        <v>951</v>
      </c>
      <c r="Q179" s="414" t="s">
        <v>952</v>
      </c>
      <c r="R179" s="639" t="s">
        <v>673</v>
      </c>
      <c r="S179" s="639" t="s">
        <v>674</v>
      </c>
      <c r="T179" s="640" t="s">
        <v>675</v>
      </c>
      <c r="U179" s="508" t="s">
        <v>1671</v>
      </c>
      <c r="V179" s="640" t="s">
        <v>412</v>
      </c>
      <c r="W179" s="508" t="s">
        <v>1671</v>
      </c>
      <c r="X179" s="406" t="s">
        <v>621</v>
      </c>
      <c r="Y179" s="448">
        <v>45884</v>
      </c>
      <c r="Z179" s="413" t="s">
        <v>20</v>
      </c>
      <c r="AA179" s="413" t="s">
        <v>1659</v>
      </c>
      <c r="AB179" s="406" t="s">
        <v>1647</v>
      </c>
    </row>
    <row r="180" spans="1:31" s="395" customFormat="1" ht="27.6">
      <c r="A180" s="415">
        <v>2025</v>
      </c>
      <c r="B180" s="414" t="s">
        <v>667</v>
      </c>
      <c r="C180" s="414" t="s">
        <v>789</v>
      </c>
      <c r="D180" s="414" t="s">
        <v>790</v>
      </c>
      <c r="E180" s="415">
        <v>165</v>
      </c>
      <c r="F180" s="415"/>
      <c r="G180" s="414" t="s">
        <v>960</v>
      </c>
      <c r="H180" s="415" t="s">
        <v>17</v>
      </c>
      <c r="I180" s="435" t="s">
        <v>925</v>
      </c>
      <c r="J180" s="415">
        <v>11</v>
      </c>
      <c r="K180" s="415" t="s">
        <v>671</v>
      </c>
      <c r="L180" s="436">
        <v>700</v>
      </c>
      <c r="M180" s="443">
        <f t="shared" si="6"/>
        <v>7700</v>
      </c>
      <c r="N180" s="436">
        <v>400</v>
      </c>
      <c r="O180" s="444">
        <f t="shared" si="8"/>
        <v>4400</v>
      </c>
      <c r="P180" s="655" t="s">
        <v>922</v>
      </c>
      <c r="Q180" s="414" t="s">
        <v>603</v>
      </c>
      <c r="R180" s="639" t="s">
        <v>673</v>
      </c>
      <c r="S180" s="639" t="s">
        <v>674</v>
      </c>
      <c r="T180" s="644" t="s">
        <v>675</v>
      </c>
      <c r="U180" s="473" t="s">
        <v>1658</v>
      </c>
      <c r="V180" s="640" t="s">
        <v>482</v>
      </c>
      <c r="W180" s="473" t="s">
        <v>1658</v>
      </c>
      <c r="X180" s="415" t="s">
        <v>794</v>
      </c>
      <c r="Y180" s="473" t="s">
        <v>1676</v>
      </c>
      <c r="Z180" s="414" t="s">
        <v>20</v>
      </c>
      <c r="AA180" s="414" t="s">
        <v>1659</v>
      </c>
      <c r="AB180" s="414" t="s">
        <v>1680</v>
      </c>
      <c r="AC180" s="395" t="s">
        <v>676</v>
      </c>
      <c r="AD180" s="395" t="s">
        <v>1681</v>
      </c>
    </row>
    <row r="181" spans="1:31" s="395" customFormat="1">
      <c r="A181" s="415">
        <v>2025</v>
      </c>
      <c r="B181" s="414" t="s">
        <v>667</v>
      </c>
      <c r="C181" s="414" t="s">
        <v>789</v>
      </c>
      <c r="D181" s="414" t="s">
        <v>790</v>
      </c>
      <c r="E181" s="415">
        <v>165</v>
      </c>
      <c r="F181" s="415"/>
      <c r="G181" s="414" t="s">
        <v>961</v>
      </c>
      <c r="H181" s="415" t="s">
        <v>17</v>
      </c>
      <c r="I181" s="435" t="s">
        <v>946</v>
      </c>
      <c r="J181" s="415">
        <v>7</v>
      </c>
      <c r="K181" s="415" t="s">
        <v>671</v>
      </c>
      <c r="L181" s="436">
        <v>200</v>
      </c>
      <c r="M181" s="443">
        <f t="shared" si="6"/>
        <v>1400</v>
      </c>
      <c r="N181" s="436">
        <v>200</v>
      </c>
      <c r="O181" s="444">
        <f t="shared" si="8"/>
        <v>1400</v>
      </c>
      <c r="P181" s="655" t="s">
        <v>945</v>
      </c>
      <c r="Q181" s="414" t="s">
        <v>603</v>
      </c>
      <c r="R181" s="639" t="s">
        <v>673</v>
      </c>
      <c r="S181" s="639" t="s">
        <v>674</v>
      </c>
      <c r="T181" s="644" t="s">
        <v>675</v>
      </c>
      <c r="U181" s="415" t="s">
        <v>1682</v>
      </c>
      <c r="V181" s="640" t="s">
        <v>482</v>
      </c>
      <c r="W181" s="415" t="s">
        <v>1682</v>
      </c>
      <c r="X181" s="415" t="s">
        <v>794</v>
      </c>
      <c r="Y181" s="473" t="s">
        <v>1676</v>
      </c>
      <c r="Z181" s="414" t="s">
        <v>20</v>
      </c>
      <c r="AA181" s="414" t="s">
        <v>1659</v>
      </c>
      <c r="AB181" s="414" t="s">
        <v>1683</v>
      </c>
      <c r="AC181" s="395" t="s">
        <v>676</v>
      </c>
      <c r="AD181" s="395" t="s">
        <v>1684</v>
      </c>
    </row>
    <row r="182" spans="1:31" s="395" customFormat="1">
      <c r="A182" s="415">
        <v>2025</v>
      </c>
      <c r="B182" s="414" t="s">
        <v>667</v>
      </c>
      <c r="C182" s="414" t="s">
        <v>789</v>
      </c>
      <c r="D182" s="414" t="s">
        <v>790</v>
      </c>
      <c r="E182" s="415">
        <v>165</v>
      </c>
      <c r="F182" s="415"/>
      <c r="G182" s="414" t="s">
        <v>961</v>
      </c>
      <c r="H182" s="415" t="s">
        <v>17</v>
      </c>
      <c r="I182" s="435" t="s">
        <v>962</v>
      </c>
      <c r="J182" s="415">
        <v>3</v>
      </c>
      <c r="K182" s="415" t="s">
        <v>671</v>
      </c>
      <c r="L182" s="436">
        <v>1000</v>
      </c>
      <c r="M182" s="443">
        <f t="shared" si="6"/>
        <v>3000</v>
      </c>
      <c r="N182" s="436">
        <v>1000</v>
      </c>
      <c r="O182" s="444">
        <f t="shared" si="8"/>
        <v>3000</v>
      </c>
      <c r="P182" s="435" t="s">
        <v>945</v>
      </c>
      <c r="Q182" s="414" t="s">
        <v>603</v>
      </c>
      <c r="R182" s="639" t="s">
        <v>673</v>
      </c>
      <c r="S182" s="639" t="s">
        <v>674</v>
      </c>
      <c r="T182" s="644" t="s">
        <v>675</v>
      </c>
      <c r="U182" s="415" t="s">
        <v>1682</v>
      </c>
      <c r="V182" s="640" t="s">
        <v>482</v>
      </c>
      <c r="W182" s="415" t="s">
        <v>1682</v>
      </c>
      <c r="X182" s="415" t="s">
        <v>794</v>
      </c>
      <c r="Y182" s="473" t="s">
        <v>1676</v>
      </c>
      <c r="Z182" s="414" t="s">
        <v>20</v>
      </c>
      <c r="AA182" s="414" t="s">
        <v>1659</v>
      </c>
      <c r="AB182" s="414" t="s">
        <v>1683</v>
      </c>
    </row>
    <row r="183" spans="1:31" s="394" customFormat="1" ht="42.75" customHeight="1">
      <c r="A183" s="411">
        <v>2025</v>
      </c>
      <c r="B183" s="412" t="s">
        <v>667</v>
      </c>
      <c r="C183" s="412" t="s">
        <v>963</v>
      </c>
      <c r="D183" s="412" t="s">
        <v>964</v>
      </c>
      <c r="E183" s="411"/>
      <c r="F183" s="411"/>
      <c r="G183" s="412" t="s">
        <v>965</v>
      </c>
      <c r="H183" s="411" t="s">
        <v>17</v>
      </c>
      <c r="I183" s="429" t="s">
        <v>966</v>
      </c>
      <c r="J183" s="411">
        <v>30</v>
      </c>
      <c r="K183" s="411" t="s">
        <v>671</v>
      </c>
      <c r="L183" s="432">
        <v>60</v>
      </c>
      <c r="M183" s="431">
        <f t="shared" si="6"/>
        <v>1800</v>
      </c>
      <c r="N183" s="432"/>
      <c r="O183" s="433">
        <f t="shared" si="8"/>
        <v>0</v>
      </c>
      <c r="P183" s="429" t="s">
        <v>767</v>
      </c>
      <c r="Q183" s="412" t="s">
        <v>967</v>
      </c>
      <c r="R183" s="412"/>
      <c r="S183" s="412"/>
      <c r="T183" s="412"/>
      <c r="U183" s="412"/>
      <c r="V183" s="412"/>
      <c r="W183" s="412"/>
      <c r="X183" s="411">
        <v>1005</v>
      </c>
      <c r="Y183" s="449"/>
      <c r="Z183" s="412" t="s">
        <v>73</v>
      </c>
      <c r="AA183" s="412" t="s">
        <v>968</v>
      </c>
      <c r="AB183" s="412"/>
      <c r="AC183" s="394" t="s">
        <v>993</v>
      </c>
    </row>
    <row r="184" spans="1:31" s="394" customFormat="1" ht="33" customHeight="1">
      <c r="A184" s="411">
        <v>2025</v>
      </c>
      <c r="B184" s="412" t="s">
        <v>667</v>
      </c>
      <c r="C184" s="412" t="s">
        <v>963</v>
      </c>
      <c r="D184" s="412" t="s">
        <v>964</v>
      </c>
      <c r="E184" s="411"/>
      <c r="F184" s="411"/>
      <c r="G184" s="412" t="s">
        <v>965</v>
      </c>
      <c r="H184" s="411" t="s">
        <v>17</v>
      </c>
      <c r="I184" s="429" t="s">
        <v>969</v>
      </c>
      <c r="J184" s="411">
        <v>30</v>
      </c>
      <c r="K184" s="411" t="s">
        <v>671</v>
      </c>
      <c r="L184" s="432">
        <v>50</v>
      </c>
      <c r="M184" s="431">
        <f t="shared" si="6"/>
        <v>1500</v>
      </c>
      <c r="N184" s="432"/>
      <c r="O184" s="433">
        <f t="shared" si="8"/>
        <v>0</v>
      </c>
      <c r="P184" s="429" t="s">
        <v>767</v>
      </c>
      <c r="Q184" s="412" t="s">
        <v>967</v>
      </c>
      <c r="R184" s="412"/>
      <c r="S184" s="412"/>
      <c r="T184" s="449"/>
      <c r="U184" s="449"/>
      <c r="V184" s="412"/>
      <c r="W184" s="449"/>
      <c r="X184" s="411">
        <v>1005</v>
      </c>
      <c r="Y184" s="449"/>
      <c r="Z184" s="412"/>
      <c r="AA184" s="412"/>
      <c r="AB184" s="474"/>
    </row>
    <row r="185" spans="1:31" s="394" customFormat="1" ht="44.25" customHeight="1">
      <c r="A185" s="411">
        <v>2025</v>
      </c>
      <c r="B185" s="412" t="s">
        <v>667</v>
      </c>
      <c r="C185" s="412" t="s">
        <v>963</v>
      </c>
      <c r="D185" s="412" t="s">
        <v>964</v>
      </c>
      <c r="E185" s="411"/>
      <c r="F185" s="411"/>
      <c r="G185" s="412" t="s">
        <v>965</v>
      </c>
      <c r="H185" s="411" t="s">
        <v>17</v>
      </c>
      <c r="I185" s="429" t="s">
        <v>970</v>
      </c>
      <c r="J185" s="411">
        <v>4</v>
      </c>
      <c r="K185" s="411" t="s">
        <v>971</v>
      </c>
      <c r="L185" s="432">
        <v>250</v>
      </c>
      <c r="M185" s="431">
        <f t="shared" si="6"/>
        <v>1000</v>
      </c>
      <c r="N185" s="432"/>
      <c r="O185" s="433">
        <f t="shared" si="8"/>
        <v>0</v>
      </c>
      <c r="P185" s="429" t="s">
        <v>767</v>
      </c>
      <c r="Q185" s="412" t="s">
        <v>967</v>
      </c>
      <c r="R185" s="412"/>
      <c r="S185" s="412"/>
      <c r="T185" s="411"/>
      <c r="U185" s="449"/>
      <c r="V185" s="412"/>
      <c r="W185" s="449"/>
      <c r="X185" s="411">
        <v>1005</v>
      </c>
      <c r="Y185" s="449"/>
      <c r="Z185" s="412"/>
      <c r="AA185" s="412"/>
      <c r="AB185" s="412"/>
    </row>
    <row r="186" spans="1:31" s="394" customFormat="1" ht="41.4">
      <c r="A186" s="411">
        <v>2025</v>
      </c>
      <c r="B186" s="412" t="s">
        <v>667</v>
      </c>
      <c r="C186" s="412" t="s">
        <v>963</v>
      </c>
      <c r="D186" s="412" t="s">
        <v>964</v>
      </c>
      <c r="E186" s="411"/>
      <c r="F186" s="411"/>
      <c r="G186" s="412" t="s">
        <v>965</v>
      </c>
      <c r="H186" s="411" t="s">
        <v>17</v>
      </c>
      <c r="I186" s="429" t="s">
        <v>972</v>
      </c>
      <c r="J186" s="411">
        <v>4</v>
      </c>
      <c r="K186" s="411" t="s">
        <v>971</v>
      </c>
      <c r="L186" s="432">
        <v>200</v>
      </c>
      <c r="M186" s="431">
        <f t="shared" si="6"/>
        <v>800</v>
      </c>
      <c r="N186" s="432"/>
      <c r="O186" s="433">
        <f t="shared" si="8"/>
        <v>0</v>
      </c>
      <c r="P186" s="429" t="s">
        <v>767</v>
      </c>
      <c r="Q186" s="412" t="s">
        <v>967</v>
      </c>
      <c r="R186" s="412"/>
      <c r="S186" s="412"/>
      <c r="T186" s="411"/>
      <c r="U186" s="449"/>
      <c r="V186" s="412"/>
      <c r="W186" s="449"/>
      <c r="X186" s="411">
        <v>1005</v>
      </c>
      <c r="Y186" s="449"/>
      <c r="Z186" s="412"/>
      <c r="AA186" s="412"/>
      <c r="AB186" s="412"/>
    </row>
    <row r="187" spans="1:31" s="394" customFormat="1" ht="41.4">
      <c r="A187" s="411">
        <v>2025</v>
      </c>
      <c r="B187" s="412" t="s">
        <v>667</v>
      </c>
      <c r="C187" s="412" t="s">
        <v>963</v>
      </c>
      <c r="D187" s="412" t="s">
        <v>964</v>
      </c>
      <c r="E187" s="411"/>
      <c r="F187" s="411"/>
      <c r="G187" s="412" t="s">
        <v>965</v>
      </c>
      <c r="H187" s="411" t="s">
        <v>17</v>
      </c>
      <c r="I187" s="429" t="s">
        <v>973</v>
      </c>
      <c r="J187" s="411">
        <v>4</v>
      </c>
      <c r="K187" s="411" t="s">
        <v>971</v>
      </c>
      <c r="L187" s="432">
        <v>230</v>
      </c>
      <c r="M187" s="431">
        <f t="shared" si="6"/>
        <v>920</v>
      </c>
      <c r="N187" s="432"/>
      <c r="O187" s="433">
        <f t="shared" si="8"/>
        <v>0</v>
      </c>
      <c r="P187" s="429" t="s">
        <v>767</v>
      </c>
      <c r="Q187" s="412" t="s">
        <v>967</v>
      </c>
      <c r="R187" s="412"/>
      <c r="S187" s="412"/>
      <c r="T187" s="411"/>
      <c r="U187" s="449"/>
      <c r="V187" s="412"/>
      <c r="W187" s="449"/>
      <c r="X187" s="411">
        <v>1005</v>
      </c>
      <c r="Y187" s="449"/>
      <c r="Z187" s="412"/>
      <c r="AA187" s="412"/>
      <c r="AB187" s="412"/>
    </row>
    <row r="188" spans="1:31" s="394" customFormat="1" ht="35.25" customHeight="1">
      <c r="A188" s="411">
        <v>2025</v>
      </c>
      <c r="B188" s="412" t="s">
        <v>667</v>
      </c>
      <c r="C188" s="412" t="s">
        <v>963</v>
      </c>
      <c r="D188" s="412" t="s">
        <v>964</v>
      </c>
      <c r="E188" s="411"/>
      <c r="F188" s="411"/>
      <c r="G188" s="412" t="s">
        <v>965</v>
      </c>
      <c r="H188" s="411" t="s">
        <v>17</v>
      </c>
      <c r="I188" s="429" t="s">
        <v>974</v>
      </c>
      <c r="J188" s="411">
        <v>4</v>
      </c>
      <c r="K188" s="411" t="s">
        <v>971</v>
      </c>
      <c r="L188" s="432">
        <v>180</v>
      </c>
      <c r="M188" s="431">
        <f t="shared" si="6"/>
        <v>720</v>
      </c>
      <c r="N188" s="432"/>
      <c r="O188" s="433">
        <f t="shared" si="8"/>
        <v>0</v>
      </c>
      <c r="P188" s="429" t="s">
        <v>767</v>
      </c>
      <c r="Q188" s="412" t="s">
        <v>967</v>
      </c>
      <c r="R188" s="412"/>
      <c r="S188" s="412"/>
      <c r="T188" s="411"/>
      <c r="U188" s="449"/>
      <c r="V188" s="412"/>
      <c r="W188" s="449"/>
      <c r="X188" s="411">
        <v>1005</v>
      </c>
      <c r="Y188" s="449"/>
      <c r="Z188" s="412"/>
      <c r="AA188" s="412"/>
      <c r="AB188" s="412"/>
    </row>
    <row r="189" spans="1:31" s="394" customFormat="1" ht="34.5" customHeight="1">
      <c r="A189" s="411">
        <v>2025</v>
      </c>
      <c r="B189" s="412" t="s">
        <v>667</v>
      </c>
      <c r="C189" s="412" t="s">
        <v>963</v>
      </c>
      <c r="D189" s="412" t="s">
        <v>964</v>
      </c>
      <c r="E189" s="411"/>
      <c r="F189" s="411"/>
      <c r="G189" s="412" t="s">
        <v>965</v>
      </c>
      <c r="H189" s="411" t="s">
        <v>17</v>
      </c>
      <c r="I189" s="429" t="s">
        <v>975</v>
      </c>
      <c r="J189" s="411">
        <v>4</v>
      </c>
      <c r="K189" s="411" t="s">
        <v>971</v>
      </c>
      <c r="L189" s="432">
        <v>150</v>
      </c>
      <c r="M189" s="431">
        <f t="shared" si="6"/>
        <v>600</v>
      </c>
      <c r="N189" s="432"/>
      <c r="O189" s="433">
        <f t="shared" si="8"/>
        <v>0</v>
      </c>
      <c r="P189" s="429" t="s">
        <v>767</v>
      </c>
      <c r="Q189" s="412" t="s">
        <v>967</v>
      </c>
      <c r="R189" s="412"/>
      <c r="S189" s="412"/>
      <c r="T189" s="411"/>
      <c r="U189" s="449"/>
      <c r="V189" s="412"/>
      <c r="W189" s="449"/>
      <c r="X189" s="411">
        <v>1005</v>
      </c>
      <c r="Y189" s="449"/>
      <c r="Z189" s="412"/>
      <c r="AA189" s="412"/>
      <c r="AB189" s="412"/>
    </row>
    <row r="190" spans="1:31" s="395" customFormat="1" ht="27.6">
      <c r="A190" s="406">
        <v>2025</v>
      </c>
      <c r="B190" s="414" t="s">
        <v>667</v>
      </c>
      <c r="C190" s="414" t="s">
        <v>976</v>
      </c>
      <c r="D190" s="414" t="s">
        <v>977</v>
      </c>
      <c r="E190" s="415">
        <v>101</v>
      </c>
      <c r="F190" s="415"/>
      <c r="G190" s="414" t="s">
        <v>978</v>
      </c>
      <c r="H190" s="406" t="s">
        <v>17</v>
      </c>
      <c r="I190" s="419" t="s">
        <v>979</v>
      </c>
      <c r="J190" s="406">
        <v>1</v>
      </c>
      <c r="K190" s="406" t="s">
        <v>980</v>
      </c>
      <c r="L190" s="422">
        <v>1225</v>
      </c>
      <c r="M190" s="443">
        <f t="shared" si="6"/>
        <v>1225</v>
      </c>
      <c r="N190" s="422">
        <v>975</v>
      </c>
      <c r="O190" s="423">
        <f t="shared" si="8"/>
        <v>975</v>
      </c>
      <c r="P190" s="655" t="s">
        <v>981</v>
      </c>
      <c r="Q190" s="414" t="s">
        <v>982</v>
      </c>
      <c r="R190" s="639" t="s">
        <v>1591</v>
      </c>
      <c r="S190" s="639" t="s">
        <v>674</v>
      </c>
      <c r="T190" s="640" t="s">
        <v>675</v>
      </c>
      <c r="U190" s="473" t="s">
        <v>1657</v>
      </c>
      <c r="V190" s="639" t="s">
        <v>387</v>
      </c>
      <c r="W190" s="473" t="s">
        <v>1657</v>
      </c>
      <c r="X190" s="415" t="s">
        <v>562</v>
      </c>
      <c r="Y190" s="473" t="s">
        <v>1658</v>
      </c>
      <c r="Z190" s="414" t="s">
        <v>20</v>
      </c>
      <c r="AA190" s="414" t="s">
        <v>1659</v>
      </c>
      <c r="AB190" s="414" t="s">
        <v>1638</v>
      </c>
      <c r="AC190" s="641" t="s">
        <v>993</v>
      </c>
      <c r="AD190" s="398" t="s">
        <v>1660</v>
      </c>
      <c r="AE190" s="398"/>
    </row>
    <row r="191" spans="1:31" s="395" customFormat="1" ht="27.6">
      <c r="A191" s="406">
        <v>2025</v>
      </c>
      <c r="B191" s="414" t="s">
        <v>667</v>
      </c>
      <c r="C191" s="414" t="s">
        <v>976</v>
      </c>
      <c r="D191" s="414" t="s">
        <v>977</v>
      </c>
      <c r="E191" s="415">
        <v>101</v>
      </c>
      <c r="F191" s="415"/>
      <c r="G191" s="414" t="s">
        <v>978</v>
      </c>
      <c r="H191" s="406" t="s">
        <v>17</v>
      </c>
      <c r="I191" s="419" t="s">
        <v>983</v>
      </c>
      <c r="J191" s="406">
        <v>1</v>
      </c>
      <c r="K191" s="406" t="s">
        <v>980</v>
      </c>
      <c r="L191" s="422">
        <v>1500</v>
      </c>
      <c r="M191" s="443">
        <f t="shared" si="6"/>
        <v>1500</v>
      </c>
      <c r="N191" s="422">
        <v>3520</v>
      </c>
      <c r="O191" s="423">
        <f t="shared" si="8"/>
        <v>3520</v>
      </c>
      <c r="P191" s="435" t="s">
        <v>981</v>
      </c>
      <c r="Q191" s="414" t="s">
        <v>982</v>
      </c>
      <c r="R191" s="639" t="s">
        <v>1591</v>
      </c>
      <c r="S191" s="639" t="s">
        <v>674</v>
      </c>
      <c r="T191" s="640" t="s">
        <v>675</v>
      </c>
      <c r="U191" s="473" t="s">
        <v>1657</v>
      </c>
      <c r="V191" s="639" t="s">
        <v>387</v>
      </c>
      <c r="W191" s="473" t="s">
        <v>1657</v>
      </c>
      <c r="X191" s="415" t="s">
        <v>562</v>
      </c>
      <c r="Y191" s="473" t="s">
        <v>1658</v>
      </c>
      <c r="Z191" s="414" t="s">
        <v>20</v>
      </c>
      <c r="AA191" s="414" t="s">
        <v>1659</v>
      </c>
      <c r="AB191" s="414" t="s">
        <v>1638</v>
      </c>
      <c r="AC191" s="398"/>
      <c r="AD191" s="398"/>
      <c r="AE191" s="398"/>
    </row>
    <row r="192" spans="1:31" s="395" customFormat="1" ht="27.6">
      <c r="A192" s="406">
        <v>2025</v>
      </c>
      <c r="B192" s="414" t="s">
        <v>667</v>
      </c>
      <c r="C192" s="414" t="s">
        <v>976</v>
      </c>
      <c r="D192" s="414" t="s">
        <v>977</v>
      </c>
      <c r="E192" s="415">
        <v>101</v>
      </c>
      <c r="F192" s="415"/>
      <c r="G192" s="414" t="s">
        <v>978</v>
      </c>
      <c r="H192" s="406" t="s">
        <v>17</v>
      </c>
      <c r="I192" s="435" t="s">
        <v>984</v>
      </c>
      <c r="J192" s="415">
        <v>3</v>
      </c>
      <c r="K192" s="415" t="s">
        <v>671</v>
      </c>
      <c r="L192" s="436">
        <v>1150</v>
      </c>
      <c r="M192" s="443">
        <f t="shared" si="6"/>
        <v>3450</v>
      </c>
      <c r="N192" s="436">
        <v>940</v>
      </c>
      <c r="O192" s="444">
        <f t="shared" si="8"/>
        <v>2820</v>
      </c>
      <c r="P192" s="435" t="s">
        <v>981</v>
      </c>
      <c r="Q192" s="414" t="s">
        <v>982</v>
      </c>
      <c r="R192" s="639" t="s">
        <v>1591</v>
      </c>
      <c r="S192" s="639" t="s">
        <v>674</v>
      </c>
      <c r="T192" s="640" t="s">
        <v>675</v>
      </c>
      <c r="U192" s="473" t="s">
        <v>1657</v>
      </c>
      <c r="V192" s="639" t="s">
        <v>387</v>
      </c>
      <c r="W192" s="473" t="s">
        <v>1657</v>
      </c>
      <c r="X192" s="415" t="s">
        <v>562</v>
      </c>
      <c r="Y192" s="473" t="s">
        <v>1658</v>
      </c>
      <c r="Z192" s="414" t="s">
        <v>20</v>
      </c>
      <c r="AA192" s="414" t="s">
        <v>1659</v>
      </c>
      <c r="AB192" s="414" t="s">
        <v>1638</v>
      </c>
    </row>
    <row r="193" spans="1:31" s="395" customFormat="1" ht="14.1" customHeight="1">
      <c r="A193" s="406">
        <v>2025</v>
      </c>
      <c r="B193" s="414" t="s">
        <v>667</v>
      </c>
      <c r="C193" s="414" t="s">
        <v>976</v>
      </c>
      <c r="D193" s="414" t="s">
        <v>977</v>
      </c>
      <c r="E193" s="415">
        <v>101</v>
      </c>
      <c r="F193" s="415"/>
      <c r="G193" s="414" t="s">
        <v>978</v>
      </c>
      <c r="H193" s="415" t="s">
        <v>17</v>
      </c>
      <c r="I193" s="435" t="s">
        <v>985</v>
      </c>
      <c r="J193" s="415">
        <v>6</v>
      </c>
      <c r="K193" s="415" t="s">
        <v>671</v>
      </c>
      <c r="L193" s="436">
        <v>295</v>
      </c>
      <c r="M193" s="443">
        <f t="shared" si="6"/>
        <v>1770</v>
      </c>
      <c r="N193" s="436">
        <v>238</v>
      </c>
      <c r="O193" s="444">
        <f t="shared" si="8"/>
        <v>1428</v>
      </c>
      <c r="P193" s="435" t="s">
        <v>981</v>
      </c>
      <c r="Q193" s="414" t="s">
        <v>982</v>
      </c>
      <c r="R193" s="639" t="s">
        <v>1591</v>
      </c>
      <c r="S193" s="639" t="s">
        <v>674</v>
      </c>
      <c r="T193" s="640" t="s">
        <v>675</v>
      </c>
      <c r="U193" s="473" t="s">
        <v>1657</v>
      </c>
      <c r="V193" s="639" t="s">
        <v>387</v>
      </c>
      <c r="W193" s="473" t="s">
        <v>1657</v>
      </c>
      <c r="X193" s="415" t="s">
        <v>562</v>
      </c>
      <c r="Y193" s="473" t="s">
        <v>1658</v>
      </c>
      <c r="Z193" s="414" t="s">
        <v>20</v>
      </c>
      <c r="AA193" s="414" t="s">
        <v>1659</v>
      </c>
      <c r="AB193" s="414" t="s">
        <v>1638</v>
      </c>
    </row>
    <row r="194" spans="1:31" s="395" customFormat="1" ht="14.1" customHeight="1">
      <c r="A194" s="406">
        <v>2025</v>
      </c>
      <c r="B194" s="414" t="s">
        <v>667</v>
      </c>
      <c r="C194" s="414" t="s">
        <v>976</v>
      </c>
      <c r="D194" s="414" t="s">
        <v>977</v>
      </c>
      <c r="E194" s="415">
        <v>101</v>
      </c>
      <c r="F194" s="415"/>
      <c r="G194" s="414" t="s">
        <v>978</v>
      </c>
      <c r="H194" s="415" t="s">
        <v>17</v>
      </c>
      <c r="I194" s="435" t="s">
        <v>986</v>
      </c>
      <c r="J194" s="415">
        <v>6</v>
      </c>
      <c r="K194" s="415" t="s">
        <v>671</v>
      </c>
      <c r="L194" s="436">
        <v>595</v>
      </c>
      <c r="M194" s="443">
        <f t="shared" si="6"/>
        <v>3570</v>
      </c>
      <c r="N194" s="436">
        <v>490</v>
      </c>
      <c r="O194" s="444">
        <f t="shared" si="8"/>
        <v>2940</v>
      </c>
      <c r="P194" s="435" t="s">
        <v>981</v>
      </c>
      <c r="Q194" s="414" t="s">
        <v>982</v>
      </c>
      <c r="R194" s="639" t="s">
        <v>1591</v>
      </c>
      <c r="S194" s="639" t="s">
        <v>674</v>
      </c>
      <c r="T194" s="640" t="s">
        <v>675</v>
      </c>
      <c r="U194" s="473" t="s">
        <v>1657</v>
      </c>
      <c r="V194" s="639" t="s">
        <v>387</v>
      </c>
      <c r="W194" s="473" t="s">
        <v>1657</v>
      </c>
      <c r="X194" s="415" t="s">
        <v>562</v>
      </c>
      <c r="Y194" s="473" t="s">
        <v>1658</v>
      </c>
      <c r="Z194" s="414" t="s">
        <v>20</v>
      </c>
      <c r="AA194" s="414" t="s">
        <v>1659</v>
      </c>
      <c r="AB194" s="414" t="s">
        <v>1638</v>
      </c>
    </row>
    <row r="195" spans="1:31" s="395" customFormat="1" ht="14.1" customHeight="1">
      <c r="A195" s="406">
        <v>2025</v>
      </c>
      <c r="B195" s="414" t="s">
        <v>667</v>
      </c>
      <c r="C195" s="414" t="s">
        <v>976</v>
      </c>
      <c r="D195" s="414" t="s">
        <v>977</v>
      </c>
      <c r="E195" s="415">
        <v>101</v>
      </c>
      <c r="F195" s="415"/>
      <c r="G195" s="414" t="s">
        <v>978</v>
      </c>
      <c r="H195" s="406" t="s">
        <v>17</v>
      </c>
      <c r="I195" s="435" t="s">
        <v>987</v>
      </c>
      <c r="J195" s="415">
        <v>5</v>
      </c>
      <c r="K195" s="415" t="s">
        <v>671</v>
      </c>
      <c r="L195" s="436">
        <v>130</v>
      </c>
      <c r="M195" s="443">
        <f t="shared" si="6"/>
        <v>650</v>
      </c>
      <c r="N195" s="436">
        <v>55</v>
      </c>
      <c r="O195" s="444">
        <f t="shared" si="8"/>
        <v>275</v>
      </c>
      <c r="P195" s="435" t="s">
        <v>981</v>
      </c>
      <c r="Q195" s="414" t="s">
        <v>982</v>
      </c>
      <c r="R195" s="639" t="s">
        <v>1591</v>
      </c>
      <c r="S195" s="639" t="s">
        <v>674</v>
      </c>
      <c r="T195" s="640" t="s">
        <v>675</v>
      </c>
      <c r="U195" s="473" t="s">
        <v>1657</v>
      </c>
      <c r="V195" s="639" t="s">
        <v>387</v>
      </c>
      <c r="W195" s="473" t="s">
        <v>1657</v>
      </c>
      <c r="X195" s="415" t="s">
        <v>562</v>
      </c>
      <c r="Y195" s="473" t="s">
        <v>1658</v>
      </c>
      <c r="Z195" s="414" t="s">
        <v>20</v>
      </c>
      <c r="AA195" s="414" t="s">
        <v>1659</v>
      </c>
      <c r="AB195" s="414" t="s">
        <v>1638</v>
      </c>
    </row>
    <row r="196" spans="1:31" s="395" customFormat="1" ht="16.2" customHeight="1">
      <c r="A196" s="406">
        <v>2025</v>
      </c>
      <c r="B196" s="414" t="s">
        <v>667</v>
      </c>
      <c r="C196" s="414" t="s">
        <v>976</v>
      </c>
      <c r="D196" s="414" t="s">
        <v>977</v>
      </c>
      <c r="E196" s="415">
        <v>101</v>
      </c>
      <c r="F196" s="415"/>
      <c r="G196" s="414" t="s">
        <v>978</v>
      </c>
      <c r="H196" s="415" t="s">
        <v>17</v>
      </c>
      <c r="I196" s="435" t="s">
        <v>988</v>
      </c>
      <c r="J196" s="415">
        <v>10</v>
      </c>
      <c r="K196" s="415" t="s">
        <v>671</v>
      </c>
      <c r="L196" s="436">
        <v>100</v>
      </c>
      <c r="M196" s="443">
        <f t="shared" ref="M196:M202" si="9">SUM(J196*L196)</f>
        <v>1000</v>
      </c>
      <c r="N196" s="436">
        <v>110</v>
      </c>
      <c r="O196" s="444">
        <f t="shared" si="8"/>
        <v>1100</v>
      </c>
      <c r="P196" s="435" t="s">
        <v>981</v>
      </c>
      <c r="Q196" s="414" t="s">
        <v>982</v>
      </c>
      <c r="R196" s="639" t="s">
        <v>1591</v>
      </c>
      <c r="S196" s="639" t="s">
        <v>674</v>
      </c>
      <c r="T196" s="640" t="s">
        <v>675</v>
      </c>
      <c r="U196" s="473" t="s">
        <v>1657</v>
      </c>
      <c r="V196" s="639" t="s">
        <v>387</v>
      </c>
      <c r="W196" s="473" t="s">
        <v>1657</v>
      </c>
      <c r="X196" s="415" t="s">
        <v>562</v>
      </c>
      <c r="Y196" s="473" t="s">
        <v>1658</v>
      </c>
      <c r="Z196" s="414" t="s">
        <v>20</v>
      </c>
      <c r="AA196" s="414" t="s">
        <v>1659</v>
      </c>
      <c r="AB196" s="414" t="s">
        <v>1638</v>
      </c>
    </row>
    <row r="197" spans="1:31" s="395" customFormat="1" ht="45.75" customHeight="1">
      <c r="A197" s="406">
        <v>2025</v>
      </c>
      <c r="B197" s="414" t="s">
        <v>667</v>
      </c>
      <c r="C197" s="414" t="s">
        <v>16</v>
      </c>
      <c r="D197" s="414" t="s">
        <v>989</v>
      </c>
      <c r="E197" s="415">
        <v>101</v>
      </c>
      <c r="F197" s="415"/>
      <c r="G197" s="414" t="s">
        <v>990</v>
      </c>
      <c r="H197" s="415" t="s">
        <v>17</v>
      </c>
      <c r="I197" s="435" t="s">
        <v>991</v>
      </c>
      <c r="J197" s="415">
        <v>4</v>
      </c>
      <c r="K197" s="415" t="s">
        <v>704</v>
      </c>
      <c r="L197" s="436">
        <v>10000</v>
      </c>
      <c r="M197" s="443">
        <f t="shared" si="9"/>
        <v>40000</v>
      </c>
      <c r="N197" s="436">
        <v>5950</v>
      </c>
      <c r="O197" s="444">
        <f t="shared" ref="O197:O203" si="10">SUM(J197*N197)</f>
        <v>23800</v>
      </c>
      <c r="P197" s="435" t="s">
        <v>992</v>
      </c>
      <c r="Q197" s="414" t="s">
        <v>588</v>
      </c>
      <c r="R197" s="414" t="s">
        <v>675</v>
      </c>
      <c r="S197" s="414" t="s">
        <v>1622</v>
      </c>
      <c r="T197" s="414" t="s">
        <v>1622</v>
      </c>
      <c r="U197" s="473" t="s">
        <v>1661</v>
      </c>
      <c r="V197" s="414" t="s">
        <v>387</v>
      </c>
      <c r="W197" s="473" t="s">
        <v>1661</v>
      </c>
      <c r="X197" s="415" t="s">
        <v>586</v>
      </c>
      <c r="Y197" s="473" t="s">
        <v>1662</v>
      </c>
      <c r="Z197" s="414" t="s">
        <v>20</v>
      </c>
      <c r="AA197" s="414" t="s">
        <v>1659</v>
      </c>
      <c r="AB197" s="414" t="s">
        <v>1648</v>
      </c>
      <c r="AC197" s="395" t="s">
        <v>993</v>
      </c>
      <c r="AD197" s="395" t="s">
        <v>1667</v>
      </c>
    </row>
    <row r="198" spans="1:31" s="395" customFormat="1" ht="26.25" customHeight="1">
      <c r="A198" s="406">
        <v>2025</v>
      </c>
      <c r="B198" s="414" t="s">
        <v>667</v>
      </c>
      <c r="C198" s="414" t="s">
        <v>16</v>
      </c>
      <c r="D198" s="414" t="s">
        <v>989</v>
      </c>
      <c r="E198" s="415">
        <v>101</v>
      </c>
      <c r="F198" s="415"/>
      <c r="G198" s="414" t="s">
        <v>990</v>
      </c>
      <c r="H198" s="406" t="s">
        <v>17</v>
      </c>
      <c r="I198" s="419" t="s">
        <v>994</v>
      </c>
      <c r="J198" s="406">
        <v>3</v>
      </c>
      <c r="K198" s="415" t="s">
        <v>704</v>
      </c>
      <c r="L198" s="422">
        <v>1100</v>
      </c>
      <c r="M198" s="443">
        <f t="shared" si="9"/>
        <v>3300</v>
      </c>
      <c r="N198" s="422">
        <v>1115</v>
      </c>
      <c r="O198" s="423">
        <f t="shared" si="10"/>
        <v>3345</v>
      </c>
      <c r="P198" s="655" t="s">
        <v>992</v>
      </c>
      <c r="Q198" s="414" t="s">
        <v>588</v>
      </c>
      <c r="R198" s="414" t="s">
        <v>675</v>
      </c>
      <c r="S198" s="414" t="s">
        <v>1622</v>
      </c>
      <c r="T198" s="414" t="s">
        <v>1622</v>
      </c>
      <c r="U198" s="473" t="s">
        <v>1661</v>
      </c>
      <c r="V198" s="414" t="s">
        <v>387</v>
      </c>
      <c r="W198" s="473" t="s">
        <v>1661</v>
      </c>
      <c r="X198" s="415" t="s">
        <v>586</v>
      </c>
      <c r="Y198" s="473" t="s">
        <v>1663</v>
      </c>
      <c r="Z198" s="414" t="s">
        <v>20</v>
      </c>
      <c r="AA198" s="414" t="s">
        <v>1659</v>
      </c>
      <c r="AB198" s="414" t="s">
        <v>1648</v>
      </c>
      <c r="AC198" s="398"/>
      <c r="AD198" s="398"/>
      <c r="AE198" s="398"/>
    </row>
    <row r="199" spans="1:31" s="395" customFormat="1" ht="26.25" customHeight="1">
      <c r="A199" s="406">
        <v>2025</v>
      </c>
      <c r="B199" s="414" t="s">
        <v>667</v>
      </c>
      <c r="C199" s="414" t="s">
        <v>16</v>
      </c>
      <c r="D199" s="414" t="s">
        <v>989</v>
      </c>
      <c r="E199" s="415">
        <v>101</v>
      </c>
      <c r="F199" s="415"/>
      <c r="G199" s="414" t="s">
        <v>990</v>
      </c>
      <c r="H199" s="406" t="s">
        <v>17</v>
      </c>
      <c r="I199" s="435" t="s">
        <v>995</v>
      </c>
      <c r="J199" s="415">
        <v>3</v>
      </c>
      <c r="K199" s="415" t="s">
        <v>704</v>
      </c>
      <c r="L199" s="436">
        <v>170</v>
      </c>
      <c r="M199" s="443">
        <f t="shared" si="9"/>
        <v>510</v>
      </c>
      <c r="N199" s="436">
        <v>205</v>
      </c>
      <c r="O199" s="444">
        <f t="shared" si="10"/>
        <v>615</v>
      </c>
      <c r="P199" s="435" t="s">
        <v>992</v>
      </c>
      <c r="Q199" s="414" t="s">
        <v>588</v>
      </c>
      <c r="R199" s="414" t="s">
        <v>675</v>
      </c>
      <c r="S199" s="414" t="s">
        <v>1622</v>
      </c>
      <c r="T199" s="414" t="s">
        <v>1622</v>
      </c>
      <c r="U199" s="473" t="s">
        <v>1661</v>
      </c>
      <c r="V199" s="414" t="s">
        <v>387</v>
      </c>
      <c r="W199" s="473" t="s">
        <v>1661</v>
      </c>
      <c r="X199" s="415" t="s">
        <v>586</v>
      </c>
      <c r="Y199" s="473" t="s">
        <v>1664</v>
      </c>
      <c r="Z199" s="414" t="s">
        <v>20</v>
      </c>
      <c r="AA199" s="414" t="s">
        <v>1659</v>
      </c>
      <c r="AB199" s="414" t="s">
        <v>1648</v>
      </c>
    </row>
    <row r="200" spans="1:31" s="395" customFormat="1" ht="24" customHeight="1">
      <c r="A200" s="406">
        <v>2025</v>
      </c>
      <c r="B200" s="414" t="s">
        <v>667</v>
      </c>
      <c r="C200" s="414" t="s">
        <v>16</v>
      </c>
      <c r="D200" s="414" t="s">
        <v>989</v>
      </c>
      <c r="E200" s="415">
        <v>101</v>
      </c>
      <c r="F200" s="415"/>
      <c r="G200" s="414" t="s">
        <v>990</v>
      </c>
      <c r="H200" s="406" t="s">
        <v>17</v>
      </c>
      <c r="I200" s="435" t="s">
        <v>996</v>
      </c>
      <c r="J200" s="415">
        <v>2</v>
      </c>
      <c r="K200" s="415" t="s">
        <v>704</v>
      </c>
      <c r="L200" s="436">
        <v>950</v>
      </c>
      <c r="M200" s="443">
        <f t="shared" si="9"/>
        <v>1900</v>
      </c>
      <c r="N200" s="436">
        <v>860</v>
      </c>
      <c r="O200" s="444">
        <f t="shared" si="10"/>
        <v>1720</v>
      </c>
      <c r="P200" s="435" t="s">
        <v>992</v>
      </c>
      <c r="Q200" s="414" t="s">
        <v>588</v>
      </c>
      <c r="R200" s="414" t="s">
        <v>675</v>
      </c>
      <c r="S200" s="414" t="s">
        <v>1622</v>
      </c>
      <c r="T200" s="414" t="s">
        <v>1622</v>
      </c>
      <c r="U200" s="473" t="s">
        <v>1661</v>
      </c>
      <c r="V200" s="414" t="s">
        <v>387</v>
      </c>
      <c r="W200" s="473" t="s">
        <v>1661</v>
      </c>
      <c r="X200" s="415" t="s">
        <v>586</v>
      </c>
      <c r="Y200" s="473" t="s">
        <v>1665</v>
      </c>
      <c r="Z200" s="414" t="s">
        <v>20</v>
      </c>
      <c r="AA200" s="414" t="s">
        <v>1659</v>
      </c>
      <c r="AB200" s="414" t="s">
        <v>1648</v>
      </c>
    </row>
    <row r="201" spans="1:31" s="395" customFormat="1" ht="25.5" customHeight="1">
      <c r="A201" s="406">
        <v>2025</v>
      </c>
      <c r="B201" s="414" t="s">
        <v>667</v>
      </c>
      <c r="C201" s="414" t="s">
        <v>16</v>
      </c>
      <c r="D201" s="414" t="s">
        <v>989</v>
      </c>
      <c r="E201" s="415">
        <v>101</v>
      </c>
      <c r="F201" s="415"/>
      <c r="G201" s="414" t="s">
        <v>990</v>
      </c>
      <c r="H201" s="406" t="s">
        <v>17</v>
      </c>
      <c r="I201" s="435" t="s">
        <v>997</v>
      </c>
      <c r="J201" s="415">
        <v>2</v>
      </c>
      <c r="K201" s="415" t="s">
        <v>704</v>
      </c>
      <c r="L201" s="436">
        <v>150</v>
      </c>
      <c r="M201" s="443">
        <f t="shared" si="9"/>
        <v>300</v>
      </c>
      <c r="N201" s="436">
        <v>205</v>
      </c>
      <c r="O201" s="444">
        <f t="shared" si="10"/>
        <v>410</v>
      </c>
      <c r="P201" s="435" t="s">
        <v>992</v>
      </c>
      <c r="Q201" s="414" t="s">
        <v>588</v>
      </c>
      <c r="R201" s="414" t="s">
        <v>675</v>
      </c>
      <c r="S201" s="414" t="s">
        <v>1622</v>
      </c>
      <c r="T201" s="414" t="s">
        <v>1622</v>
      </c>
      <c r="U201" s="473" t="s">
        <v>1661</v>
      </c>
      <c r="V201" s="414" t="s">
        <v>387</v>
      </c>
      <c r="W201" s="473" t="s">
        <v>1661</v>
      </c>
      <c r="X201" s="415" t="s">
        <v>586</v>
      </c>
      <c r="Y201" s="473" t="s">
        <v>1666</v>
      </c>
      <c r="Z201" s="414" t="s">
        <v>20</v>
      </c>
      <c r="AA201" s="414" t="s">
        <v>1659</v>
      </c>
      <c r="AB201" s="414" t="s">
        <v>1648</v>
      </c>
      <c r="AD201" s="457"/>
    </row>
    <row r="202" spans="1:31" ht="26.25" customHeight="1">
      <c r="A202" s="406">
        <v>2025</v>
      </c>
      <c r="B202" s="414" t="s">
        <v>667</v>
      </c>
      <c r="C202" s="414" t="s">
        <v>16</v>
      </c>
      <c r="D202" s="414" t="s">
        <v>989</v>
      </c>
      <c r="E202" s="415">
        <v>101</v>
      </c>
      <c r="F202" s="415"/>
      <c r="G202" s="414" t="s">
        <v>990</v>
      </c>
      <c r="H202" s="406" t="s">
        <v>17</v>
      </c>
      <c r="I202" s="435" t="s">
        <v>998</v>
      </c>
      <c r="J202" s="415">
        <v>10</v>
      </c>
      <c r="K202" s="415" t="s">
        <v>704</v>
      </c>
      <c r="L202" s="436">
        <v>350</v>
      </c>
      <c r="M202" s="443">
        <f t="shared" si="9"/>
        <v>3500</v>
      </c>
      <c r="N202" s="436">
        <v>222</v>
      </c>
      <c r="O202" s="444">
        <f t="shared" si="10"/>
        <v>2220</v>
      </c>
      <c r="P202" s="435" t="s">
        <v>992</v>
      </c>
      <c r="Q202" s="414" t="s">
        <v>588</v>
      </c>
      <c r="R202" s="414" t="s">
        <v>675</v>
      </c>
      <c r="S202" s="414" t="s">
        <v>1622</v>
      </c>
      <c r="T202" s="414" t="s">
        <v>1622</v>
      </c>
      <c r="U202" s="473" t="s">
        <v>1661</v>
      </c>
      <c r="V202" s="414" t="s">
        <v>387</v>
      </c>
      <c r="W202" s="473" t="s">
        <v>1661</v>
      </c>
      <c r="X202" s="415" t="s">
        <v>586</v>
      </c>
      <c r="Y202" s="473" t="s">
        <v>1666</v>
      </c>
      <c r="Z202" s="414" t="s">
        <v>20</v>
      </c>
      <c r="AA202" s="414" t="s">
        <v>1659</v>
      </c>
      <c r="AB202" s="414" t="s">
        <v>1648</v>
      </c>
      <c r="AC202" s="454"/>
      <c r="AD202" s="454"/>
      <c r="AE202" s="395"/>
    </row>
    <row r="203" spans="1:31" ht="18" customHeight="1">
      <c r="A203" s="406">
        <v>2025</v>
      </c>
      <c r="B203" s="414" t="s">
        <v>667</v>
      </c>
      <c r="C203" s="414" t="s">
        <v>999</v>
      </c>
      <c r="D203" s="414" t="s">
        <v>1000</v>
      </c>
      <c r="E203" s="415">
        <v>165</v>
      </c>
      <c r="F203" s="415"/>
      <c r="G203" s="414" t="s">
        <v>1001</v>
      </c>
      <c r="H203" s="406" t="s">
        <v>17</v>
      </c>
      <c r="I203" s="435" t="s">
        <v>1002</v>
      </c>
      <c r="J203" s="415">
        <v>2</v>
      </c>
      <c r="K203" s="415" t="s">
        <v>1003</v>
      </c>
      <c r="L203" s="436">
        <v>6500</v>
      </c>
      <c r="M203" s="443">
        <v>13000</v>
      </c>
      <c r="N203" s="436">
        <v>6265</v>
      </c>
      <c r="O203" s="444">
        <f t="shared" si="10"/>
        <v>12530</v>
      </c>
      <c r="P203" s="655" t="s">
        <v>1004</v>
      </c>
      <c r="Q203" s="414" t="s">
        <v>952</v>
      </c>
      <c r="R203" s="414" t="s">
        <v>1624</v>
      </c>
      <c r="S203" s="414" t="s">
        <v>1622</v>
      </c>
      <c r="T203" s="415" t="s">
        <v>1625</v>
      </c>
      <c r="U203" s="473">
        <v>45824</v>
      </c>
      <c r="V203" s="414" t="s">
        <v>387</v>
      </c>
      <c r="W203" s="473">
        <v>45824</v>
      </c>
      <c r="X203" s="415" t="s">
        <v>621</v>
      </c>
      <c r="Y203" s="473">
        <v>45883</v>
      </c>
      <c r="Z203" s="414" t="s">
        <v>20</v>
      </c>
      <c r="AA203" s="414" t="s">
        <v>1659</v>
      </c>
      <c r="AB203" s="414" t="s">
        <v>1649</v>
      </c>
      <c r="AC203" s="395" t="s">
        <v>1005</v>
      </c>
      <c r="AD203" s="395" t="s">
        <v>1694</v>
      </c>
      <c r="AE203" s="395"/>
    </row>
    <row r="204" spans="1:31" s="394" customFormat="1" ht="14.1" customHeight="1">
      <c r="A204" s="411">
        <v>2025</v>
      </c>
      <c r="B204" s="412" t="s">
        <v>667</v>
      </c>
      <c r="C204" s="412" t="s">
        <v>808</v>
      </c>
      <c r="D204" s="412" t="s">
        <v>809</v>
      </c>
      <c r="E204" s="411">
        <v>165</v>
      </c>
      <c r="F204" s="411"/>
      <c r="G204" s="412" t="s">
        <v>1006</v>
      </c>
      <c r="H204" s="411" t="s">
        <v>17</v>
      </c>
      <c r="I204" s="661" t="s">
        <v>872</v>
      </c>
      <c r="J204" s="411">
        <v>1</v>
      </c>
      <c r="K204" s="411" t="s">
        <v>812</v>
      </c>
      <c r="L204" s="432">
        <v>1700</v>
      </c>
      <c r="M204" s="431">
        <v>1700</v>
      </c>
      <c r="N204" s="432"/>
      <c r="O204" s="433">
        <v>0</v>
      </c>
      <c r="P204" s="429" t="s">
        <v>899</v>
      </c>
      <c r="Q204" s="412" t="s">
        <v>615</v>
      </c>
      <c r="R204" s="412"/>
      <c r="S204" s="412"/>
      <c r="T204" s="411"/>
      <c r="U204" s="449"/>
      <c r="V204" s="412"/>
      <c r="W204" s="449"/>
      <c r="X204" s="411" t="s">
        <v>814</v>
      </c>
      <c r="Y204" s="449"/>
      <c r="Z204" s="412" t="s">
        <v>73</v>
      </c>
      <c r="AA204" s="412" t="s">
        <v>1626</v>
      </c>
      <c r="AB204" s="412"/>
      <c r="AC204" s="394" t="s">
        <v>676</v>
      </c>
    </row>
    <row r="205" spans="1:31" s="394" customFormat="1" ht="14.1" customHeight="1">
      <c r="A205" s="411">
        <v>2025</v>
      </c>
      <c r="B205" s="412" t="s">
        <v>667</v>
      </c>
      <c r="C205" s="412" t="s">
        <v>808</v>
      </c>
      <c r="D205" s="412" t="s">
        <v>809</v>
      </c>
      <c r="E205" s="411">
        <v>165</v>
      </c>
      <c r="F205" s="411"/>
      <c r="G205" s="412" t="s">
        <v>1006</v>
      </c>
      <c r="H205" s="411" t="s">
        <v>17</v>
      </c>
      <c r="I205" s="429" t="s">
        <v>873</v>
      </c>
      <c r="J205" s="411">
        <v>1</v>
      </c>
      <c r="K205" s="411" t="s">
        <v>812</v>
      </c>
      <c r="L205" s="432">
        <v>1700</v>
      </c>
      <c r="M205" s="431">
        <v>1700</v>
      </c>
      <c r="N205" s="432"/>
      <c r="O205" s="433">
        <v>0</v>
      </c>
      <c r="P205" s="429" t="s">
        <v>899</v>
      </c>
      <c r="Q205" s="412" t="s">
        <v>615</v>
      </c>
      <c r="R205" s="412"/>
      <c r="S205" s="412"/>
      <c r="T205" s="411"/>
      <c r="U205" s="449"/>
      <c r="V205" s="412"/>
      <c r="W205" s="449"/>
      <c r="X205" s="411" t="s">
        <v>814</v>
      </c>
      <c r="Y205" s="449"/>
      <c r="Z205" s="412"/>
      <c r="AA205" s="412"/>
      <c r="AB205" s="412"/>
    </row>
    <row r="206" spans="1:31" s="394" customFormat="1" ht="14.1" customHeight="1">
      <c r="A206" s="411">
        <v>2025</v>
      </c>
      <c r="B206" s="412" t="s">
        <v>667</v>
      </c>
      <c r="C206" s="412" t="s">
        <v>808</v>
      </c>
      <c r="D206" s="412" t="s">
        <v>809</v>
      </c>
      <c r="E206" s="411">
        <v>165</v>
      </c>
      <c r="F206" s="411"/>
      <c r="G206" s="412" t="s">
        <v>1006</v>
      </c>
      <c r="H206" s="411" t="s">
        <v>17</v>
      </c>
      <c r="I206" s="429" t="s">
        <v>874</v>
      </c>
      <c r="J206" s="411">
        <v>1</v>
      </c>
      <c r="K206" s="411" t="s">
        <v>812</v>
      </c>
      <c r="L206" s="432">
        <v>1700</v>
      </c>
      <c r="M206" s="431">
        <v>1700</v>
      </c>
      <c r="N206" s="432"/>
      <c r="O206" s="433">
        <v>0</v>
      </c>
      <c r="P206" s="429" t="s">
        <v>899</v>
      </c>
      <c r="Q206" s="412" t="s">
        <v>615</v>
      </c>
      <c r="R206" s="412"/>
      <c r="S206" s="412"/>
      <c r="T206" s="411"/>
      <c r="U206" s="449"/>
      <c r="V206" s="412"/>
      <c r="W206" s="449"/>
      <c r="X206" s="411" t="s">
        <v>814</v>
      </c>
      <c r="Y206" s="449"/>
      <c r="Z206" s="412"/>
      <c r="AA206" s="412"/>
      <c r="AB206" s="412"/>
    </row>
    <row r="207" spans="1:31" s="394" customFormat="1" ht="14.1" customHeight="1">
      <c r="A207" s="411">
        <v>2025</v>
      </c>
      <c r="B207" s="412" t="s">
        <v>667</v>
      </c>
      <c r="C207" s="412" t="s">
        <v>808</v>
      </c>
      <c r="D207" s="412" t="s">
        <v>809</v>
      </c>
      <c r="E207" s="411">
        <v>165</v>
      </c>
      <c r="F207" s="411"/>
      <c r="G207" s="412" t="s">
        <v>1006</v>
      </c>
      <c r="H207" s="411" t="s">
        <v>17</v>
      </c>
      <c r="I207" s="429" t="s">
        <v>875</v>
      </c>
      <c r="J207" s="411">
        <v>1</v>
      </c>
      <c r="K207" s="411" t="s">
        <v>812</v>
      </c>
      <c r="L207" s="432">
        <v>1700</v>
      </c>
      <c r="M207" s="431">
        <v>1700</v>
      </c>
      <c r="N207" s="432"/>
      <c r="O207" s="433">
        <v>0</v>
      </c>
      <c r="P207" s="429" t="s">
        <v>899</v>
      </c>
      <c r="Q207" s="412" t="s">
        <v>615</v>
      </c>
      <c r="R207" s="412"/>
      <c r="S207" s="412"/>
      <c r="T207" s="411"/>
      <c r="U207" s="449"/>
      <c r="V207" s="412"/>
      <c r="W207" s="449"/>
      <c r="X207" s="411" t="s">
        <v>814</v>
      </c>
      <c r="Y207" s="449"/>
      <c r="Z207" s="412"/>
      <c r="AA207" s="412"/>
      <c r="AB207" s="412"/>
    </row>
    <row r="208" spans="1:31" s="394" customFormat="1" ht="14.1" customHeight="1">
      <c r="A208" s="411">
        <v>2025</v>
      </c>
      <c r="B208" s="412" t="s">
        <v>667</v>
      </c>
      <c r="C208" s="412" t="s">
        <v>808</v>
      </c>
      <c r="D208" s="412" t="s">
        <v>809</v>
      </c>
      <c r="E208" s="411">
        <v>165</v>
      </c>
      <c r="F208" s="411"/>
      <c r="G208" s="412" t="s">
        <v>1006</v>
      </c>
      <c r="H208" s="411" t="s">
        <v>17</v>
      </c>
      <c r="I208" s="662" t="s">
        <v>876</v>
      </c>
      <c r="J208" s="411">
        <v>1</v>
      </c>
      <c r="K208" s="411" t="s">
        <v>812</v>
      </c>
      <c r="L208" s="432">
        <v>1700</v>
      </c>
      <c r="M208" s="431">
        <v>1700</v>
      </c>
      <c r="N208" s="432"/>
      <c r="O208" s="433">
        <v>0</v>
      </c>
      <c r="P208" s="429" t="s">
        <v>899</v>
      </c>
      <c r="Q208" s="412" t="s">
        <v>615</v>
      </c>
      <c r="R208" s="412"/>
      <c r="S208" s="412"/>
      <c r="T208" s="411"/>
      <c r="U208" s="449"/>
      <c r="V208" s="412"/>
      <c r="W208" s="449"/>
      <c r="X208" s="411" t="s">
        <v>814</v>
      </c>
      <c r="Y208" s="449"/>
      <c r="Z208" s="412"/>
      <c r="AA208" s="412"/>
      <c r="AB208" s="412"/>
    </row>
    <row r="209" spans="1:30" s="394" customFormat="1" ht="69">
      <c r="A209" s="411">
        <v>2025</v>
      </c>
      <c r="B209" s="412" t="s">
        <v>667</v>
      </c>
      <c r="C209" s="412" t="s">
        <v>808</v>
      </c>
      <c r="D209" s="412" t="s">
        <v>809</v>
      </c>
      <c r="E209" s="411">
        <v>165</v>
      </c>
      <c r="F209" s="411"/>
      <c r="G209" s="412" t="s">
        <v>1006</v>
      </c>
      <c r="H209" s="411" t="s">
        <v>17</v>
      </c>
      <c r="I209" s="429" t="s">
        <v>877</v>
      </c>
      <c r="J209" s="411">
        <v>1</v>
      </c>
      <c r="K209" s="411" t="s">
        <v>812</v>
      </c>
      <c r="L209" s="432">
        <v>2000</v>
      </c>
      <c r="M209" s="431">
        <v>2000</v>
      </c>
      <c r="N209" s="432"/>
      <c r="O209" s="433">
        <v>0</v>
      </c>
      <c r="P209" s="429" t="s">
        <v>899</v>
      </c>
      <c r="Q209" s="412" t="s">
        <v>615</v>
      </c>
      <c r="R209" s="412"/>
      <c r="S209" s="412"/>
      <c r="T209" s="449"/>
      <c r="U209" s="449"/>
      <c r="V209" s="412"/>
      <c r="W209" s="449"/>
      <c r="X209" s="411" t="s">
        <v>814</v>
      </c>
      <c r="Y209" s="449"/>
      <c r="Z209" s="412"/>
      <c r="AA209" s="412"/>
      <c r="AB209" s="412"/>
      <c r="AD209" s="663"/>
    </row>
    <row r="210" spans="1:30" s="394" customFormat="1" ht="69">
      <c r="A210" s="411">
        <v>2025</v>
      </c>
      <c r="B210" s="412" t="s">
        <v>667</v>
      </c>
      <c r="C210" s="412" t="s">
        <v>808</v>
      </c>
      <c r="D210" s="412" t="s">
        <v>809</v>
      </c>
      <c r="E210" s="411">
        <v>165</v>
      </c>
      <c r="F210" s="411"/>
      <c r="G210" s="412" t="s">
        <v>1006</v>
      </c>
      <c r="H210" s="411" t="s">
        <v>17</v>
      </c>
      <c r="I210" s="429" t="s">
        <v>878</v>
      </c>
      <c r="J210" s="411">
        <v>1</v>
      </c>
      <c r="K210" s="411" t="s">
        <v>812</v>
      </c>
      <c r="L210" s="432">
        <v>1800</v>
      </c>
      <c r="M210" s="431">
        <v>1800</v>
      </c>
      <c r="N210" s="432"/>
      <c r="O210" s="433">
        <v>0</v>
      </c>
      <c r="P210" s="429" t="s">
        <v>899</v>
      </c>
      <c r="Q210" s="412" t="s">
        <v>615</v>
      </c>
      <c r="R210" s="412"/>
      <c r="S210" s="412"/>
      <c r="T210" s="449"/>
      <c r="U210" s="449"/>
      <c r="V210" s="412"/>
      <c r="W210" s="449"/>
      <c r="X210" s="411" t="s">
        <v>814</v>
      </c>
      <c r="Y210" s="449"/>
      <c r="Z210" s="412"/>
      <c r="AA210" s="412"/>
      <c r="AB210" s="412"/>
    </row>
    <row r="211" spans="1:30" s="394" customFormat="1" ht="69">
      <c r="A211" s="411">
        <v>2025</v>
      </c>
      <c r="B211" s="412" t="s">
        <v>667</v>
      </c>
      <c r="C211" s="412" t="s">
        <v>808</v>
      </c>
      <c r="D211" s="412" t="s">
        <v>809</v>
      </c>
      <c r="E211" s="411">
        <v>165</v>
      </c>
      <c r="F211" s="411"/>
      <c r="G211" s="412" t="s">
        <v>1006</v>
      </c>
      <c r="H211" s="411" t="s">
        <v>17</v>
      </c>
      <c r="I211" s="429" t="s">
        <v>879</v>
      </c>
      <c r="J211" s="411">
        <v>1</v>
      </c>
      <c r="K211" s="411" t="s">
        <v>812</v>
      </c>
      <c r="L211" s="432">
        <v>1000</v>
      </c>
      <c r="M211" s="431">
        <v>1000</v>
      </c>
      <c r="N211" s="432"/>
      <c r="O211" s="433">
        <v>0</v>
      </c>
      <c r="P211" s="429" t="s">
        <v>899</v>
      </c>
      <c r="Q211" s="412" t="s">
        <v>615</v>
      </c>
      <c r="R211" s="412"/>
      <c r="S211" s="412"/>
      <c r="T211" s="449"/>
      <c r="U211" s="449"/>
      <c r="V211" s="412"/>
      <c r="W211" s="449"/>
      <c r="X211" s="411" t="s">
        <v>814</v>
      </c>
      <c r="Y211" s="449"/>
      <c r="Z211" s="412"/>
      <c r="AA211" s="412"/>
      <c r="AB211" s="412"/>
    </row>
    <row r="212" spans="1:30" s="394" customFormat="1" ht="41.4">
      <c r="A212" s="411">
        <v>2025</v>
      </c>
      <c r="B212" s="412" t="s">
        <v>667</v>
      </c>
      <c r="C212" s="412" t="s">
        <v>808</v>
      </c>
      <c r="D212" s="412" t="s">
        <v>809</v>
      </c>
      <c r="E212" s="411">
        <v>165</v>
      </c>
      <c r="F212" s="411"/>
      <c r="G212" s="412" t="s">
        <v>1006</v>
      </c>
      <c r="H212" s="411" t="s">
        <v>17</v>
      </c>
      <c r="I212" s="429" t="s">
        <v>880</v>
      </c>
      <c r="J212" s="411">
        <v>1</v>
      </c>
      <c r="K212" s="411" t="s">
        <v>812</v>
      </c>
      <c r="L212" s="432">
        <v>2498</v>
      </c>
      <c r="M212" s="431">
        <v>2498</v>
      </c>
      <c r="N212" s="432"/>
      <c r="O212" s="433">
        <v>0</v>
      </c>
      <c r="P212" s="429" t="s">
        <v>899</v>
      </c>
      <c r="Q212" s="412" t="s">
        <v>615</v>
      </c>
      <c r="R212" s="412"/>
      <c r="S212" s="412"/>
      <c r="T212" s="449"/>
      <c r="U212" s="449"/>
      <c r="V212" s="412"/>
      <c r="W212" s="449"/>
      <c r="X212" s="411" t="s">
        <v>814</v>
      </c>
      <c r="Y212" s="449"/>
      <c r="Z212" s="412"/>
      <c r="AA212" s="412"/>
      <c r="AB212" s="412"/>
    </row>
    <row r="213" spans="1:30" s="394" customFormat="1" ht="41.4">
      <c r="A213" s="411">
        <v>2025</v>
      </c>
      <c r="B213" s="412" t="s">
        <v>667</v>
      </c>
      <c r="C213" s="412" t="s">
        <v>808</v>
      </c>
      <c r="D213" s="412" t="s">
        <v>809</v>
      </c>
      <c r="E213" s="411">
        <v>165</v>
      </c>
      <c r="F213" s="411"/>
      <c r="G213" s="412" t="s">
        <v>1006</v>
      </c>
      <c r="H213" s="411" t="s">
        <v>17</v>
      </c>
      <c r="I213" s="429" t="s">
        <v>881</v>
      </c>
      <c r="J213" s="411">
        <v>1</v>
      </c>
      <c r="K213" s="411" t="s">
        <v>812</v>
      </c>
      <c r="L213" s="432">
        <v>5998</v>
      </c>
      <c r="M213" s="431">
        <v>5998</v>
      </c>
      <c r="N213" s="432"/>
      <c r="O213" s="433">
        <v>0</v>
      </c>
      <c r="P213" s="429" t="s">
        <v>899</v>
      </c>
      <c r="Q213" s="412" t="s">
        <v>615</v>
      </c>
      <c r="R213" s="412"/>
      <c r="S213" s="412"/>
      <c r="T213" s="449"/>
      <c r="U213" s="449"/>
      <c r="V213" s="412"/>
      <c r="W213" s="449"/>
      <c r="X213" s="411" t="s">
        <v>814</v>
      </c>
      <c r="Y213" s="449"/>
      <c r="Z213" s="412"/>
      <c r="AA213" s="412"/>
      <c r="AB213" s="412"/>
    </row>
    <row r="214" spans="1:30" s="394" customFormat="1" ht="27.6" customHeight="1">
      <c r="A214" s="411">
        <v>2025</v>
      </c>
      <c r="B214" s="412" t="s">
        <v>667</v>
      </c>
      <c r="C214" s="412" t="s">
        <v>808</v>
      </c>
      <c r="D214" s="412" t="s">
        <v>809</v>
      </c>
      <c r="E214" s="411">
        <v>165</v>
      </c>
      <c r="F214" s="411"/>
      <c r="G214" s="412" t="s">
        <v>1006</v>
      </c>
      <c r="H214" s="411" t="s">
        <v>17</v>
      </c>
      <c r="I214" s="429" t="s">
        <v>882</v>
      </c>
      <c r="J214" s="411">
        <v>1</v>
      </c>
      <c r="K214" s="411" t="s">
        <v>812</v>
      </c>
      <c r="L214" s="432">
        <v>5998</v>
      </c>
      <c r="M214" s="431">
        <v>5998</v>
      </c>
      <c r="N214" s="432"/>
      <c r="O214" s="433">
        <v>0</v>
      </c>
      <c r="P214" s="429" t="s">
        <v>899</v>
      </c>
      <c r="Q214" s="412" t="s">
        <v>615</v>
      </c>
      <c r="R214" s="412"/>
      <c r="S214" s="412"/>
      <c r="T214" s="449"/>
      <c r="U214" s="449"/>
      <c r="V214" s="412"/>
      <c r="W214" s="449"/>
      <c r="X214" s="411" t="s">
        <v>814</v>
      </c>
      <c r="Y214" s="449"/>
      <c r="Z214" s="412"/>
      <c r="AA214" s="412"/>
      <c r="AB214" s="412"/>
    </row>
    <row r="215" spans="1:30" s="394" customFormat="1" ht="27.6" customHeight="1">
      <c r="A215" s="411">
        <v>2025</v>
      </c>
      <c r="B215" s="412" t="s">
        <v>667</v>
      </c>
      <c r="C215" s="412" t="s">
        <v>808</v>
      </c>
      <c r="D215" s="412" t="s">
        <v>809</v>
      </c>
      <c r="E215" s="411">
        <v>165</v>
      </c>
      <c r="F215" s="411"/>
      <c r="G215" s="412" t="s">
        <v>1006</v>
      </c>
      <c r="H215" s="411" t="s">
        <v>17</v>
      </c>
      <c r="I215" s="429" t="s">
        <v>883</v>
      </c>
      <c r="J215" s="411">
        <v>1</v>
      </c>
      <c r="K215" s="411" t="s">
        <v>812</v>
      </c>
      <c r="L215" s="432">
        <v>5998</v>
      </c>
      <c r="M215" s="431">
        <v>5998</v>
      </c>
      <c r="N215" s="432"/>
      <c r="O215" s="433">
        <v>0</v>
      </c>
      <c r="P215" s="429" t="s">
        <v>899</v>
      </c>
      <c r="Q215" s="412" t="s">
        <v>615</v>
      </c>
      <c r="R215" s="412"/>
      <c r="S215" s="412"/>
      <c r="T215" s="449"/>
      <c r="U215" s="449"/>
      <c r="V215" s="412"/>
      <c r="W215" s="449"/>
      <c r="X215" s="411" t="s">
        <v>814</v>
      </c>
      <c r="Y215" s="449"/>
      <c r="Z215" s="412"/>
      <c r="AA215" s="412"/>
      <c r="AB215" s="412"/>
    </row>
    <row r="216" spans="1:30" s="394" customFormat="1" ht="14.1" customHeight="1">
      <c r="A216" s="411">
        <v>2025</v>
      </c>
      <c r="B216" s="412" t="s">
        <v>667</v>
      </c>
      <c r="C216" s="412" t="s">
        <v>808</v>
      </c>
      <c r="D216" s="412" t="s">
        <v>809</v>
      </c>
      <c r="E216" s="411">
        <v>165</v>
      </c>
      <c r="F216" s="411"/>
      <c r="G216" s="412" t="s">
        <v>1006</v>
      </c>
      <c r="H216" s="411" t="s">
        <v>17</v>
      </c>
      <c r="I216" s="429" t="s">
        <v>884</v>
      </c>
      <c r="J216" s="411">
        <v>1</v>
      </c>
      <c r="K216" s="411" t="s">
        <v>812</v>
      </c>
      <c r="L216" s="432">
        <v>6998</v>
      </c>
      <c r="M216" s="431">
        <v>6998</v>
      </c>
      <c r="N216" s="432"/>
      <c r="O216" s="433">
        <v>0</v>
      </c>
      <c r="P216" s="429" t="s">
        <v>899</v>
      </c>
      <c r="Q216" s="412" t="s">
        <v>615</v>
      </c>
      <c r="R216" s="412"/>
      <c r="S216" s="412"/>
      <c r="T216" s="449"/>
      <c r="U216" s="449"/>
      <c r="V216" s="412"/>
      <c r="W216" s="449"/>
      <c r="X216" s="411" t="s">
        <v>814</v>
      </c>
      <c r="Y216" s="449"/>
      <c r="Z216" s="412"/>
      <c r="AA216" s="412"/>
      <c r="AB216" s="412"/>
    </row>
    <row r="217" spans="1:30" s="394" customFormat="1" ht="14.1" customHeight="1">
      <c r="A217" s="411">
        <v>2025</v>
      </c>
      <c r="B217" s="412" t="s">
        <v>667</v>
      </c>
      <c r="C217" s="412" t="s">
        <v>808</v>
      </c>
      <c r="D217" s="412" t="s">
        <v>809</v>
      </c>
      <c r="E217" s="411">
        <v>165</v>
      </c>
      <c r="F217" s="411"/>
      <c r="G217" s="412" t="s">
        <v>1006</v>
      </c>
      <c r="H217" s="411" t="s">
        <v>17</v>
      </c>
      <c r="I217" s="429" t="s">
        <v>885</v>
      </c>
      <c r="J217" s="411">
        <v>1</v>
      </c>
      <c r="K217" s="411" t="s">
        <v>812</v>
      </c>
      <c r="L217" s="432">
        <v>7312</v>
      </c>
      <c r="M217" s="431">
        <v>7312</v>
      </c>
      <c r="N217" s="432"/>
      <c r="O217" s="433">
        <v>0</v>
      </c>
      <c r="P217" s="429" t="s">
        <v>899</v>
      </c>
      <c r="Q217" s="412" t="s">
        <v>615</v>
      </c>
      <c r="R217" s="412"/>
      <c r="S217" s="412"/>
      <c r="T217" s="449"/>
      <c r="U217" s="449"/>
      <c r="V217" s="412"/>
      <c r="W217" s="449"/>
      <c r="X217" s="411" t="s">
        <v>814</v>
      </c>
      <c r="Y217" s="449"/>
      <c r="Z217" s="412"/>
      <c r="AA217" s="412"/>
      <c r="AB217" s="412"/>
    </row>
    <row r="218" spans="1:30" s="394" customFormat="1" ht="14.1" customHeight="1">
      <c r="A218" s="411">
        <v>2025</v>
      </c>
      <c r="B218" s="412" t="s">
        <v>667</v>
      </c>
      <c r="C218" s="412" t="s">
        <v>808</v>
      </c>
      <c r="D218" s="412" t="s">
        <v>809</v>
      </c>
      <c r="E218" s="411">
        <v>165</v>
      </c>
      <c r="F218" s="411"/>
      <c r="G218" s="412" t="s">
        <v>1006</v>
      </c>
      <c r="H218" s="411" t="s">
        <v>17</v>
      </c>
      <c r="I218" s="429" t="s">
        <v>886</v>
      </c>
      <c r="J218" s="411">
        <v>1</v>
      </c>
      <c r="K218" s="411" t="s">
        <v>812</v>
      </c>
      <c r="L218" s="432">
        <v>3736</v>
      </c>
      <c r="M218" s="431">
        <v>3736</v>
      </c>
      <c r="N218" s="432"/>
      <c r="O218" s="433">
        <v>0</v>
      </c>
      <c r="P218" s="429" t="s">
        <v>899</v>
      </c>
      <c r="Q218" s="412" t="s">
        <v>615</v>
      </c>
      <c r="R218" s="412"/>
      <c r="S218" s="412"/>
      <c r="T218" s="449"/>
      <c r="U218" s="449"/>
      <c r="V218" s="412"/>
      <c r="W218" s="449"/>
      <c r="X218" s="411" t="s">
        <v>814</v>
      </c>
      <c r="Y218" s="449"/>
      <c r="Z218" s="412"/>
      <c r="AA218" s="412"/>
      <c r="AB218" s="412"/>
    </row>
    <row r="219" spans="1:30" s="394" customFormat="1" ht="14.1" customHeight="1">
      <c r="A219" s="411">
        <v>2025</v>
      </c>
      <c r="B219" s="412" t="s">
        <v>667</v>
      </c>
      <c r="C219" s="412" t="s">
        <v>808</v>
      </c>
      <c r="D219" s="412" t="s">
        <v>809</v>
      </c>
      <c r="E219" s="411">
        <v>165</v>
      </c>
      <c r="F219" s="411"/>
      <c r="G219" s="412" t="s">
        <v>1006</v>
      </c>
      <c r="H219" s="411" t="s">
        <v>17</v>
      </c>
      <c r="I219" s="429" t="s">
        <v>887</v>
      </c>
      <c r="J219" s="411">
        <v>1</v>
      </c>
      <c r="K219" s="411" t="s">
        <v>812</v>
      </c>
      <c r="L219" s="432">
        <v>4992</v>
      </c>
      <c r="M219" s="431">
        <v>4992</v>
      </c>
      <c r="N219" s="432"/>
      <c r="O219" s="433">
        <v>0</v>
      </c>
      <c r="P219" s="429" t="s">
        <v>899</v>
      </c>
      <c r="Q219" s="412" t="s">
        <v>615</v>
      </c>
      <c r="R219" s="412"/>
      <c r="S219" s="412"/>
      <c r="T219" s="449"/>
      <c r="U219" s="449"/>
      <c r="V219" s="412"/>
      <c r="W219" s="449"/>
      <c r="X219" s="411" t="s">
        <v>814</v>
      </c>
      <c r="Y219" s="449"/>
      <c r="Z219" s="412"/>
      <c r="AA219" s="412"/>
      <c r="AB219" s="412"/>
    </row>
    <row r="220" spans="1:30" s="394" customFormat="1" ht="41.4">
      <c r="A220" s="411">
        <v>2025</v>
      </c>
      <c r="B220" s="412" t="s">
        <v>667</v>
      </c>
      <c r="C220" s="412" t="s">
        <v>808</v>
      </c>
      <c r="D220" s="412" t="s">
        <v>809</v>
      </c>
      <c r="E220" s="411">
        <v>165</v>
      </c>
      <c r="F220" s="411"/>
      <c r="G220" s="412" t="s">
        <v>1006</v>
      </c>
      <c r="H220" s="411" t="s">
        <v>17</v>
      </c>
      <c r="I220" s="429" t="s">
        <v>888</v>
      </c>
      <c r="J220" s="411">
        <v>1</v>
      </c>
      <c r="K220" s="411" t="s">
        <v>812</v>
      </c>
      <c r="L220" s="432">
        <v>11415</v>
      </c>
      <c r="M220" s="431">
        <v>11415</v>
      </c>
      <c r="N220" s="432"/>
      <c r="O220" s="433">
        <v>0</v>
      </c>
      <c r="P220" s="429" t="s">
        <v>899</v>
      </c>
      <c r="Q220" s="412" t="s">
        <v>615</v>
      </c>
      <c r="R220" s="412"/>
      <c r="S220" s="412"/>
      <c r="T220" s="449"/>
      <c r="U220" s="449"/>
      <c r="V220" s="412"/>
      <c r="W220" s="449"/>
      <c r="X220" s="411" t="s">
        <v>814</v>
      </c>
      <c r="Y220" s="449"/>
      <c r="Z220" s="412"/>
      <c r="AA220" s="412"/>
      <c r="AB220" s="412"/>
    </row>
    <row r="221" spans="1:30" s="394" customFormat="1" ht="14.1" customHeight="1">
      <c r="A221" s="411">
        <v>2025</v>
      </c>
      <c r="B221" s="412" t="s">
        <v>667</v>
      </c>
      <c r="C221" s="412" t="s">
        <v>808</v>
      </c>
      <c r="D221" s="412" t="s">
        <v>809</v>
      </c>
      <c r="E221" s="411">
        <v>165</v>
      </c>
      <c r="F221" s="411"/>
      <c r="G221" s="412" t="s">
        <v>1006</v>
      </c>
      <c r="H221" s="411" t="s">
        <v>17</v>
      </c>
      <c r="I221" s="429" t="s">
        <v>889</v>
      </c>
      <c r="J221" s="411">
        <v>1</v>
      </c>
      <c r="K221" s="411" t="s">
        <v>812</v>
      </c>
      <c r="L221" s="432">
        <v>4680</v>
      </c>
      <c r="M221" s="431">
        <v>4680</v>
      </c>
      <c r="N221" s="432"/>
      <c r="O221" s="433">
        <v>0</v>
      </c>
      <c r="P221" s="429" t="s">
        <v>899</v>
      </c>
      <c r="Q221" s="412" t="s">
        <v>615</v>
      </c>
      <c r="R221" s="412"/>
      <c r="S221" s="412"/>
      <c r="T221" s="449"/>
      <c r="U221" s="449"/>
      <c r="V221" s="412"/>
      <c r="W221" s="449"/>
      <c r="X221" s="411" t="s">
        <v>814</v>
      </c>
      <c r="Y221" s="449"/>
      <c r="Z221" s="412"/>
      <c r="AA221" s="412"/>
      <c r="AB221" s="412"/>
    </row>
    <row r="222" spans="1:30" s="394" customFormat="1" ht="14.1" customHeight="1">
      <c r="A222" s="411">
        <v>2025</v>
      </c>
      <c r="B222" s="412" t="s">
        <v>667</v>
      </c>
      <c r="C222" s="412" t="s">
        <v>808</v>
      </c>
      <c r="D222" s="412" t="s">
        <v>809</v>
      </c>
      <c r="E222" s="411">
        <v>165</v>
      </c>
      <c r="F222" s="411"/>
      <c r="G222" s="412" t="s">
        <v>1006</v>
      </c>
      <c r="H222" s="411" t="s">
        <v>17</v>
      </c>
      <c r="I222" s="429" t="s">
        <v>1007</v>
      </c>
      <c r="J222" s="411">
        <v>1</v>
      </c>
      <c r="K222" s="411" t="s">
        <v>812</v>
      </c>
      <c r="L222" s="432">
        <v>5998</v>
      </c>
      <c r="M222" s="431">
        <v>5998</v>
      </c>
      <c r="N222" s="432"/>
      <c r="O222" s="433">
        <v>0</v>
      </c>
      <c r="P222" s="429" t="s">
        <v>899</v>
      </c>
      <c r="Q222" s="412" t="s">
        <v>615</v>
      </c>
      <c r="R222" s="412"/>
      <c r="S222" s="412"/>
      <c r="T222" s="449"/>
      <c r="U222" s="449"/>
      <c r="V222" s="412"/>
      <c r="W222" s="449"/>
      <c r="X222" s="411" t="s">
        <v>814</v>
      </c>
      <c r="Y222" s="449"/>
      <c r="Z222" s="412"/>
      <c r="AA222" s="412"/>
      <c r="AB222" s="412"/>
    </row>
    <row r="223" spans="1:30" s="394" customFormat="1" ht="14.1" customHeight="1">
      <c r="A223" s="411">
        <v>2025</v>
      </c>
      <c r="B223" s="412" t="s">
        <v>667</v>
      </c>
      <c r="C223" s="412" t="s">
        <v>808</v>
      </c>
      <c r="D223" s="412" t="s">
        <v>809</v>
      </c>
      <c r="E223" s="411">
        <v>165</v>
      </c>
      <c r="F223" s="411"/>
      <c r="G223" s="412" t="s">
        <v>1008</v>
      </c>
      <c r="H223" s="411" t="s">
        <v>17</v>
      </c>
      <c r="I223" s="429" t="s">
        <v>856</v>
      </c>
      <c r="J223" s="411">
        <v>1</v>
      </c>
      <c r="K223" s="411" t="s">
        <v>812</v>
      </c>
      <c r="L223" s="432">
        <v>4998</v>
      </c>
      <c r="M223" s="431">
        <v>4998</v>
      </c>
      <c r="N223" s="432"/>
      <c r="O223" s="433">
        <v>0</v>
      </c>
      <c r="P223" s="429" t="s">
        <v>899</v>
      </c>
      <c r="Q223" s="412" t="s">
        <v>615</v>
      </c>
      <c r="R223" s="412"/>
      <c r="S223" s="412"/>
      <c r="T223" s="449"/>
      <c r="U223" s="449"/>
      <c r="V223" s="412"/>
      <c r="W223" s="449"/>
      <c r="X223" s="411" t="s">
        <v>814</v>
      </c>
      <c r="Y223" s="449"/>
      <c r="Z223" s="412" t="s">
        <v>73</v>
      </c>
      <c r="AA223" s="412" t="s">
        <v>1626</v>
      </c>
      <c r="AB223" s="412"/>
      <c r="AC223" s="394" t="s">
        <v>774</v>
      </c>
    </row>
    <row r="224" spans="1:30" s="394" customFormat="1" ht="14.1" customHeight="1">
      <c r="A224" s="411">
        <v>2025</v>
      </c>
      <c r="B224" s="412" t="s">
        <v>667</v>
      </c>
      <c r="C224" s="412" t="s">
        <v>808</v>
      </c>
      <c r="D224" s="412" t="s">
        <v>809</v>
      </c>
      <c r="E224" s="411">
        <v>165</v>
      </c>
      <c r="F224" s="411"/>
      <c r="G224" s="412" t="s">
        <v>1008</v>
      </c>
      <c r="H224" s="411" t="s">
        <v>17</v>
      </c>
      <c r="I224" s="429" t="s">
        <v>857</v>
      </c>
      <c r="J224" s="411">
        <v>1</v>
      </c>
      <c r="K224" s="411" t="s">
        <v>812</v>
      </c>
      <c r="L224" s="432">
        <v>4998</v>
      </c>
      <c r="M224" s="431">
        <v>4998</v>
      </c>
      <c r="N224" s="432"/>
      <c r="O224" s="433">
        <v>0</v>
      </c>
      <c r="P224" s="429" t="s">
        <v>899</v>
      </c>
      <c r="Q224" s="412" t="s">
        <v>615</v>
      </c>
      <c r="R224" s="412"/>
      <c r="S224" s="412"/>
      <c r="T224" s="449"/>
      <c r="U224" s="449"/>
      <c r="V224" s="412"/>
      <c r="W224" s="449"/>
      <c r="X224" s="411" t="s">
        <v>814</v>
      </c>
      <c r="Y224" s="449"/>
      <c r="Z224" s="412"/>
      <c r="AA224" s="412"/>
      <c r="AB224" s="412"/>
    </row>
    <row r="225" spans="1:30" s="394" customFormat="1" ht="41.4">
      <c r="A225" s="411">
        <v>2025</v>
      </c>
      <c r="B225" s="412" t="s">
        <v>667</v>
      </c>
      <c r="C225" s="412" t="s">
        <v>808</v>
      </c>
      <c r="D225" s="412" t="s">
        <v>809</v>
      </c>
      <c r="E225" s="411">
        <v>165</v>
      </c>
      <c r="F225" s="411"/>
      <c r="G225" s="412" t="s">
        <v>1008</v>
      </c>
      <c r="H225" s="411" t="s">
        <v>17</v>
      </c>
      <c r="I225" s="429" t="s">
        <v>858</v>
      </c>
      <c r="J225" s="411">
        <v>1</v>
      </c>
      <c r="K225" s="411" t="s">
        <v>812</v>
      </c>
      <c r="L225" s="432">
        <v>4998</v>
      </c>
      <c r="M225" s="431">
        <v>4998</v>
      </c>
      <c r="N225" s="432"/>
      <c r="O225" s="433">
        <v>0</v>
      </c>
      <c r="P225" s="429" t="s">
        <v>899</v>
      </c>
      <c r="Q225" s="412" t="s">
        <v>615</v>
      </c>
      <c r="R225" s="412"/>
      <c r="S225" s="412"/>
      <c r="T225" s="449"/>
      <c r="U225" s="449"/>
      <c r="V225" s="412"/>
      <c r="W225" s="449"/>
      <c r="X225" s="411" t="s">
        <v>814</v>
      </c>
      <c r="Y225" s="449"/>
      <c r="Z225" s="412"/>
      <c r="AA225" s="412"/>
      <c r="AB225" s="412"/>
    </row>
    <row r="226" spans="1:30" s="394" customFormat="1" ht="41.4">
      <c r="A226" s="411">
        <v>2025</v>
      </c>
      <c r="B226" s="412" t="s">
        <v>667</v>
      </c>
      <c r="C226" s="412" t="s">
        <v>808</v>
      </c>
      <c r="D226" s="412" t="s">
        <v>809</v>
      </c>
      <c r="E226" s="411">
        <v>165</v>
      </c>
      <c r="F226" s="411"/>
      <c r="G226" s="412" t="s">
        <v>1008</v>
      </c>
      <c r="H226" s="411" t="s">
        <v>17</v>
      </c>
      <c r="I226" s="429" t="s">
        <v>859</v>
      </c>
      <c r="J226" s="411">
        <v>1</v>
      </c>
      <c r="K226" s="411" t="s">
        <v>812</v>
      </c>
      <c r="L226" s="432">
        <v>6998</v>
      </c>
      <c r="M226" s="431">
        <v>6998</v>
      </c>
      <c r="N226" s="432"/>
      <c r="O226" s="433">
        <v>0</v>
      </c>
      <c r="P226" s="429" t="s">
        <v>899</v>
      </c>
      <c r="Q226" s="412" t="s">
        <v>615</v>
      </c>
      <c r="R226" s="412"/>
      <c r="S226" s="412"/>
      <c r="T226" s="449"/>
      <c r="U226" s="449"/>
      <c r="V226" s="412"/>
      <c r="W226" s="449"/>
      <c r="X226" s="411" t="s">
        <v>814</v>
      </c>
      <c r="Y226" s="449"/>
      <c r="Z226" s="412"/>
      <c r="AA226" s="412"/>
      <c r="AB226" s="412"/>
    </row>
    <row r="227" spans="1:30" s="394" customFormat="1" ht="41.4">
      <c r="A227" s="411">
        <v>2025</v>
      </c>
      <c r="B227" s="412" t="s">
        <v>667</v>
      </c>
      <c r="C227" s="412" t="s">
        <v>808</v>
      </c>
      <c r="D227" s="412" t="s">
        <v>809</v>
      </c>
      <c r="E227" s="411">
        <v>165</v>
      </c>
      <c r="F227" s="411"/>
      <c r="G227" s="412" t="s">
        <v>1008</v>
      </c>
      <c r="H227" s="411" t="s">
        <v>17</v>
      </c>
      <c r="I227" s="429" t="s">
        <v>860</v>
      </c>
      <c r="J227" s="411">
        <v>1</v>
      </c>
      <c r="K227" s="411" t="s">
        <v>812</v>
      </c>
      <c r="L227" s="432">
        <v>5998</v>
      </c>
      <c r="M227" s="431">
        <v>5998</v>
      </c>
      <c r="N227" s="432"/>
      <c r="O227" s="433">
        <v>0</v>
      </c>
      <c r="P227" s="429" t="s">
        <v>899</v>
      </c>
      <c r="Q227" s="412" t="s">
        <v>615</v>
      </c>
      <c r="R227" s="412"/>
      <c r="S227" s="412"/>
      <c r="T227" s="449"/>
      <c r="U227" s="449"/>
      <c r="V227" s="412"/>
      <c r="W227" s="449"/>
      <c r="X227" s="411" t="s">
        <v>814</v>
      </c>
      <c r="Y227" s="449"/>
      <c r="Z227" s="412"/>
      <c r="AA227" s="412"/>
      <c r="AB227" s="412"/>
    </row>
    <row r="228" spans="1:30" s="394" customFormat="1" ht="41.4">
      <c r="A228" s="411">
        <v>2025</v>
      </c>
      <c r="B228" s="412" t="s">
        <v>667</v>
      </c>
      <c r="C228" s="412" t="s">
        <v>808</v>
      </c>
      <c r="D228" s="412" t="s">
        <v>809</v>
      </c>
      <c r="E228" s="411">
        <v>165</v>
      </c>
      <c r="F228" s="411"/>
      <c r="G228" s="412" t="s">
        <v>1008</v>
      </c>
      <c r="H228" s="411" t="s">
        <v>17</v>
      </c>
      <c r="I228" s="429" t="s">
        <v>863</v>
      </c>
      <c r="J228" s="411">
        <v>1</v>
      </c>
      <c r="K228" s="411" t="s">
        <v>812</v>
      </c>
      <c r="L228" s="432">
        <v>5998</v>
      </c>
      <c r="M228" s="431">
        <v>5998</v>
      </c>
      <c r="N228" s="432"/>
      <c r="O228" s="433">
        <v>0</v>
      </c>
      <c r="P228" s="429" t="s">
        <v>899</v>
      </c>
      <c r="Q228" s="412" t="s">
        <v>615</v>
      </c>
      <c r="R228" s="412"/>
      <c r="S228" s="412"/>
      <c r="T228" s="449"/>
      <c r="U228" s="449"/>
      <c r="V228" s="412"/>
      <c r="W228" s="449"/>
      <c r="X228" s="411" t="s">
        <v>814</v>
      </c>
      <c r="Y228" s="449"/>
      <c r="Z228" s="412"/>
      <c r="AA228" s="412"/>
      <c r="AB228" s="412"/>
    </row>
    <row r="229" spans="1:30" s="394" customFormat="1" ht="41.4">
      <c r="A229" s="411">
        <v>2025</v>
      </c>
      <c r="B229" s="412" t="s">
        <v>667</v>
      </c>
      <c r="C229" s="412" t="s">
        <v>808</v>
      </c>
      <c r="D229" s="412" t="s">
        <v>809</v>
      </c>
      <c r="E229" s="411">
        <v>165</v>
      </c>
      <c r="F229" s="411"/>
      <c r="G229" s="412" t="s">
        <v>1008</v>
      </c>
      <c r="H229" s="411" t="s">
        <v>17</v>
      </c>
      <c r="I229" s="429" t="s">
        <v>864</v>
      </c>
      <c r="J229" s="411">
        <v>1</v>
      </c>
      <c r="K229" s="411" t="s">
        <v>812</v>
      </c>
      <c r="L229" s="432">
        <v>6998</v>
      </c>
      <c r="M229" s="431">
        <v>6998</v>
      </c>
      <c r="N229" s="432"/>
      <c r="O229" s="433">
        <v>0</v>
      </c>
      <c r="P229" s="429" t="s">
        <v>899</v>
      </c>
      <c r="Q229" s="412" t="s">
        <v>615</v>
      </c>
      <c r="R229" s="412"/>
      <c r="S229" s="412"/>
      <c r="T229" s="449"/>
      <c r="U229" s="449"/>
      <c r="V229" s="412"/>
      <c r="W229" s="449"/>
      <c r="X229" s="411" t="s">
        <v>814</v>
      </c>
      <c r="Y229" s="449"/>
      <c r="Z229" s="412"/>
      <c r="AA229" s="412"/>
      <c r="AB229" s="412"/>
    </row>
    <row r="230" spans="1:30" s="394" customFormat="1" ht="41.4">
      <c r="A230" s="411">
        <v>2025</v>
      </c>
      <c r="B230" s="412" t="s">
        <v>667</v>
      </c>
      <c r="C230" s="412" t="s">
        <v>808</v>
      </c>
      <c r="D230" s="412" t="s">
        <v>809</v>
      </c>
      <c r="E230" s="411">
        <v>165</v>
      </c>
      <c r="F230" s="411"/>
      <c r="G230" s="412" t="s">
        <v>1008</v>
      </c>
      <c r="H230" s="411" t="s">
        <v>17</v>
      </c>
      <c r="I230" s="429" t="s">
        <v>865</v>
      </c>
      <c r="J230" s="411">
        <v>1</v>
      </c>
      <c r="K230" s="411" t="s">
        <v>812</v>
      </c>
      <c r="L230" s="432">
        <v>5998</v>
      </c>
      <c r="M230" s="431">
        <v>5998</v>
      </c>
      <c r="N230" s="432"/>
      <c r="O230" s="433">
        <v>0</v>
      </c>
      <c r="P230" s="429" t="s">
        <v>899</v>
      </c>
      <c r="Q230" s="412" t="s">
        <v>615</v>
      </c>
      <c r="R230" s="412"/>
      <c r="S230" s="412"/>
      <c r="T230" s="449"/>
      <c r="U230" s="449"/>
      <c r="V230" s="412"/>
      <c r="W230" s="449"/>
      <c r="X230" s="411" t="s">
        <v>814</v>
      </c>
      <c r="Y230" s="449"/>
      <c r="Z230" s="412"/>
      <c r="AA230" s="412"/>
      <c r="AB230" s="412"/>
    </row>
    <row r="231" spans="1:30" s="394" customFormat="1" ht="41.4">
      <c r="A231" s="411">
        <v>2025</v>
      </c>
      <c r="B231" s="412" t="s">
        <v>667</v>
      </c>
      <c r="C231" s="412" t="s">
        <v>808</v>
      </c>
      <c r="D231" s="412" t="s">
        <v>809</v>
      </c>
      <c r="E231" s="411">
        <v>165</v>
      </c>
      <c r="F231" s="411"/>
      <c r="G231" s="412" t="s">
        <v>1008</v>
      </c>
      <c r="H231" s="411" t="s">
        <v>17</v>
      </c>
      <c r="I231" s="429" t="s">
        <v>866</v>
      </c>
      <c r="J231" s="411">
        <v>1</v>
      </c>
      <c r="K231" s="411" t="s">
        <v>812</v>
      </c>
      <c r="L231" s="432">
        <v>5998</v>
      </c>
      <c r="M231" s="431">
        <v>5998</v>
      </c>
      <c r="N231" s="432"/>
      <c r="O231" s="433">
        <v>0</v>
      </c>
      <c r="P231" s="429" t="s">
        <v>899</v>
      </c>
      <c r="Q231" s="412" t="s">
        <v>615</v>
      </c>
      <c r="R231" s="412"/>
      <c r="S231" s="412"/>
      <c r="T231" s="449"/>
      <c r="U231" s="449"/>
      <c r="V231" s="412"/>
      <c r="W231" s="449"/>
      <c r="X231" s="411" t="s">
        <v>814</v>
      </c>
      <c r="Y231" s="449"/>
      <c r="Z231" s="412"/>
      <c r="AA231" s="412"/>
      <c r="AB231" s="412"/>
    </row>
    <row r="232" spans="1:30" s="394" customFormat="1" ht="41.4">
      <c r="A232" s="411">
        <v>2025</v>
      </c>
      <c r="B232" s="412" t="s">
        <v>667</v>
      </c>
      <c r="C232" s="412" t="s">
        <v>808</v>
      </c>
      <c r="D232" s="412" t="s">
        <v>809</v>
      </c>
      <c r="E232" s="411">
        <v>165</v>
      </c>
      <c r="F232" s="411"/>
      <c r="G232" s="412" t="s">
        <v>1008</v>
      </c>
      <c r="H232" s="411" t="s">
        <v>17</v>
      </c>
      <c r="I232" s="429" t="s">
        <v>867</v>
      </c>
      <c r="J232" s="411">
        <v>1</v>
      </c>
      <c r="K232" s="411" t="s">
        <v>812</v>
      </c>
      <c r="L232" s="432">
        <v>5998</v>
      </c>
      <c r="M232" s="431">
        <v>5998</v>
      </c>
      <c r="N232" s="432"/>
      <c r="O232" s="433">
        <v>0</v>
      </c>
      <c r="P232" s="429" t="s">
        <v>899</v>
      </c>
      <c r="Q232" s="412" t="s">
        <v>615</v>
      </c>
      <c r="R232" s="412"/>
      <c r="S232" s="412"/>
      <c r="T232" s="666"/>
      <c r="U232" s="449"/>
      <c r="V232" s="412"/>
      <c r="W232" s="449"/>
      <c r="X232" s="411" t="s">
        <v>814</v>
      </c>
      <c r="Y232" s="449"/>
      <c r="Z232" s="412"/>
      <c r="AA232" s="412"/>
      <c r="AB232" s="412"/>
    </row>
    <row r="233" spans="1:30" s="394" customFormat="1" ht="41.4">
      <c r="A233" s="411">
        <v>2025</v>
      </c>
      <c r="B233" s="412" t="s">
        <v>667</v>
      </c>
      <c r="C233" s="412" t="s">
        <v>808</v>
      </c>
      <c r="D233" s="412" t="s">
        <v>809</v>
      </c>
      <c r="E233" s="411">
        <v>165</v>
      </c>
      <c r="F233" s="411"/>
      <c r="G233" s="412" t="s">
        <v>1008</v>
      </c>
      <c r="H233" s="411" t="s">
        <v>17</v>
      </c>
      <c r="I233" s="429" t="s">
        <v>868</v>
      </c>
      <c r="J233" s="411">
        <v>1</v>
      </c>
      <c r="K233" s="411" t="s">
        <v>812</v>
      </c>
      <c r="L233" s="432">
        <v>5998</v>
      </c>
      <c r="M233" s="431">
        <v>5998</v>
      </c>
      <c r="N233" s="432"/>
      <c r="O233" s="433">
        <v>0</v>
      </c>
      <c r="P233" s="429" t="s">
        <v>899</v>
      </c>
      <c r="Q233" s="412" t="s">
        <v>615</v>
      </c>
      <c r="R233" s="412"/>
      <c r="S233" s="412"/>
      <c r="T233" s="411"/>
      <c r="U233" s="411"/>
      <c r="V233" s="412"/>
      <c r="W233" s="411"/>
      <c r="X233" s="411" t="s">
        <v>814</v>
      </c>
      <c r="Y233" s="449"/>
      <c r="Z233" s="412"/>
      <c r="AA233" s="412"/>
      <c r="AB233" s="412"/>
    </row>
    <row r="234" spans="1:30" s="394" customFormat="1" ht="41.4">
      <c r="A234" s="411">
        <v>2025</v>
      </c>
      <c r="B234" s="412" t="s">
        <v>667</v>
      </c>
      <c r="C234" s="412" t="s">
        <v>808</v>
      </c>
      <c r="D234" s="412" t="s">
        <v>809</v>
      </c>
      <c r="E234" s="411">
        <v>165</v>
      </c>
      <c r="F234" s="411"/>
      <c r="G234" s="412" t="s">
        <v>1008</v>
      </c>
      <c r="H234" s="411" t="s">
        <v>17</v>
      </c>
      <c r="I234" s="429" t="s">
        <v>869</v>
      </c>
      <c r="J234" s="411">
        <v>1</v>
      </c>
      <c r="K234" s="411" t="s">
        <v>812</v>
      </c>
      <c r="L234" s="432">
        <v>5998</v>
      </c>
      <c r="M234" s="431">
        <v>5998</v>
      </c>
      <c r="N234" s="432"/>
      <c r="O234" s="433">
        <v>0</v>
      </c>
      <c r="P234" s="429" t="s">
        <v>899</v>
      </c>
      <c r="Q234" s="412" t="s">
        <v>615</v>
      </c>
      <c r="R234" s="412"/>
      <c r="S234" s="412"/>
      <c r="T234" s="411"/>
      <c r="U234" s="411"/>
      <c r="V234" s="412"/>
      <c r="W234" s="411"/>
      <c r="X234" s="411" t="s">
        <v>814</v>
      </c>
      <c r="Y234" s="449"/>
      <c r="Z234" s="412"/>
      <c r="AA234" s="412"/>
      <c r="AB234" s="412"/>
    </row>
    <row r="235" spans="1:30" s="394" customFormat="1" ht="26.4" customHeight="1">
      <c r="A235" s="411">
        <v>2025</v>
      </c>
      <c r="B235" s="412" t="s">
        <v>667</v>
      </c>
      <c r="C235" s="412" t="s">
        <v>808</v>
      </c>
      <c r="D235" s="412" t="s">
        <v>809</v>
      </c>
      <c r="E235" s="411">
        <v>165</v>
      </c>
      <c r="F235" s="411"/>
      <c r="G235" s="412" t="s">
        <v>1008</v>
      </c>
      <c r="H235" s="411" t="s">
        <v>17</v>
      </c>
      <c r="I235" s="429" t="s">
        <v>870</v>
      </c>
      <c r="J235" s="411">
        <v>1</v>
      </c>
      <c r="K235" s="411" t="s">
        <v>812</v>
      </c>
      <c r="L235" s="432">
        <v>5998</v>
      </c>
      <c r="M235" s="431">
        <v>5998</v>
      </c>
      <c r="N235" s="432"/>
      <c r="O235" s="433">
        <v>0</v>
      </c>
      <c r="P235" s="429" t="s">
        <v>899</v>
      </c>
      <c r="Q235" s="412" t="s">
        <v>615</v>
      </c>
      <c r="R235" s="412"/>
      <c r="S235" s="412"/>
      <c r="T235" s="411"/>
      <c r="U235" s="411"/>
      <c r="V235" s="412"/>
      <c r="W235" s="411"/>
      <c r="X235" s="411" t="s">
        <v>814</v>
      </c>
      <c r="Y235" s="449"/>
      <c r="Z235" s="412"/>
      <c r="AA235" s="412"/>
      <c r="AB235" s="412"/>
      <c r="AD235" s="667"/>
    </row>
    <row r="236" spans="1:30" s="394" customFormat="1" ht="41.4">
      <c r="A236" s="411">
        <v>2025</v>
      </c>
      <c r="B236" s="412" t="s">
        <v>667</v>
      </c>
      <c r="C236" s="412" t="s">
        <v>808</v>
      </c>
      <c r="D236" s="412" t="s">
        <v>809</v>
      </c>
      <c r="E236" s="411">
        <v>165</v>
      </c>
      <c r="F236" s="411"/>
      <c r="G236" s="412" t="s">
        <v>1008</v>
      </c>
      <c r="H236" s="411" t="s">
        <v>17</v>
      </c>
      <c r="I236" s="429" t="s">
        <v>871</v>
      </c>
      <c r="J236" s="411">
        <v>1</v>
      </c>
      <c r="K236" s="411" t="s">
        <v>812</v>
      </c>
      <c r="L236" s="432">
        <v>5998</v>
      </c>
      <c r="M236" s="431">
        <v>5998</v>
      </c>
      <c r="N236" s="432"/>
      <c r="O236" s="433">
        <v>0</v>
      </c>
      <c r="P236" s="429" t="s">
        <v>899</v>
      </c>
      <c r="Q236" s="412" t="s">
        <v>615</v>
      </c>
      <c r="R236" s="412"/>
      <c r="S236" s="412"/>
      <c r="T236" s="411"/>
      <c r="U236" s="411"/>
      <c r="V236" s="412"/>
      <c r="W236" s="411"/>
      <c r="X236" s="411" t="s">
        <v>814</v>
      </c>
      <c r="Y236" s="449"/>
      <c r="Z236" s="412"/>
      <c r="AA236" s="412"/>
      <c r="AB236" s="412"/>
    </row>
    <row r="237" spans="1:30" s="394" customFormat="1" ht="41.4">
      <c r="A237" s="411">
        <v>2025</v>
      </c>
      <c r="B237" s="412" t="s">
        <v>667</v>
      </c>
      <c r="C237" s="412" t="s">
        <v>808</v>
      </c>
      <c r="D237" s="412" t="s">
        <v>809</v>
      </c>
      <c r="E237" s="411">
        <v>165</v>
      </c>
      <c r="F237" s="411"/>
      <c r="G237" s="412" t="s">
        <v>1008</v>
      </c>
      <c r="H237" s="411" t="s">
        <v>17</v>
      </c>
      <c r="I237" s="429" t="s">
        <v>872</v>
      </c>
      <c r="J237" s="411">
        <v>1</v>
      </c>
      <c r="K237" s="411" t="s">
        <v>812</v>
      </c>
      <c r="L237" s="432">
        <v>1700</v>
      </c>
      <c r="M237" s="431">
        <v>1700</v>
      </c>
      <c r="N237" s="432"/>
      <c r="O237" s="433">
        <v>0</v>
      </c>
      <c r="P237" s="429" t="s">
        <v>899</v>
      </c>
      <c r="Q237" s="412" t="s">
        <v>615</v>
      </c>
      <c r="R237" s="412"/>
      <c r="S237" s="412"/>
      <c r="T237" s="411"/>
      <c r="U237" s="411"/>
      <c r="V237" s="412"/>
      <c r="W237" s="411"/>
      <c r="X237" s="411" t="s">
        <v>814</v>
      </c>
      <c r="Y237" s="449"/>
      <c r="Z237" s="412"/>
      <c r="AA237" s="412"/>
      <c r="AB237" s="412"/>
    </row>
    <row r="238" spans="1:30" s="394" customFormat="1" ht="41.4">
      <c r="A238" s="411">
        <v>2025</v>
      </c>
      <c r="B238" s="412" t="s">
        <v>667</v>
      </c>
      <c r="C238" s="412" t="s">
        <v>808</v>
      </c>
      <c r="D238" s="412" t="s">
        <v>809</v>
      </c>
      <c r="E238" s="411">
        <v>165</v>
      </c>
      <c r="F238" s="411"/>
      <c r="G238" s="412" t="s">
        <v>1009</v>
      </c>
      <c r="H238" s="411" t="s">
        <v>17</v>
      </c>
      <c r="I238" s="429" t="s">
        <v>811</v>
      </c>
      <c r="J238" s="411">
        <v>1</v>
      </c>
      <c r="K238" s="411" t="s">
        <v>812</v>
      </c>
      <c r="L238" s="441">
        <v>5998</v>
      </c>
      <c r="M238" s="439">
        <v>5998</v>
      </c>
      <c r="N238" s="432"/>
      <c r="O238" s="433">
        <v>0</v>
      </c>
      <c r="P238" s="429" t="s">
        <v>899</v>
      </c>
      <c r="Q238" s="412" t="s">
        <v>615</v>
      </c>
      <c r="R238" s="412"/>
      <c r="S238" s="412"/>
      <c r="T238" s="411"/>
      <c r="U238" s="411"/>
      <c r="V238" s="412"/>
      <c r="W238" s="411"/>
      <c r="X238" s="411" t="s">
        <v>814</v>
      </c>
      <c r="Y238" s="449"/>
      <c r="Z238" s="412" t="s">
        <v>73</v>
      </c>
      <c r="AA238" s="412" t="s">
        <v>1626</v>
      </c>
      <c r="AB238" s="412"/>
      <c r="AC238" s="394" t="s">
        <v>676</v>
      </c>
    </row>
    <row r="239" spans="1:30" s="394" customFormat="1" ht="41.4">
      <c r="A239" s="411">
        <v>2025</v>
      </c>
      <c r="B239" s="412" t="s">
        <v>667</v>
      </c>
      <c r="C239" s="412" t="s">
        <v>808</v>
      </c>
      <c r="D239" s="412" t="s">
        <v>809</v>
      </c>
      <c r="E239" s="411">
        <v>165</v>
      </c>
      <c r="F239" s="411"/>
      <c r="G239" s="412" t="s">
        <v>1009</v>
      </c>
      <c r="H239" s="411" t="s">
        <v>17</v>
      </c>
      <c r="I239" s="429" t="s">
        <v>816</v>
      </c>
      <c r="J239" s="411">
        <v>1</v>
      </c>
      <c r="K239" s="411" t="s">
        <v>812</v>
      </c>
      <c r="L239" s="441">
        <v>5998</v>
      </c>
      <c r="M239" s="439">
        <v>5998</v>
      </c>
      <c r="N239" s="432"/>
      <c r="O239" s="433">
        <v>0</v>
      </c>
      <c r="P239" s="429" t="s">
        <v>899</v>
      </c>
      <c r="Q239" s="412" t="s">
        <v>615</v>
      </c>
      <c r="R239" s="412"/>
      <c r="S239" s="412"/>
      <c r="T239" s="666"/>
      <c r="U239" s="449"/>
      <c r="V239" s="412"/>
      <c r="W239" s="449"/>
      <c r="X239" s="411" t="s">
        <v>814</v>
      </c>
      <c r="Y239" s="449"/>
      <c r="Z239" s="412"/>
      <c r="AA239" s="412"/>
      <c r="AB239" s="412"/>
    </row>
    <row r="240" spans="1:30" s="394" customFormat="1" ht="41.4">
      <c r="A240" s="411">
        <v>2025</v>
      </c>
      <c r="B240" s="412" t="s">
        <v>667</v>
      </c>
      <c r="C240" s="412" t="s">
        <v>808</v>
      </c>
      <c r="D240" s="412" t="s">
        <v>809</v>
      </c>
      <c r="E240" s="411">
        <v>165</v>
      </c>
      <c r="F240" s="411"/>
      <c r="G240" s="412" t="s">
        <v>1009</v>
      </c>
      <c r="H240" s="411" t="s">
        <v>17</v>
      </c>
      <c r="I240" s="429" t="s">
        <v>817</v>
      </c>
      <c r="J240" s="411">
        <v>1</v>
      </c>
      <c r="K240" s="411" t="s">
        <v>812</v>
      </c>
      <c r="L240" s="441">
        <v>6998</v>
      </c>
      <c r="M240" s="439">
        <v>6998</v>
      </c>
      <c r="N240" s="432"/>
      <c r="O240" s="433">
        <v>0</v>
      </c>
      <c r="P240" s="429" t="s">
        <v>899</v>
      </c>
      <c r="Q240" s="412" t="s">
        <v>615</v>
      </c>
      <c r="R240" s="412"/>
      <c r="S240" s="412"/>
      <c r="T240" s="449"/>
      <c r="U240" s="449"/>
      <c r="V240" s="412"/>
      <c r="W240" s="449"/>
      <c r="X240" s="411" t="s">
        <v>814</v>
      </c>
      <c r="Y240" s="449"/>
      <c r="Z240" s="412"/>
      <c r="AA240" s="412"/>
      <c r="AB240" s="412"/>
    </row>
    <row r="241" spans="1:28" s="394" customFormat="1" ht="22.95" customHeight="1">
      <c r="A241" s="411">
        <v>2025</v>
      </c>
      <c r="B241" s="412" t="s">
        <v>667</v>
      </c>
      <c r="C241" s="412" t="s">
        <v>808</v>
      </c>
      <c r="D241" s="412" t="s">
        <v>809</v>
      </c>
      <c r="E241" s="411">
        <v>165</v>
      </c>
      <c r="F241" s="411"/>
      <c r="G241" s="412" t="s">
        <v>1009</v>
      </c>
      <c r="H241" s="411" t="s">
        <v>17</v>
      </c>
      <c r="I241" s="429" t="s">
        <v>818</v>
      </c>
      <c r="J241" s="411">
        <v>1</v>
      </c>
      <c r="K241" s="411" t="s">
        <v>812</v>
      </c>
      <c r="L241" s="441">
        <v>4998</v>
      </c>
      <c r="M241" s="439">
        <v>4998</v>
      </c>
      <c r="N241" s="432"/>
      <c r="O241" s="433">
        <v>0</v>
      </c>
      <c r="P241" s="429" t="s">
        <v>899</v>
      </c>
      <c r="Q241" s="412" t="s">
        <v>615</v>
      </c>
      <c r="R241" s="412"/>
      <c r="S241" s="412"/>
      <c r="T241" s="449"/>
      <c r="U241" s="449"/>
      <c r="V241" s="412"/>
      <c r="W241" s="449"/>
      <c r="X241" s="411" t="s">
        <v>814</v>
      </c>
      <c r="Y241" s="449"/>
      <c r="Z241" s="412"/>
      <c r="AA241" s="412"/>
      <c r="AB241" s="412"/>
    </row>
    <row r="242" spans="1:28" s="394" customFormat="1" ht="14.1" customHeight="1">
      <c r="A242" s="411">
        <v>2025</v>
      </c>
      <c r="B242" s="412" t="s">
        <v>667</v>
      </c>
      <c r="C242" s="412" t="s">
        <v>808</v>
      </c>
      <c r="D242" s="412" t="s">
        <v>809</v>
      </c>
      <c r="E242" s="411">
        <v>165</v>
      </c>
      <c r="F242" s="411"/>
      <c r="G242" s="412" t="s">
        <v>1009</v>
      </c>
      <c r="H242" s="411" t="s">
        <v>17</v>
      </c>
      <c r="I242" s="429" t="s">
        <v>819</v>
      </c>
      <c r="J242" s="411">
        <v>1</v>
      </c>
      <c r="K242" s="411" t="s">
        <v>812</v>
      </c>
      <c r="L242" s="441">
        <v>4998</v>
      </c>
      <c r="M242" s="439">
        <v>4998</v>
      </c>
      <c r="N242" s="432"/>
      <c r="O242" s="433">
        <v>0</v>
      </c>
      <c r="P242" s="429" t="s">
        <v>899</v>
      </c>
      <c r="Q242" s="412" t="s">
        <v>615</v>
      </c>
      <c r="R242" s="412"/>
      <c r="S242" s="412"/>
      <c r="T242" s="449"/>
      <c r="U242" s="449"/>
      <c r="V242" s="412"/>
      <c r="W242" s="449"/>
      <c r="X242" s="411" t="s">
        <v>814</v>
      </c>
      <c r="Y242" s="449"/>
      <c r="Z242" s="412"/>
      <c r="AA242" s="412"/>
      <c r="AB242" s="412"/>
    </row>
    <row r="243" spans="1:28" s="394" customFormat="1" ht="14.1" customHeight="1">
      <c r="A243" s="411">
        <v>2025</v>
      </c>
      <c r="B243" s="412" t="s">
        <v>667</v>
      </c>
      <c r="C243" s="412" t="s">
        <v>808</v>
      </c>
      <c r="D243" s="412" t="s">
        <v>809</v>
      </c>
      <c r="E243" s="411">
        <v>165</v>
      </c>
      <c r="F243" s="411"/>
      <c r="G243" s="412" t="s">
        <v>1009</v>
      </c>
      <c r="H243" s="411" t="s">
        <v>17</v>
      </c>
      <c r="I243" s="429" t="s">
        <v>820</v>
      </c>
      <c r="J243" s="411">
        <v>1</v>
      </c>
      <c r="K243" s="411" t="s">
        <v>812</v>
      </c>
      <c r="L243" s="441">
        <v>4998</v>
      </c>
      <c r="M243" s="439">
        <v>4998</v>
      </c>
      <c r="N243" s="432"/>
      <c r="O243" s="433">
        <v>0</v>
      </c>
      <c r="P243" s="429" t="s">
        <v>899</v>
      </c>
      <c r="Q243" s="412" t="s">
        <v>615</v>
      </c>
      <c r="R243" s="412"/>
      <c r="S243" s="412"/>
      <c r="T243" s="449"/>
      <c r="U243" s="449"/>
      <c r="V243" s="412"/>
      <c r="W243" s="449"/>
      <c r="X243" s="411" t="s">
        <v>814</v>
      </c>
      <c r="Y243" s="449"/>
      <c r="Z243" s="412"/>
      <c r="AA243" s="412"/>
      <c r="AB243" s="412"/>
    </row>
    <row r="244" spans="1:28" s="394" customFormat="1" ht="14.1" customHeight="1">
      <c r="A244" s="411">
        <v>2025</v>
      </c>
      <c r="B244" s="412" t="s">
        <v>667</v>
      </c>
      <c r="C244" s="412" t="s">
        <v>808</v>
      </c>
      <c r="D244" s="412" t="s">
        <v>809</v>
      </c>
      <c r="E244" s="411">
        <v>165</v>
      </c>
      <c r="F244" s="411"/>
      <c r="G244" s="412" t="s">
        <v>1009</v>
      </c>
      <c r="H244" s="411" t="s">
        <v>17</v>
      </c>
      <c r="I244" s="429" t="s">
        <v>821</v>
      </c>
      <c r="J244" s="411">
        <v>1</v>
      </c>
      <c r="K244" s="411" t="s">
        <v>812</v>
      </c>
      <c r="L244" s="441">
        <v>4998</v>
      </c>
      <c r="M244" s="439">
        <v>4998</v>
      </c>
      <c r="N244" s="432"/>
      <c r="O244" s="433">
        <v>0</v>
      </c>
      <c r="P244" s="429" t="s">
        <v>899</v>
      </c>
      <c r="Q244" s="412" t="s">
        <v>615</v>
      </c>
      <c r="R244" s="412"/>
      <c r="S244" s="412"/>
      <c r="T244" s="449"/>
      <c r="U244" s="449"/>
      <c r="V244" s="412"/>
      <c r="W244" s="449"/>
      <c r="X244" s="411" t="s">
        <v>814</v>
      </c>
      <c r="Y244" s="449"/>
      <c r="Z244" s="412"/>
      <c r="AA244" s="412"/>
      <c r="AB244" s="412"/>
    </row>
    <row r="245" spans="1:28" s="394" customFormat="1" ht="14.1" customHeight="1">
      <c r="A245" s="411">
        <v>2025</v>
      </c>
      <c r="B245" s="412" t="s">
        <v>667</v>
      </c>
      <c r="C245" s="412" t="s">
        <v>808</v>
      </c>
      <c r="D245" s="412" t="s">
        <v>809</v>
      </c>
      <c r="E245" s="411">
        <v>165</v>
      </c>
      <c r="F245" s="411"/>
      <c r="G245" s="412" t="s">
        <v>1009</v>
      </c>
      <c r="H245" s="411" t="s">
        <v>17</v>
      </c>
      <c r="I245" s="429" t="s">
        <v>822</v>
      </c>
      <c r="J245" s="411">
        <v>1</v>
      </c>
      <c r="K245" s="411" t="s">
        <v>812</v>
      </c>
      <c r="L245" s="441">
        <v>5998</v>
      </c>
      <c r="M245" s="439">
        <v>5998</v>
      </c>
      <c r="N245" s="432"/>
      <c r="O245" s="433">
        <v>0</v>
      </c>
      <c r="P245" s="429" t="s">
        <v>899</v>
      </c>
      <c r="Q245" s="412" t="s">
        <v>615</v>
      </c>
      <c r="R245" s="412"/>
      <c r="S245" s="412"/>
      <c r="T245" s="449"/>
      <c r="U245" s="449"/>
      <c r="V245" s="412"/>
      <c r="W245" s="449"/>
      <c r="X245" s="411" t="s">
        <v>814</v>
      </c>
      <c r="Y245" s="449"/>
      <c r="Z245" s="412"/>
      <c r="AA245" s="412"/>
      <c r="AB245" s="412"/>
    </row>
    <row r="246" spans="1:28" s="394" customFormat="1" ht="14.1" customHeight="1">
      <c r="A246" s="411">
        <v>2025</v>
      </c>
      <c r="B246" s="412" t="s">
        <v>667</v>
      </c>
      <c r="C246" s="412" t="s">
        <v>808</v>
      </c>
      <c r="D246" s="412" t="s">
        <v>809</v>
      </c>
      <c r="E246" s="411">
        <v>165</v>
      </c>
      <c r="F246" s="411"/>
      <c r="G246" s="412" t="s">
        <v>1009</v>
      </c>
      <c r="H246" s="411" t="s">
        <v>17</v>
      </c>
      <c r="I246" s="485" t="s">
        <v>823</v>
      </c>
      <c r="J246" s="411">
        <v>1</v>
      </c>
      <c r="K246" s="411" t="s">
        <v>812</v>
      </c>
      <c r="L246" s="486">
        <v>4998</v>
      </c>
      <c r="M246" s="439">
        <v>4998</v>
      </c>
      <c r="N246" s="486"/>
      <c r="O246" s="433">
        <v>0</v>
      </c>
      <c r="P246" s="429" t="s">
        <v>899</v>
      </c>
      <c r="Q246" s="412" t="s">
        <v>615</v>
      </c>
      <c r="R246" s="412"/>
      <c r="S246" s="412"/>
      <c r="T246" s="449"/>
      <c r="U246" s="449"/>
      <c r="V246" s="412"/>
      <c r="W246" s="449"/>
      <c r="X246" s="411" t="s">
        <v>814</v>
      </c>
      <c r="Y246" s="449"/>
      <c r="Z246" s="412"/>
      <c r="AA246" s="412"/>
      <c r="AB246" s="412"/>
    </row>
    <row r="247" spans="1:28" s="394" customFormat="1" ht="14.1" customHeight="1">
      <c r="A247" s="411">
        <v>2025</v>
      </c>
      <c r="B247" s="412" t="s">
        <v>667</v>
      </c>
      <c r="C247" s="412" t="s">
        <v>808</v>
      </c>
      <c r="D247" s="412" t="s">
        <v>809</v>
      </c>
      <c r="E247" s="411">
        <v>165</v>
      </c>
      <c r="F247" s="411"/>
      <c r="G247" s="412" t="s">
        <v>1009</v>
      </c>
      <c r="H247" s="411" t="s">
        <v>17</v>
      </c>
      <c r="I247" s="429" t="s">
        <v>824</v>
      </c>
      <c r="J247" s="411">
        <v>1</v>
      </c>
      <c r="K247" s="411" t="s">
        <v>812</v>
      </c>
      <c r="L247" s="441">
        <v>4998</v>
      </c>
      <c r="M247" s="439">
        <v>4998</v>
      </c>
      <c r="N247" s="432"/>
      <c r="O247" s="433">
        <v>0</v>
      </c>
      <c r="P247" s="429" t="s">
        <v>899</v>
      </c>
      <c r="Q247" s="412" t="s">
        <v>615</v>
      </c>
      <c r="R247" s="412"/>
      <c r="S247" s="412"/>
      <c r="T247" s="449"/>
      <c r="U247" s="449"/>
      <c r="V247" s="412"/>
      <c r="W247" s="449"/>
      <c r="X247" s="411" t="s">
        <v>814</v>
      </c>
      <c r="Y247" s="449"/>
      <c r="Z247" s="412"/>
      <c r="AA247" s="412"/>
      <c r="AB247" s="412"/>
    </row>
    <row r="248" spans="1:28" s="394" customFormat="1" ht="14.1" customHeight="1">
      <c r="A248" s="411">
        <v>2025</v>
      </c>
      <c r="B248" s="412" t="s">
        <v>667</v>
      </c>
      <c r="C248" s="412" t="s">
        <v>808</v>
      </c>
      <c r="D248" s="412" t="s">
        <v>809</v>
      </c>
      <c r="E248" s="411">
        <v>165</v>
      </c>
      <c r="F248" s="411"/>
      <c r="G248" s="412" t="s">
        <v>1009</v>
      </c>
      <c r="H248" s="411" t="s">
        <v>17</v>
      </c>
      <c r="I248" s="429" t="s">
        <v>825</v>
      </c>
      <c r="J248" s="411">
        <v>1</v>
      </c>
      <c r="K248" s="411" t="s">
        <v>812</v>
      </c>
      <c r="L248" s="441">
        <v>8653</v>
      </c>
      <c r="M248" s="439">
        <v>8653</v>
      </c>
      <c r="N248" s="431"/>
      <c r="O248" s="433">
        <v>0</v>
      </c>
      <c r="P248" s="429" t="s">
        <v>899</v>
      </c>
      <c r="Q248" s="412" t="s">
        <v>615</v>
      </c>
      <c r="R248" s="412"/>
      <c r="S248" s="412"/>
      <c r="T248" s="449"/>
      <c r="U248" s="449"/>
      <c r="V248" s="412"/>
      <c r="W248" s="449"/>
      <c r="X248" s="411" t="s">
        <v>814</v>
      </c>
      <c r="Y248" s="449"/>
      <c r="Z248" s="412"/>
      <c r="AA248" s="412"/>
      <c r="AB248" s="412"/>
    </row>
    <row r="249" spans="1:28" s="394" customFormat="1" ht="41.4">
      <c r="A249" s="411">
        <v>2025</v>
      </c>
      <c r="B249" s="412" t="s">
        <v>667</v>
      </c>
      <c r="C249" s="412" t="s">
        <v>808</v>
      </c>
      <c r="D249" s="412" t="s">
        <v>809</v>
      </c>
      <c r="E249" s="411">
        <v>165</v>
      </c>
      <c r="F249" s="411"/>
      <c r="G249" s="412" t="s">
        <v>1009</v>
      </c>
      <c r="H249" s="411" t="s">
        <v>17</v>
      </c>
      <c r="I249" s="429" t="s">
        <v>826</v>
      </c>
      <c r="J249" s="411">
        <v>1</v>
      </c>
      <c r="K249" s="411" t="s">
        <v>812</v>
      </c>
      <c r="L249" s="441">
        <v>6998</v>
      </c>
      <c r="M249" s="439">
        <v>6998</v>
      </c>
      <c r="N249" s="432"/>
      <c r="O249" s="433">
        <v>0</v>
      </c>
      <c r="P249" s="429" t="s">
        <v>899</v>
      </c>
      <c r="Q249" s="412" t="s">
        <v>615</v>
      </c>
      <c r="R249" s="412"/>
      <c r="S249" s="412"/>
      <c r="T249" s="449"/>
      <c r="U249" s="449"/>
      <c r="V249" s="412"/>
      <c r="W249" s="449"/>
      <c r="X249" s="411" t="s">
        <v>814</v>
      </c>
      <c r="Y249" s="449"/>
      <c r="Z249" s="412"/>
      <c r="AA249" s="412"/>
      <c r="AB249" s="412"/>
    </row>
    <row r="250" spans="1:28" s="394" customFormat="1" ht="14.1" customHeight="1">
      <c r="A250" s="411">
        <v>2025</v>
      </c>
      <c r="B250" s="412" t="s">
        <v>667</v>
      </c>
      <c r="C250" s="412" t="s">
        <v>808</v>
      </c>
      <c r="D250" s="412" t="s">
        <v>809</v>
      </c>
      <c r="E250" s="411">
        <v>165</v>
      </c>
      <c r="F250" s="411"/>
      <c r="G250" s="412" t="s">
        <v>1009</v>
      </c>
      <c r="H250" s="411" t="s">
        <v>17</v>
      </c>
      <c r="I250" s="429" t="s">
        <v>827</v>
      </c>
      <c r="J250" s="411">
        <v>1</v>
      </c>
      <c r="K250" s="411" t="s">
        <v>812</v>
      </c>
      <c r="L250" s="441">
        <v>6998</v>
      </c>
      <c r="M250" s="439">
        <v>6998</v>
      </c>
      <c r="N250" s="432"/>
      <c r="O250" s="433">
        <v>0</v>
      </c>
      <c r="P250" s="429" t="s">
        <v>899</v>
      </c>
      <c r="Q250" s="412" t="s">
        <v>615</v>
      </c>
      <c r="R250" s="412"/>
      <c r="S250" s="412"/>
      <c r="T250" s="449"/>
      <c r="U250" s="449"/>
      <c r="V250" s="412"/>
      <c r="W250" s="449"/>
      <c r="X250" s="411" t="s">
        <v>814</v>
      </c>
      <c r="Y250" s="449"/>
      <c r="Z250" s="412"/>
      <c r="AA250" s="412"/>
      <c r="AB250" s="412"/>
    </row>
    <row r="251" spans="1:28" s="394" customFormat="1" ht="14.1" customHeight="1">
      <c r="A251" s="411">
        <v>2025</v>
      </c>
      <c r="B251" s="412" t="s">
        <v>667</v>
      </c>
      <c r="C251" s="412" t="s">
        <v>808</v>
      </c>
      <c r="D251" s="412" t="s">
        <v>809</v>
      </c>
      <c r="E251" s="411">
        <v>165</v>
      </c>
      <c r="F251" s="411"/>
      <c r="G251" s="412" t="s">
        <v>1009</v>
      </c>
      <c r="H251" s="411" t="s">
        <v>17</v>
      </c>
      <c r="I251" s="429" t="s">
        <v>828</v>
      </c>
      <c r="J251" s="411">
        <v>1</v>
      </c>
      <c r="K251" s="411" t="s">
        <v>812</v>
      </c>
      <c r="L251" s="441">
        <v>4998</v>
      </c>
      <c r="M251" s="439">
        <v>4998</v>
      </c>
      <c r="N251" s="432"/>
      <c r="O251" s="433">
        <v>0</v>
      </c>
      <c r="P251" s="429" t="s">
        <v>899</v>
      </c>
      <c r="Q251" s="412" t="s">
        <v>615</v>
      </c>
      <c r="R251" s="412"/>
      <c r="S251" s="412"/>
      <c r="T251" s="449"/>
      <c r="U251" s="449"/>
      <c r="V251" s="412"/>
      <c r="W251" s="449"/>
      <c r="X251" s="411" t="s">
        <v>814</v>
      </c>
      <c r="Y251" s="449"/>
      <c r="Z251" s="412"/>
      <c r="AA251" s="412"/>
      <c r="AB251" s="412"/>
    </row>
    <row r="252" spans="1:28" s="394" customFormat="1" ht="14.1" customHeight="1">
      <c r="A252" s="411">
        <v>2025</v>
      </c>
      <c r="B252" s="412" t="s">
        <v>667</v>
      </c>
      <c r="C252" s="412" t="s">
        <v>808</v>
      </c>
      <c r="D252" s="412" t="s">
        <v>809</v>
      </c>
      <c r="E252" s="411">
        <v>165</v>
      </c>
      <c r="F252" s="411"/>
      <c r="G252" s="412" t="s">
        <v>1009</v>
      </c>
      <c r="H252" s="411" t="s">
        <v>17</v>
      </c>
      <c r="I252" s="429" t="s">
        <v>829</v>
      </c>
      <c r="J252" s="411">
        <v>1</v>
      </c>
      <c r="K252" s="411" t="s">
        <v>812</v>
      </c>
      <c r="L252" s="441">
        <v>4998</v>
      </c>
      <c r="M252" s="439">
        <v>4998</v>
      </c>
      <c r="N252" s="432"/>
      <c r="O252" s="433">
        <v>0</v>
      </c>
      <c r="P252" s="429" t="s">
        <v>899</v>
      </c>
      <c r="Q252" s="412" t="s">
        <v>615</v>
      </c>
      <c r="R252" s="412"/>
      <c r="S252" s="412"/>
      <c r="T252" s="449"/>
      <c r="U252" s="449"/>
      <c r="V252" s="412"/>
      <c r="W252" s="449"/>
      <c r="X252" s="411" t="s">
        <v>814</v>
      </c>
      <c r="Y252" s="449"/>
      <c r="Z252" s="412"/>
      <c r="AA252" s="412"/>
      <c r="AB252" s="412"/>
    </row>
    <row r="253" spans="1:28" s="394" customFormat="1" ht="14.1" customHeight="1">
      <c r="A253" s="411">
        <v>2025</v>
      </c>
      <c r="B253" s="412" t="s">
        <v>667</v>
      </c>
      <c r="C253" s="412" t="s">
        <v>808</v>
      </c>
      <c r="D253" s="412" t="s">
        <v>809</v>
      </c>
      <c r="E253" s="411">
        <v>165</v>
      </c>
      <c r="F253" s="411"/>
      <c r="G253" s="412" t="s">
        <v>1009</v>
      </c>
      <c r="H253" s="411" t="s">
        <v>17</v>
      </c>
      <c r="I253" s="429" t="s">
        <v>830</v>
      </c>
      <c r="J253" s="411">
        <v>1</v>
      </c>
      <c r="K253" s="411" t="s">
        <v>812</v>
      </c>
      <c r="L253" s="441">
        <v>6998</v>
      </c>
      <c r="M253" s="439">
        <v>6998</v>
      </c>
      <c r="N253" s="432"/>
      <c r="O253" s="433">
        <v>0</v>
      </c>
      <c r="P253" s="429" t="s">
        <v>899</v>
      </c>
      <c r="Q253" s="412" t="s">
        <v>615</v>
      </c>
      <c r="R253" s="412"/>
      <c r="S253" s="412"/>
      <c r="T253" s="449"/>
      <c r="U253" s="449"/>
      <c r="V253" s="412"/>
      <c r="W253" s="449"/>
      <c r="X253" s="411" t="s">
        <v>814</v>
      </c>
      <c r="Y253" s="449"/>
      <c r="Z253" s="412"/>
      <c r="AA253" s="412"/>
      <c r="AB253" s="412"/>
    </row>
    <row r="254" spans="1:28" s="394" customFormat="1" ht="14.1" customHeight="1">
      <c r="A254" s="411">
        <v>2025</v>
      </c>
      <c r="B254" s="412" t="s">
        <v>667</v>
      </c>
      <c r="C254" s="412" t="s">
        <v>808</v>
      </c>
      <c r="D254" s="412" t="s">
        <v>809</v>
      </c>
      <c r="E254" s="411">
        <v>165</v>
      </c>
      <c r="F254" s="411"/>
      <c r="G254" s="412" t="s">
        <v>1009</v>
      </c>
      <c r="H254" s="411" t="s">
        <v>17</v>
      </c>
      <c r="I254" s="429" t="s">
        <v>831</v>
      </c>
      <c r="J254" s="411">
        <v>1</v>
      </c>
      <c r="K254" s="411" t="s">
        <v>812</v>
      </c>
      <c r="L254" s="441">
        <v>6998</v>
      </c>
      <c r="M254" s="439">
        <v>6998</v>
      </c>
      <c r="N254" s="432"/>
      <c r="O254" s="433">
        <v>0</v>
      </c>
      <c r="P254" s="429" t="s">
        <v>899</v>
      </c>
      <c r="Q254" s="412" t="s">
        <v>615</v>
      </c>
      <c r="R254" s="412"/>
      <c r="S254" s="412"/>
      <c r="T254" s="449"/>
      <c r="U254" s="449"/>
      <c r="V254" s="412"/>
      <c r="W254" s="449"/>
      <c r="X254" s="411" t="s">
        <v>814</v>
      </c>
      <c r="Y254" s="449"/>
      <c r="Z254" s="412"/>
      <c r="AA254" s="412"/>
      <c r="AB254" s="412"/>
    </row>
    <row r="255" spans="1:28" s="394" customFormat="1" ht="14.1" customHeight="1">
      <c r="A255" s="411">
        <v>2025</v>
      </c>
      <c r="B255" s="412" t="s">
        <v>667</v>
      </c>
      <c r="C255" s="412" t="s">
        <v>808</v>
      </c>
      <c r="D255" s="412" t="s">
        <v>809</v>
      </c>
      <c r="E255" s="411">
        <v>165</v>
      </c>
      <c r="F255" s="411"/>
      <c r="G255" s="412" t="s">
        <v>1009</v>
      </c>
      <c r="H255" s="411" t="s">
        <v>17</v>
      </c>
      <c r="I255" s="429" t="s">
        <v>832</v>
      </c>
      <c r="J255" s="411">
        <v>1</v>
      </c>
      <c r="K255" s="411" t="s">
        <v>812</v>
      </c>
      <c r="L255" s="441">
        <v>640</v>
      </c>
      <c r="M255" s="439">
        <v>640</v>
      </c>
      <c r="N255" s="432"/>
      <c r="O255" s="433">
        <v>0</v>
      </c>
      <c r="P255" s="429" t="s">
        <v>899</v>
      </c>
      <c r="Q255" s="412" t="s">
        <v>615</v>
      </c>
      <c r="R255" s="412"/>
      <c r="S255" s="412"/>
      <c r="T255" s="449"/>
      <c r="U255" s="449"/>
      <c r="V255" s="412"/>
      <c r="W255" s="449"/>
      <c r="X255" s="411" t="s">
        <v>814</v>
      </c>
      <c r="Y255" s="449"/>
      <c r="Z255" s="412"/>
      <c r="AA255" s="412"/>
      <c r="AB255" s="412"/>
    </row>
    <row r="256" spans="1:28" s="394" customFormat="1" ht="41.4">
      <c r="A256" s="411">
        <v>2025</v>
      </c>
      <c r="B256" s="412" t="s">
        <v>667</v>
      </c>
      <c r="C256" s="412" t="s">
        <v>808</v>
      </c>
      <c r="D256" s="412" t="s">
        <v>809</v>
      </c>
      <c r="E256" s="411">
        <v>165</v>
      </c>
      <c r="F256" s="411"/>
      <c r="G256" s="412" t="s">
        <v>1009</v>
      </c>
      <c r="H256" s="411" t="s">
        <v>17</v>
      </c>
      <c r="I256" s="429" t="s">
        <v>833</v>
      </c>
      <c r="J256" s="411">
        <v>1</v>
      </c>
      <c r="K256" s="411" t="s">
        <v>812</v>
      </c>
      <c r="L256" s="441">
        <v>880</v>
      </c>
      <c r="M256" s="439">
        <v>880</v>
      </c>
      <c r="N256" s="432"/>
      <c r="O256" s="433">
        <v>0</v>
      </c>
      <c r="P256" s="429" t="s">
        <v>899</v>
      </c>
      <c r="Q256" s="412" t="s">
        <v>615</v>
      </c>
      <c r="R256" s="412"/>
      <c r="S256" s="412"/>
      <c r="T256" s="449"/>
      <c r="U256" s="449"/>
      <c r="V256" s="412"/>
      <c r="W256" s="449"/>
      <c r="X256" s="411" t="s">
        <v>814</v>
      </c>
      <c r="Y256" s="449"/>
      <c r="Z256" s="412"/>
      <c r="AA256" s="412"/>
      <c r="AB256" s="412"/>
    </row>
    <row r="257" spans="1:28" s="394" customFormat="1" ht="14.1" customHeight="1">
      <c r="A257" s="411">
        <v>2025</v>
      </c>
      <c r="B257" s="412" t="s">
        <v>667</v>
      </c>
      <c r="C257" s="412" t="s">
        <v>808</v>
      </c>
      <c r="D257" s="412" t="s">
        <v>809</v>
      </c>
      <c r="E257" s="411">
        <v>165</v>
      </c>
      <c r="F257" s="411"/>
      <c r="G257" s="412" t="s">
        <v>1009</v>
      </c>
      <c r="H257" s="411" t="s">
        <v>17</v>
      </c>
      <c r="I257" s="429" t="s">
        <v>834</v>
      </c>
      <c r="J257" s="411">
        <v>1</v>
      </c>
      <c r="K257" s="411" t="s">
        <v>812</v>
      </c>
      <c r="L257" s="441">
        <v>825</v>
      </c>
      <c r="M257" s="439">
        <v>825</v>
      </c>
      <c r="N257" s="432"/>
      <c r="O257" s="433">
        <v>0</v>
      </c>
      <c r="P257" s="429" t="s">
        <v>899</v>
      </c>
      <c r="Q257" s="412" t="s">
        <v>615</v>
      </c>
      <c r="R257" s="412"/>
      <c r="S257" s="412"/>
      <c r="T257" s="449"/>
      <c r="U257" s="449"/>
      <c r="V257" s="412"/>
      <c r="W257" s="449"/>
      <c r="X257" s="411" t="s">
        <v>814</v>
      </c>
      <c r="Y257" s="449"/>
      <c r="Z257" s="412"/>
      <c r="AA257" s="412"/>
      <c r="AB257" s="412"/>
    </row>
    <row r="258" spans="1:28" s="394" customFormat="1" ht="14.1" customHeight="1">
      <c r="A258" s="411">
        <v>2025</v>
      </c>
      <c r="B258" s="412" t="s">
        <v>667</v>
      </c>
      <c r="C258" s="412" t="s">
        <v>808</v>
      </c>
      <c r="D258" s="412" t="s">
        <v>809</v>
      </c>
      <c r="E258" s="411">
        <v>165</v>
      </c>
      <c r="F258" s="411"/>
      <c r="G258" s="412" t="s">
        <v>1009</v>
      </c>
      <c r="H258" s="411" t="s">
        <v>17</v>
      </c>
      <c r="I258" s="429" t="s">
        <v>835</v>
      </c>
      <c r="J258" s="411">
        <v>1</v>
      </c>
      <c r="K258" s="411" t="s">
        <v>812</v>
      </c>
      <c r="L258" s="486">
        <v>440</v>
      </c>
      <c r="M258" s="439">
        <v>440</v>
      </c>
      <c r="N258" s="486"/>
      <c r="O258" s="433">
        <v>0</v>
      </c>
      <c r="P258" s="429" t="s">
        <v>899</v>
      </c>
      <c r="Q258" s="412" t="s">
        <v>615</v>
      </c>
      <c r="R258" s="412"/>
      <c r="S258" s="412"/>
      <c r="T258" s="449"/>
      <c r="U258" s="449"/>
      <c r="V258" s="412"/>
      <c r="W258" s="449"/>
      <c r="X258" s="411" t="s">
        <v>814</v>
      </c>
      <c r="Y258" s="449"/>
      <c r="Z258" s="412"/>
      <c r="AA258" s="412"/>
      <c r="AB258" s="412"/>
    </row>
    <row r="259" spans="1:28" s="394" customFormat="1" ht="14.1" customHeight="1">
      <c r="A259" s="411">
        <v>2025</v>
      </c>
      <c r="B259" s="412" t="s">
        <v>667</v>
      </c>
      <c r="C259" s="412" t="s">
        <v>808</v>
      </c>
      <c r="D259" s="412" t="s">
        <v>809</v>
      </c>
      <c r="E259" s="411">
        <v>165</v>
      </c>
      <c r="F259" s="411"/>
      <c r="G259" s="412" t="s">
        <v>1009</v>
      </c>
      <c r="H259" s="411" t="s">
        <v>17</v>
      </c>
      <c r="I259" s="485" t="s">
        <v>836</v>
      </c>
      <c r="J259" s="411">
        <v>1</v>
      </c>
      <c r="K259" s="411" t="s">
        <v>812</v>
      </c>
      <c r="L259" s="486">
        <v>650</v>
      </c>
      <c r="M259" s="439">
        <v>650</v>
      </c>
      <c r="N259" s="486"/>
      <c r="O259" s="433">
        <v>0</v>
      </c>
      <c r="P259" s="429" t="s">
        <v>899</v>
      </c>
      <c r="Q259" s="412" t="s">
        <v>615</v>
      </c>
      <c r="R259" s="412"/>
      <c r="S259" s="412"/>
      <c r="T259" s="449"/>
      <c r="U259" s="449"/>
      <c r="V259" s="412"/>
      <c r="W259" s="449"/>
      <c r="X259" s="411" t="s">
        <v>814</v>
      </c>
      <c r="Y259" s="449"/>
      <c r="Z259" s="412"/>
      <c r="AA259" s="412"/>
      <c r="AB259" s="412"/>
    </row>
    <row r="260" spans="1:28" s="394" customFormat="1" ht="14.1" customHeight="1">
      <c r="A260" s="411">
        <v>2025</v>
      </c>
      <c r="B260" s="412" t="s">
        <v>667</v>
      </c>
      <c r="C260" s="412" t="s">
        <v>808</v>
      </c>
      <c r="D260" s="412" t="s">
        <v>809</v>
      </c>
      <c r="E260" s="411">
        <v>165</v>
      </c>
      <c r="F260" s="411"/>
      <c r="G260" s="412" t="s">
        <v>1009</v>
      </c>
      <c r="H260" s="411" t="s">
        <v>17</v>
      </c>
      <c r="I260" s="485" t="s">
        <v>837</v>
      </c>
      <c r="J260" s="411">
        <v>1</v>
      </c>
      <c r="K260" s="411" t="s">
        <v>812</v>
      </c>
      <c r="L260" s="486">
        <v>620</v>
      </c>
      <c r="M260" s="439">
        <v>620</v>
      </c>
      <c r="N260" s="486"/>
      <c r="O260" s="433">
        <v>0</v>
      </c>
      <c r="P260" s="429" t="s">
        <v>899</v>
      </c>
      <c r="Q260" s="412" t="s">
        <v>615</v>
      </c>
      <c r="R260" s="412"/>
      <c r="S260" s="412"/>
      <c r="T260" s="449"/>
      <c r="U260" s="449"/>
      <c r="V260" s="412"/>
      <c r="W260" s="449"/>
      <c r="X260" s="411" t="s">
        <v>814</v>
      </c>
      <c r="Y260" s="449"/>
      <c r="Z260" s="412"/>
      <c r="AA260" s="412"/>
      <c r="AB260" s="412"/>
    </row>
    <row r="261" spans="1:28" s="394" customFormat="1" ht="14.1" customHeight="1">
      <c r="A261" s="411">
        <v>2025</v>
      </c>
      <c r="B261" s="412" t="s">
        <v>667</v>
      </c>
      <c r="C261" s="412" t="s">
        <v>808</v>
      </c>
      <c r="D261" s="412" t="s">
        <v>809</v>
      </c>
      <c r="E261" s="411">
        <v>165</v>
      </c>
      <c r="F261" s="411"/>
      <c r="G261" s="412" t="s">
        <v>1009</v>
      </c>
      <c r="H261" s="411" t="s">
        <v>17</v>
      </c>
      <c r="I261" s="485" t="s">
        <v>838</v>
      </c>
      <c r="J261" s="411">
        <v>1</v>
      </c>
      <c r="K261" s="411" t="s">
        <v>812</v>
      </c>
      <c r="L261" s="486">
        <v>760</v>
      </c>
      <c r="M261" s="439">
        <v>760</v>
      </c>
      <c r="N261" s="486"/>
      <c r="O261" s="433">
        <v>0</v>
      </c>
      <c r="P261" s="429" t="s">
        <v>899</v>
      </c>
      <c r="Q261" s="412" t="s">
        <v>615</v>
      </c>
      <c r="R261" s="412"/>
      <c r="S261" s="412"/>
      <c r="T261" s="449"/>
      <c r="U261" s="449"/>
      <c r="V261" s="412"/>
      <c r="W261" s="449"/>
      <c r="X261" s="411" t="s">
        <v>814</v>
      </c>
      <c r="Y261" s="449"/>
      <c r="Z261" s="412"/>
      <c r="AA261" s="412"/>
      <c r="AB261" s="412"/>
    </row>
    <row r="262" spans="1:28" s="394" customFormat="1" ht="14.1" customHeight="1">
      <c r="A262" s="411">
        <v>2025</v>
      </c>
      <c r="B262" s="412" t="s">
        <v>667</v>
      </c>
      <c r="C262" s="412" t="s">
        <v>808</v>
      </c>
      <c r="D262" s="412" t="s">
        <v>809</v>
      </c>
      <c r="E262" s="411">
        <v>165</v>
      </c>
      <c r="F262" s="411"/>
      <c r="G262" s="412" t="s">
        <v>1009</v>
      </c>
      <c r="H262" s="411" t="s">
        <v>17</v>
      </c>
      <c r="I262" s="485" t="s">
        <v>839</v>
      </c>
      <c r="J262" s="411">
        <v>1</v>
      </c>
      <c r="K262" s="411" t="s">
        <v>812</v>
      </c>
      <c r="L262" s="486">
        <v>825</v>
      </c>
      <c r="M262" s="439">
        <v>825</v>
      </c>
      <c r="N262" s="486"/>
      <c r="O262" s="433">
        <v>0</v>
      </c>
      <c r="P262" s="429" t="s">
        <v>899</v>
      </c>
      <c r="Q262" s="412" t="s">
        <v>615</v>
      </c>
      <c r="R262" s="412"/>
      <c r="S262" s="412"/>
      <c r="T262" s="489"/>
      <c r="U262" s="490"/>
      <c r="W262" s="490"/>
      <c r="X262" s="411" t="s">
        <v>814</v>
      </c>
      <c r="Y262" s="449"/>
      <c r="Z262" s="412"/>
      <c r="AA262" s="412"/>
      <c r="AB262" s="412"/>
    </row>
    <row r="263" spans="1:28" s="394" customFormat="1" ht="14.1" customHeight="1">
      <c r="A263" s="411">
        <v>2025</v>
      </c>
      <c r="B263" s="412" t="s">
        <v>667</v>
      </c>
      <c r="C263" s="412" t="s">
        <v>808</v>
      </c>
      <c r="D263" s="412" t="s">
        <v>809</v>
      </c>
      <c r="E263" s="411">
        <v>165</v>
      </c>
      <c r="F263" s="411"/>
      <c r="G263" s="412" t="s">
        <v>1009</v>
      </c>
      <c r="H263" s="411" t="s">
        <v>17</v>
      </c>
      <c r="I263" s="485" t="s">
        <v>840</v>
      </c>
      <c r="J263" s="411">
        <v>1</v>
      </c>
      <c r="K263" s="411" t="s">
        <v>812</v>
      </c>
      <c r="L263" s="486">
        <v>670</v>
      </c>
      <c r="M263" s="439">
        <v>670</v>
      </c>
      <c r="N263" s="486"/>
      <c r="O263" s="433">
        <v>0</v>
      </c>
      <c r="P263" s="429" t="s">
        <v>899</v>
      </c>
      <c r="Q263" s="412" t="s">
        <v>615</v>
      </c>
      <c r="R263" s="412"/>
      <c r="S263" s="412"/>
      <c r="T263" s="489"/>
      <c r="U263" s="490"/>
      <c r="W263" s="490"/>
      <c r="X263" s="411" t="s">
        <v>814</v>
      </c>
      <c r="Y263" s="449"/>
      <c r="Z263" s="412"/>
      <c r="AA263" s="412"/>
      <c r="AB263" s="412"/>
    </row>
    <row r="264" spans="1:28" s="394" customFormat="1" ht="14.1" customHeight="1">
      <c r="A264" s="411">
        <v>2025</v>
      </c>
      <c r="B264" s="412" t="s">
        <v>667</v>
      </c>
      <c r="C264" s="412" t="s">
        <v>808</v>
      </c>
      <c r="D264" s="412" t="s">
        <v>809</v>
      </c>
      <c r="E264" s="411">
        <v>165</v>
      </c>
      <c r="F264" s="411"/>
      <c r="G264" s="412" t="s">
        <v>1009</v>
      </c>
      <c r="H264" s="411" t="s">
        <v>17</v>
      </c>
      <c r="I264" s="485" t="s">
        <v>841</v>
      </c>
      <c r="J264" s="411">
        <v>1</v>
      </c>
      <c r="K264" s="411" t="s">
        <v>812</v>
      </c>
      <c r="L264" s="486">
        <v>585</v>
      </c>
      <c r="M264" s="439">
        <v>585</v>
      </c>
      <c r="N264" s="486"/>
      <c r="O264" s="433">
        <v>0</v>
      </c>
      <c r="P264" s="429" t="s">
        <v>899</v>
      </c>
      <c r="Q264" s="412" t="s">
        <v>615</v>
      </c>
      <c r="R264" s="412"/>
      <c r="S264" s="412"/>
      <c r="T264" s="489"/>
      <c r="U264" s="490"/>
      <c r="W264" s="490"/>
      <c r="X264" s="411" t="s">
        <v>814</v>
      </c>
      <c r="Y264" s="490"/>
    </row>
    <row r="265" spans="1:28" s="394" customFormat="1" ht="14.1" customHeight="1">
      <c r="A265" s="411">
        <v>2025</v>
      </c>
      <c r="B265" s="412" t="s">
        <v>667</v>
      </c>
      <c r="C265" s="412" t="s">
        <v>808</v>
      </c>
      <c r="D265" s="412" t="s">
        <v>809</v>
      </c>
      <c r="E265" s="411">
        <v>165</v>
      </c>
      <c r="F265" s="411"/>
      <c r="G265" s="412" t="s">
        <v>1009</v>
      </c>
      <c r="H265" s="411" t="s">
        <v>17</v>
      </c>
      <c r="I265" s="485" t="s">
        <v>842</v>
      </c>
      <c r="J265" s="411">
        <v>1</v>
      </c>
      <c r="K265" s="411" t="s">
        <v>812</v>
      </c>
      <c r="L265" s="486">
        <v>925</v>
      </c>
      <c r="M265" s="439">
        <v>925</v>
      </c>
      <c r="N265" s="486"/>
      <c r="O265" s="433">
        <v>0</v>
      </c>
      <c r="P265" s="429" t="s">
        <v>899</v>
      </c>
      <c r="Q265" s="412" t="s">
        <v>615</v>
      </c>
      <c r="R265" s="412"/>
      <c r="S265" s="412"/>
      <c r="T265" s="489"/>
      <c r="U265" s="449"/>
      <c r="V265" s="412"/>
      <c r="W265" s="449"/>
      <c r="X265" s="411" t="s">
        <v>814</v>
      </c>
      <c r="Y265" s="490"/>
    </row>
    <row r="266" spans="1:28" s="394" customFormat="1" ht="15.6" customHeight="1">
      <c r="A266" s="411">
        <v>2025</v>
      </c>
      <c r="B266" s="412" t="s">
        <v>667</v>
      </c>
      <c r="C266" s="412" t="s">
        <v>808</v>
      </c>
      <c r="D266" s="412" t="s">
        <v>809</v>
      </c>
      <c r="E266" s="411">
        <v>165</v>
      </c>
      <c r="F266" s="411"/>
      <c r="G266" s="412" t="s">
        <v>1009</v>
      </c>
      <c r="H266" s="411" t="s">
        <v>17</v>
      </c>
      <c r="I266" s="485" t="s">
        <v>843</v>
      </c>
      <c r="J266" s="411">
        <v>1</v>
      </c>
      <c r="K266" s="411" t="s">
        <v>812</v>
      </c>
      <c r="L266" s="486">
        <v>650</v>
      </c>
      <c r="M266" s="439">
        <v>650</v>
      </c>
      <c r="N266" s="486"/>
      <c r="O266" s="433"/>
      <c r="P266" s="429" t="s">
        <v>899</v>
      </c>
      <c r="Q266" s="412" t="s">
        <v>615</v>
      </c>
      <c r="R266" s="412"/>
      <c r="S266" s="412"/>
      <c r="T266" s="489"/>
      <c r="U266" s="449"/>
      <c r="V266" s="412"/>
      <c r="W266" s="449"/>
      <c r="X266" s="411" t="s">
        <v>814</v>
      </c>
      <c r="Y266" s="490"/>
      <c r="AA266" s="485"/>
    </row>
    <row r="267" spans="1:28" s="394" customFormat="1" ht="14.1" customHeight="1">
      <c r="A267" s="411">
        <v>2025</v>
      </c>
      <c r="B267" s="412" t="s">
        <v>667</v>
      </c>
      <c r="C267" s="412" t="s">
        <v>808</v>
      </c>
      <c r="D267" s="412" t="s">
        <v>809</v>
      </c>
      <c r="E267" s="411">
        <v>165</v>
      </c>
      <c r="F267" s="411"/>
      <c r="G267" s="412" t="s">
        <v>1009</v>
      </c>
      <c r="H267" s="411" t="s">
        <v>17</v>
      </c>
      <c r="I267" s="485" t="s">
        <v>844</v>
      </c>
      <c r="J267" s="411">
        <v>1</v>
      </c>
      <c r="K267" s="411" t="s">
        <v>812</v>
      </c>
      <c r="L267" s="486">
        <v>600</v>
      </c>
      <c r="M267" s="439">
        <v>600</v>
      </c>
      <c r="N267" s="486"/>
      <c r="O267" s="433">
        <v>0</v>
      </c>
      <c r="P267" s="429" t="s">
        <v>899</v>
      </c>
      <c r="Q267" s="412" t="s">
        <v>615</v>
      </c>
      <c r="T267" s="489"/>
      <c r="U267" s="490"/>
      <c r="W267" s="490"/>
      <c r="X267" s="411" t="s">
        <v>814</v>
      </c>
      <c r="Y267" s="449"/>
      <c r="Z267" s="412"/>
      <c r="AA267" s="412"/>
      <c r="AB267" s="412"/>
    </row>
    <row r="268" spans="1:28" s="394" customFormat="1" ht="14.1" customHeight="1">
      <c r="A268" s="411">
        <v>2025</v>
      </c>
      <c r="B268" s="412" t="s">
        <v>667</v>
      </c>
      <c r="C268" s="412" t="s">
        <v>808</v>
      </c>
      <c r="D268" s="412" t="s">
        <v>809</v>
      </c>
      <c r="E268" s="411">
        <v>165</v>
      </c>
      <c r="F268" s="411"/>
      <c r="G268" s="412" t="s">
        <v>1009</v>
      </c>
      <c r="H268" s="411" t="s">
        <v>17</v>
      </c>
      <c r="I268" s="485" t="s">
        <v>845</v>
      </c>
      <c r="J268" s="411">
        <v>1</v>
      </c>
      <c r="K268" s="411" t="s">
        <v>812</v>
      </c>
      <c r="L268" s="486">
        <v>600</v>
      </c>
      <c r="M268" s="439">
        <v>600</v>
      </c>
      <c r="N268" s="486"/>
      <c r="O268" s="433">
        <v>0</v>
      </c>
      <c r="P268" s="429" t="s">
        <v>899</v>
      </c>
      <c r="Q268" s="412" t="s">
        <v>615</v>
      </c>
      <c r="T268" s="489"/>
      <c r="U268" s="490"/>
      <c r="W268" s="490"/>
      <c r="X268" s="411" t="s">
        <v>814</v>
      </c>
      <c r="Y268" s="449"/>
      <c r="Z268" s="412"/>
      <c r="AA268" s="412"/>
      <c r="AB268" s="412"/>
    </row>
    <row r="269" spans="1:28" s="394" customFormat="1" ht="14.4" customHeight="1">
      <c r="A269" s="411">
        <v>2025</v>
      </c>
      <c r="B269" s="412" t="s">
        <v>667</v>
      </c>
      <c r="C269" s="412" t="s">
        <v>808</v>
      </c>
      <c r="D269" s="412" t="s">
        <v>809</v>
      </c>
      <c r="E269" s="411">
        <v>165</v>
      </c>
      <c r="F269" s="411"/>
      <c r="G269" s="412" t="s">
        <v>1009</v>
      </c>
      <c r="H269" s="411" t="s">
        <v>17</v>
      </c>
      <c r="I269" s="485" t="s">
        <v>846</v>
      </c>
      <c r="J269" s="411">
        <v>1</v>
      </c>
      <c r="K269" s="411" t="s">
        <v>812</v>
      </c>
      <c r="L269" s="486">
        <v>1670</v>
      </c>
      <c r="M269" s="439">
        <v>1670</v>
      </c>
      <c r="N269" s="486"/>
      <c r="O269" s="433">
        <v>0</v>
      </c>
      <c r="P269" s="429" t="s">
        <v>899</v>
      </c>
      <c r="Q269" s="412" t="s">
        <v>615</v>
      </c>
      <c r="T269" s="489"/>
      <c r="U269" s="490"/>
      <c r="W269" s="490"/>
      <c r="X269" s="411" t="s">
        <v>814</v>
      </c>
      <c r="Y269" s="490"/>
    </row>
    <row r="270" spans="1:28" s="394" customFormat="1" ht="17.399999999999999" customHeight="1">
      <c r="A270" s="411">
        <v>2025</v>
      </c>
      <c r="B270" s="412" t="s">
        <v>667</v>
      </c>
      <c r="C270" s="412" t="s">
        <v>808</v>
      </c>
      <c r="D270" s="412" t="s">
        <v>809</v>
      </c>
      <c r="E270" s="411">
        <v>165</v>
      </c>
      <c r="F270" s="411"/>
      <c r="G270" s="412" t="s">
        <v>1009</v>
      </c>
      <c r="H270" s="411" t="s">
        <v>17</v>
      </c>
      <c r="I270" s="485" t="s">
        <v>847</v>
      </c>
      <c r="J270" s="411">
        <v>1</v>
      </c>
      <c r="K270" s="411" t="s">
        <v>812</v>
      </c>
      <c r="L270" s="486">
        <v>705</v>
      </c>
      <c r="M270" s="439">
        <v>705</v>
      </c>
      <c r="N270" s="486"/>
      <c r="O270" s="433">
        <v>0</v>
      </c>
      <c r="P270" s="429" t="s">
        <v>899</v>
      </c>
      <c r="Q270" s="412" t="s">
        <v>615</v>
      </c>
      <c r="T270" s="489"/>
      <c r="U270" s="490"/>
      <c r="W270" s="490"/>
      <c r="X270" s="411" t="s">
        <v>814</v>
      </c>
      <c r="Y270" s="490"/>
    </row>
    <row r="271" spans="1:28" s="394" customFormat="1" ht="14.4" customHeight="1">
      <c r="A271" s="411">
        <v>2025</v>
      </c>
      <c r="B271" s="412" t="s">
        <v>667</v>
      </c>
      <c r="C271" s="412" t="s">
        <v>808</v>
      </c>
      <c r="D271" s="412" t="s">
        <v>809</v>
      </c>
      <c r="E271" s="411">
        <v>165</v>
      </c>
      <c r="F271" s="411"/>
      <c r="G271" s="412" t="s">
        <v>1009</v>
      </c>
      <c r="H271" s="411" t="s">
        <v>17</v>
      </c>
      <c r="I271" s="485" t="s">
        <v>848</v>
      </c>
      <c r="J271" s="411">
        <v>1</v>
      </c>
      <c r="K271" s="411" t="s">
        <v>812</v>
      </c>
      <c r="L271" s="486">
        <v>420</v>
      </c>
      <c r="M271" s="439">
        <v>420</v>
      </c>
      <c r="N271" s="486"/>
      <c r="O271" s="433">
        <v>0</v>
      </c>
      <c r="P271" s="429" t="s">
        <v>899</v>
      </c>
      <c r="Q271" s="412" t="s">
        <v>615</v>
      </c>
      <c r="T271" s="489"/>
      <c r="U271" s="490"/>
      <c r="W271" s="490"/>
      <c r="X271" s="411" t="s">
        <v>814</v>
      </c>
      <c r="Y271" s="490"/>
    </row>
    <row r="272" spans="1:28" s="394" customFormat="1" ht="15" customHeight="1">
      <c r="A272" s="411">
        <v>2025</v>
      </c>
      <c r="B272" s="412" t="s">
        <v>667</v>
      </c>
      <c r="C272" s="412" t="s">
        <v>808</v>
      </c>
      <c r="D272" s="412" t="s">
        <v>809</v>
      </c>
      <c r="E272" s="411">
        <v>165</v>
      </c>
      <c r="F272" s="411"/>
      <c r="G272" s="412" t="s">
        <v>1009</v>
      </c>
      <c r="H272" s="411" t="s">
        <v>17</v>
      </c>
      <c r="I272" s="485" t="s">
        <v>849</v>
      </c>
      <c r="J272" s="411">
        <v>1</v>
      </c>
      <c r="K272" s="411" t="s">
        <v>812</v>
      </c>
      <c r="L272" s="486">
        <v>825</v>
      </c>
      <c r="M272" s="439">
        <v>825</v>
      </c>
      <c r="N272" s="486"/>
      <c r="O272" s="433">
        <v>0</v>
      </c>
      <c r="P272" s="429" t="s">
        <v>899</v>
      </c>
      <c r="Q272" s="412" t="s">
        <v>615</v>
      </c>
      <c r="T272" s="489"/>
      <c r="U272" s="490"/>
      <c r="W272" s="490"/>
      <c r="X272" s="411" t="s">
        <v>814</v>
      </c>
      <c r="Y272" s="490"/>
    </row>
    <row r="273" spans="1:29" s="394" customFormat="1" ht="14.4" customHeight="1">
      <c r="A273" s="411">
        <v>2025</v>
      </c>
      <c r="B273" s="412" t="s">
        <v>667</v>
      </c>
      <c r="C273" s="412" t="s">
        <v>808</v>
      </c>
      <c r="D273" s="412" t="s">
        <v>809</v>
      </c>
      <c r="E273" s="411">
        <v>165</v>
      </c>
      <c r="F273" s="411"/>
      <c r="G273" s="412" t="s">
        <v>1009</v>
      </c>
      <c r="H273" s="411" t="s">
        <v>17</v>
      </c>
      <c r="I273" s="485" t="s">
        <v>850</v>
      </c>
      <c r="J273" s="411">
        <v>1</v>
      </c>
      <c r="K273" s="411" t="s">
        <v>812</v>
      </c>
      <c r="L273" s="486">
        <v>550</v>
      </c>
      <c r="M273" s="439">
        <v>550</v>
      </c>
      <c r="N273" s="486"/>
      <c r="O273" s="433">
        <v>0</v>
      </c>
      <c r="P273" s="429" t="s">
        <v>899</v>
      </c>
      <c r="Q273" s="412" t="s">
        <v>615</v>
      </c>
      <c r="T273" s="489"/>
      <c r="U273" s="490"/>
      <c r="W273" s="490"/>
      <c r="X273" s="411" t="s">
        <v>814</v>
      </c>
      <c r="Y273" s="490"/>
    </row>
    <row r="274" spans="1:29" s="394" customFormat="1" ht="14.4" customHeight="1">
      <c r="A274" s="411">
        <v>2025</v>
      </c>
      <c r="B274" s="412" t="s">
        <v>667</v>
      </c>
      <c r="C274" s="412" t="s">
        <v>808</v>
      </c>
      <c r="D274" s="412" t="s">
        <v>809</v>
      </c>
      <c r="E274" s="411">
        <v>165</v>
      </c>
      <c r="F274" s="411"/>
      <c r="G274" s="412" t="s">
        <v>1009</v>
      </c>
      <c r="H274" s="411" t="s">
        <v>17</v>
      </c>
      <c r="I274" s="485" t="s">
        <v>851</v>
      </c>
      <c r="J274" s="411">
        <v>1</v>
      </c>
      <c r="K274" s="411" t="s">
        <v>812</v>
      </c>
      <c r="L274" s="486">
        <v>480</v>
      </c>
      <c r="M274" s="439">
        <v>480</v>
      </c>
      <c r="N274" s="486"/>
      <c r="O274" s="433">
        <v>0</v>
      </c>
      <c r="P274" s="429" t="s">
        <v>899</v>
      </c>
      <c r="Q274" s="412" t="s">
        <v>615</v>
      </c>
      <c r="T274" s="489"/>
      <c r="U274" s="490"/>
      <c r="W274" s="490"/>
      <c r="X274" s="411" t="s">
        <v>814</v>
      </c>
      <c r="Y274" s="490"/>
    </row>
    <row r="275" spans="1:29" s="394" customFormat="1" ht="13.95" customHeight="1">
      <c r="A275" s="411">
        <v>2025</v>
      </c>
      <c r="B275" s="412" t="s">
        <v>667</v>
      </c>
      <c r="C275" s="412" t="s">
        <v>808</v>
      </c>
      <c r="D275" s="412" t="s">
        <v>809</v>
      </c>
      <c r="E275" s="411">
        <v>165</v>
      </c>
      <c r="F275" s="411"/>
      <c r="G275" s="412" t="s">
        <v>1009</v>
      </c>
      <c r="H275" s="411" t="s">
        <v>17</v>
      </c>
      <c r="I275" s="485" t="s">
        <v>852</v>
      </c>
      <c r="J275" s="411">
        <v>1</v>
      </c>
      <c r="K275" s="411" t="s">
        <v>812</v>
      </c>
      <c r="L275" s="486">
        <v>640</v>
      </c>
      <c r="M275" s="439">
        <v>640</v>
      </c>
      <c r="N275" s="486"/>
      <c r="O275" s="433">
        <v>0</v>
      </c>
      <c r="P275" s="429" t="s">
        <v>899</v>
      </c>
      <c r="Q275" s="412" t="s">
        <v>615</v>
      </c>
      <c r="T275" s="489"/>
      <c r="U275" s="490"/>
      <c r="W275" s="490"/>
      <c r="X275" s="411" t="s">
        <v>814</v>
      </c>
      <c r="Y275" s="490"/>
    </row>
    <row r="276" spans="1:29" s="394" customFormat="1" ht="13.95" customHeight="1">
      <c r="A276" s="411">
        <v>2025</v>
      </c>
      <c r="B276" s="412" t="s">
        <v>667</v>
      </c>
      <c r="C276" s="412" t="s">
        <v>808</v>
      </c>
      <c r="D276" s="412" t="s">
        <v>809</v>
      </c>
      <c r="E276" s="411">
        <v>165</v>
      </c>
      <c r="F276" s="411"/>
      <c r="G276" s="412" t="s">
        <v>1009</v>
      </c>
      <c r="H276" s="411" t="s">
        <v>17</v>
      </c>
      <c r="I276" s="485" t="s">
        <v>853</v>
      </c>
      <c r="J276" s="411">
        <v>1</v>
      </c>
      <c r="K276" s="411" t="s">
        <v>812</v>
      </c>
      <c r="L276" s="486">
        <v>640</v>
      </c>
      <c r="M276" s="439">
        <v>640</v>
      </c>
      <c r="N276" s="486"/>
      <c r="O276" s="433">
        <v>0</v>
      </c>
      <c r="P276" s="429" t="s">
        <v>899</v>
      </c>
      <c r="Q276" s="412" t="s">
        <v>615</v>
      </c>
      <c r="T276" s="490"/>
      <c r="U276" s="490"/>
      <c r="W276" s="490"/>
      <c r="X276" s="411" t="s">
        <v>814</v>
      </c>
      <c r="Y276" s="490"/>
    </row>
    <row r="277" spans="1:29" s="394" customFormat="1" ht="14.1" customHeight="1">
      <c r="A277" s="411">
        <v>2025</v>
      </c>
      <c r="B277" s="412" t="s">
        <v>667</v>
      </c>
      <c r="C277" s="412" t="s">
        <v>808</v>
      </c>
      <c r="D277" s="412" t="s">
        <v>809</v>
      </c>
      <c r="E277" s="411">
        <v>165</v>
      </c>
      <c r="F277" s="411"/>
      <c r="G277" s="412" t="s">
        <v>1009</v>
      </c>
      <c r="H277" s="411" t="s">
        <v>17</v>
      </c>
      <c r="I277" s="485" t="s">
        <v>854</v>
      </c>
      <c r="J277" s="411">
        <v>1</v>
      </c>
      <c r="K277" s="411" t="s">
        <v>812</v>
      </c>
      <c r="L277" s="486">
        <v>4998</v>
      </c>
      <c r="M277" s="439">
        <v>4998</v>
      </c>
      <c r="N277" s="486"/>
      <c r="O277" s="433">
        <v>0</v>
      </c>
      <c r="P277" s="429" t="s">
        <v>899</v>
      </c>
      <c r="Q277" s="412" t="s">
        <v>615</v>
      </c>
      <c r="T277" s="490"/>
      <c r="U277" s="490"/>
      <c r="W277" s="490"/>
      <c r="X277" s="411" t="s">
        <v>814</v>
      </c>
      <c r="Y277" s="490"/>
    </row>
    <row r="278" spans="1:29" s="394" customFormat="1" ht="27" customHeight="1">
      <c r="A278" s="411">
        <v>2025</v>
      </c>
      <c r="B278" s="412" t="s">
        <v>667</v>
      </c>
      <c r="C278" s="412" t="s">
        <v>808</v>
      </c>
      <c r="D278" s="412" t="s">
        <v>809</v>
      </c>
      <c r="E278" s="411">
        <v>165</v>
      </c>
      <c r="F278" s="411"/>
      <c r="G278" s="412" t="s">
        <v>1009</v>
      </c>
      <c r="H278" s="411" t="s">
        <v>17</v>
      </c>
      <c r="I278" s="485" t="s">
        <v>855</v>
      </c>
      <c r="J278" s="411">
        <v>1</v>
      </c>
      <c r="K278" s="411" t="s">
        <v>812</v>
      </c>
      <c r="L278" s="486">
        <v>5998</v>
      </c>
      <c r="M278" s="439">
        <v>5998</v>
      </c>
      <c r="N278" s="486"/>
      <c r="O278" s="433">
        <v>0</v>
      </c>
      <c r="P278" s="429" t="s">
        <v>899</v>
      </c>
      <c r="Q278" s="412" t="s">
        <v>615</v>
      </c>
      <c r="T278" s="490"/>
      <c r="U278" s="490"/>
      <c r="W278" s="490"/>
      <c r="X278" s="411" t="s">
        <v>814</v>
      </c>
      <c r="Y278" s="490"/>
    </row>
    <row r="279" spans="1:29" s="394" customFormat="1" ht="14.1" customHeight="1">
      <c r="A279" s="411">
        <v>2025</v>
      </c>
      <c r="B279" s="412" t="s">
        <v>667</v>
      </c>
      <c r="C279" s="412" t="s">
        <v>808</v>
      </c>
      <c r="D279" s="412" t="s">
        <v>809</v>
      </c>
      <c r="E279" s="411">
        <v>165</v>
      </c>
      <c r="F279" s="411"/>
      <c r="G279" s="412" t="s">
        <v>1009</v>
      </c>
      <c r="H279" s="411" t="s">
        <v>17</v>
      </c>
      <c r="I279" s="485" t="s">
        <v>890</v>
      </c>
      <c r="J279" s="411">
        <v>1</v>
      </c>
      <c r="K279" s="411" t="s">
        <v>812</v>
      </c>
      <c r="L279" s="486">
        <v>1420</v>
      </c>
      <c r="M279" s="439">
        <v>1420</v>
      </c>
      <c r="N279" s="486"/>
      <c r="O279" s="433">
        <v>0</v>
      </c>
      <c r="P279" s="429" t="s">
        <v>899</v>
      </c>
      <c r="Q279" s="412" t="s">
        <v>615</v>
      </c>
      <c r="T279" s="490"/>
      <c r="U279" s="490"/>
      <c r="W279" s="490"/>
      <c r="X279" s="411" t="s">
        <v>814</v>
      </c>
      <c r="Y279" s="490"/>
    </row>
    <row r="280" spans="1:29" s="394" customFormat="1" ht="14.1" customHeight="1">
      <c r="A280" s="411">
        <v>2025</v>
      </c>
      <c r="B280" s="412" t="s">
        <v>667</v>
      </c>
      <c r="C280" s="412" t="s">
        <v>808</v>
      </c>
      <c r="D280" s="412" t="s">
        <v>809</v>
      </c>
      <c r="E280" s="411">
        <v>165</v>
      </c>
      <c r="F280" s="411"/>
      <c r="G280" s="412" t="s">
        <v>1009</v>
      </c>
      <c r="H280" s="471" t="s">
        <v>17</v>
      </c>
      <c r="I280" s="485" t="s">
        <v>891</v>
      </c>
      <c r="J280" s="411">
        <v>1</v>
      </c>
      <c r="K280" s="411" t="s">
        <v>812</v>
      </c>
      <c r="L280" s="486">
        <v>1370</v>
      </c>
      <c r="M280" s="439">
        <v>1370</v>
      </c>
      <c r="N280" s="486"/>
      <c r="O280" s="668">
        <v>0</v>
      </c>
      <c r="P280" s="429" t="s">
        <v>899</v>
      </c>
      <c r="Q280" s="412" t="s">
        <v>615</v>
      </c>
      <c r="T280" s="490"/>
      <c r="U280" s="490"/>
      <c r="W280" s="490"/>
      <c r="X280" s="411" t="s">
        <v>814</v>
      </c>
      <c r="Y280" s="490"/>
    </row>
    <row r="281" spans="1:29" s="394" customFormat="1" ht="14.1" customHeight="1">
      <c r="A281" s="411">
        <v>2025</v>
      </c>
      <c r="B281" s="412" t="s">
        <v>667</v>
      </c>
      <c r="C281" s="412" t="s">
        <v>808</v>
      </c>
      <c r="D281" s="412" t="s">
        <v>809</v>
      </c>
      <c r="E281" s="411">
        <v>165</v>
      </c>
      <c r="F281" s="411"/>
      <c r="G281" s="412" t="s">
        <v>1009</v>
      </c>
      <c r="H281" s="411" t="s">
        <v>17</v>
      </c>
      <c r="I281" s="485" t="s">
        <v>892</v>
      </c>
      <c r="J281" s="411">
        <v>1</v>
      </c>
      <c r="K281" s="411" t="s">
        <v>812</v>
      </c>
      <c r="L281" s="486">
        <v>1050</v>
      </c>
      <c r="M281" s="439">
        <v>1050</v>
      </c>
      <c r="N281" s="486"/>
      <c r="O281" s="433">
        <v>0</v>
      </c>
      <c r="P281" s="429" t="s">
        <v>899</v>
      </c>
      <c r="Q281" s="412" t="s">
        <v>615</v>
      </c>
      <c r="T281" s="489"/>
      <c r="U281" s="490"/>
      <c r="W281" s="490"/>
      <c r="X281" s="411" t="s">
        <v>814</v>
      </c>
      <c r="Y281" s="490"/>
    </row>
    <row r="282" spans="1:29" s="394" customFormat="1" ht="14.1" customHeight="1">
      <c r="A282" s="411">
        <v>2025</v>
      </c>
      <c r="B282" s="474" t="s">
        <v>667</v>
      </c>
      <c r="C282" s="412" t="s">
        <v>808</v>
      </c>
      <c r="D282" s="412" t="s">
        <v>809</v>
      </c>
      <c r="E282" s="411">
        <v>165</v>
      </c>
      <c r="F282" s="411"/>
      <c r="G282" s="412" t="s">
        <v>1009</v>
      </c>
      <c r="H282" s="411" t="s">
        <v>17</v>
      </c>
      <c r="I282" s="485" t="s">
        <v>893</v>
      </c>
      <c r="J282" s="411">
        <v>1</v>
      </c>
      <c r="K282" s="411" t="s">
        <v>812</v>
      </c>
      <c r="L282" s="486">
        <v>5640</v>
      </c>
      <c r="M282" s="439">
        <v>5640</v>
      </c>
      <c r="N282" s="486"/>
      <c r="O282" s="433">
        <v>0</v>
      </c>
      <c r="P282" s="429" t="s">
        <v>899</v>
      </c>
      <c r="Q282" s="412" t="s">
        <v>615</v>
      </c>
      <c r="T282" s="489"/>
      <c r="U282" s="490"/>
      <c r="W282" s="490"/>
      <c r="X282" s="411" t="s">
        <v>814</v>
      </c>
      <c r="Y282" s="490"/>
    </row>
    <row r="283" spans="1:29" s="394" customFormat="1" ht="14.1" customHeight="1">
      <c r="A283" s="411">
        <v>2025</v>
      </c>
      <c r="B283" s="412" t="s">
        <v>667</v>
      </c>
      <c r="C283" s="412" t="s">
        <v>808</v>
      </c>
      <c r="D283" s="412" t="s">
        <v>809</v>
      </c>
      <c r="E283" s="411">
        <v>165</v>
      </c>
      <c r="F283" s="411"/>
      <c r="G283" s="412" t="s">
        <v>1009</v>
      </c>
      <c r="H283" s="411" t="s">
        <v>17</v>
      </c>
      <c r="I283" s="669" t="s">
        <v>894</v>
      </c>
      <c r="J283" s="411">
        <v>1</v>
      </c>
      <c r="K283" s="411" t="s">
        <v>812</v>
      </c>
      <c r="L283" s="486">
        <v>1779</v>
      </c>
      <c r="M283" s="439">
        <v>1779</v>
      </c>
      <c r="N283" s="486"/>
      <c r="O283" s="433">
        <v>0</v>
      </c>
      <c r="P283" s="429" t="s">
        <v>899</v>
      </c>
      <c r="Q283" s="412" t="s">
        <v>615</v>
      </c>
      <c r="T283" s="489"/>
      <c r="U283" s="490"/>
      <c r="W283" s="490"/>
      <c r="X283" s="411" t="s">
        <v>814</v>
      </c>
      <c r="Y283" s="490"/>
    </row>
    <row r="284" spans="1:29" s="394" customFormat="1" ht="15" customHeight="1">
      <c r="A284" s="411">
        <v>2025</v>
      </c>
      <c r="B284" s="412" t="s">
        <v>667</v>
      </c>
      <c r="C284" s="412" t="s">
        <v>808</v>
      </c>
      <c r="D284" s="412" t="s">
        <v>809</v>
      </c>
      <c r="E284" s="411">
        <v>165</v>
      </c>
      <c r="F284" s="411"/>
      <c r="G284" s="412" t="s">
        <v>1009</v>
      </c>
      <c r="H284" s="411" t="s">
        <v>17</v>
      </c>
      <c r="I284" s="572" t="s">
        <v>895</v>
      </c>
      <c r="J284" s="411">
        <v>1</v>
      </c>
      <c r="K284" s="411" t="s">
        <v>812</v>
      </c>
      <c r="L284" s="486">
        <v>2328</v>
      </c>
      <c r="M284" s="439">
        <v>2328</v>
      </c>
      <c r="N284" s="486"/>
      <c r="O284" s="433">
        <v>0</v>
      </c>
      <c r="P284" s="429" t="s">
        <v>899</v>
      </c>
      <c r="Q284" s="412" t="s">
        <v>615</v>
      </c>
      <c r="T284" s="489"/>
      <c r="U284" s="490"/>
      <c r="W284" s="490"/>
      <c r="X284" s="411" t="s">
        <v>814</v>
      </c>
      <c r="Y284" s="490"/>
    </row>
    <row r="285" spans="1:29" s="394" customFormat="1" ht="15" customHeight="1">
      <c r="A285" s="411">
        <v>2025</v>
      </c>
      <c r="B285" s="412" t="s">
        <v>667</v>
      </c>
      <c r="C285" s="412" t="s">
        <v>808</v>
      </c>
      <c r="D285" s="412" t="s">
        <v>809</v>
      </c>
      <c r="E285" s="411">
        <v>165</v>
      </c>
      <c r="F285" s="411"/>
      <c r="G285" s="412" t="s">
        <v>1009</v>
      </c>
      <c r="H285" s="411" t="s">
        <v>17</v>
      </c>
      <c r="I285" s="485" t="s">
        <v>896</v>
      </c>
      <c r="J285" s="411">
        <v>1</v>
      </c>
      <c r="K285" s="411" t="s">
        <v>812</v>
      </c>
      <c r="L285" s="470">
        <v>4229</v>
      </c>
      <c r="M285" s="439">
        <v>4229</v>
      </c>
      <c r="N285" s="486"/>
      <c r="O285" s="433">
        <v>0</v>
      </c>
      <c r="P285" s="429" t="s">
        <v>899</v>
      </c>
      <c r="Q285" s="412" t="s">
        <v>615</v>
      </c>
      <c r="T285" s="490"/>
      <c r="U285" s="490"/>
      <c r="W285" s="490"/>
      <c r="X285" s="411" t="s">
        <v>814</v>
      </c>
      <c r="Y285" s="490"/>
    </row>
    <row r="286" spans="1:29" s="394" customFormat="1" ht="12.6" customHeight="1">
      <c r="A286" s="411">
        <v>2025</v>
      </c>
      <c r="B286" s="412" t="s">
        <v>667</v>
      </c>
      <c r="C286" s="412" t="s">
        <v>808</v>
      </c>
      <c r="D286" s="412" t="s">
        <v>809</v>
      </c>
      <c r="E286" s="411">
        <v>165</v>
      </c>
      <c r="F286" s="411"/>
      <c r="G286" s="412" t="s">
        <v>1009</v>
      </c>
      <c r="H286" s="411" t="s">
        <v>17</v>
      </c>
      <c r="I286" s="485" t="s">
        <v>1010</v>
      </c>
      <c r="J286" s="411">
        <v>1</v>
      </c>
      <c r="K286" s="411" t="s">
        <v>812</v>
      </c>
      <c r="L286" s="486">
        <v>10436</v>
      </c>
      <c r="M286" s="439">
        <v>10436</v>
      </c>
      <c r="N286" s="486"/>
      <c r="O286" s="433">
        <v>0</v>
      </c>
      <c r="P286" s="429" t="s">
        <v>899</v>
      </c>
      <c r="Q286" s="412" t="s">
        <v>615</v>
      </c>
      <c r="T286" s="490"/>
      <c r="U286" s="490"/>
      <c r="W286" s="490"/>
      <c r="X286" s="411" t="s">
        <v>814</v>
      </c>
      <c r="Y286" s="490"/>
    </row>
    <row r="287" spans="1:29" s="394" customFormat="1" ht="16.2" customHeight="1">
      <c r="A287" s="411">
        <v>2025</v>
      </c>
      <c r="B287" s="412" t="s">
        <v>667</v>
      </c>
      <c r="C287" s="412" t="s">
        <v>808</v>
      </c>
      <c r="D287" s="412" t="s">
        <v>809</v>
      </c>
      <c r="E287" s="411">
        <v>165</v>
      </c>
      <c r="F287" s="411"/>
      <c r="G287" s="412" t="s">
        <v>1009</v>
      </c>
      <c r="H287" s="411" t="s">
        <v>17</v>
      </c>
      <c r="I287" s="485" t="s">
        <v>1011</v>
      </c>
      <c r="J287" s="411">
        <v>1</v>
      </c>
      <c r="K287" s="411" t="s">
        <v>812</v>
      </c>
      <c r="L287" s="486">
        <v>4998</v>
      </c>
      <c r="M287" s="439">
        <v>4998</v>
      </c>
      <c r="N287" s="486"/>
      <c r="O287" s="433">
        <v>0</v>
      </c>
      <c r="P287" s="429" t="s">
        <v>899</v>
      </c>
      <c r="Q287" s="412" t="s">
        <v>615</v>
      </c>
      <c r="T287" s="490"/>
      <c r="U287" s="490"/>
      <c r="W287" s="490"/>
      <c r="X287" s="411" t="s">
        <v>814</v>
      </c>
      <c r="Y287" s="490"/>
      <c r="AC287" s="492"/>
    </row>
    <row r="288" spans="1:29" s="394" customFormat="1" ht="14.4" customHeight="1">
      <c r="A288" s="411">
        <v>2025</v>
      </c>
      <c r="B288" s="412" t="s">
        <v>667</v>
      </c>
      <c r="C288" s="412" t="s">
        <v>808</v>
      </c>
      <c r="D288" s="412" t="s">
        <v>809</v>
      </c>
      <c r="E288" s="411">
        <v>165</v>
      </c>
      <c r="F288" s="411"/>
      <c r="G288" s="412" t="s">
        <v>1009</v>
      </c>
      <c r="H288" s="411" t="s">
        <v>17</v>
      </c>
      <c r="I288" s="485" t="s">
        <v>1012</v>
      </c>
      <c r="J288" s="411">
        <v>1</v>
      </c>
      <c r="K288" s="411" t="s">
        <v>812</v>
      </c>
      <c r="L288" s="486">
        <v>6629</v>
      </c>
      <c r="M288" s="439">
        <v>6629</v>
      </c>
      <c r="N288" s="486"/>
      <c r="O288" s="433">
        <v>0</v>
      </c>
      <c r="P288" s="429" t="s">
        <v>899</v>
      </c>
      <c r="Q288" s="412" t="s">
        <v>615</v>
      </c>
      <c r="T288" s="490"/>
      <c r="U288" s="490"/>
      <c r="W288" s="490"/>
      <c r="X288" s="411" t="s">
        <v>814</v>
      </c>
      <c r="Y288" s="490"/>
    </row>
    <row r="289" spans="1:31" s="394" customFormat="1" ht="16.95" customHeight="1">
      <c r="A289" s="411">
        <v>2025</v>
      </c>
      <c r="B289" s="412" t="s">
        <v>667</v>
      </c>
      <c r="C289" s="412" t="s">
        <v>808</v>
      </c>
      <c r="D289" s="412" t="s">
        <v>809</v>
      </c>
      <c r="E289" s="411">
        <v>165</v>
      </c>
      <c r="F289" s="411"/>
      <c r="G289" s="412" t="s">
        <v>1009</v>
      </c>
      <c r="H289" s="411" t="s">
        <v>17</v>
      </c>
      <c r="I289" s="485" t="s">
        <v>1013</v>
      </c>
      <c r="J289" s="411">
        <v>1</v>
      </c>
      <c r="K289" s="411" t="s">
        <v>812</v>
      </c>
      <c r="L289" s="486">
        <v>5393</v>
      </c>
      <c r="M289" s="439">
        <v>5393</v>
      </c>
      <c r="N289" s="486"/>
      <c r="O289" s="433">
        <v>0</v>
      </c>
      <c r="P289" s="429" t="s">
        <v>899</v>
      </c>
      <c r="Q289" s="412" t="s">
        <v>615</v>
      </c>
      <c r="T289" s="490"/>
      <c r="U289" s="490"/>
      <c r="W289" s="490"/>
      <c r="X289" s="411" t="s">
        <v>614</v>
      </c>
      <c r="Y289" s="490"/>
    </row>
    <row r="290" spans="1:31" ht="15.6" customHeight="1">
      <c r="A290" s="406">
        <v>2025</v>
      </c>
      <c r="B290" s="414" t="s">
        <v>667</v>
      </c>
      <c r="C290" s="395" t="s">
        <v>1014</v>
      </c>
      <c r="D290" s="395" t="s">
        <v>1015</v>
      </c>
      <c r="E290" s="472">
        <v>101</v>
      </c>
      <c r="F290" s="471"/>
      <c r="G290" s="395" t="s">
        <v>1016</v>
      </c>
      <c r="H290" s="415" t="s">
        <v>17</v>
      </c>
      <c r="I290" s="478" t="s">
        <v>1017</v>
      </c>
      <c r="J290" s="415">
        <v>10</v>
      </c>
      <c r="K290" s="415" t="s">
        <v>784</v>
      </c>
      <c r="L290" s="479">
        <v>600</v>
      </c>
      <c r="M290" s="443">
        <f t="shared" ref="M290:M317" si="11">SUM(J290*L290)</f>
        <v>6000</v>
      </c>
      <c r="N290" s="479">
        <v>450</v>
      </c>
      <c r="O290" s="423">
        <f t="shared" ref="O290:O317" si="12">SUM(J290*N290)</f>
        <v>4500</v>
      </c>
      <c r="P290" s="631" t="s">
        <v>323</v>
      </c>
      <c r="Q290" s="395" t="s">
        <v>1018</v>
      </c>
      <c r="R290" s="395" t="s">
        <v>1624</v>
      </c>
      <c r="S290" s="395" t="s">
        <v>1622</v>
      </c>
      <c r="T290" s="488" t="s">
        <v>1625</v>
      </c>
      <c r="U290" s="488" t="s">
        <v>1695</v>
      </c>
      <c r="V290" s="631" t="s">
        <v>349</v>
      </c>
      <c r="W290" s="488" t="s">
        <v>1695</v>
      </c>
      <c r="X290" s="415" t="s">
        <v>542</v>
      </c>
      <c r="Y290" s="488">
        <v>45883</v>
      </c>
      <c r="Z290" s="395" t="s">
        <v>20</v>
      </c>
      <c r="AA290" s="395" t="s">
        <v>1659</v>
      </c>
      <c r="AB290" s="395" t="s">
        <v>1696</v>
      </c>
      <c r="AC290" s="631" t="s">
        <v>763</v>
      </c>
      <c r="AD290" s="395" t="s">
        <v>1697</v>
      </c>
      <c r="AE290" s="395"/>
    </row>
    <row r="291" spans="1:31" ht="16.95" customHeight="1">
      <c r="A291" s="406">
        <v>2025</v>
      </c>
      <c r="B291" s="414" t="s">
        <v>667</v>
      </c>
      <c r="C291" s="395" t="s">
        <v>1014</v>
      </c>
      <c r="D291" s="395" t="s">
        <v>1015</v>
      </c>
      <c r="E291" s="472">
        <v>101</v>
      </c>
      <c r="F291" s="471"/>
      <c r="G291" s="395" t="s">
        <v>1016</v>
      </c>
      <c r="H291" s="415" t="s">
        <v>17</v>
      </c>
      <c r="I291" s="478" t="s">
        <v>1019</v>
      </c>
      <c r="J291" s="415">
        <v>5</v>
      </c>
      <c r="K291" s="415" t="s">
        <v>784</v>
      </c>
      <c r="L291" s="479">
        <v>600</v>
      </c>
      <c r="M291" s="443">
        <f t="shared" si="11"/>
        <v>3000</v>
      </c>
      <c r="N291" s="479">
        <v>450</v>
      </c>
      <c r="O291" s="423">
        <f t="shared" si="12"/>
        <v>2250</v>
      </c>
      <c r="P291" s="395" t="s">
        <v>323</v>
      </c>
      <c r="Q291" s="395" t="s">
        <v>1018</v>
      </c>
      <c r="R291" s="395" t="s">
        <v>1624</v>
      </c>
      <c r="S291" s="395" t="s">
        <v>1622</v>
      </c>
      <c r="T291" s="488" t="s">
        <v>1625</v>
      </c>
      <c r="U291" s="488" t="s">
        <v>1695</v>
      </c>
      <c r="V291" s="631" t="s">
        <v>349</v>
      </c>
      <c r="W291" s="488" t="s">
        <v>1695</v>
      </c>
      <c r="X291" s="415" t="s">
        <v>542</v>
      </c>
      <c r="Y291" s="488">
        <v>45883</v>
      </c>
      <c r="Z291" s="395" t="s">
        <v>20</v>
      </c>
      <c r="AA291" s="395" t="s">
        <v>1659</v>
      </c>
      <c r="AB291" s="395" t="s">
        <v>1696</v>
      </c>
      <c r="AC291" s="395"/>
      <c r="AD291" s="395"/>
      <c r="AE291" s="395"/>
    </row>
    <row r="292" spans="1:31" ht="14.4" customHeight="1">
      <c r="A292" s="406">
        <v>2025</v>
      </c>
      <c r="B292" s="414" t="s">
        <v>667</v>
      </c>
      <c r="C292" s="395" t="s">
        <v>1014</v>
      </c>
      <c r="D292" s="395" t="s">
        <v>1015</v>
      </c>
      <c r="E292" s="472">
        <v>101</v>
      </c>
      <c r="F292" s="471"/>
      <c r="G292" s="395" t="s">
        <v>1016</v>
      </c>
      <c r="H292" s="415" t="s">
        <v>17</v>
      </c>
      <c r="I292" s="478" t="s">
        <v>1020</v>
      </c>
      <c r="J292" s="415">
        <v>5</v>
      </c>
      <c r="K292" s="415" t="s">
        <v>784</v>
      </c>
      <c r="L292" s="483">
        <v>600</v>
      </c>
      <c r="M292" s="443">
        <f t="shared" si="11"/>
        <v>3000</v>
      </c>
      <c r="N292" s="401">
        <v>450</v>
      </c>
      <c r="O292" s="423">
        <f t="shared" si="12"/>
        <v>2250</v>
      </c>
      <c r="P292" s="395" t="s">
        <v>323</v>
      </c>
      <c r="Q292" s="395" t="s">
        <v>1018</v>
      </c>
      <c r="R292" s="395" t="s">
        <v>1624</v>
      </c>
      <c r="S292" s="395" t="s">
        <v>1622</v>
      </c>
      <c r="T292" s="488" t="s">
        <v>1625</v>
      </c>
      <c r="U292" s="488" t="s">
        <v>1695</v>
      </c>
      <c r="V292" s="631" t="s">
        <v>349</v>
      </c>
      <c r="W292" s="488" t="s">
        <v>1695</v>
      </c>
      <c r="X292" s="415" t="s">
        <v>542</v>
      </c>
      <c r="Y292" s="488">
        <v>45883</v>
      </c>
      <c r="Z292" s="395" t="s">
        <v>20</v>
      </c>
      <c r="AA292" s="395" t="s">
        <v>1659</v>
      </c>
      <c r="AB292" s="395" t="s">
        <v>1696</v>
      </c>
    </row>
    <row r="293" spans="1:31" ht="15" customHeight="1">
      <c r="A293" s="406">
        <v>2025</v>
      </c>
      <c r="B293" s="414" t="s">
        <v>667</v>
      </c>
      <c r="C293" s="395" t="s">
        <v>705</v>
      </c>
      <c r="D293" s="395" t="s">
        <v>1021</v>
      </c>
      <c r="E293" s="472">
        <v>101</v>
      </c>
      <c r="G293" s="395" t="s">
        <v>1022</v>
      </c>
      <c r="H293" s="415" t="s">
        <v>17</v>
      </c>
      <c r="I293" s="478" t="s">
        <v>708</v>
      </c>
      <c r="J293" s="415">
        <v>6</v>
      </c>
      <c r="K293" s="415" t="s">
        <v>709</v>
      </c>
      <c r="L293" s="401">
        <v>4600</v>
      </c>
      <c r="M293" s="443">
        <f t="shared" si="11"/>
        <v>27600</v>
      </c>
      <c r="N293" s="401">
        <v>4600</v>
      </c>
      <c r="O293" s="423">
        <f t="shared" si="12"/>
        <v>27600</v>
      </c>
      <c r="P293" s="631" t="s">
        <v>1023</v>
      </c>
      <c r="Q293" s="395" t="s">
        <v>588</v>
      </c>
      <c r="R293" s="395" t="s">
        <v>675</v>
      </c>
      <c r="S293" s="395" t="s">
        <v>1622</v>
      </c>
      <c r="T293" s="488" t="s">
        <v>1622</v>
      </c>
      <c r="U293" s="488" t="s">
        <v>1698</v>
      </c>
      <c r="V293" s="395" t="s">
        <v>488</v>
      </c>
      <c r="W293" s="488" t="s">
        <v>1699</v>
      </c>
      <c r="X293" s="415" t="s">
        <v>586</v>
      </c>
      <c r="Y293" s="488">
        <v>45883</v>
      </c>
      <c r="Z293" s="395" t="s">
        <v>20</v>
      </c>
      <c r="AA293" s="395" t="s">
        <v>1659</v>
      </c>
      <c r="AB293" s="395" t="s">
        <v>1650</v>
      </c>
      <c r="AC293" s="398" t="s">
        <v>1024</v>
      </c>
      <c r="AD293" s="398" t="s">
        <v>1700</v>
      </c>
    </row>
    <row r="294" spans="1:31" ht="18" customHeight="1">
      <c r="A294" s="406">
        <v>2025</v>
      </c>
      <c r="B294" s="414" t="s">
        <v>667</v>
      </c>
      <c r="C294" s="395" t="s">
        <v>705</v>
      </c>
      <c r="D294" s="395" t="s">
        <v>1021</v>
      </c>
      <c r="E294" s="472">
        <v>101</v>
      </c>
      <c r="G294" s="395" t="s">
        <v>1022</v>
      </c>
      <c r="H294" s="415" t="s">
        <v>17</v>
      </c>
      <c r="I294" s="400" t="s">
        <v>713</v>
      </c>
      <c r="J294" s="406">
        <v>9</v>
      </c>
      <c r="K294" s="406" t="s">
        <v>709</v>
      </c>
      <c r="L294" s="401">
        <v>2100</v>
      </c>
      <c r="M294" s="443">
        <f t="shared" si="11"/>
        <v>18900</v>
      </c>
      <c r="N294" s="401">
        <v>2100</v>
      </c>
      <c r="O294" s="423">
        <f t="shared" si="12"/>
        <v>18900</v>
      </c>
      <c r="P294" s="395" t="s">
        <v>1023</v>
      </c>
      <c r="Q294" s="395" t="s">
        <v>588</v>
      </c>
      <c r="R294" s="395" t="s">
        <v>675</v>
      </c>
      <c r="S294" s="395" t="s">
        <v>1622</v>
      </c>
      <c r="T294" s="488" t="s">
        <v>1622</v>
      </c>
      <c r="U294" s="488" t="s">
        <v>1698</v>
      </c>
      <c r="V294" s="395" t="s">
        <v>488</v>
      </c>
      <c r="W294" s="488" t="s">
        <v>1699</v>
      </c>
      <c r="X294" s="415" t="s">
        <v>586</v>
      </c>
      <c r="Y294" s="488">
        <v>45883</v>
      </c>
      <c r="Z294" s="395" t="s">
        <v>20</v>
      </c>
      <c r="AA294" s="395" t="s">
        <v>1659</v>
      </c>
      <c r="AB294" s="395" t="s">
        <v>1650</v>
      </c>
    </row>
    <row r="295" spans="1:31" ht="15" customHeight="1">
      <c r="A295" s="406">
        <v>2025</v>
      </c>
      <c r="B295" s="414" t="s">
        <v>667</v>
      </c>
      <c r="C295" s="395" t="s">
        <v>705</v>
      </c>
      <c r="D295" s="395" t="s">
        <v>1021</v>
      </c>
      <c r="E295" s="472">
        <v>101</v>
      </c>
      <c r="G295" s="395" t="s">
        <v>1022</v>
      </c>
      <c r="H295" s="415" t="s">
        <v>17</v>
      </c>
      <c r="I295" s="400" t="s">
        <v>714</v>
      </c>
      <c r="J295" s="406">
        <v>50</v>
      </c>
      <c r="K295" s="406" t="s">
        <v>671</v>
      </c>
      <c r="L295" s="401">
        <v>100</v>
      </c>
      <c r="M295" s="443">
        <f t="shared" si="11"/>
        <v>5000</v>
      </c>
      <c r="N295" s="401">
        <v>100</v>
      </c>
      <c r="O295" s="423">
        <f t="shared" si="12"/>
        <v>5000</v>
      </c>
      <c r="P295" s="395" t="s">
        <v>1023</v>
      </c>
      <c r="Q295" s="395" t="s">
        <v>588</v>
      </c>
      <c r="R295" s="395" t="s">
        <v>675</v>
      </c>
      <c r="S295" s="395" t="s">
        <v>1622</v>
      </c>
      <c r="T295" s="488" t="s">
        <v>1622</v>
      </c>
      <c r="U295" s="488" t="s">
        <v>1698</v>
      </c>
      <c r="V295" s="395" t="s">
        <v>488</v>
      </c>
      <c r="W295" s="488" t="s">
        <v>1699</v>
      </c>
      <c r="X295" s="415" t="s">
        <v>586</v>
      </c>
      <c r="Y295" s="488">
        <v>45883</v>
      </c>
      <c r="Z295" s="395" t="s">
        <v>20</v>
      </c>
      <c r="AA295" s="395" t="s">
        <v>1659</v>
      </c>
      <c r="AB295" s="395" t="s">
        <v>1650</v>
      </c>
    </row>
    <row r="296" spans="1:31" ht="15.6" customHeight="1">
      <c r="A296" s="406">
        <v>2025</v>
      </c>
      <c r="B296" s="414" t="s">
        <v>667</v>
      </c>
      <c r="C296" s="395" t="s">
        <v>705</v>
      </c>
      <c r="D296" s="395" t="s">
        <v>1021</v>
      </c>
      <c r="E296" s="472">
        <v>101</v>
      </c>
      <c r="G296" s="395" t="s">
        <v>1022</v>
      </c>
      <c r="H296" s="415" t="s">
        <v>17</v>
      </c>
      <c r="I296" s="478" t="s">
        <v>715</v>
      </c>
      <c r="J296" s="415">
        <v>5</v>
      </c>
      <c r="K296" s="415" t="s">
        <v>671</v>
      </c>
      <c r="L296" s="479">
        <v>650</v>
      </c>
      <c r="M296" s="443">
        <f t="shared" si="11"/>
        <v>3250</v>
      </c>
      <c r="N296" s="479">
        <v>650</v>
      </c>
      <c r="O296" s="444">
        <f t="shared" si="12"/>
        <v>3250</v>
      </c>
      <c r="P296" s="395" t="s">
        <v>1023</v>
      </c>
      <c r="Q296" s="395" t="s">
        <v>588</v>
      </c>
      <c r="R296" s="395" t="s">
        <v>675</v>
      </c>
      <c r="S296" s="395" t="s">
        <v>1622</v>
      </c>
      <c r="T296" s="488" t="s">
        <v>1622</v>
      </c>
      <c r="U296" s="488" t="s">
        <v>1698</v>
      </c>
      <c r="V296" s="395" t="s">
        <v>488</v>
      </c>
      <c r="W296" s="488" t="s">
        <v>1699</v>
      </c>
      <c r="X296" s="415" t="s">
        <v>586</v>
      </c>
      <c r="Y296" s="488">
        <v>45883</v>
      </c>
      <c r="Z296" s="395" t="s">
        <v>20</v>
      </c>
      <c r="AA296" s="395" t="s">
        <v>1659</v>
      </c>
      <c r="AB296" s="395" t="s">
        <v>1650</v>
      </c>
      <c r="AC296" s="395"/>
      <c r="AD296" s="395"/>
      <c r="AE296" s="395"/>
    </row>
    <row r="297" spans="1:31" s="395" customFormat="1" ht="14.4" customHeight="1">
      <c r="A297" s="406">
        <v>2025</v>
      </c>
      <c r="B297" s="414" t="s">
        <v>667</v>
      </c>
      <c r="C297" s="395" t="s">
        <v>705</v>
      </c>
      <c r="D297" s="395" t="s">
        <v>1021</v>
      </c>
      <c r="E297" s="472">
        <v>101</v>
      </c>
      <c r="F297" s="399"/>
      <c r="G297" s="395" t="s">
        <v>1022</v>
      </c>
      <c r="H297" s="415" t="s">
        <v>17</v>
      </c>
      <c r="I297" s="478" t="s">
        <v>716</v>
      </c>
      <c r="J297" s="415">
        <v>3</v>
      </c>
      <c r="K297" s="415" t="s">
        <v>709</v>
      </c>
      <c r="L297" s="479">
        <v>5300</v>
      </c>
      <c r="M297" s="443">
        <f t="shared" si="11"/>
        <v>15900</v>
      </c>
      <c r="N297" s="479">
        <v>5250</v>
      </c>
      <c r="O297" s="444">
        <f t="shared" si="12"/>
        <v>15750</v>
      </c>
      <c r="P297" s="395" t="s">
        <v>1023</v>
      </c>
      <c r="Q297" s="395" t="s">
        <v>588</v>
      </c>
      <c r="R297" s="395" t="s">
        <v>675</v>
      </c>
      <c r="S297" s="395" t="s">
        <v>1622</v>
      </c>
      <c r="T297" s="488" t="s">
        <v>1622</v>
      </c>
      <c r="U297" s="488" t="s">
        <v>1698</v>
      </c>
      <c r="V297" s="395" t="s">
        <v>488</v>
      </c>
      <c r="W297" s="488" t="s">
        <v>1699</v>
      </c>
      <c r="X297" s="415" t="s">
        <v>586</v>
      </c>
      <c r="Y297" s="488">
        <v>45883</v>
      </c>
      <c r="Z297" s="395" t="s">
        <v>20</v>
      </c>
      <c r="AA297" s="395" t="s">
        <v>1659</v>
      </c>
      <c r="AB297" s="395" t="s">
        <v>1650</v>
      </c>
    </row>
    <row r="298" spans="1:31" s="395" customFormat="1" ht="27.6" customHeight="1">
      <c r="A298" s="406">
        <v>2025</v>
      </c>
      <c r="B298" s="414" t="s">
        <v>667</v>
      </c>
      <c r="C298" s="395" t="s">
        <v>764</v>
      </c>
      <c r="D298" s="395" t="s">
        <v>1025</v>
      </c>
      <c r="E298" s="472">
        <v>164</v>
      </c>
      <c r="F298" s="399"/>
      <c r="G298" s="398" t="s">
        <v>1026</v>
      </c>
      <c r="H298" s="415" t="s">
        <v>17</v>
      </c>
      <c r="I298" s="478" t="s">
        <v>1027</v>
      </c>
      <c r="J298" s="415">
        <v>1</v>
      </c>
      <c r="K298" s="415" t="s">
        <v>761</v>
      </c>
      <c r="L298" s="479">
        <v>20000</v>
      </c>
      <c r="M298" s="484">
        <f t="shared" si="11"/>
        <v>20000</v>
      </c>
      <c r="N298" s="479">
        <v>12000</v>
      </c>
      <c r="O298" s="444">
        <f t="shared" si="12"/>
        <v>12000</v>
      </c>
      <c r="P298" s="478" t="s">
        <v>1028</v>
      </c>
      <c r="Q298" s="395" t="s">
        <v>1029</v>
      </c>
      <c r="R298" s="395" t="s">
        <v>1682</v>
      </c>
      <c r="S298" s="395" t="s">
        <v>1682</v>
      </c>
      <c r="T298" s="405" t="s">
        <v>1675</v>
      </c>
      <c r="U298" s="405" t="s">
        <v>1717</v>
      </c>
      <c r="V298" s="398" t="s">
        <v>349</v>
      </c>
      <c r="W298" s="405" t="s">
        <v>1717</v>
      </c>
      <c r="X298" s="415">
        <v>1006</v>
      </c>
      <c r="Y298" s="405" t="s">
        <v>1713</v>
      </c>
      <c r="Z298" s="395" t="s">
        <v>20</v>
      </c>
      <c r="AA298" s="395" t="s">
        <v>1659</v>
      </c>
      <c r="AB298" s="398" t="s">
        <v>1686</v>
      </c>
      <c r="AC298" s="395" t="s">
        <v>993</v>
      </c>
      <c r="AD298" s="395" t="s">
        <v>1718</v>
      </c>
    </row>
    <row r="299" spans="1:31" s="395" customFormat="1" ht="15" customHeight="1">
      <c r="A299" s="406"/>
      <c r="B299" s="414"/>
      <c r="E299" s="472"/>
      <c r="F299" s="399"/>
      <c r="G299" s="398"/>
      <c r="H299" s="415"/>
      <c r="I299" s="400"/>
      <c r="J299" s="406"/>
      <c r="K299" s="406"/>
      <c r="L299" s="401"/>
      <c r="M299" s="443">
        <f t="shared" si="11"/>
        <v>0</v>
      </c>
      <c r="N299" s="401"/>
      <c r="O299" s="423">
        <f t="shared" si="12"/>
        <v>0</v>
      </c>
      <c r="T299" s="404"/>
      <c r="U299" s="405"/>
      <c r="V299" s="398"/>
      <c r="W299" s="405"/>
      <c r="X299" s="415"/>
      <c r="Y299" s="405"/>
      <c r="Z299" s="398"/>
      <c r="AA299" s="398"/>
      <c r="AB299" s="398"/>
      <c r="AC299" s="398"/>
      <c r="AD299" s="398"/>
      <c r="AE299" s="398"/>
    </row>
    <row r="300" spans="1:31" s="395" customFormat="1" ht="15" customHeight="1">
      <c r="A300" s="406"/>
      <c r="B300" s="414"/>
      <c r="E300" s="472"/>
      <c r="F300" s="399"/>
      <c r="G300" s="398"/>
      <c r="H300" s="415"/>
      <c r="I300" s="478"/>
      <c r="J300" s="415"/>
      <c r="K300" s="415"/>
      <c r="L300" s="479"/>
      <c r="M300" s="443">
        <f t="shared" si="11"/>
        <v>0</v>
      </c>
      <c r="N300" s="479"/>
      <c r="O300" s="444">
        <f t="shared" si="12"/>
        <v>0</v>
      </c>
      <c r="T300" s="404"/>
      <c r="U300" s="405"/>
      <c r="V300" s="398"/>
      <c r="W300" s="405"/>
      <c r="X300" s="415"/>
      <c r="Y300" s="405"/>
      <c r="Z300" s="398"/>
      <c r="AA300" s="398"/>
      <c r="AB300" s="398"/>
    </row>
    <row r="301" spans="1:31" s="395" customFormat="1" ht="15" customHeight="1">
      <c r="A301" s="406"/>
      <c r="B301" s="414"/>
      <c r="E301" s="472"/>
      <c r="F301" s="399"/>
      <c r="G301" s="398"/>
      <c r="H301" s="415"/>
      <c r="I301" s="478"/>
      <c r="J301" s="415"/>
      <c r="K301" s="415"/>
      <c r="L301" s="479"/>
      <c r="M301" s="443">
        <f t="shared" si="11"/>
        <v>0</v>
      </c>
      <c r="N301" s="479"/>
      <c r="O301" s="444">
        <f t="shared" si="12"/>
        <v>0</v>
      </c>
      <c r="T301" s="404"/>
      <c r="U301" s="405"/>
      <c r="V301" s="398"/>
      <c r="W301" s="405"/>
      <c r="X301" s="415"/>
      <c r="Y301" s="405"/>
      <c r="Z301" s="398"/>
      <c r="AA301" s="398"/>
      <c r="AB301" s="398"/>
    </row>
    <row r="302" spans="1:31" s="395" customFormat="1" ht="16.95" customHeight="1">
      <c r="A302" s="406"/>
      <c r="B302" s="414"/>
      <c r="E302" s="472"/>
      <c r="F302" s="472"/>
      <c r="H302" s="415"/>
      <c r="I302" s="400"/>
      <c r="J302" s="406"/>
      <c r="K302" s="406"/>
      <c r="L302" s="401"/>
      <c r="M302" s="443">
        <f t="shared" si="11"/>
        <v>0</v>
      </c>
      <c r="N302" s="401"/>
      <c r="O302" s="423">
        <f t="shared" si="12"/>
        <v>0</v>
      </c>
      <c r="P302" s="478"/>
      <c r="T302" s="488"/>
      <c r="U302" s="488"/>
      <c r="W302" s="488"/>
      <c r="X302" s="399"/>
      <c r="Y302" s="488"/>
      <c r="AC302" s="398"/>
      <c r="AD302" s="398"/>
      <c r="AE302" s="398"/>
    </row>
    <row r="303" spans="1:31" s="395" customFormat="1" ht="14.4" customHeight="1">
      <c r="A303" s="406"/>
      <c r="B303" s="414"/>
      <c r="E303" s="472"/>
      <c r="F303" s="472"/>
      <c r="H303" s="415"/>
      <c r="I303" s="400"/>
      <c r="J303" s="406"/>
      <c r="K303" s="406"/>
      <c r="L303" s="401"/>
      <c r="M303" s="443">
        <f t="shared" si="11"/>
        <v>0</v>
      </c>
      <c r="N303" s="401"/>
      <c r="O303" s="423">
        <f t="shared" si="12"/>
        <v>0</v>
      </c>
      <c r="P303" s="478"/>
      <c r="T303" s="488"/>
      <c r="U303" s="488"/>
      <c r="W303" s="488"/>
      <c r="X303" s="472"/>
      <c r="Y303" s="488"/>
      <c r="AC303" s="398"/>
      <c r="AD303" s="398"/>
      <c r="AE303" s="398"/>
    </row>
    <row r="304" spans="1:31" s="395" customFormat="1" ht="12.6" customHeight="1">
      <c r="A304" s="406"/>
      <c r="B304" s="414"/>
      <c r="E304" s="472"/>
      <c r="F304" s="472"/>
      <c r="H304" s="415"/>
      <c r="I304" s="478"/>
      <c r="J304" s="415"/>
      <c r="K304" s="415"/>
      <c r="L304" s="479"/>
      <c r="M304" s="443">
        <f t="shared" si="11"/>
        <v>0</v>
      </c>
      <c r="N304" s="479"/>
      <c r="O304" s="444">
        <f t="shared" si="12"/>
        <v>0</v>
      </c>
      <c r="P304" s="478"/>
      <c r="T304" s="488"/>
      <c r="U304" s="488"/>
      <c r="W304" s="488"/>
      <c r="X304" s="472"/>
      <c r="Y304" s="488"/>
    </row>
    <row r="305" spans="1:31" ht="16.95" customHeight="1">
      <c r="A305" s="406"/>
      <c r="B305" s="414"/>
      <c r="C305" s="395"/>
      <c r="D305" s="395"/>
      <c r="E305" s="472"/>
      <c r="F305" s="472"/>
      <c r="G305" s="395"/>
      <c r="H305" s="415"/>
      <c r="I305" s="478"/>
      <c r="J305" s="415"/>
      <c r="K305" s="415"/>
      <c r="L305" s="479"/>
      <c r="M305" s="443">
        <f t="shared" si="11"/>
        <v>0</v>
      </c>
      <c r="N305" s="479"/>
      <c r="O305" s="444">
        <f t="shared" si="12"/>
        <v>0</v>
      </c>
      <c r="P305" s="478"/>
      <c r="Q305" s="395"/>
      <c r="R305" s="395"/>
      <c r="S305" s="395"/>
      <c r="T305" s="488"/>
      <c r="U305" s="488"/>
      <c r="V305" s="395"/>
      <c r="W305" s="488"/>
      <c r="X305" s="472"/>
      <c r="Y305" s="488"/>
      <c r="Z305" s="395"/>
      <c r="AA305" s="395"/>
      <c r="AB305" s="395"/>
      <c r="AC305" s="395"/>
      <c r="AD305" s="395"/>
      <c r="AE305" s="395"/>
    </row>
    <row r="306" spans="1:31" ht="15" customHeight="1">
      <c r="A306" s="406"/>
      <c r="B306" s="464"/>
      <c r="C306" s="395"/>
      <c r="D306" s="395"/>
      <c r="E306" s="472"/>
      <c r="F306" s="472"/>
      <c r="G306" s="395"/>
      <c r="H306" s="415"/>
      <c r="I306" s="478"/>
      <c r="J306" s="415"/>
      <c r="K306" s="415"/>
      <c r="L306" s="479"/>
      <c r="M306" s="484">
        <f t="shared" si="11"/>
        <v>0</v>
      </c>
      <c r="N306" s="479"/>
      <c r="O306" s="480">
        <f t="shared" si="12"/>
        <v>0</v>
      </c>
      <c r="P306" s="478"/>
      <c r="Q306" s="395"/>
      <c r="R306" s="395"/>
      <c r="S306" s="395"/>
      <c r="T306" s="488"/>
      <c r="U306" s="488"/>
      <c r="V306" s="395"/>
      <c r="W306" s="488"/>
      <c r="X306" s="472"/>
      <c r="Y306" s="488"/>
      <c r="Z306" s="395"/>
      <c r="AA306" s="395"/>
      <c r="AB306" s="395"/>
      <c r="AC306" s="395"/>
      <c r="AD306" s="395"/>
      <c r="AE306" s="395"/>
    </row>
    <row r="307" spans="1:31" s="395" customFormat="1" ht="16.95" customHeight="1">
      <c r="A307" s="415"/>
      <c r="B307" s="414"/>
      <c r="E307" s="472"/>
      <c r="F307" s="472"/>
      <c r="H307" s="415"/>
      <c r="I307" s="478"/>
      <c r="J307" s="472"/>
      <c r="K307" s="472"/>
      <c r="L307" s="479"/>
      <c r="M307" s="443">
        <f t="shared" si="11"/>
        <v>0</v>
      </c>
      <c r="N307" s="479"/>
      <c r="O307" s="444">
        <f t="shared" si="12"/>
        <v>0</v>
      </c>
      <c r="P307" s="478"/>
      <c r="T307" s="487"/>
      <c r="U307" s="488"/>
      <c r="W307" s="488"/>
      <c r="X307" s="472"/>
      <c r="Y307" s="488"/>
    </row>
    <row r="308" spans="1:31" ht="28.2" customHeight="1">
      <c r="A308" s="406"/>
      <c r="B308" s="414"/>
      <c r="H308" s="415"/>
      <c r="J308" s="399"/>
      <c r="K308" s="399"/>
      <c r="M308" s="443">
        <f t="shared" si="11"/>
        <v>0</v>
      </c>
      <c r="O308" s="423">
        <f t="shared" si="12"/>
        <v>0</v>
      </c>
      <c r="P308" s="400"/>
      <c r="X308" s="399"/>
    </row>
    <row r="309" spans="1:31" ht="15" customHeight="1">
      <c r="A309" s="406"/>
      <c r="B309" s="414"/>
      <c r="H309" s="415"/>
      <c r="J309" s="399"/>
      <c r="K309" s="399"/>
      <c r="M309" s="443">
        <f t="shared" si="11"/>
        <v>0</v>
      </c>
      <c r="O309" s="423">
        <f t="shared" si="12"/>
        <v>0</v>
      </c>
      <c r="P309" s="400"/>
      <c r="X309" s="399"/>
    </row>
    <row r="310" spans="1:31" ht="27.6" customHeight="1">
      <c r="A310" s="406"/>
      <c r="B310" s="414"/>
      <c r="H310" s="415"/>
      <c r="J310" s="399"/>
      <c r="K310" s="399"/>
      <c r="M310" s="443">
        <f t="shared" si="11"/>
        <v>0</v>
      </c>
      <c r="O310" s="423">
        <f t="shared" si="12"/>
        <v>0</v>
      </c>
      <c r="P310" s="400"/>
      <c r="X310" s="399"/>
    </row>
    <row r="311" spans="1:31" ht="16.2" customHeight="1">
      <c r="A311" s="406"/>
      <c r="B311" s="414"/>
      <c r="H311" s="415"/>
      <c r="J311" s="399"/>
      <c r="K311" s="399"/>
      <c r="M311" s="443">
        <f t="shared" si="11"/>
        <v>0</v>
      </c>
      <c r="O311" s="423">
        <f t="shared" si="12"/>
        <v>0</v>
      </c>
      <c r="P311" s="400"/>
      <c r="X311" s="399"/>
    </row>
    <row r="312" spans="1:31" ht="15.6" customHeight="1">
      <c r="A312" s="406"/>
      <c r="B312" s="414"/>
      <c r="H312" s="415"/>
      <c r="J312" s="399"/>
      <c r="K312" s="399"/>
      <c r="M312" s="443">
        <f t="shared" si="11"/>
        <v>0</v>
      </c>
      <c r="O312" s="423">
        <f t="shared" si="12"/>
        <v>0</v>
      </c>
      <c r="P312" s="400"/>
      <c r="U312" s="404"/>
      <c r="X312" s="399"/>
    </row>
    <row r="313" spans="1:31" ht="15.6" customHeight="1">
      <c r="A313" s="406"/>
      <c r="B313" s="414"/>
      <c r="H313" s="415"/>
      <c r="J313" s="399"/>
      <c r="K313" s="399"/>
      <c r="M313" s="443">
        <f t="shared" si="11"/>
        <v>0</v>
      </c>
      <c r="O313" s="423">
        <f t="shared" si="12"/>
        <v>0</v>
      </c>
      <c r="P313" s="400"/>
      <c r="U313" s="404"/>
      <c r="X313" s="399"/>
    </row>
    <row r="314" spans="1:31" ht="16.2" customHeight="1">
      <c r="A314" s="406"/>
      <c r="B314" s="414"/>
      <c r="H314" s="415"/>
      <c r="J314" s="399"/>
      <c r="K314" s="399"/>
      <c r="M314" s="443">
        <f t="shared" si="11"/>
        <v>0</v>
      </c>
      <c r="O314" s="423">
        <f t="shared" si="12"/>
        <v>0</v>
      </c>
      <c r="P314" s="400"/>
      <c r="U314" s="404"/>
      <c r="X314" s="399"/>
    </row>
    <row r="315" spans="1:31" ht="13.95" customHeight="1">
      <c r="A315" s="406"/>
      <c r="B315" s="414"/>
      <c r="H315" s="415"/>
      <c r="J315" s="399"/>
      <c r="K315" s="399"/>
      <c r="M315" s="443">
        <f t="shared" si="11"/>
        <v>0</v>
      </c>
      <c r="O315" s="423">
        <f t="shared" si="12"/>
        <v>0</v>
      </c>
      <c r="P315" s="400"/>
      <c r="U315" s="404"/>
      <c r="X315" s="399"/>
    </row>
    <row r="316" spans="1:31" ht="14.1" customHeight="1">
      <c r="A316" s="406"/>
      <c r="B316" s="414"/>
      <c r="H316" s="415"/>
      <c r="J316" s="399"/>
      <c r="K316" s="399"/>
      <c r="M316" s="443">
        <f t="shared" si="11"/>
        <v>0</v>
      </c>
      <c r="O316" s="423">
        <f t="shared" si="12"/>
        <v>0</v>
      </c>
      <c r="P316" s="400"/>
      <c r="U316" s="404"/>
      <c r="X316" s="399"/>
    </row>
    <row r="317" spans="1:31" ht="14.1" customHeight="1">
      <c r="A317" s="406"/>
      <c r="B317" s="414"/>
      <c r="H317" s="415"/>
      <c r="J317" s="399"/>
      <c r="K317" s="399"/>
      <c r="M317" s="443">
        <f t="shared" si="11"/>
        <v>0</v>
      </c>
      <c r="O317" s="423">
        <f t="shared" si="12"/>
        <v>0</v>
      </c>
      <c r="P317" s="400"/>
      <c r="U317" s="404"/>
      <c r="X317" s="399"/>
    </row>
    <row r="318" spans="1:31" s="394" customFormat="1" ht="14.1" customHeight="1">
      <c r="A318" s="406"/>
      <c r="B318" s="412"/>
      <c r="E318" s="471"/>
      <c r="F318" s="471"/>
      <c r="H318" s="411"/>
      <c r="I318" s="485"/>
      <c r="J318" s="471"/>
      <c r="K318" s="471"/>
      <c r="L318" s="486"/>
      <c r="M318" s="431"/>
      <c r="N318" s="486"/>
      <c r="O318" s="433"/>
      <c r="T318" s="489"/>
      <c r="U318" s="490"/>
      <c r="W318" s="490"/>
      <c r="X318" s="471"/>
      <c r="Y318" s="490"/>
    </row>
    <row r="319" spans="1:31" s="394" customFormat="1" ht="14.1" customHeight="1">
      <c r="A319" s="406"/>
      <c r="B319" s="412"/>
      <c r="E319" s="471"/>
      <c r="F319" s="471"/>
      <c r="H319" s="411"/>
      <c r="I319" s="485"/>
      <c r="J319" s="471"/>
      <c r="K319" s="471"/>
      <c r="L319" s="486"/>
      <c r="M319" s="431"/>
      <c r="N319" s="486"/>
      <c r="O319" s="433"/>
      <c r="T319" s="489"/>
      <c r="U319" s="490"/>
      <c r="W319" s="490"/>
      <c r="X319" s="471"/>
      <c r="Y319" s="490"/>
    </row>
    <row r="320" spans="1:31" s="394" customFormat="1" ht="14.1" customHeight="1">
      <c r="A320" s="406"/>
      <c r="B320" s="412"/>
      <c r="E320" s="471"/>
      <c r="F320" s="471"/>
      <c r="H320" s="411"/>
      <c r="I320" s="485"/>
      <c r="J320" s="471"/>
      <c r="K320" s="471"/>
      <c r="L320" s="486"/>
      <c r="M320" s="431"/>
      <c r="N320" s="486"/>
      <c r="O320" s="433"/>
      <c r="T320" s="489"/>
      <c r="U320" s="490"/>
      <c r="W320" s="490"/>
      <c r="X320" s="471"/>
      <c r="Y320" s="490"/>
    </row>
    <row r="321" spans="1:25" s="394" customFormat="1" ht="14.1" customHeight="1">
      <c r="A321" s="406"/>
      <c r="B321" s="412"/>
      <c r="E321" s="471"/>
      <c r="F321" s="471"/>
      <c r="H321" s="411"/>
      <c r="I321" s="485"/>
      <c r="J321" s="494"/>
      <c r="K321" s="471"/>
      <c r="L321" s="486"/>
      <c r="M321" s="431"/>
      <c r="N321" s="486"/>
      <c r="O321" s="433"/>
      <c r="T321" s="489"/>
      <c r="U321" s="490"/>
      <c r="W321" s="490"/>
      <c r="X321" s="471"/>
      <c r="Y321" s="490"/>
    </row>
    <row r="322" spans="1:25" s="394" customFormat="1" ht="14.1" customHeight="1">
      <c r="A322" s="406"/>
      <c r="B322" s="412"/>
      <c r="E322" s="471"/>
      <c r="F322" s="471"/>
      <c r="H322" s="411"/>
      <c r="I322" s="485"/>
      <c r="J322" s="494"/>
      <c r="K322" s="471"/>
      <c r="L322" s="486"/>
      <c r="M322" s="431"/>
      <c r="N322" s="486"/>
      <c r="O322" s="433"/>
      <c r="T322" s="489"/>
      <c r="U322" s="490"/>
      <c r="W322" s="490"/>
      <c r="X322" s="471"/>
      <c r="Y322" s="490"/>
    </row>
    <row r="323" spans="1:25" s="394" customFormat="1" ht="14.1" customHeight="1">
      <c r="A323" s="406"/>
      <c r="B323" s="412"/>
      <c r="E323" s="471"/>
      <c r="F323" s="471"/>
      <c r="H323" s="411"/>
      <c r="I323" s="485"/>
      <c r="J323" s="494"/>
      <c r="K323" s="471"/>
      <c r="L323" s="486"/>
      <c r="M323" s="431"/>
      <c r="N323" s="486"/>
      <c r="O323" s="433"/>
      <c r="T323" s="489"/>
      <c r="U323" s="490"/>
      <c r="W323" s="490"/>
      <c r="X323" s="471"/>
      <c r="Y323" s="490"/>
    </row>
    <row r="324" spans="1:25" s="394" customFormat="1" ht="14.1" customHeight="1">
      <c r="A324" s="406"/>
      <c r="B324" s="412"/>
      <c r="E324" s="471"/>
      <c r="F324" s="471"/>
      <c r="H324" s="411"/>
      <c r="I324" s="485"/>
      <c r="J324" s="494"/>
      <c r="K324" s="471"/>
      <c r="L324" s="486"/>
      <c r="M324" s="431"/>
      <c r="N324" s="486"/>
      <c r="O324" s="433"/>
      <c r="T324" s="489"/>
      <c r="U324" s="490"/>
      <c r="W324" s="490"/>
      <c r="X324" s="471"/>
      <c r="Y324" s="490"/>
    </row>
    <row r="325" spans="1:25" s="394" customFormat="1" ht="14.1" customHeight="1">
      <c r="A325" s="406"/>
      <c r="B325" s="412"/>
      <c r="E325" s="471"/>
      <c r="F325" s="471"/>
      <c r="H325" s="411"/>
      <c r="I325" s="485"/>
      <c r="J325" s="494"/>
      <c r="K325" s="471"/>
      <c r="L325" s="486"/>
      <c r="M325" s="431"/>
      <c r="N325" s="486"/>
      <c r="O325" s="433"/>
      <c r="T325" s="489"/>
      <c r="U325" s="490"/>
      <c r="W325" s="490"/>
      <c r="X325" s="471"/>
      <c r="Y325" s="490"/>
    </row>
    <row r="326" spans="1:25" s="394" customFormat="1" ht="14.1" customHeight="1">
      <c r="A326" s="406"/>
      <c r="B326" s="412"/>
      <c r="E326" s="471"/>
      <c r="F326" s="471"/>
      <c r="H326" s="411"/>
      <c r="I326" s="485"/>
      <c r="J326" s="494"/>
      <c r="K326" s="471"/>
      <c r="L326" s="486"/>
      <c r="M326" s="431"/>
      <c r="N326" s="486"/>
      <c r="O326" s="433"/>
      <c r="T326" s="489"/>
      <c r="U326" s="490"/>
      <c r="W326" s="490"/>
      <c r="X326" s="471"/>
      <c r="Y326" s="490"/>
    </row>
    <row r="327" spans="1:25" s="394" customFormat="1" ht="14.1" customHeight="1">
      <c r="A327" s="406"/>
      <c r="B327" s="412"/>
      <c r="E327" s="471"/>
      <c r="F327" s="471"/>
      <c r="H327" s="411"/>
      <c r="I327" s="485"/>
      <c r="J327" s="494"/>
      <c r="K327" s="471"/>
      <c r="L327" s="486"/>
      <c r="M327" s="431"/>
      <c r="N327" s="486"/>
      <c r="O327" s="433"/>
      <c r="T327" s="489"/>
      <c r="U327" s="490"/>
      <c r="W327" s="490"/>
      <c r="X327" s="471"/>
      <c r="Y327" s="490"/>
    </row>
    <row r="328" spans="1:25" s="394" customFormat="1" ht="14.1" customHeight="1">
      <c r="A328" s="406"/>
      <c r="B328" s="412"/>
      <c r="E328" s="471"/>
      <c r="F328" s="471"/>
      <c r="H328" s="411"/>
      <c r="I328" s="485"/>
      <c r="J328" s="494"/>
      <c r="K328" s="471"/>
      <c r="L328" s="486"/>
      <c r="M328" s="431"/>
      <c r="N328" s="486"/>
      <c r="O328" s="433"/>
      <c r="T328" s="489"/>
      <c r="U328" s="490"/>
      <c r="W328" s="490"/>
      <c r="X328" s="471"/>
      <c r="Y328" s="490"/>
    </row>
    <row r="329" spans="1:25" s="394" customFormat="1" ht="14.1" customHeight="1">
      <c r="A329" s="406"/>
      <c r="B329" s="412"/>
      <c r="E329" s="471"/>
      <c r="F329" s="471"/>
      <c r="H329" s="411"/>
      <c r="I329" s="485"/>
      <c r="J329" s="494"/>
      <c r="K329" s="471"/>
      <c r="L329" s="486"/>
      <c r="M329" s="431"/>
      <c r="N329" s="486"/>
      <c r="O329" s="433"/>
      <c r="T329" s="489"/>
      <c r="U329" s="490"/>
      <c r="W329" s="490"/>
      <c r="X329" s="471"/>
      <c r="Y329" s="490"/>
    </row>
    <row r="330" spans="1:25" s="394" customFormat="1" ht="14.1" customHeight="1">
      <c r="A330" s="406"/>
      <c r="B330" s="412"/>
      <c r="E330" s="471"/>
      <c r="F330" s="471"/>
      <c r="H330" s="411"/>
      <c r="I330" s="485"/>
      <c r="J330" s="494"/>
      <c r="K330" s="471"/>
      <c r="L330" s="486"/>
      <c r="M330" s="431"/>
      <c r="N330" s="486"/>
      <c r="O330" s="433"/>
      <c r="T330" s="489"/>
      <c r="U330" s="490"/>
      <c r="W330" s="490"/>
      <c r="X330" s="471"/>
      <c r="Y330" s="490"/>
    </row>
    <row r="331" spans="1:25" s="394" customFormat="1" ht="14.1" customHeight="1">
      <c r="A331" s="406"/>
      <c r="B331" s="412"/>
      <c r="E331" s="471"/>
      <c r="F331" s="471"/>
      <c r="H331" s="411"/>
      <c r="I331" s="485"/>
      <c r="J331" s="494"/>
      <c r="K331" s="471"/>
      <c r="L331" s="486"/>
      <c r="M331" s="431"/>
      <c r="N331" s="486"/>
      <c r="O331" s="433"/>
      <c r="T331" s="489"/>
      <c r="U331" s="490"/>
      <c r="W331" s="490"/>
      <c r="X331" s="471"/>
      <c r="Y331" s="490"/>
    </row>
    <row r="332" spans="1:25" s="394" customFormat="1" ht="14.1" customHeight="1">
      <c r="A332" s="406"/>
      <c r="B332" s="412"/>
      <c r="E332" s="471"/>
      <c r="F332" s="471"/>
      <c r="H332" s="411"/>
      <c r="J332" s="495"/>
      <c r="K332" s="471"/>
      <c r="L332" s="486"/>
      <c r="M332" s="431"/>
      <c r="N332" s="486"/>
      <c r="O332" s="433"/>
      <c r="T332" s="489"/>
      <c r="U332" s="490"/>
      <c r="W332" s="490"/>
      <c r="X332" s="471"/>
      <c r="Y332" s="490"/>
    </row>
    <row r="333" spans="1:25" s="394" customFormat="1" ht="14.1" customHeight="1">
      <c r="A333" s="406"/>
      <c r="B333" s="412"/>
      <c r="E333" s="471"/>
      <c r="F333" s="471"/>
      <c r="H333" s="411"/>
      <c r="I333" s="485"/>
      <c r="J333" s="494"/>
      <c r="K333" s="471"/>
      <c r="L333" s="486"/>
      <c r="M333" s="431"/>
      <c r="N333" s="486"/>
      <c r="O333" s="433"/>
      <c r="T333" s="489"/>
      <c r="U333" s="490"/>
      <c r="W333" s="490"/>
      <c r="X333" s="471"/>
      <c r="Y333" s="490"/>
    </row>
    <row r="334" spans="1:25" s="394" customFormat="1" ht="14.1" customHeight="1">
      <c r="A334" s="406"/>
      <c r="B334" s="412"/>
      <c r="E334" s="471"/>
      <c r="F334" s="471"/>
      <c r="H334" s="411"/>
      <c r="I334" s="485"/>
      <c r="J334" s="494"/>
      <c r="K334" s="471"/>
      <c r="L334" s="486"/>
      <c r="M334" s="431"/>
      <c r="N334" s="486"/>
      <c r="O334" s="433"/>
      <c r="T334" s="489"/>
      <c r="U334" s="490"/>
      <c r="W334" s="490"/>
      <c r="X334" s="471"/>
      <c r="Y334" s="490"/>
    </row>
    <row r="335" spans="1:25" s="394" customFormat="1" ht="14.1" customHeight="1">
      <c r="A335" s="406"/>
      <c r="B335" s="412"/>
      <c r="E335" s="471"/>
      <c r="F335" s="471"/>
      <c r="H335" s="411"/>
      <c r="I335" s="485"/>
      <c r="J335" s="494"/>
      <c r="K335" s="471"/>
      <c r="L335" s="486"/>
      <c r="M335" s="431"/>
      <c r="N335" s="486"/>
      <c r="O335" s="433"/>
      <c r="T335" s="489"/>
      <c r="U335" s="490"/>
      <c r="W335" s="490"/>
      <c r="X335" s="471"/>
      <c r="Y335" s="490"/>
    </row>
    <row r="336" spans="1:25" s="394" customFormat="1" ht="14.1" customHeight="1">
      <c r="A336" s="406"/>
      <c r="B336" s="412"/>
      <c r="E336" s="471"/>
      <c r="F336" s="471"/>
      <c r="H336" s="411"/>
      <c r="I336" s="485"/>
      <c r="J336" s="494"/>
      <c r="K336" s="471"/>
      <c r="L336" s="486"/>
      <c r="M336" s="431"/>
      <c r="N336" s="486"/>
      <c r="O336" s="433"/>
      <c r="T336" s="489"/>
      <c r="U336" s="490"/>
      <c r="W336" s="490"/>
      <c r="X336" s="471"/>
      <c r="Y336" s="490"/>
    </row>
    <row r="337" spans="1:25" s="394" customFormat="1" ht="14.1" customHeight="1">
      <c r="A337" s="406"/>
      <c r="B337" s="412"/>
      <c r="E337" s="471"/>
      <c r="F337" s="471"/>
      <c r="H337" s="411"/>
      <c r="J337" s="495"/>
      <c r="K337" s="471"/>
      <c r="L337" s="486"/>
      <c r="M337" s="431"/>
      <c r="N337" s="486"/>
      <c r="O337" s="433"/>
      <c r="T337" s="489"/>
      <c r="U337" s="490"/>
      <c r="W337" s="490"/>
      <c r="X337" s="471"/>
      <c r="Y337" s="490"/>
    </row>
    <row r="338" spans="1:25" s="394" customFormat="1" ht="13.95" customHeight="1">
      <c r="A338" s="406"/>
      <c r="B338" s="412"/>
      <c r="E338" s="471"/>
      <c r="F338" s="471"/>
      <c r="H338" s="411"/>
      <c r="J338" s="495"/>
      <c r="K338" s="471"/>
      <c r="L338" s="486"/>
      <c r="M338" s="431"/>
      <c r="N338" s="486"/>
      <c r="O338" s="433"/>
      <c r="T338" s="489"/>
      <c r="U338" s="490"/>
      <c r="W338" s="490"/>
      <c r="X338" s="471"/>
      <c r="Y338" s="490"/>
    </row>
    <row r="339" spans="1:25" s="394" customFormat="1" ht="13.95" customHeight="1">
      <c r="A339" s="406"/>
      <c r="B339" s="412"/>
      <c r="E339" s="471"/>
      <c r="F339" s="471"/>
      <c r="H339" s="411"/>
      <c r="I339" s="485"/>
      <c r="J339" s="494"/>
      <c r="K339" s="471"/>
      <c r="L339" s="486"/>
      <c r="M339" s="431"/>
      <c r="N339" s="486"/>
      <c r="O339" s="433"/>
      <c r="T339" s="489"/>
      <c r="U339" s="490"/>
      <c r="W339" s="490"/>
      <c r="X339" s="471"/>
      <c r="Y339" s="490"/>
    </row>
    <row r="340" spans="1:25" s="394" customFormat="1" ht="13.95" customHeight="1">
      <c r="A340" s="406"/>
      <c r="B340" s="412"/>
      <c r="E340" s="471"/>
      <c r="F340" s="471"/>
      <c r="H340" s="411"/>
      <c r="J340" s="495"/>
      <c r="K340" s="471"/>
      <c r="L340" s="486"/>
      <c r="M340" s="431"/>
      <c r="N340" s="486"/>
      <c r="O340" s="433"/>
      <c r="T340" s="489"/>
      <c r="U340" s="490"/>
      <c r="W340" s="490"/>
      <c r="X340" s="471"/>
      <c r="Y340" s="490"/>
    </row>
    <row r="341" spans="1:25" s="394" customFormat="1" ht="13.95" customHeight="1">
      <c r="A341" s="406"/>
      <c r="B341" s="412"/>
      <c r="E341" s="471"/>
      <c r="F341" s="471"/>
      <c r="H341" s="411"/>
      <c r="J341" s="495"/>
      <c r="K341" s="471"/>
      <c r="L341" s="486"/>
      <c r="M341" s="431"/>
      <c r="N341" s="486"/>
      <c r="O341" s="433"/>
      <c r="T341" s="489"/>
      <c r="U341" s="490"/>
      <c r="W341" s="490"/>
      <c r="X341" s="471"/>
      <c r="Y341" s="490"/>
    </row>
    <row r="342" spans="1:25" s="394" customFormat="1" ht="13.95" customHeight="1">
      <c r="A342" s="406"/>
      <c r="B342" s="412"/>
      <c r="E342" s="471"/>
      <c r="F342" s="471"/>
      <c r="H342" s="411"/>
      <c r="J342" s="495"/>
      <c r="K342" s="471"/>
      <c r="L342" s="486"/>
      <c r="M342" s="431"/>
      <c r="N342" s="486"/>
      <c r="O342" s="433"/>
      <c r="T342" s="489"/>
      <c r="U342" s="490"/>
      <c r="W342" s="490"/>
      <c r="X342" s="471"/>
      <c r="Y342" s="490"/>
    </row>
    <row r="343" spans="1:25" s="394" customFormat="1" ht="13.95" customHeight="1">
      <c r="A343" s="406"/>
      <c r="B343" s="412"/>
      <c r="E343" s="471"/>
      <c r="F343" s="471"/>
      <c r="H343" s="411"/>
      <c r="J343" s="495"/>
      <c r="K343" s="471"/>
      <c r="L343" s="486"/>
      <c r="M343" s="431"/>
      <c r="N343" s="486"/>
      <c r="O343" s="433"/>
      <c r="T343" s="489"/>
      <c r="U343" s="490"/>
      <c r="W343" s="490"/>
      <c r="X343" s="471"/>
      <c r="Y343" s="490"/>
    </row>
    <row r="344" spans="1:25" s="394" customFormat="1" ht="13.95" customHeight="1">
      <c r="A344" s="406"/>
      <c r="B344" s="412"/>
      <c r="E344" s="471"/>
      <c r="F344" s="471"/>
      <c r="H344" s="411"/>
      <c r="J344" s="495"/>
      <c r="K344" s="471"/>
      <c r="L344" s="486"/>
      <c r="M344" s="431"/>
      <c r="N344" s="486"/>
      <c r="O344" s="433"/>
      <c r="T344" s="489"/>
      <c r="U344" s="490"/>
      <c r="W344" s="490"/>
      <c r="X344" s="471"/>
      <c r="Y344" s="490"/>
    </row>
    <row r="345" spans="1:25" s="394" customFormat="1" ht="13.95" customHeight="1">
      <c r="A345" s="406"/>
      <c r="B345" s="412"/>
      <c r="E345" s="471"/>
      <c r="F345" s="471"/>
      <c r="H345" s="411"/>
      <c r="J345" s="495"/>
      <c r="K345" s="471"/>
      <c r="L345" s="486"/>
      <c r="M345" s="431"/>
      <c r="N345" s="486"/>
      <c r="O345" s="433"/>
      <c r="T345" s="489"/>
      <c r="U345" s="490"/>
      <c r="W345" s="490"/>
      <c r="X345" s="471"/>
      <c r="Y345" s="490"/>
    </row>
    <row r="346" spans="1:25" s="394" customFormat="1" ht="13.95" customHeight="1">
      <c r="A346" s="406"/>
      <c r="B346" s="412"/>
      <c r="E346" s="471"/>
      <c r="F346" s="471"/>
      <c r="H346" s="411"/>
      <c r="J346" s="495"/>
      <c r="K346" s="471"/>
      <c r="L346" s="486"/>
      <c r="M346" s="431"/>
      <c r="N346" s="486"/>
      <c r="O346" s="433"/>
      <c r="T346" s="489"/>
      <c r="U346" s="490"/>
      <c r="W346" s="490"/>
      <c r="X346" s="471"/>
      <c r="Y346" s="490"/>
    </row>
    <row r="347" spans="1:25" s="394" customFormat="1" ht="13.95" customHeight="1">
      <c r="A347" s="406"/>
      <c r="B347" s="412"/>
      <c r="E347" s="471"/>
      <c r="F347" s="471"/>
      <c r="H347" s="411"/>
      <c r="J347" s="495"/>
      <c r="K347" s="471"/>
      <c r="L347" s="486"/>
      <c r="M347" s="431"/>
      <c r="N347" s="486"/>
      <c r="O347" s="433"/>
      <c r="T347" s="489"/>
      <c r="U347" s="490"/>
      <c r="W347" s="490"/>
      <c r="X347" s="471"/>
      <c r="Y347" s="490"/>
    </row>
    <row r="348" spans="1:25" s="394" customFormat="1" ht="13.95" customHeight="1">
      <c r="A348" s="406"/>
      <c r="B348" s="412"/>
      <c r="E348" s="471"/>
      <c r="F348" s="471"/>
      <c r="H348" s="411"/>
      <c r="J348" s="495"/>
      <c r="K348" s="471"/>
      <c r="L348" s="486"/>
      <c r="M348" s="431"/>
      <c r="N348" s="486"/>
      <c r="O348" s="433"/>
      <c r="T348" s="489"/>
      <c r="U348" s="490"/>
      <c r="W348" s="490"/>
      <c r="X348" s="471"/>
      <c r="Y348" s="490"/>
    </row>
    <row r="349" spans="1:25" s="394" customFormat="1" ht="13.95" customHeight="1">
      <c r="A349" s="406"/>
      <c r="B349" s="412"/>
      <c r="E349" s="471"/>
      <c r="F349" s="471"/>
      <c r="H349" s="411"/>
      <c r="J349" s="495"/>
      <c r="K349" s="471"/>
      <c r="L349" s="486"/>
      <c r="M349" s="431"/>
      <c r="N349" s="486"/>
      <c r="O349" s="433"/>
      <c r="T349" s="489"/>
      <c r="U349" s="490"/>
      <c r="W349" s="490"/>
      <c r="X349" s="471"/>
      <c r="Y349" s="490"/>
    </row>
    <row r="350" spans="1:25" s="394" customFormat="1" ht="13.95" customHeight="1">
      <c r="A350" s="406"/>
      <c r="B350" s="412"/>
      <c r="E350" s="471"/>
      <c r="F350" s="471"/>
      <c r="H350" s="411"/>
      <c r="J350" s="495"/>
      <c r="K350" s="471"/>
      <c r="L350" s="486"/>
      <c r="M350" s="431"/>
      <c r="N350" s="486"/>
      <c r="O350" s="433"/>
      <c r="T350" s="489"/>
      <c r="U350" s="490"/>
      <c r="W350" s="490"/>
      <c r="X350" s="471"/>
      <c r="Y350" s="490"/>
    </row>
    <row r="351" spans="1:25" s="394" customFormat="1" ht="13.95" customHeight="1">
      <c r="A351" s="406"/>
      <c r="B351" s="412"/>
      <c r="E351" s="471"/>
      <c r="F351" s="471"/>
      <c r="H351" s="411"/>
      <c r="J351" s="495"/>
      <c r="K351" s="471"/>
      <c r="L351" s="486"/>
      <c r="M351" s="431"/>
      <c r="N351" s="486"/>
      <c r="O351" s="433"/>
      <c r="T351" s="489"/>
      <c r="U351" s="490"/>
      <c r="W351" s="490"/>
      <c r="X351" s="471"/>
      <c r="Y351" s="490"/>
    </row>
    <row r="352" spans="1:25" s="394" customFormat="1" ht="13.95" customHeight="1">
      <c r="A352" s="406"/>
      <c r="B352" s="412"/>
      <c r="E352" s="471"/>
      <c r="F352" s="471"/>
      <c r="H352" s="411"/>
      <c r="J352" s="495"/>
      <c r="K352" s="471"/>
      <c r="L352" s="486"/>
      <c r="M352" s="431"/>
      <c r="N352" s="486"/>
      <c r="O352" s="433"/>
      <c r="T352" s="489"/>
      <c r="U352" s="490"/>
      <c r="W352" s="490"/>
      <c r="X352" s="471"/>
      <c r="Y352" s="490"/>
    </row>
    <row r="353" spans="1:25" s="394" customFormat="1" ht="15" customHeight="1">
      <c r="A353" s="406"/>
      <c r="B353" s="412"/>
      <c r="E353" s="471"/>
      <c r="F353" s="471"/>
      <c r="H353" s="411"/>
      <c r="J353" s="495"/>
      <c r="K353" s="471"/>
      <c r="L353" s="486"/>
      <c r="M353" s="431"/>
      <c r="N353" s="486"/>
      <c r="O353" s="433"/>
      <c r="T353" s="489"/>
      <c r="U353" s="490"/>
      <c r="W353" s="490"/>
      <c r="X353" s="471"/>
      <c r="Y353" s="490"/>
    </row>
    <row r="354" spans="1:25" s="394" customFormat="1">
      <c r="A354" s="406"/>
      <c r="B354" s="412"/>
      <c r="E354" s="471"/>
      <c r="F354" s="471"/>
      <c r="H354" s="411"/>
      <c r="J354" s="495"/>
      <c r="K354" s="471"/>
      <c r="L354" s="486"/>
      <c r="M354" s="431"/>
      <c r="N354" s="486"/>
      <c r="O354" s="433"/>
      <c r="T354" s="489"/>
      <c r="U354" s="490"/>
      <c r="W354" s="490"/>
      <c r="X354" s="471"/>
      <c r="Y354" s="490"/>
    </row>
    <row r="355" spans="1:25" s="394" customFormat="1">
      <c r="A355" s="406"/>
      <c r="B355" s="412"/>
      <c r="E355" s="471"/>
      <c r="F355" s="471"/>
      <c r="H355" s="411"/>
      <c r="J355" s="495"/>
      <c r="K355" s="471"/>
      <c r="L355" s="486"/>
      <c r="M355" s="431"/>
      <c r="N355" s="486"/>
      <c r="O355" s="433"/>
      <c r="T355" s="489"/>
      <c r="U355" s="490"/>
      <c r="W355" s="490"/>
      <c r="X355" s="471"/>
      <c r="Y355" s="490"/>
    </row>
    <row r="356" spans="1:25">
      <c r="A356" s="406"/>
      <c r="B356" s="414"/>
      <c r="E356" s="406"/>
      <c r="H356" s="472"/>
      <c r="I356" s="398"/>
      <c r="J356" s="496"/>
      <c r="K356" s="406"/>
      <c r="M356" s="443"/>
      <c r="O356" s="423"/>
      <c r="P356" s="400"/>
      <c r="V356" s="404"/>
      <c r="X356" s="399"/>
    </row>
    <row r="357" spans="1:25" s="394" customFormat="1">
      <c r="A357" s="406"/>
      <c r="B357" s="412"/>
      <c r="E357" s="411"/>
      <c r="F357" s="471"/>
      <c r="H357" s="411"/>
      <c r="I357" s="485"/>
      <c r="J357" s="497"/>
      <c r="K357" s="411"/>
      <c r="L357" s="486"/>
      <c r="M357" s="431"/>
      <c r="N357" s="486"/>
      <c r="O357" s="433"/>
      <c r="T357" s="489"/>
      <c r="U357" s="490"/>
      <c r="V357" s="489"/>
      <c r="W357" s="490"/>
      <c r="X357" s="471"/>
      <c r="Y357" s="490"/>
    </row>
    <row r="358" spans="1:25">
      <c r="A358" s="406"/>
      <c r="B358" s="414"/>
      <c r="E358" s="406"/>
      <c r="F358" s="493"/>
      <c r="H358" s="415"/>
      <c r="I358" s="398"/>
      <c r="J358" s="496"/>
      <c r="K358" s="406"/>
      <c r="M358" s="476"/>
      <c r="O358" s="498"/>
      <c r="P358" s="395"/>
      <c r="X358" s="399"/>
    </row>
    <row r="359" spans="1:25">
      <c r="A359" s="406"/>
      <c r="B359" s="414"/>
      <c r="E359" s="406"/>
      <c r="H359" s="415"/>
      <c r="I359" s="398"/>
      <c r="J359" s="496"/>
      <c r="K359" s="406"/>
      <c r="M359" s="443"/>
      <c r="O359" s="423"/>
      <c r="P359" s="395"/>
      <c r="X359" s="399"/>
    </row>
    <row r="360" spans="1:25">
      <c r="A360" s="406"/>
      <c r="B360" s="414"/>
      <c r="E360" s="406"/>
      <c r="H360" s="415"/>
      <c r="I360" s="398"/>
      <c r="J360" s="496"/>
      <c r="K360" s="406"/>
      <c r="M360" s="443"/>
      <c r="O360" s="423"/>
      <c r="P360" s="395"/>
      <c r="X360" s="399"/>
    </row>
    <row r="361" spans="1:25">
      <c r="A361" s="406"/>
      <c r="B361" s="414"/>
      <c r="E361" s="406"/>
      <c r="H361" s="415"/>
      <c r="I361" s="398"/>
      <c r="J361" s="496"/>
      <c r="K361" s="406"/>
      <c r="M361" s="443"/>
      <c r="O361" s="423"/>
      <c r="P361" s="395"/>
      <c r="X361" s="399"/>
    </row>
    <row r="362" spans="1:25">
      <c r="A362" s="406"/>
      <c r="B362" s="414"/>
      <c r="E362" s="406"/>
      <c r="H362" s="415"/>
      <c r="I362" s="398"/>
      <c r="J362" s="496"/>
      <c r="K362" s="406"/>
      <c r="M362" s="443"/>
      <c r="O362" s="423"/>
      <c r="P362" s="395"/>
      <c r="X362" s="399"/>
    </row>
    <row r="363" spans="1:25">
      <c r="A363" s="406"/>
      <c r="B363" s="414"/>
      <c r="E363" s="406"/>
      <c r="H363" s="415"/>
      <c r="I363" s="398"/>
      <c r="J363" s="496"/>
      <c r="K363" s="406"/>
      <c r="M363" s="443"/>
      <c r="O363" s="423"/>
      <c r="P363" s="395"/>
      <c r="X363" s="399"/>
    </row>
    <row r="364" spans="1:25">
      <c r="A364" s="406"/>
      <c r="B364" s="414"/>
      <c r="E364" s="406"/>
      <c r="H364" s="415"/>
      <c r="I364" s="398"/>
      <c r="J364" s="496"/>
      <c r="K364" s="406"/>
      <c r="M364" s="443"/>
      <c r="O364" s="423"/>
      <c r="P364" s="395"/>
      <c r="X364" s="399"/>
    </row>
    <row r="365" spans="1:25">
      <c r="A365" s="406"/>
      <c r="B365" s="414"/>
      <c r="E365" s="406"/>
      <c r="H365" s="415"/>
      <c r="I365" s="398"/>
      <c r="J365" s="496"/>
      <c r="K365" s="406"/>
      <c r="M365" s="443"/>
      <c r="O365" s="423"/>
      <c r="P365" s="395"/>
      <c r="X365" s="399"/>
    </row>
    <row r="366" spans="1:25">
      <c r="A366" s="406"/>
      <c r="B366" s="414"/>
      <c r="E366" s="406"/>
      <c r="H366" s="415"/>
      <c r="I366" s="398"/>
      <c r="J366" s="496"/>
      <c r="K366" s="406"/>
      <c r="M366" s="443"/>
      <c r="O366" s="423"/>
      <c r="P366" s="395"/>
      <c r="X366" s="399"/>
    </row>
    <row r="367" spans="1:25">
      <c r="A367" s="406"/>
      <c r="B367" s="414"/>
      <c r="E367" s="406"/>
      <c r="H367" s="415"/>
      <c r="I367" s="398"/>
      <c r="J367" s="496"/>
      <c r="K367" s="406"/>
      <c r="M367" s="443"/>
      <c r="O367" s="423"/>
      <c r="P367" s="395"/>
      <c r="X367" s="399"/>
    </row>
    <row r="368" spans="1:25">
      <c r="A368" s="406"/>
      <c r="B368" s="414"/>
      <c r="E368" s="406"/>
      <c r="H368" s="415"/>
      <c r="I368" s="398"/>
      <c r="J368" s="496"/>
      <c r="K368" s="406"/>
      <c r="M368" s="443"/>
      <c r="O368" s="423"/>
      <c r="P368" s="395"/>
      <c r="X368" s="399"/>
    </row>
    <row r="369" spans="1:31">
      <c r="A369" s="406"/>
      <c r="B369" s="414"/>
      <c r="C369" s="395"/>
      <c r="D369" s="395"/>
      <c r="E369" s="415"/>
      <c r="F369" s="472"/>
      <c r="G369" s="395"/>
      <c r="H369" s="415"/>
      <c r="I369" s="478"/>
      <c r="J369" s="472"/>
      <c r="K369" s="472"/>
      <c r="L369" s="479"/>
      <c r="M369" s="443"/>
      <c r="N369" s="479"/>
      <c r="O369" s="444"/>
      <c r="P369" s="395"/>
      <c r="T369" s="487"/>
      <c r="X369" s="399"/>
      <c r="AC369" s="395"/>
      <c r="AD369" s="395"/>
      <c r="AE369" s="395"/>
    </row>
    <row r="370" spans="1:31">
      <c r="A370" s="406"/>
      <c r="B370" s="414"/>
      <c r="E370" s="406"/>
      <c r="H370" s="415"/>
      <c r="I370" s="398"/>
      <c r="J370" s="496"/>
      <c r="K370" s="406"/>
      <c r="M370" s="443"/>
      <c r="O370" s="423"/>
      <c r="P370" s="395"/>
      <c r="X370" s="399"/>
    </row>
    <row r="371" spans="1:31">
      <c r="A371" s="406"/>
      <c r="B371" s="414"/>
      <c r="C371" s="395"/>
      <c r="D371" s="395"/>
      <c r="E371" s="415"/>
      <c r="F371" s="472"/>
      <c r="G371" s="395"/>
      <c r="H371" s="415"/>
      <c r="I371" s="478"/>
      <c r="J371" s="472"/>
      <c r="K371" s="472"/>
      <c r="L371" s="479"/>
      <c r="M371" s="443"/>
      <c r="N371" s="479"/>
      <c r="O371" s="444"/>
      <c r="P371" s="395"/>
      <c r="T371" s="487"/>
      <c r="X371" s="399"/>
      <c r="AC371" s="395"/>
      <c r="AD371" s="395"/>
      <c r="AE371" s="395"/>
    </row>
    <row r="372" spans="1:31">
      <c r="A372" s="406"/>
      <c r="B372" s="414"/>
      <c r="E372" s="406"/>
      <c r="H372" s="415"/>
      <c r="I372" s="398"/>
      <c r="J372" s="496"/>
      <c r="K372" s="406"/>
      <c r="M372" s="443"/>
      <c r="O372" s="423"/>
      <c r="P372" s="395"/>
      <c r="X372" s="399"/>
    </row>
    <row r="373" spans="1:31">
      <c r="A373" s="406"/>
      <c r="B373" s="414"/>
      <c r="E373" s="406"/>
      <c r="H373" s="415"/>
      <c r="I373" s="398"/>
      <c r="J373" s="496"/>
      <c r="K373" s="406"/>
      <c r="M373" s="443"/>
      <c r="O373" s="423"/>
      <c r="P373" s="395"/>
      <c r="X373" s="399"/>
    </row>
    <row r="374" spans="1:31">
      <c r="A374" s="406"/>
      <c r="B374" s="414"/>
      <c r="E374" s="406"/>
      <c r="H374" s="415"/>
      <c r="I374" s="398"/>
      <c r="J374" s="496"/>
      <c r="K374" s="406"/>
      <c r="M374" s="443"/>
      <c r="O374" s="423"/>
      <c r="P374" s="395"/>
      <c r="X374" s="399"/>
    </row>
    <row r="375" spans="1:31">
      <c r="A375" s="406"/>
      <c r="B375" s="414"/>
      <c r="C375" s="395"/>
      <c r="D375" s="395"/>
      <c r="E375" s="415"/>
      <c r="F375" s="472"/>
      <c r="G375" s="395"/>
      <c r="H375" s="415"/>
      <c r="I375" s="478"/>
      <c r="J375" s="472"/>
      <c r="K375" s="472"/>
      <c r="L375" s="479"/>
      <c r="M375" s="443"/>
      <c r="N375" s="479"/>
      <c r="O375" s="444"/>
      <c r="P375" s="395"/>
      <c r="T375" s="487"/>
      <c r="X375" s="399"/>
      <c r="AC375" s="395"/>
      <c r="AD375" s="395"/>
      <c r="AE375" s="395"/>
    </row>
    <row r="376" spans="1:31">
      <c r="A376" s="406"/>
      <c r="B376" s="414"/>
      <c r="E376" s="406"/>
      <c r="H376" s="415"/>
      <c r="I376" s="398"/>
      <c r="J376" s="496"/>
      <c r="K376" s="406"/>
      <c r="M376" s="443"/>
      <c r="O376" s="423"/>
      <c r="P376" s="395"/>
      <c r="X376" s="399"/>
    </row>
    <row r="377" spans="1:31">
      <c r="A377" s="406"/>
      <c r="B377" s="414"/>
      <c r="E377" s="406"/>
      <c r="H377" s="415"/>
      <c r="I377" s="398"/>
      <c r="J377" s="496"/>
      <c r="K377" s="406"/>
      <c r="M377" s="443"/>
      <c r="O377" s="423"/>
      <c r="P377" s="395"/>
      <c r="X377" s="399"/>
    </row>
    <row r="378" spans="1:31">
      <c r="A378" s="406"/>
      <c r="B378" s="414"/>
      <c r="E378" s="406"/>
      <c r="H378" s="415"/>
      <c r="I378" s="398"/>
      <c r="J378" s="496"/>
      <c r="K378" s="406"/>
      <c r="M378" s="443"/>
      <c r="O378" s="423"/>
      <c r="P378" s="395"/>
      <c r="X378" s="399"/>
    </row>
    <row r="379" spans="1:31">
      <c r="A379" s="406"/>
      <c r="B379" s="414"/>
      <c r="E379" s="406"/>
      <c r="H379" s="415"/>
      <c r="I379" s="398"/>
      <c r="J379" s="496"/>
      <c r="K379" s="406"/>
      <c r="M379" s="443"/>
      <c r="O379" s="423"/>
      <c r="P379" s="395"/>
      <c r="X379" s="399"/>
    </row>
    <row r="380" spans="1:31" ht="13.95" customHeight="1">
      <c r="A380" s="406"/>
      <c r="B380" s="414"/>
      <c r="C380" s="395"/>
      <c r="D380" s="395"/>
      <c r="E380" s="415"/>
      <c r="F380" s="472"/>
      <c r="G380" s="395"/>
      <c r="H380" s="415"/>
      <c r="I380" s="478"/>
      <c r="J380" s="472"/>
      <c r="K380" s="472"/>
      <c r="L380" s="479"/>
      <c r="M380" s="443"/>
      <c r="N380" s="479"/>
      <c r="O380" s="444"/>
      <c r="P380" s="395"/>
      <c r="T380" s="487"/>
      <c r="X380" s="399"/>
      <c r="AC380" s="395"/>
      <c r="AD380" s="395"/>
      <c r="AE380" s="395"/>
    </row>
    <row r="381" spans="1:31">
      <c r="A381" s="406"/>
      <c r="B381" s="414"/>
      <c r="E381" s="406"/>
      <c r="H381" s="415"/>
      <c r="I381" s="398"/>
      <c r="J381" s="496"/>
      <c r="K381" s="406"/>
      <c r="M381" s="443"/>
      <c r="O381" s="423"/>
      <c r="P381" s="395"/>
      <c r="X381" s="399"/>
    </row>
    <row r="382" spans="1:31" ht="13.95" customHeight="1">
      <c r="A382" s="406"/>
      <c r="B382" s="414"/>
      <c r="E382" s="406"/>
      <c r="H382" s="415"/>
      <c r="I382" s="398"/>
      <c r="J382" s="496"/>
      <c r="K382" s="406"/>
      <c r="M382" s="443"/>
      <c r="O382" s="423"/>
      <c r="P382" s="395"/>
      <c r="X382" s="399"/>
    </row>
    <row r="383" spans="1:31">
      <c r="A383" s="406"/>
      <c r="B383" s="414"/>
      <c r="E383" s="406"/>
      <c r="H383" s="415"/>
      <c r="I383" s="398"/>
      <c r="J383" s="496"/>
      <c r="K383" s="406"/>
      <c r="M383" s="443"/>
      <c r="O383" s="423"/>
      <c r="P383" s="395"/>
      <c r="X383" s="399"/>
    </row>
    <row r="384" spans="1:31">
      <c r="A384" s="406"/>
      <c r="B384" s="414"/>
      <c r="E384" s="406"/>
      <c r="H384" s="415"/>
      <c r="I384" s="398"/>
      <c r="J384" s="496"/>
      <c r="K384" s="406"/>
      <c r="M384" s="443"/>
      <c r="O384" s="423"/>
      <c r="P384" s="395"/>
      <c r="X384" s="399"/>
    </row>
    <row r="385" spans="1:31">
      <c r="A385" s="406"/>
      <c r="B385" s="414"/>
      <c r="E385" s="406"/>
      <c r="H385" s="415"/>
      <c r="I385" s="398"/>
      <c r="J385" s="496"/>
      <c r="K385" s="406"/>
      <c r="M385" s="443"/>
      <c r="O385" s="423"/>
      <c r="P385" s="395"/>
      <c r="X385" s="399"/>
    </row>
    <row r="386" spans="1:31">
      <c r="A386" s="406"/>
      <c r="B386" s="414"/>
      <c r="E386" s="406"/>
      <c r="H386" s="415"/>
      <c r="I386" s="398"/>
      <c r="J386" s="496"/>
      <c r="K386" s="406"/>
      <c r="M386" s="443"/>
      <c r="O386" s="423"/>
      <c r="P386" s="395"/>
      <c r="X386" s="399"/>
    </row>
    <row r="387" spans="1:31">
      <c r="A387" s="406"/>
      <c r="B387" s="414"/>
      <c r="E387" s="406"/>
      <c r="H387" s="415"/>
      <c r="I387" s="398"/>
      <c r="J387" s="496"/>
      <c r="K387" s="406"/>
      <c r="M387" s="443"/>
      <c r="O387" s="423"/>
      <c r="P387" s="395"/>
      <c r="X387" s="399"/>
    </row>
    <row r="388" spans="1:31">
      <c r="A388" s="406"/>
      <c r="B388" s="414"/>
      <c r="C388" s="395"/>
      <c r="D388" s="395"/>
      <c r="E388" s="415"/>
      <c r="F388" s="472"/>
      <c r="G388" s="395"/>
      <c r="H388" s="415"/>
      <c r="I388" s="478"/>
      <c r="J388" s="472"/>
      <c r="K388" s="472"/>
      <c r="L388" s="479"/>
      <c r="M388" s="443"/>
      <c r="N388" s="479"/>
      <c r="O388" s="444"/>
      <c r="P388" s="395"/>
      <c r="T388" s="487"/>
      <c r="X388" s="399"/>
      <c r="AC388" s="395"/>
      <c r="AD388" s="395"/>
      <c r="AE388" s="395"/>
    </row>
    <row r="389" spans="1:31">
      <c r="A389" s="406"/>
      <c r="B389" s="414"/>
      <c r="E389" s="406"/>
      <c r="H389" s="415"/>
      <c r="I389" s="398"/>
      <c r="J389" s="496"/>
      <c r="K389" s="406"/>
      <c r="M389" s="443"/>
      <c r="O389" s="423"/>
      <c r="P389" s="395"/>
      <c r="X389" s="399"/>
    </row>
    <row r="390" spans="1:31">
      <c r="A390" s="406"/>
      <c r="B390" s="414"/>
      <c r="E390" s="406"/>
      <c r="H390" s="415"/>
      <c r="I390" s="398"/>
      <c r="J390" s="496"/>
      <c r="K390" s="406"/>
      <c r="M390" s="443"/>
      <c r="O390" s="423"/>
      <c r="P390" s="395"/>
      <c r="X390" s="399"/>
    </row>
    <row r="391" spans="1:31">
      <c r="A391" s="406"/>
      <c r="B391" s="414"/>
      <c r="E391" s="406"/>
      <c r="H391" s="415"/>
      <c r="I391" s="398"/>
      <c r="J391" s="496"/>
      <c r="K391" s="406"/>
      <c r="M391" s="443"/>
      <c r="O391" s="423"/>
      <c r="P391" s="395"/>
      <c r="X391" s="399"/>
    </row>
    <row r="392" spans="1:31">
      <c r="A392" s="406"/>
      <c r="B392" s="414"/>
      <c r="E392" s="406"/>
      <c r="H392" s="415"/>
      <c r="I392" s="398"/>
      <c r="J392" s="496"/>
      <c r="K392" s="406"/>
      <c r="M392" s="443"/>
      <c r="O392" s="423"/>
      <c r="P392" s="395"/>
      <c r="X392" s="399"/>
    </row>
    <row r="393" spans="1:31">
      <c r="A393" s="406"/>
      <c r="B393" s="414"/>
      <c r="E393" s="406"/>
      <c r="H393" s="415"/>
      <c r="I393" s="398"/>
      <c r="J393" s="496"/>
      <c r="K393" s="406"/>
      <c r="M393" s="443"/>
      <c r="O393" s="423"/>
      <c r="P393" s="395"/>
      <c r="X393" s="399"/>
    </row>
    <row r="394" spans="1:31">
      <c r="A394" s="406"/>
      <c r="B394" s="414"/>
      <c r="E394" s="406"/>
      <c r="H394" s="415"/>
      <c r="I394" s="398"/>
      <c r="J394" s="406"/>
      <c r="K394" s="406"/>
      <c r="M394" s="443"/>
      <c r="O394" s="423"/>
      <c r="P394" s="395"/>
      <c r="X394" s="399"/>
    </row>
    <row r="395" spans="1:31">
      <c r="A395" s="406"/>
      <c r="B395" s="414"/>
      <c r="E395" s="406"/>
      <c r="H395" s="415"/>
      <c r="I395" s="398"/>
      <c r="J395" s="406"/>
      <c r="K395" s="420"/>
      <c r="M395" s="443"/>
      <c r="O395" s="423"/>
      <c r="P395" s="395"/>
      <c r="T395" s="503"/>
      <c r="X395" s="399"/>
    </row>
    <row r="396" spans="1:31" s="395" customFormat="1">
      <c r="A396" s="406"/>
      <c r="B396" s="414"/>
      <c r="C396" s="398"/>
      <c r="D396" s="398"/>
      <c r="E396" s="406"/>
      <c r="F396" s="399"/>
      <c r="G396" s="398"/>
      <c r="H396" s="415"/>
      <c r="I396" s="398"/>
      <c r="J396" s="406"/>
      <c r="K396" s="420"/>
      <c r="L396" s="401"/>
      <c r="M396" s="443"/>
      <c r="N396" s="401"/>
      <c r="O396" s="423"/>
      <c r="Q396" s="398"/>
      <c r="R396" s="398"/>
      <c r="S396" s="398"/>
      <c r="T396" s="503"/>
      <c r="U396" s="405"/>
      <c r="V396" s="398"/>
      <c r="W396" s="405"/>
      <c r="X396" s="399"/>
      <c r="Y396" s="405"/>
      <c r="Z396" s="398"/>
      <c r="AA396" s="398"/>
      <c r="AB396" s="398"/>
      <c r="AC396" s="398"/>
      <c r="AD396" s="398"/>
      <c r="AE396" s="398"/>
    </row>
    <row r="397" spans="1:31">
      <c r="A397" s="406"/>
      <c r="B397" s="414"/>
      <c r="E397" s="406"/>
      <c r="H397" s="415"/>
      <c r="I397" s="398"/>
      <c r="J397" s="406"/>
      <c r="K397" s="420"/>
      <c r="M397" s="443"/>
      <c r="O397" s="423"/>
      <c r="P397" s="395"/>
      <c r="T397" s="503"/>
      <c r="X397" s="399"/>
    </row>
    <row r="398" spans="1:31">
      <c r="A398" s="406"/>
      <c r="B398" s="414"/>
      <c r="E398" s="406"/>
      <c r="H398" s="415"/>
      <c r="I398" s="398"/>
      <c r="J398" s="406"/>
      <c r="K398" s="420"/>
      <c r="M398" s="443"/>
      <c r="O398" s="423"/>
      <c r="P398" s="395"/>
      <c r="T398" s="503"/>
      <c r="X398" s="399"/>
    </row>
    <row r="399" spans="1:31" ht="13.95" customHeight="1">
      <c r="A399" s="406"/>
      <c r="B399" s="414"/>
      <c r="E399" s="406"/>
      <c r="H399" s="415"/>
      <c r="I399" s="398"/>
      <c r="J399" s="406"/>
      <c r="K399" s="420"/>
      <c r="M399" s="443"/>
      <c r="O399" s="423"/>
      <c r="P399" s="395"/>
      <c r="T399" s="503"/>
      <c r="X399" s="399"/>
    </row>
    <row r="400" spans="1:31">
      <c r="A400" s="406"/>
      <c r="B400" s="414"/>
      <c r="C400" s="395"/>
      <c r="D400" s="395"/>
      <c r="E400" s="415"/>
      <c r="F400" s="472"/>
      <c r="G400" s="395"/>
      <c r="H400" s="415"/>
      <c r="I400" s="478"/>
      <c r="J400" s="472"/>
      <c r="K400" s="472"/>
      <c r="L400" s="479"/>
      <c r="M400" s="443"/>
      <c r="N400" s="479"/>
      <c r="O400" s="444"/>
      <c r="P400" s="395"/>
      <c r="T400" s="487"/>
      <c r="X400" s="399"/>
      <c r="AC400" s="395"/>
      <c r="AD400" s="395"/>
      <c r="AE400" s="395"/>
    </row>
    <row r="401" spans="1:31">
      <c r="A401" s="406"/>
      <c r="B401" s="414"/>
      <c r="E401" s="406"/>
      <c r="H401" s="415"/>
      <c r="I401" s="398"/>
      <c r="J401" s="406"/>
      <c r="K401" s="420"/>
      <c r="M401" s="443"/>
      <c r="O401" s="423"/>
      <c r="P401" s="395"/>
      <c r="T401" s="503"/>
      <c r="X401" s="399"/>
    </row>
    <row r="402" spans="1:31">
      <c r="A402" s="406"/>
      <c r="B402" s="414"/>
      <c r="E402" s="406"/>
      <c r="H402" s="415"/>
      <c r="I402" s="395"/>
      <c r="J402" s="415"/>
      <c r="K402" s="499"/>
      <c r="L402" s="479"/>
      <c r="M402" s="443"/>
      <c r="N402" s="479"/>
      <c r="O402" s="444"/>
      <c r="P402" s="395"/>
      <c r="T402" s="504"/>
      <c r="X402" s="399"/>
      <c r="AC402" s="395"/>
      <c r="AD402" s="395"/>
      <c r="AE402" s="395"/>
    </row>
    <row r="403" spans="1:31">
      <c r="A403" s="406"/>
      <c r="B403" s="414"/>
      <c r="E403" s="406"/>
      <c r="H403" s="415"/>
      <c r="I403" s="398"/>
      <c r="J403" s="406"/>
      <c r="K403" s="420"/>
      <c r="M403" s="443"/>
      <c r="O403" s="423"/>
      <c r="P403" s="395"/>
      <c r="T403" s="503"/>
      <c r="X403" s="399"/>
    </row>
    <row r="404" spans="1:31">
      <c r="A404" s="406"/>
      <c r="B404" s="414"/>
      <c r="E404" s="406"/>
      <c r="H404" s="415"/>
      <c r="I404" s="398"/>
      <c r="J404" s="406"/>
      <c r="K404" s="420"/>
      <c r="M404" s="443"/>
      <c r="O404" s="423"/>
      <c r="P404" s="395"/>
      <c r="T404" s="503"/>
      <c r="X404" s="399"/>
    </row>
    <row r="405" spans="1:31">
      <c r="A405" s="406"/>
      <c r="B405" s="414"/>
      <c r="E405" s="406"/>
      <c r="H405" s="415"/>
      <c r="I405" s="398"/>
      <c r="J405" s="406"/>
      <c r="K405" s="420"/>
      <c r="M405" s="443"/>
      <c r="O405" s="423"/>
      <c r="P405" s="395"/>
      <c r="T405" s="503"/>
      <c r="X405" s="399"/>
    </row>
    <row r="406" spans="1:31">
      <c r="A406" s="406"/>
      <c r="B406" s="414"/>
      <c r="C406" s="395"/>
      <c r="D406" s="395"/>
      <c r="E406" s="415"/>
      <c r="F406" s="472"/>
      <c r="G406" s="395"/>
      <c r="H406" s="415"/>
      <c r="I406" s="478"/>
      <c r="J406" s="472"/>
      <c r="K406" s="472"/>
      <c r="L406" s="479"/>
      <c r="M406" s="443"/>
      <c r="N406" s="479"/>
      <c r="O406" s="444"/>
      <c r="P406" s="395"/>
      <c r="T406" s="487"/>
      <c r="X406" s="399"/>
      <c r="AC406" s="395"/>
      <c r="AD406" s="395"/>
      <c r="AE406" s="395"/>
    </row>
    <row r="407" spans="1:31">
      <c r="A407" s="406"/>
      <c r="B407" s="414"/>
      <c r="C407" s="395"/>
      <c r="D407" s="395"/>
      <c r="E407" s="415"/>
      <c r="F407" s="472"/>
      <c r="G407" s="395"/>
      <c r="H407" s="415"/>
      <c r="I407" s="478"/>
      <c r="J407" s="472"/>
      <c r="K407" s="472"/>
      <c r="L407" s="479"/>
      <c r="M407" s="443"/>
      <c r="N407" s="479"/>
      <c r="O407" s="444"/>
      <c r="P407" s="395"/>
      <c r="T407" s="487"/>
      <c r="V407" s="395"/>
      <c r="X407" s="415"/>
      <c r="AC407" s="395"/>
      <c r="AD407" s="395"/>
      <c r="AE407" s="395"/>
    </row>
    <row r="408" spans="1:31">
      <c r="A408" s="406"/>
      <c r="B408" s="414"/>
      <c r="E408" s="406"/>
      <c r="H408" s="415"/>
      <c r="I408" s="398"/>
      <c r="J408" s="406"/>
      <c r="K408" s="420"/>
      <c r="M408" s="443"/>
      <c r="O408" s="423"/>
      <c r="P408" s="395"/>
      <c r="T408" s="503"/>
      <c r="X408" s="399"/>
    </row>
    <row r="409" spans="1:31">
      <c r="A409" s="406"/>
      <c r="B409" s="414"/>
      <c r="E409" s="406"/>
      <c r="H409" s="415"/>
      <c r="I409" s="398"/>
      <c r="J409" s="496"/>
      <c r="K409" s="406"/>
      <c r="M409" s="443"/>
      <c r="O409" s="423"/>
      <c r="P409" s="395"/>
      <c r="T409" s="503"/>
      <c r="X409" s="399"/>
    </row>
    <row r="410" spans="1:31">
      <c r="A410" s="406"/>
      <c r="B410" s="414"/>
      <c r="E410" s="406"/>
      <c r="H410" s="415"/>
      <c r="I410" s="398"/>
      <c r="J410" s="500"/>
      <c r="K410" s="399"/>
      <c r="M410" s="443"/>
      <c r="O410" s="423"/>
      <c r="P410" s="395"/>
      <c r="T410" s="503"/>
      <c r="X410" s="399"/>
    </row>
    <row r="411" spans="1:31">
      <c r="A411" s="406"/>
      <c r="B411" s="414"/>
      <c r="E411" s="406"/>
      <c r="H411" s="415"/>
      <c r="I411" s="398"/>
      <c r="J411" s="500"/>
      <c r="K411" s="399"/>
      <c r="M411" s="443"/>
      <c r="O411" s="423"/>
      <c r="P411" s="395"/>
      <c r="T411" s="503"/>
      <c r="X411" s="399"/>
    </row>
    <row r="412" spans="1:31" s="396" customFormat="1">
      <c r="A412" s="406"/>
      <c r="B412" s="414"/>
      <c r="C412" s="398"/>
      <c r="D412" s="398"/>
      <c r="E412" s="406"/>
      <c r="F412" s="399"/>
      <c r="G412" s="398"/>
      <c r="H412" s="415"/>
      <c r="I412" s="398"/>
      <c r="J412" s="500"/>
      <c r="K412" s="399"/>
      <c r="L412" s="401"/>
      <c r="M412" s="443"/>
      <c r="N412" s="401"/>
      <c r="O412" s="423"/>
      <c r="P412" s="395"/>
      <c r="Q412" s="398"/>
      <c r="R412" s="398"/>
      <c r="S412" s="398"/>
      <c r="T412" s="503"/>
      <c r="U412" s="405"/>
      <c r="V412" s="398"/>
      <c r="W412" s="405"/>
      <c r="X412" s="399"/>
      <c r="Y412" s="405"/>
      <c r="Z412" s="398"/>
      <c r="AA412" s="398"/>
      <c r="AB412" s="398"/>
      <c r="AC412" s="398"/>
      <c r="AD412" s="398"/>
      <c r="AE412" s="398"/>
    </row>
    <row r="413" spans="1:31" s="396" customFormat="1">
      <c r="A413" s="406"/>
      <c r="B413" s="414"/>
      <c r="C413" s="398"/>
      <c r="D413" s="398"/>
      <c r="E413" s="406"/>
      <c r="F413" s="399"/>
      <c r="G413" s="398"/>
      <c r="H413" s="415"/>
      <c r="I413" s="398"/>
      <c r="J413" s="500"/>
      <c r="K413" s="399"/>
      <c r="L413" s="401"/>
      <c r="M413" s="443"/>
      <c r="N413" s="401"/>
      <c r="O413" s="423"/>
      <c r="P413" s="395"/>
      <c r="Q413" s="398"/>
      <c r="R413" s="398"/>
      <c r="S413" s="398"/>
      <c r="T413" s="503"/>
      <c r="U413" s="405"/>
      <c r="V413" s="398"/>
      <c r="W413" s="405"/>
      <c r="X413" s="399"/>
      <c r="Y413" s="405"/>
      <c r="Z413" s="398"/>
      <c r="AA413" s="398"/>
      <c r="AB413" s="398"/>
      <c r="AC413" s="398"/>
      <c r="AD413" s="398"/>
      <c r="AE413" s="398"/>
    </row>
    <row r="414" spans="1:31" s="396" customFormat="1">
      <c r="A414" s="406"/>
      <c r="B414" s="414"/>
      <c r="C414" s="395"/>
      <c r="D414" s="395"/>
      <c r="E414" s="415"/>
      <c r="F414" s="472"/>
      <c r="G414" s="395"/>
      <c r="H414" s="415"/>
      <c r="I414" s="478"/>
      <c r="J414" s="472"/>
      <c r="K414" s="472"/>
      <c r="L414" s="479"/>
      <c r="M414" s="443"/>
      <c r="N414" s="479"/>
      <c r="O414" s="444"/>
      <c r="P414" s="395"/>
      <c r="Q414" s="398"/>
      <c r="R414" s="398"/>
      <c r="S414" s="398"/>
      <c r="T414" s="487"/>
      <c r="U414" s="405"/>
      <c r="V414" s="398"/>
      <c r="W414" s="405"/>
      <c r="X414" s="399"/>
      <c r="Y414" s="405"/>
      <c r="Z414" s="398"/>
      <c r="AA414" s="398"/>
      <c r="AB414" s="398"/>
      <c r="AC414" s="395"/>
      <c r="AD414" s="395"/>
      <c r="AE414" s="395"/>
    </row>
    <row r="415" spans="1:31" s="396" customFormat="1">
      <c r="A415" s="406"/>
      <c r="B415" s="414"/>
      <c r="C415" s="398"/>
      <c r="D415" s="398"/>
      <c r="E415" s="406"/>
      <c r="F415" s="399"/>
      <c r="G415" s="398"/>
      <c r="H415" s="415"/>
      <c r="I415" s="398"/>
      <c r="J415" s="500"/>
      <c r="K415" s="399"/>
      <c r="L415" s="401"/>
      <c r="M415" s="443"/>
      <c r="N415" s="401"/>
      <c r="O415" s="423"/>
      <c r="P415" s="395"/>
      <c r="Q415" s="398"/>
      <c r="R415" s="398"/>
      <c r="S415" s="398"/>
      <c r="T415" s="404"/>
      <c r="U415" s="405"/>
      <c r="V415" s="398"/>
      <c r="W415" s="405"/>
      <c r="X415" s="399"/>
      <c r="Y415" s="405"/>
      <c r="Z415" s="398"/>
      <c r="AA415" s="398"/>
      <c r="AB415" s="398"/>
      <c r="AC415" s="398"/>
      <c r="AD415" s="398"/>
      <c r="AE415" s="398"/>
    </row>
    <row r="416" spans="1:31" s="396" customFormat="1">
      <c r="A416" s="406"/>
      <c r="B416" s="414"/>
      <c r="C416" s="398"/>
      <c r="D416" s="398"/>
      <c r="E416" s="406"/>
      <c r="F416" s="399"/>
      <c r="G416" s="398"/>
      <c r="H416" s="415"/>
      <c r="I416" s="400"/>
      <c r="J416" s="501"/>
      <c r="K416" s="472"/>
      <c r="L416" s="479"/>
      <c r="M416" s="443"/>
      <c r="N416" s="401"/>
      <c r="O416" s="423"/>
      <c r="P416" s="395"/>
      <c r="Q416" s="398"/>
      <c r="R416" s="398"/>
      <c r="S416" s="398"/>
      <c r="T416" s="404"/>
      <c r="U416" s="405"/>
      <c r="V416" s="398"/>
      <c r="W416" s="405"/>
      <c r="X416" s="399"/>
      <c r="Y416" s="405"/>
      <c r="Z416" s="398"/>
      <c r="AA416" s="398"/>
      <c r="AB416" s="398"/>
      <c r="AC416" s="398"/>
      <c r="AD416" s="398"/>
      <c r="AE416" s="398"/>
    </row>
    <row r="417" spans="1:31" s="396" customFormat="1">
      <c r="A417" s="406"/>
      <c r="B417" s="414"/>
      <c r="C417" s="398"/>
      <c r="D417" s="398"/>
      <c r="E417" s="406"/>
      <c r="F417" s="399"/>
      <c r="G417" s="398"/>
      <c r="H417" s="415"/>
      <c r="I417" s="398"/>
      <c r="J417" s="472"/>
      <c r="K417" s="502"/>
      <c r="L417" s="479"/>
      <c r="M417" s="443"/>
      <c r="N417" s="401"/>
      <c r="O417" s="423"/>
      <c r="P417" s="395"/>
      <c r="Q417" s="398"/>
      <c r="R417" s="398"/>
      <c r="S417" s="398"/>
      <c r="T417" s="404"/>
      <c r="U417" s="405"/>
      <c r="V417" s="398"/>
      <c r="W417" s="405"/>
      <c r="X417" s="399"/>
      <c r="Y417" s="405"/>
      <c r="Z417" s="398"/>
      <c r="AA417" s="398"/>
      <c r="AB417" s="398"/>
      <c r="AC417" s="398"/>
      <c r="AD417" s="398"/>
      <c r="AE417" s="398"/>
    </row>
    <row r="418" spans="1:31" s="396" customFormat="1">
      <c r="A418" s="406"/>
      <c r="B418" s="414"/>
      <c r="C418" s="398"/>
      <c r="D418" s="398"/>
      <c r="E418" s="406"/>
      <c r="F418" s="399"/>
      <c r="G418" s="398"/>
      <c r="H418" s="415"/>
      <c r="I418" s="400"/>
      <c r="J418" s="472"/>
      <c r="K418" s="472"/>
      <c r="L418" s="479"/>
      <c r="M418" s="443"/>
      <c r="N418" s="401"/>
      <c r="O418" s="423"/>
      <c r="P418" s="395"/>
      <c r="Q418" s="398"/>
      <c r="R418" s="398"/>
      <c r="S418" s="398"/>
      <c r="T418" s="404"/>
      <c r="U418" s="405"/>
      <c r="V418" s="398"/>
      <c r="W418" s="405"/>
      <c r="X418" s="399"/>
      <c r="Y418" s="405"/>
      <c r="Z418" s="398"/>
      <c r="AA418" s="398"/>
      <c r="AB418" s="398"/>
      <c r="AC418" s="398"/>
      <c r="AD418" s="398"/>
      <c r="AE418" s="398"/>
    </row>
    <row r="419" spans="1:31" s="396" customFormat="1">
      <c r="A419" s="406"/>
      <c r="B419" s="414"/>
      <c r="C419" s="398"/>
      <c r="D419" s="398"/>
      <c r="E419" s="406"/>
      <c r="F419" s="399"/>
      <c r="G419" s="398"/>
      <c r="H419" s="415"/>
      <c r="I419" s="400"/>
      <c r="J419" s="472"/>
      <c r="K419" s="472"/>
      <c r="L419" s="479"/>
      <c r="M419" s="443"/>
      <c r="N419" s="401"/>
      <c r="O419" s="423"/>
      <c r="P419" s="395"/>
      <c r="Q419" s="398"/>
      <c r="R419" s="398"/>
      <c r="S419" s="398"/>
      <c r="T419" s="404"/>
      <c r="U419" s="405"/>
      <c r="V419" s="398"/>
      <c r="W419" s="405"/>
      <c r="X419" s="399"/>
      <c r="Y419" s="405"/>
      <c r="Z419" s="398"/>
      <c r="AA419" s="398"/>
      <c r="AB419" s="398"/>
      <c r="AC419" s="398"/>
      <c r="AD419" s="398"/>
      <c r="AE419" s="398"/>
    </row>
    <row r="420" spans="1:31" s="396" customFormat="1">
      <c r="A420" s="406"/>
      <c r="B420" s="414"/>
      <c r="C420" s="398"/>
      <c r="D420" s="398"/>
      <c r="E420" s="406"/>
      <c r="F420" s="399"/>
      <c r="G420" s="398"/>
      <c r="H420" s="415"/>
      <c r="I420" s="400"/>
      <c r="J420" s="472"/>
      <c r="K420" s="472"/>
      <c r="L420" s="479"/>
      <c r="M420" s="443"/>
      <c r="N420" s="401"/>
      <c r="O420" s="423"/>
      <c r="P420" s="395"/>
      <c r="Q420" s="398"/>
      <c r="R420" s="398"/>
      <c r="S420" s="398"/>
      <c r="T420" s="404"/>
      <c r="U420" s="405"/>
      <c r="V420" s="398"/>
      <c r="W420" s="405"/>
      <c r="X420" s="399"/>
      <c r="Y420" s="405"/>
      <c r="Z420" s="398"/>
      <c r="AA420" s="398"/>
      <c r="AB420" s="398"/>
      <c r="AC420" s="398"/>
      <c r="AD420" s="398"/>
      <c r="AE420" s="398"/>
    </row>
    <row r="421" spans="1:31" s="396" customFormat="1">
      <c r="A421" s="406"/>
      <c r="B421" s="414"/>
      <c r="C421" s="398"/>
      <c r="D421" s="398"/>
      <c r="E421" s="406"/>
      <c r="F421" s="399"/>
      <c r="G421" s="398"/>
      <c r="H421" s="415"/>
      <c r="I421" s="478"/>
      <c r="J421" s="472"/>
      <c r="K421" s="472"/>
      <c r="L421" s="479"/>
      <c r="M421" s="443"/>
      <c r="N421" s="401"/>
      <c r="O421" s="423"/>
      <c r="P421" s="395"/>
      <c r="Q421" s="398"/>
      <c r="R421" s="398"/>
      <c r="S421" s="398"/>
      <c r="T421" s="404"/>
      <c r="U421" s="405"/>
      <c r="V421" s="398"/>
      <c r="W421" s="405"/>
      <c r="X421" s="399"/>
      <c r="Y421" s="405"/>
      <c r="Z421" s="398"/>
      <c r="AA421" s="398"/>
      <c r="AB421" s="398"/>
    </row>
    <row r="422" spans="1:31" s="396" customFormat="1">
      <c r="A422" s="406"/>
      <c r="B422" s="414"/>
      <c r="C422" s="398"/>
      <c r="D422" s="398"/>
      <c r="E422" s="406"/>
      <c r="F422" s="399"/>
      <c r="G422" s="398"/>
      <c r="H422" s="415"/>
      <c r="I422" s="478"/>
      <c r="J422" s="472"/>
      <c r="K422" s="472"/>
      <c r="L422" s="479"/>
      <c r="M422" s="443"/>
      <c r="N422" s="401"/>
      <c r="O422" s="423"/>
      <c r="P422" s="395"/>
      <c r="Q422" s="398"/>
      <c r="R422" s="398"/>
      <c r="S422" s="398"/>
      <c r="T422" s="404"/>
      <c r="U422" s="405"/>
      <c r="V422" s="398"/>
      <c r="W422" s="405"/>
      <c r="X422" s="399"/>
      <c r="Y422" s="405"/>
      <c r="Z422" s="398"/>
      <c r="AA422" s="398"/>
      <c r="AB422" s="398"/>
    </row>
    <row r="423" spans="1:31" s="396" customFormat="1" ht="55.2" customHeight="1">
      <c r="A423" s="406"/>
      <c r="B423" s="414"/>
      <c r="C423" s="398"/>
      <c r="D423" s="398"/>
      <c r="E423" s="406"/>
      <c r="F423" s="399"/>
      <c r="G423" s="398"/>
      <c r="H423" s="415"/>
      <c r="I423" s="478"/>
      <c r="J423" s="472"/>
      <c r="K423" s="472"/>
      <c r="L423" s="479"/>
      <c r="M423" s="443"/>
      <c r="N423" s="401"/>
      <c r="O423" s="423"/>
      <c r="P423" s="395"/>
      <c r="Q423" s="398"/>
      <c r="R423" s="398"/>
      <c r="S423" s="398"/>
      <c r="T423" s="404"/>
      <c r="U423" s="405"/>
      <c r="V423" s="398"/>
      <c r="W423" s="405"/>
      <c r="X423" s="399"/>
      <c r="Y423" s="405"/>
      <c r="Z423" s="398"/>
      <c r="AA423" s="398"/>
      <c r="AB423" s="398"/>
    </row>
    <row r="424" spans="1:31" s="396" customFormat="1">
      <c r="A424" s="406"/>
      <c r="B424" s="414"/>
      <c r="C424" s="398"/>
      <c r="D424" s="398"/>
      <c r="E424" s="406"/>
      <c r="F424" s="399"/>
      <c r="G424" s="398"/>
      <c r="H424" s="415"/>
      <c r="I424" s="478"/>
      <c r="J424" s="472"/>
      <c r="K424" s="472"/>
      <c r="L424" s="479"/>
      <c r="M424" s="443"/>
      <c r="N424" s="401"/>
      <c r="O424" s="423"/>
      <c r="P424" s="395"/>
      <c r="Q424" s="398"/>
      <c r="R424" s="398"/>
      <c r="S424" s="398"/>
      <c r="T424" s="404"/>
      <c r="U424" s="405"/>
      <c r="V424" s="398"/>
      <c r="W424" s="405"/>
      <c r="X424" s="399"/>
      <c r="Y424" s="405"/>
      <c r="Z424" s="398"/>
      <c r="AA424" s="398"/>
      <c r="AB424" s="398"/>
    </row>
    <row r="425" spans="1:31" s="396" customFormat="1">
      <c r="A425" s="406"/>
      <c r="B425" s="414"/>
      <c r="C425" s="398"/>
      <c r="D425" s="398"/>
      <c r="E425" s="406"/>
      <c r="F425" s="399"/>
      <c r="G425" s="398"/>
      <c r="H425" s="415"/>
      <c r="I425" s="478"/>
      <c r="J425" s="472"/>
      <c r="K425" s="472"/>
      <c r="L425" s="479"/>
      <c r="M425" s="443"/>
      <c r="N425" s="401"/>
      <c r="O425" s="423"/>
      <c r="P425" s="395"/>
      <c r="Q425" s="398"/>
      <c r="R425" s="398"/>
      <c r="S425" s="398"/>
      <c r="T425" s="404"/>
      <c r="U425" s="405"/>
      <c r="V425" s="398"/>
      <c r="W425" s="405"/>
      <c r="X425" s="399"/>
      <c r="Y425" s="405"/>
      <c r="Z425" s="398"/>
      <c r="AA425" s="398"/>
      <c r="AB425" s="398"/>
    </row>
    <row r="426" spans="1:31" s="396" customFormat="1">
      <c r="A426" s="406"/>
      <c r="B426" s="414"/>
      <c r="C426" s="395"/>
      <c r="D426" s="395"/>
      <c r="E426" s="415"/>
      <c r="F426" s="472"/>
      <c r="G426" s="395"/>
      <c r="H426" s="415"/>
      <c r="I426" s="478"/>
      <c r="J426" s="472"/>
      <c r="K426" s="472"/>
      <c r="L426" s="479"/>
      <c r="M426" s="443"/>
      <c r="N426" s="479"/>
      <c r="O426" s="444"/>
      <c r="P426" s="395"/>
      <c r="Q426" s="398"/>
      <c r="R426" s="398"/>
      <c r="S426" s="398"/>
      <c r="T426" s="487"/>
      <c r="U426" s="405"/>
      <c r="V426" s="398"/>
      <c r="W426" s="405"/>
      <c r="X426" s="399"/>
      <c r="Y426" s="405"/>
      <c r="Z426" s="398"/>
      <c r="AA426" s="398"/>
      <c r="AB426" s="398"/>
      <c r="AC426" s="395"/>
      <c r="AD426" s="395"/>
      <c r="AE426" s="395"/>
    </row>
    <row r="427" spans="1:31" s="396" customFormat="1">
      <c r="A427" s="406"/>
      <c r="B427" s="414"/>
      <c r="C427" s="398"/>
      <c r="D427" s="398"/>
      <c r="E427" s="406"/>
      <c r="F427" s="399"/>
      <c r="G427" s="398"/>
      <c r="H427" s="415"/>
      <c r="I427" s="478"/>
      <c r="J427" s="472"/>
      <c r="K427" s="472"/>
      <c r="L427" s="479"/>
      <c r="M427" s="443"/>
      <c r="N427" s="401"/>
      <c r="O427" s="423"/>
      <c r="P427" s="395"/>
      <c r="Q427" s="398"/>
      <c r="R427" s="398"/>
      <c r="S427" s="398"/>
      <c r="T427" s="404"/>
      <c r="U427" s="405"/>
      <c r="V427" s="398"/>
      <c r="W427" s="405"/>
      <c r="X427" s="399"/>
      <c r="Y427" s="405"/>
      <c r="Z427" s="398"/>
      <c r="AA427" s="398"/>
      <c r="AB427" s="398"/>
    </row>
    <row r="428" spans="1:31" s="396" customFormat="1">
      <c r="A428" s="406"/>
      <c r="B428" s="414"/>
      <c r="C428" s="398"/>
      <c r="D428" s="398"/>
      <c r="E428" s="406"/>
      <c r="F428" s="399"/>
      <c r="G428" s="398"/>
      <c r="H428" s="415"/>
      <c r="I428" s="478"/>
      <c r="J428" s="472"/>
      <c r="K428" s="472"/>
      <c r="L428" s="479"/>
      <c r="M428" s="443"/>
      <c r="N428" s="401"/>
      <c r="O428" s="423"/>
      <c r="P428" s="395"/>
      <c r="Q428" s="398"/>
      <c r="R428" s="398"/>
      <c r="S428" s="398"/>
      <c r="T428" s="404"/>
      <c r="U428" s="405"/>
      <c r="V428" s="398"/>
      <c r="W428" s="405"/>
      <c r="X428" s="399"/>
      <c r="Y428" s="405"/>
      <c r="Z428" s="398"/>
      <c r="AA428" s="398"/>
      <c r="AB428" s="398"/>
    </row>
    <row r="429" spans="1:31" s="396" customFormat="1" ht="13.95" customHeight="1">
      <c r="A429" s="406"/>
      <c r="B429" s="414"/>
      <c r="C429" s="398"/>
      <c r="D429" s="398"/>
      <c r="E429" s="406"/>
      <c r="F429" s="399"/>
      <c r="G429" s="398"/>
      <c r="H429" s="415"/>
      <c r="I429" s="478"/>
      <c r="J429" s="472"/>
      <c r="K429" s="472"/>
      <c r="L429" s="479"/>
      <c r="M429" s="443"/>
      <c r="N429" s="401"/>
      <c r="O429" s="423"/>
      <c r="P429" s="395"/>
      <c r="Q429" s="398"/>
      <c r="R429" s="398"/>
      <c r="S429" s="398"/>
      <c r="T429" s="404"/>
      <c r="U429" s="405"/>
      <c r="V429" s="398"/>
      <c r="W429" s="405"/>
      <c r="X429" s="399"/>
      <c r="Y429" s="405"/>
      <c r="Z429" s="398"/>
      <c r="AA429" s="398"/>
      <c r="AB429" s="398"/>
    </row>
    <row r="430" spans="1:31" s="396" customFormat="1">
      <c r="A430" s="406"/>
      <c r="B430" s="414"/>
      <c r="C430" s="398"/>
      <c r="D430" s="398"/>
      <c r="E430" s="406"/>
      <c r="F430" s="399"/>
      <c r="G430" s="398"/>
      <c r="H430" s="415"/>
      <c r="I430" s="478"/>
      <c r="J430" s="472"/>
      <c r="K430" s="472"/>
      <c r="L430" s="479"/>
      <c r="M430" s="443"/>
      <c r="N430" s="401"/>
      <c r="O430" s="423"/>
      <c r="P430" s="395"/>
      <c r="Q430" s="398"/>
      <c r="R430" s="398"/>
      <c r="S430" s="398"/>
      <c r="T430" s="404"/>
      <c r="U430" s="405"/>
      <c r="V430" s="398"/>
      <c r="W430" s="405"/>
      <c r="X430" s="399"/>
      <c r="Y430" s="405"/>
      <c r="Z430" s="398"/>
      <c r="AA430" s="398"/>
      <c r="AB430" s="398"/>
    </row>
    <row r="431" spans="1:31" s="396" customFormat="1">
      <c r="A431" s="406"/>
      <c r="B431" s="414"/>
      <c r="C431" s="398"/>
      <c r="D431" s="398"/>
      <c r="E431" s="406"/>
      <c r="F431" s="399"/>
      <c r="G431" s="398"/>
      <c r="H431" s="415"/>
      <c r="I431" s="478"/>
      <c r="J431" s="472"/>
      <c r="K431" s="472"/>
      <c r="L431" s="479"/>
      <c r="M431" s="443"/>
      <c r="N431" s="401"/>
      <c r="O431" s="423"/>
      <c r="P431" s="395"/>
      <c r="Q431" s="398"/>
      <c r="R431" s="398"/>
      <c r="S431" s="398"/>
      <c r="T431" s="404"/>
      <c r="U431" s="405"/>
      <c r="V431" s="398"/>
      <c r="W431" s="405"/>
      <c r="X431" s="399"/>
      <c r="Y431" s="405"/>
      <c r="Z431" s="398"/>
      <c r="AA431" s="398"/>
      <c r="AB431" s="398"/>
    </row>
    <row r="432" spans="1:31" s="396" customFormat="1">
      <c r="A432" s="406"/>
      <c r="B432" s="414"/>
      <c r="C432" s="398"/>
      <c r="D432" s="398"/>
      <c r="E432" s="406"/>
      <c r="F432" s="399"/>
      <c r="G432" s="398"/>
      <c r="H432" s="415"/>
      <c r="I432" s="478"/>
      <c r="J432" s="472"/>
      <c r="K432" s="472"/>
      <c r="L432" s="479"/>
      <c r="M432" s="443"/>
      <c r="N432" s="401"/>
      <c r="O432" s="423"/>
      <c r="P432" s="395"/>
      <c r="Q432" s="398"/>
      <c r="R432" s="398"/>
      <c r="S432" s="398"/>
      <c r="T432" s="404"/>
      <c r="U432" s="405"/>
      <c r="V432" s="398"/>
      <c r="W432" s="405"/>
      <c r="X432" s="399"/>
      <c r="Y432" s="405"/>
      <c r="Z432" s="398"/>
      <c r="AA432" s="398"/>
      <c r="AB432" s="398"/>
    </row>
    <row r="433" spans="1:31" s="396" customFormat="1">
      <c r="A433" s="406"/>
      <c r="B433" s="414"/>
      <c r="C433" s="395"/>
      <c r="D433" s="395"/>
      <c r="E433" s="415"/>
      <c r="F433" s="472"/>
      <c r="G433" s="395"/>
      <c r="H433" s="415"/>
      <c r="I433" s="478"/>
      <c r="J433" s="472"/>
      <c r="K433" s="472"/>
      <c r="L433" s="479"/>
      <c r="M433" s="443"/>
      <c r="N433" s="479"/>
      <c r="O433" s="444"/>
      <c r="P433" s="395"/>
      <c r="Q433" s="398"/>
      <c r="R433" s="398"/>
      <c r="S433" s="398"/>
      <c r="T433" s="487"/>
      <c r="U433" s="405"/>
      <c r="V433" s="398"/>
      <c r="W433" s="405"/>
      <c r="X433" s="399"/>
      <c r="Y433" s="405"/>
      <c r="Z433" s="398"/>
      <c r="AA433" s="398"/>
      <c r="AB433" s="398"/>
      <c r="AC433" s="395"/>
      <c r="AD433" s="395"/>
      <c r="AE433" s="395"/>
    </row>
    <row r="434" spans="1:31" s="396" customFormat="1">
      <c r="A434" s="406"/>
      <c r="B434" s="414"/>
      <c r="C434" s="395"/>
      <c r="D434" s="395"/>
      <c r="E434" s="415"/>
      <c r="F434" s="472"/>
      <c r="G434" s="395"/>
      <c r="H434" s="415"/>
      <c r="I434" s="478"/>
      <c r="J434" s="472"/>
      <c r="K434" s="472"/>
      <c r="L434" s="479"/>
      <c r="M434" s="443"/>
      <c r="N434" s="479"/>
      <c r="O434" s="444"/>
      <c r="P434" s="395"/>
      <c r="Q434" s="398"/>
      <c r="R434" s="398"/>
      <c r="S434" s="398"/>
      <c r="T434" s="487"/>
      <c r="U434" s="405"/>
      <c r="V434" s="398"/>
      <c r="W434" s="405"/>
      <c r="X434" s="399"/>
      <c r="Y434" s="405"/>
      <c r="Z434" s="398"/>
      <c r="AA434" s="398"/>
      <c r="AB434" s="398"/>
      <c r="AC434" s="395"/>
      <c r="AD434" s="395"/>
      <c r="AE434" s="395"/>
    </row>
    <row r="435" spans="1:31" s="396" customFormat="1">
      <c r="A435" s="406"/>
      <c r="B435" s="414"/>
      <c r="C435" s="395"/>
      <c r="D435" s="395"/>
      <c r="E435" s="415"/>
      <c r="F435" s="472"/>
      <c r="G435" s="395"/>
      <c r="H435" s="415"/>
      <c r="I435" s="478"/>
      <c r="J435" s="472"/>
      <c r="K435" s="472"/>
      <c r="L435" s="479"/>
      <c r="M435" s="443"/>
      <c r="N435" s="479"/>
      <c r="O435" s="444"/>
      <c r="P435" s="395"/>
      <c r="Q435" s="398"/>
      <c r="R435" s="398"/>
      <c r="S435" s="398"/>
      <c r="T435" s="487"/>
      <c r="U435" s="405"/>
      <c r="V435" s="398"/>
      <c r="W435" s="405"/>
      <c r="X435" s="399"/>
      <c r="Y435" s="405"/>
      <c r="Z435" s="398"/>
      <c r="AA435" s="398"/>
      <c r="AB435" s="398"/>
      <c r="AC435" s="395"/>
      <c r="AD435" s="395"/>
      <c r="AE435" s="395"/>
    </row>
    <row r="436" spans="1:31" s="396" customFormat="1">
      <c r="A436" s="406"/>
      <c r="B436" s="414"/>
      <c r="C436" s="398"/>
      <c r="D436" s="398"/>
      <c r="E436" s="406"/>
      <c r="F436" s="399"/>
      <c r="G436" s="398"/>
      <c r="H436" s="415"/>
      <c r="I436" s="478"/>
      <c r="J436" s="472"/>
      <c r="K436" s="472"/>
      <c r="L436" s="479"/>
      <c r="M436" s="443"/>
      <c r="N436" s="401"/>
      <c r="O436" s="423"/>
      <c r="P436" s="395"/>
      <c r="Q436" s="398"/>
      <c r="R436" s="398"/>
      <c r="S436" s="398"/>
      <c r="T436" s="404"/>
      <c r="U436" s="405"/>
      <c r="V436" s="398"/>
      <c r="W436" s="405"/>
      <c r="X436" s="399"/>
      <c r="Y436" s="405"/>
      <c r="Z436" s="398"/>
      <c r="AA436" s="398"/>
      <c r="AB436" s="398"/>
    </row>
    <row r="437" spans="1:31" s="396" customFormat="1">
      <c r="A437" s="406"/>
      <c r="B437" s="414"/>
      <c r="C437" s="398"/>
      <c r="D437" s="398"/>
      <c r="E437" s="406"/>
      <c r="F437" s="399"/>
      <c r="G437" s="398"/>
      <c r="H437" s="415"/>
      <c r="I437" s="478"/>
      <c r="J437" s="472"/>
      <c r="K437" s="472"/>
      <c r="L437" s="479"/>
      <c r="M437" s="443"/>
      <c r="N437" s="401"/>
      <c r="O437" s="423"/>
      <c r="P437" s="395"/>
      <c r="Q437" s="398"/>
      <c r="R437" s="398"/>
      <c r="S437" s="398"/>
      <c r="T437" s="487"/>
      <c r="U437" s="405"/>
      <c r="V437" s="398"/>
      <c r="W437" s="405"/>
      <c r="X437" s="399"/>
      <c r="Y437" s="405"/>
      <c r="Z437" s="398"/>
      <c r="AA437" s="398"/>
      <c r="AB437" s="398"/>
      <c r="AC437" s="395"/>
    </row>
    <row r="438" spans="1:31" s="396" customFormat="1">
      <c r="A438" s="406"/>
      <c r="B438" s="414"/>
      <c r="C438" s="398"/>
      <c r="D438" s="398"/>
      <c r="E438" s="406"/>
      <c r="F438" s="399"/>
      <c r="G438" s="398"/>
      <c r="H438" s="415"/>
      <c r="I438" s="478"/>
      <c r="J438" s="472"/>
      <c r="K438" s="472"/>
      <c r="L438" s="479"/>
      <c r="M438" s="443"/>
      <c r="N438" s="401"/>
      <c r="O438" s="423"/>
      <c r="P438" s="395"/>
      <c r="Q438" s="398"/>
      <c r="R438" s="398"/>
      <c r="S438" s="398"/>
      <c r="T438" s="487"/>
      <c r="U438" s="405"/>
      <c r="V438" s="398"/>
      <c r="W438" s="405"/>
      <c r="X438" s="399"/>
      <c r="Y438" s="405"/>
      <c r="Z438" s="398"/>
      <c r="AA438" s="398"/>
      <c r="AB438" s="398"/>
      <c r="AC438" s="395"/>
    </row>
    <row r="439" spans="1:31" s="396" customFormat="1">
      <c r="A439" s="406"/>
      <c r="B439" s="414"/>
      <c r="C439" s="398"/>
      <c r="D439" s="398"/>
      <c r="E439" s="406"/>
      <c r="F439" s="399"/>
      <c r="G439" s="398"/>
      <c r="H439" s="415"/>
      <c r="I439" s="478"/>
      <c r="J439" s="472"/>
      <c r="K439" s="472"/>
      <c r="L439" s="479"/>
      <c r="M439" s="443"/>
      <c r="N439" s="401"/>
      <c r="O439" s="423"/>
      <c r="P439" s="395"/>
      <c r="Q439" s="398"/>
      <c r="R439" s="398"/>
      <c r="S439" s="398"/>
      <c r="T439" s="487"/>
      <c r="U439" s="405"/>
      <c r="V439" s="398"/>
      <c r="W439" s="405"/>
      <c r="X439" s="399"/>
      <c r="Y439" s="405"/>
      <c r="Z439" s="398"/>
      <c r="AA439" s="398"/>
      <c r="AB439" s="398"/>
      <c r="AC439" s="395"/>
    </row>
    <row r="440" spans="1:31" s="396" customFormat="1">
      <c r="A440" s="406"/>
      <c r="B440" s="414"/>
      <c r="C440" s="398"/>
      <c r="D440" s="398"/>
      <c r="E440" s="406"/>
      <c r="F440" s="399"/>
      <c r="G440" s="398"/>
      <c r="H440" s="415"/>
      <c r="I440" s="478"/>
      <c r="J440" s="472"/>
      <c r="K440" s="472"/>
      <c r="L440" s="479"/>
      <c r="M440" s="443"/>
      <c r="N440" s="401"/>
      <c r="O440" s="423"/>
      <c r="P440" s="395"/>
      <c r="Q440" s="398"/>
      <c r="R440" s="398"/>
      <c r="S440" s="398"/>
      <c r="T440" s="487"/>
      <c r="U440" s="405"/>
      <c r="V440" s="398"/>
      <c r="W440" s="405"/>
      <c r="X440" s="399"/>
      <c r="Y440" s="405"/>
      <c r="Z440" s="398"/>
      <c r="AA440" s="398"/>
      <c r="AB440" s="398"/>
      <c r="AC440" s="395"/>
    </row>
    <row r="441" spans="1:31" s="395" customFormat="1">
      <c r="A441" s="406"/>
      <c r="B441" s="414"/>
      <c r="C441" s="398"/>
      <c r="D441" s="398"/>
      <c r="E441" s="406"/>
      <c r="F441" s="399"/>
      <c r="G441" s="398"/>
      <c r="H441" s="415"/>
      <c r="I441" s="478"/>
      <c r="J441" s="472"/>
      <c r="K441" s="472"/>
      <c r="L441" s="479"/>
      <c r="M441" s="443"/>
      <c r="N441" s="401"/>
      <c r="O441" s="423"/>
      <c r="Q441" s="398"/>
      <c r="R441" s="398"/>
      <c r="S441" s="398"/>
      <c r="T441" s="487"/>
      <c r="U441" s="405"/>
      <c r="V441" s="398"/>
      <c r="W441" s="405"/>
      <c r="X441" s="399"/>
      <c r="Y441" s="405"/>
      <c r="Z441" s="398"/>
      <c r="AA441" s="398"/>
      <c r="AB441" s="398"/>
      <c r="AD441" s="396"/>
      <c r="AE441" s="396"/>
    </row>
    <row r="442" spans="1:31" s="395" customFormat="1">
      <c r="A442" s="406"/>
      <c r="B442" s="414"/>
      <c r="C442" s="398"/>
      <c r="D442" s="398"/>
      <c r="E442" s="406"/>
      <c r="F442" s="399"/>
      <c r="G442" s="398"/>
      <c r="H442" s="415"/>
      <c r="I442" s="478"/>
      <c r="J442" s="472"/>
      <c r="K442" s="472"/>
      <c r="L442" s="479"/>
      <c r="M442" s="443"/>
      <c r="N442" s="401"/>
      <c r="O442" s="423"/>
      <c r="Q442" s="398"/>
      <c r="R442" s="398"/>
      <c r="S442" s="398"/>
      <c r="T442" s="487"/>
      <c r="U442" s="405"/>
      <c r="V442" s="398"/>
      <c r="W442" s="405"/>
      <c r="X442" s="399"/>
      <c r="Y442" s="405"/>
      <c r="Z442" s="398"/>
      <c r="AA442" s="398"/>
      <c r="AB442" s="398"/>
      <c r="AD442" s="396"/>
      <c r="AE442" s="396"/>
    </row>
    <row r="443" spans="1:31" s="395" customFormat="1">
      <c r="A443" s="406"/>
      <c r="B443" s="414"/>
      <c r="C443" s="398"/>
      <c r="D443" s="398"/>
      <c r="E443" s="406"/>
      <c r="F443" s="399"/>
      <c r="G443" s="398"/>
      <c r="H443" s="415"/>
      <c r="I443" s="478"/>
      <c r="J443" s="472"/>
      <c r="K443" s="472"/>
      <c r="L443" s="479"/>
      <c r="M443" s="443"/>
      <c r="N443" s="401"/>
      <c r="O443" s="423"/>
      <c r="Q443" s="398"/>
      <c r="R443" s="398"/>
      <c r="S443" s="398"/>
      <c r="T443" s="487"/>
      <c r="U443" s="405"/>
      <c r="V443" s="398"/>
      <c r="W443" s="405"/>
      <c r="X443" s="399"/>
      <c r="Y443" s="405"/>
      <c r="Z443" s="398"/>
      <c r="AA443" s="398"/>
      <c r="AB443" s="398"/>
      <c r="AD443" s="396"/>
      <c r="AE443" s="396"/>
    </row>
    <row r="444" spans="1:31" s="395" customFormat="1">
      <c r="A444" s="406"/>
      <c r="B444" s="414"/>
      <c r="C444" s="398"/>
      <c r="D444" s="398"/>
      <c r="E444" s="406"/>
      <c r="F444" s="399"/>
      <c r="G444" s="398"/>
      <c r="H444" s="415"/>
      <c r="I444" s="478"/>
      <c r="J444" s="472"/>
      <c r="K444" s="472"/>
      <c r="L444" s="479"/>
      <c r="M444" s="443"/>
      <c r="N444" s="401"/>
      <c r="O444" s="423"/>
      <c r="Q444" s="398"/>
      <c r="R444" s="398"/>
      <c r="S444" s="398"/>
      <c r="T444" s="487"/>
      <c r="U444" s="405"/>
      <c r="V444" s="398"/>
      <c r="W444" s="405"/>
      <c r="X444" s="399"/>
      <c r="Y444" s="405"/>
      <c r="Z444" s="398"/>
      <c r="AA444" s="398"/>
      <c r="AB444" s="398"/>
      <c r="AD444" s="396"/>
      <c r="AE444" s="396"/>
    </row>
    <row r="445" spans="1:31" s="395" customFormat="1">
      <c r="A445" s="406"/>
      <c r="B445" s="414"/>
      <c r="C445" s="398"/>
      <c r="D445" s="398"/>
      <c r="E445" s="406"/>
      <c r="F445" s="399"/>
      <c r="G445" s="398"/>
      <c r="H445" s="415"/>
      <c r="I445" s="478"/>
      <c r="J445" s="472"/>
      <c r="K445" s="472"/>
      <c r="L445" s="479"/>
      <c r="M445" s="443"/>
      <c r="N445" s="401"/>
      <c r="O445" s="423"/>
      <c r="Q445" s="398"/>
      <c r="R445" s="398"/>
      <c r="S445" s="398"/>
      <c r="T445" s="487"/>
      <c r="U445" s="405"/>
      <c r="V445" s="398"/>
      <c r="W445" s="405"/>
      <c r="X445" s="399"/>
      <c r="Y445" s="405"/>
      <c r="Z445" s="398"/>
      <c r="AA445" s="398"/>
      <c r="AB445" s="398"/>
      <c r="AD445" s="396"/>
      <c r="AE445" s="396"/>
    </row>
    <row r="446" spans="1:31" s="395" customFormat="1">
      <c r="A446" s="406"/>
      <c r="B446" s="414"/>
      <c r="C446" s="398"/>
      <c r="D446" s="398"/>
      <c r="E446" s="406"/>
      <c r="F446" s="399"/>
      <c r="G446" s="398"/>
      <c r="H446" s="415"/>
      <c r="I446" s="478"/>
      <c r="J446" s="472"/>
      <c r="K446" s="472"/>
      <c r="L446" s="479"/>
      <c r="M446" s="443"/>
      <c r="N446" s="401"/>
      <c r="O446" s="423"/>
      <c r="Q446" s="398"/>
      <c r="R446" s="398"/>
      <c r="S446" s="398"/>
      <c r="T446" s="487"/>
      <c r="U446" s="405"/>
      <c r="V446" s="398"/>
      <c r="W446" s="405"/>
      <c r="X446" s="399"/>
      <c r="Y446" s="405"/>
      <c r="Z446" s="398"/>
      <c r="AA446" s="398"/>
      <c r="AB446" s="398"/>
      <c r="AD446" s="396"/>
      <c r="AE446" s="396"/>
    </row>
    <row r="447" spans="1:31" s="395" customFormat="1">
      <c r="A447" s="406"/>
      <c r="B447" s="414"/>
      <c r="C447" s="398"/>
      <c r="D447" s="398"/>
      <c r="E447" s="406"/>
      <c r="F447" s="399"/>
      <c r="G447" s="398"/>
      <c r="H447" s="415"/>
      <c r="I447" s="478"/>
      <c r="J447" s="472"/>
      <c r="K447" s="472"/>
      <c r="L447" s="479"/>
      <c r="M447" s="443"/>
      <c r="N447" s="401"/>
      <c r="O447" s="423"/>
      <c r="Q447" s="398"/>
      <c r="R447" s="398"/>
      <c r="S447" s="398"/>
      <c r="T447" s="487"/>
      <c r="U447" s="405"/>
      <c r="V447" s="398"/>
      <c r="W447" s="405"/>
      <c r="X447" s="399"/>
      <c r="Y447" s="405"/>
      <c r="Z447" s="398"/>
      <c r="AA447" s="398"/>
      <c r="AB447" s="398"/>
      <c r="AD447" s="396"/>
      <c r="AE447" s="396"/>
    </row>
    <row r="448" spans="1:31" s="395" customFormat="1">
      <c r="A448" s="406"/>
      <c r="B448" s="414"/>
      <c r="C448" s="398"/>
      <c r="D448" s="398"/>
      <c r="E448" s="406"/>
      <c r="F448" s="399"/>
      <c r="G448" s="398"/>
      <c r="H448" s="415"/>
      <c r="I448" s="478"/>
      <c r="J448" s="472"/>
      <c r="K448" s="472"/>
      <c r="L448" s="479"/>
      <c r="M448" s="443"/>
      <c r="N448" s="401"/>
      <c r="O448" s="423"/>
      <c r="Q448" s="398"/>
      <c r="R448" s="398"/>
      <c r="S448" s="398"/>
      <c r="T448" s="487"/>
      <c r="U448" s="405"/>
      <c r="V448" s="398"/>
      <c r="W448" s="405"/>
      <c r="X448" s="399"/>
      <c r="Y448" s="405"/>
      <c r="Z448" s="398"/>
      <c r="AA448" s="398"/>
      <c r="AB448" s="398"/>
      <c r="AD448" s="396"/>
      <c r="AE448" s="396"/>
    </row>
    <row r="449" spans="1:31" s="395" customFormat="1" ht="13.95" customHeight="1">
      <c r="A449" s="406"/>
      <c r="B449" s="414"/>
      <c r="C449" s="398"/>
      <c r="D449" s="398"/>
      <c r="E449" s="406"/>
      <c r="F449" s="399"/>
      <c r="G449" s="398"/>
      <c r="H449" s="415"/>
      <c r="I449" s="478"/>
      <c r="J449" s="472"/>
      <c r="K449" s="472"/>
      <c r="L449" s="479"/>
      <c r="M449" s="443"/>
      <c r="N449" s="401"/>
      <c r="O449" s="423"/>
      <c r="Q449" s="398"/>
      <c r="R449" s="398"/>
      <c r="S449" s="398"/>
      <c r="T449" s="487"/>
      <c r="U449" s="405"/>
      <c r="V449" s="398"/>
      <c r="W449" s="405"/>
      <c r="X449" s="399"/>
      <c r="Y449" s="405"/>
      <c r="Z449" s="398"/>
      <c r="AA449" s="398"/>
      <c r="AB449" s="398"/>
      <c r="AD449" s="396"/>
      <c r="AE449" s="396"/>
    </row>
    <row r="450" spans="1:31" s="395" customFormat="1" ht="13.95" customHeight="1">
      <c r="A450" s="406"/>
      <c r="B450" s="414"/>
      <c r="C450" s="398"/>
      <c r="D450" s="398"/>
      <c r="E450" s="406"/>
      <c r="F450" s="399"/>
      <c r="G450" s="398"/>
      <c r="H450" s="415"/>
      <c r="I450" s="478"/>
      <c r="J450" s="472"/>
      <c r="K450" s="472"/>
      <c r="L450" s="479"/>
      <c r="M450" s="443"/>
      <c r="N450" s="401"/>
      <c r="O450" s="423"/>
      <c r="Q450" s="398"/>
      <c r="R450" s="398"/>
      <c r="S450" s="398"/>
      <c r="T450" s="487"/>
      <c r="U450" s="405"/>
      <c r="V450" s="398"/>
      <c r="W450" s="405"/>
      <c r="X450" s="399"/>
      <c r="Y450" s="405"/>
      <c r="Z450" s="398"/>
      <c r="AA450" s="398"/>
      <c r="AB450" s="398"/>
      <c r="AD450" s="396"/>
      <c r="AE450" s="396"/>
    </row>
    <row r="451" spans="1:31" s="395" customFormat="1">
      <c r="A451" s="406"/>
      <c r="B451" s="414"/>
      <c r="C451" s="398"/>
      <c r="D451" s="398"/>
      <c r="E451" s="406"/>
      <c r="F451" s="399"/>
      <c r="G451" s="398"/>
      <c r="H451" s="415"/>
      <c r="I451" s="478"/>
      <c r="J451" s="472"/>
      <c r="K451" s="472"/>
      <c r="L451" s="479"/>
      <c r="M451" s="443"/>
      <c r="N451" s="401"/>
      <c r="O451" s="423"/>
      <c r="Q451" s="398"/>
      <c r="R451" s="398"/>
      <c r="S451" s="398"/>
      <c r="T451" s="487"/>
      <c r="U451" s="405"/>
      <c r="V451" s="398"/>
      <c r="W451" s="405"/>
      <c r="X451" s="399"/>
      <c r="Y451" s="405"/>
      <c r="Z451" s="398"/>
      <c r="AA451" s="398"/>
      <c r="AB451" s="398"/>
      <c r="AD451" s="396"/>
      <c r="AE451" s="396"/>
    </row>
    <row r="452" spans="1:31" s="395" customFormat="1">
      <c r="A452" s="406"/>
      <c r="B452" s="414"/>
      <c r="C452" s="398"/>
      <c r="D452" s="398"/>
      <c r="E452" s="406"/>
      <c r="F452" s="399"/>
      <c r="G452" s="398"/>
      <c r="H452" s="415"/>
      <c r="I452" s="478"/>
      <c r="J452" s="472"/>
      <c r="K452" s="472"/>
      <c r="L452" s="479"/>
      <c r="M452" s="443"/>
      <c r="N452" s="401"/>
      <c r="O452" s="423"/>
      <c r="Q452" s="398"/>
      <c r="R452" s="398"/>
      <c r="S452" s="398"/>
      <c r="T452" s="487"/>
      <c r="U452" s="405"/>
      <c r="V452" s="398"/>
      <c r="W452" s="405"/>
      <c r="X452" s="399"/>
      <c r="Y452" s="405"/>
      <c r="Z452" s="398"/>
      <c r="AA452" s="398"/>
      <c r="AB452" s="398"/>
      <c r="AD452" s="396"/>
      <c r="AE452" s="396"/>
    </row>
    <row r="453" spans="1:31" s="395" customFormat="1" ht="13.95" customHeight="1">
      <c r="A453" s="406"/>
      <c r="B453" s="414"/>
      <c r="C453" s="398"/>
      <c r="D453" s="398"/>
      <c r="E453" s="406"/>
      <c r="F453" s="399"/>
      <c r="G453" s="398"/>
      <c r="H453" s="415"/>
      <c r="I453" s="478"/>
      <c r="J453" s="472"/>
      <c r="K453" s="472"/>
      <c r="L453" s="479"/>
      <c r="M453" s="443"/>
      <c r="N453" s="401"/>
      <c r="O453" s="423"/>
      <c r="Q453" s="398"/>
      <c r="R453" s="398"/>
      <c r="S453" s="398"/>
      <c r="T453" s="487"/>
      <c r="U453" s="405"/>
      <c r="V453" s="398"/>
      <c r="W453" s="405"/>
      <c r="X453" s="399"/>
      <c r="Y453" s="405"/>
      <c r="Z453" s="398"/>
      <c r="AA453" s="398"/>
      <c r="AB453" s="398"/>
      <c r="AD453" s="396"/>
      <c r="AE453" s="396"/>
    </row>
    <row r="454" spans="1:31" s="395" customFormat="1" ht="13.95" customHeight="1">
      <c r="A454" s="406"/>
      <c r="B454" s="414"/>
      <c r="E454" s="415"/>
      <c r="H454" s="415"/>
      <c r="I454" s="478"/>
      <c r="J454" s="472"/>
      <c r="K454" s="472"/>
      <c r="L454" s="479"/>
      <c r="M454" s="443"/>
      <c r="N454" s="479"/>
      <c r="O454" s="444"/>
      <c r="Q454" s="398"/>
      <c r="R454" s="398"/>
      <c r="S454" s="398"/>
      <c r="T454" s="487"/>
      <c r="U454" s="405"/>
      <c r="V454" s="398"/>
      <c r="W454" s="405"/>
      <c r="X454" s="399"/>
      <c r="Y454" s="405"/>
      <c r="Z454" s="398"/>
      <c r="AA454" s="398"/>
      <c r="AB454" s="398"/>
    </row>
    <row r="455" spans="1:31" s="395" customFormat="1" ht="16.2" customHeight="1">
      <c r="A455" s="406"/>
      <c r="B455" s="464"/>
      <c r="E455" s="472"/>
      <c r="H455" s="415"/>
      <c r="I455" s="478"/>
      <c r="J455" s="472"/>
      <c r="K455" s="472"/>
      <c r="L455" s="479"/>
      <c r="M455" s="443"/>
      <c r="N455" s="479"/>
      <c r="O455" s="444"/>
      <c r="P455" s="478"/>
      <c r="T455" s="488"/>
      <c r="U455" s="488"/>
      <c r="W455" s="488"/>
      <c r="X455" s="415"/>
      <c r="Y455" s="488"/>
    </row>
    <row r="456" spans="1:31" s="395" customFormat="1">
      <c r="A456" s="406"/>
      <c r="B456" s="414"/>
      <c r="E456" s="472"/>
      <c r="H456" s="415"/>
      <c r="I456" s="478"/>
      <c r="J456" s="472"/>
      <c r="K456" s="472"/>
      <c r="L456" s="479"/>
      <c r="M456" s="443"/>
      <c r="N456" s="479"/>
      <c r="O456" s="444"/>
      <c r="P456" s="478"/>
      <c r="T456" s="488"/>
      <c r="U456" s="488"/>
      <c r="W456" s="488"/>
      <c r="X456" s="415"/>
      <c r="Y456" s="488"/>
    </row>
    <row r="457" spans="1:31" s="395" customFormat="1">
      <c r="A457" s="406"/>
      <c r="B457" s="414"/>
      <c r="E457" s="472"/>
      <c r="H457" s="415"/>
      <c r="I457" s="478"/>
      <c r="J457" s="472"/>
      <c r="K457" s="472"/>
      <c r="L457" s="479"/>
      <c r="M457" s="443"/>
      <c r="N457" s="479"/>
      <c r="O457" s="444"/>
      <c r="T457" s="488"/>
      <c r="U457" s="488"/>
      <c r="W457" s="488"/>
      <c r="X457" s="415"/>
      <c r="Y457" s="488"/>
    </row>
    <row r="458" spans="1:31" s="395" customFormat="1">
      <c r="A458" s="406"/>
      <c r="B458" s="414"/>
      <c r="E458" s="472"/>
      <c r="H458" s="415"/>
      <c r="I458" s="478"/>
      <c r="J458" s="472"/>
      <c r="K458" s="472"/>
      <c r="L458" s="479"/>
      <c r="M458" s="443"/>
      <c r="N458" s="479"/>
      <c r="O458" s="444"/>
      <c r="T458" s="488"/>
      <c r="U458" s="488"/>
      <c r="W458" s="488"/>
      <c r="X458" s="415"/>
      <c r="Y458" s="488"/>
    </row>
    <row r="459" spans="1:31" s="395" customFormat="1">
      <c r="A459" s="406"/>
      <c r="B459" s="414"/>
      <c r="E459" s="472"/>
      <c r="H459" s="415"/>
      <c r="I459" s="478"/>
      <c r="J459" s="472"/>
      <c r="K459" s="472"/>
      <c r="L459" s="479"/>
      <c r="M459" s="443"/>
      <c r="N459" s="479"/>
      <c r="O459" s="444"/>
      <c r="P459" s="478"/>
      <c r="T459" s="487"/>
      <c r="U459" s="488"/>
      <c r="W459" s="488"/>
      <c r="X459" s="415"/>
      <c r="Y459" s="488"/>
    </row>
    <row r="460" spans="1:31" s="395" customFormat="1">
      <c r="A460" s="406"/>
      <c r="B460" s="414"/>
      <c r="E460" s="472"/>
      <c r="F460" s="472"/>
      <c r="H460" s="415"/>
      <c r="I460" s="478"/>
      <c r="J460" s="472"/>
      <c r="K460" s="472"/>
      <c r="L460" s="479"/>
      <c r="M460" s="443"/>
      <c r="N460" s="479"/>
      <c r="O460" s="444"/>
      <c r="P460" s="478"/>
      <c r="T460" s="487"/>
      <c r="U460" s="488"/>
      <c r="W460" s="488"/>
      <c r="X460" s="415"/>
      <c r="Y460" s="488"/>
    </row>
    <row r="461" spans="1:31" s="395" customFormat="1">
      <c r="A461" s="406"/>
      <c r="B461" s="414"/>
      <c r="E461" s="472"/>
      <c r="F461" s="472"/>
      <c r="H461" s="415"/>
      <c r="I461" s="478"/>
      <c r="J461" s="472"/>
      <c r="K461" s="472"/>
      <c r="L461" s="479"/>
      <c r="M461" s="443"/>
      <c r="N461" s="479"/>
      <c r="O461" s="444"/>
      <c r="P461" s="478"/>
      <c r="T461" s="487"/>
      <c r="U461" s="488"/>
      <c r="W461" s="488"/>
      <c r="X461" s="415"/>
      <c r="Y461" s="488"/>
    </row>
    <row r="462" spans="1:31" s="395" customFormat="1">
      <c r="A462" s="406"/>
      <c r="B462" s="414"/>
      <c r="E462" s="472"/>
      <c r="F462" s="472"/>
      <c r="H462" s="415"/>
      <c r="I462" s="478"/>
      <c r="J462" s="472"/>
      <c r="K462" s="472"/>
      <c r="L462" s="479"/>
      <c r="M462" s="443"/>
      <c r="N462" s="479"/>
      <c r="O462" s="444"/>
      <c r="P462" s="478"/>
      <c r="T462" s="472"/>
      <c r="U462" s="472"/>
      <c r="W462" s="472"/>
      <c r="X462" s="415"/>
      <c r="Y462" s="488"/>
    </row>
    <row r="463" spans="1:31" s="395" customFormat="1">
      <c r="A463" s="406"/>
      <c r="B463" s="414"/>
      <c r="E463" s="472"/>
      <c r="F463" s="472"/>
      <c r="H463" s="415"/>
      <c r="I463" s="478"/>
      <c r="J463" s="472"/>
      <c r="K463" s="472"/>
      <c r="L463" s="479"/>
      <c r="M463" s="443"/>
      <c r="N463" s="479"/>
      <c r="O463" s="444"/>
      <c r="T463" s="488"/>
      <c r="U463" s="488"/>
      <c r="W463" s="488"/>
      <c r="X463" s="415"/>
      <c r="Y463" s="488"/>
    </row>
    <row r="464" spans="1:31" s="395" customFormat="1">
      <c r="A464" s="406"/>
      <c r="B464" s="414"/>
      <c r="E464" s="472"/>
      <c r="F464" s="472"/>
      <c r="H464" s="415"/>
      <c r="I464" s="478"/>
      <c r="J464" s="472"/>
      <c r="K464" s="472"/>
      <c r="L464" s="479"/>
      <c r="M464" s="443"/>
      <c r="N464" s="479"/>
      <c r="O464" s="444"/>
      <c r="T464" s="488"/>
      <c r="U464" s="488"/>
      <c r="W464" s="488"/>
      <c r="X464" s="415"/>
      <c r="Y464" s="488"/>
    </row>
    <row r="465" spans="1:29" s="395" customFormat="1">
      <c r="A465" s="406"/>
      <c r="B465" s="464"/>
      <c r="E465" s="472"/>
      <c r="F465" s="472"/>
      <c r="H465" s="415"/>
      <c r="I465" s="478"/>
      <c r="J465" s="472"/>
      <c r="K465" s="472"/>
      <c r="L465" s="479"/>
      <c r="M465" s="476"/>
      <c r="N465" s="479"/>
      <c r="O465" s="505"/>
      <c r="P465" s="478"/>
      <c r="Q465" s="478"/>
      <c r="R465" s="478"/>
      <c r="S465" s="478"/>
      <c r="T465" s="487"/>
      <c r="U465" s="488"/>
      <c r="W465" s="488"/>
      <c r="X465" s="415"/>
      <c r="Y465" s="488"/>
    </row>
    <row r="466" spans="1:29" s="395" customFormat="1">
      <c r="A466" s="406"/>
      <c r="B466" s="464"/>
      <c r="E466" s="472"/>
      <c r="F466" s="472"/>
      <c r="H466" s="415"/>
      <c r="I466" s="478"/>
      <c r="J466" s="472"/>
      <c r="K466" s="472"/>
      <c r="L466" s="479"/>
      <c r="M466" s="476"/>
      <c r="N466" s="479"/>
      <c r="O466" s="505"/>
      <c r="P466" s="478"/>
      <c r="T466" s="487"/>
      <c r="U466" s="488"/>
      <c r="W466" s="488"/>
      <c r="X466" s="415"/>
      <c r="Y466" s="488"/>
    </row>
    <row r="467" spans="1:29" s="395" customFormat="1">
      <c r="A467" s="406"/>
      <c r="B467" s="414"/>
      <c r="E467" s="472"/>
      <c r="F467" s="472"/>
      <c r="H467" s="415"/>
      <c r="I467" s="478"/>
      <c r="J467" s="472"/>
      <c r="K467" s="472"/>
      <c r="L467" s="479"/>
      <c r="M467" s="443"/>
      <c r="N467" s="479"/>
      <c r="O467" s="444"/>
      <c r="T467" s="487"/>
      <c r="U467" s="488"/>
      <c r="W467" s="488"/>
      <c r="X467" s="415"/>
      <c r="Y467" s="488"/>
    </row>
    <row r="468" spans="1:29" s="395" customFormat="1" ht="25.2" customHeight="1">
      <c r="A468" s="406"/>
      <c r="B468" s="414"/>
      <c r="E468" s="472"/>
      <c r="F468" s="472"/>
      <c r="H468" s="415"/>
      <c r="I468" s="478"/>
      <c r="J468" s="472"/>
      <c r="K468" s="472"/>
      <c r="L468" s="479"/>
      <c r="M468" s="443"/>
      <c r="N468" s="479"/>
      <c r="O468" s="444"/>
      <c r="T468" s="487"/>
      <c r="U468" s="488"/>
      <c r="W468" s="488"/>
      <c r="X468" s="415"/>
      <c r="Y468" s="488"/>
    </row>
    <row r="469" spans="1:29" s="395" customFormat="1">
      <c r="A469" s="406"/>
      <c r="B469" s="414"/>
      <c r="E469" s="472"/>
      <c r="F469" s="472"/>
      <c r="H469" s="415"/>
      <c r="I469" s="478"/>
      <c r="J469" s="472"/>
      <c r="K469" s="472"/>
      <c r="L469" s="479"/>
      <c r="M469" s="443"/>
      <c r="N469" s="479"/>
      <c r="O469" s="444"/>
      <c r="T469" s="487"/>
      <c r="U469" s="488"/>
      <c r="W469" s="488"/>
      <c r="X469" s="415"/>
      <c r="Y469" s="488"/>
    </row>
    <row r="470" spans="1:29" s="394" customFormat="1">
      <c r="A470" s="406"/>
      <c r="B470" s="412"/>
      <c r="E470" s="471"/>
      <c r="F470" s="471"/>
      <c r="H470" s="411"/>
      <c r="I470" s="485"/>
      <c r="J470" s="471"/>
      <c r="K470" s="471"/>
      <c r="L470" s="486"/>
      <c r="M470" s="431"/>
      <c r="N470" s="486"/>
      <c r="O470" s="433"/>
      <c r="T470" s="489"/>
      <c r="U470" s="490"/>
      <c r="W470" s="490"/>
      <c r="X470" s="411"/>
      <c r="Y470" s="490"/>
    </row>
    <row r="471" spans="1:29" s="394" customFormat="1">
      <c r="A471" s="406"/>
      <c r="B471" s="412"/>
      <c r="E471" s="471"/>
      <c r="F471" s="471"/>
      <c r="H471" s="411"/>
      <c r="I471" s="485"/>
      <c r="J471" s="471"/>
      <c r="K471" s="471"/>
      <c r="L471" s="486"/>
      <c r="M471" s="431"/>
      <c r="N471" s="486"/>
      <c r="O471" s="433"/>
      <c r="T471" s="489"/>
      <c r="U471" s="490"/>
      <c r="W471" s="490"/>
      <c r="X471" s="411"/>
      <c r="Y471" s="490"/>
    </row>
    <row r="472" spans="1:29" s="394" customFormat="1">
      <c r="A472" s="406"/>
      <c r="B472" s="412"/>
      <c r="E472" s="471"/>
      <c r="F472" s="471"/>
      <c r="H472" s="411"/>
      <c r="I472" s="485"/>
      <c r="J472" s="471"/>
      <c r="K472" s="471"/>
      <c r="L472" s="486"/>
      <c r="M472" s="431"/>
      <c r="N472" s="486"/>
      <c r="O472" s="433"/>
      <c r="T472" s="489"/>
      <c r="U472" s="490"/>
      <c r="W472" s="490"/>
      <c r="X472" s="411"/>
      <c r="Y472" s="490"/>
    </row>
    <row r="473" spans="1:29" s="394" customFormat="1">
      <c r="A473" s="406"/>
      <c r="B473" s="412"/>
      <c r="E473" s="471"/>
      <c r="F473" s="471"/>
      <c r="H473" s="411"/>
      <c r="I473" s="485"/>
      <c r="J473" s="471"/>
      <c r="K473" s="471"/>
      <c r="L473" s="486"/>
      <c r="M473" s="431"/>
      <c r="N473" s="486"/>
      <c r="O473" s="433"/>
      <c r="T473" s="489"/>
      <c r="U473" s="490"/>
      <c r="W473" s="490"/>
      <c r="X473" s="411"/>
      <c r="Y473" s="490"/>
    </row>
    <row r="474" spans="1:29" s="394" customFormat="1">
      <c r="A474" s="406"/>
      <c r="B474" s="412"/>
      <c r="E474" s="471"/>
      <c r="F474" s="471"/>
      <c r="H474" s="411"/>
      <c r="I474" s="485"/>
      <c r="J474" s="471"/>
      <c r="K474" s="471"/>
      <c r="L474" s="486"/>
      <c r="M474" s="431"/>
      <c r="N474" s="486"/>
      <c r="O474" s="433"/>
      <c r="T474" s="489"/>
      <c r="U474" s="490"/>
      <c r="W474" s="490"/>
      <c r="X474" s="411"/>
      <c r="Y474" s="490"/>
    </row>
    <row r="475" spans="1:29" s="394" customFormat="1">
      <c r="A475" s="406"/>
      <c r="B475" s="412"/>
      <c r="E475" s="471"/>
      <c r="F475" s="471"/>
      <c r="H475" s="411"/>
      <c r="I475" s="485"/>
      <c r="J475" s="471"/>
      <c r="K475" s="471"/>
      <c r="L475" s="486"/>
      <c r="M475" s="431"/>
      <c r="N475" s="486"/>
      <c r="O475" s="433"/>
      <c r="T475" s="489"/>
      <c r="U475" s="490"/>
      <c r="W475" s="490"/>
      <c r="X475" s="411"/>
      <c r="Y475" s="490"/>
    </row>
    <row r="476" spans="1:29" s="394" customFormat="1">
      <c r="A476" s="406"/>
      <c r="B476" s="412"/>
      <c r="E476" s="471"/>
      <c r="F476" s="471"/>
      <c r="H476" s="411"/>
      <c r="I476" s="485"/>
      <c r="J476" s="471"/>
      <c r="K476" s="471"/>
      <c r="L476" s="486"/>
      <c r="M476" s="431"/>
      <c r="N476" s="486"/>
      <c r="O476" s="433"/>
      <c r="T476" s="489"/>
      <c r="U476" s="490"/>
      <c r="W476" s="490"/>
      <c r="X476" s="411"/>
      <c r="Y476" s="490"/>
    </row>
    <row r="477" spans="1:29" s="396" customFormat="1" ht="69.599999999999994" customHeight="1">
      <c r="A477" s="406"/>
      <c r="B477" s="414"/>
      <c r="C477" s="395"/>
      <c r="D477" s="395"/>
      <c r="E477" s="472"/>
      <c r="F477" s="472"/>
      <c r="G477" s="395"/>
      <c r="H477" s="415"/>
      <c r="I477" s="478"/>
      <c r="J477" s="472"/>
      <c r="K477" s="472"/>
      <c r="L477" s="479"/>
      <c r="M477" s="443"/>
      <c r="N477" s="401"/>
      <c r="O477" s="423"/>
      <c r="P477" s="478"/>
      <c r="Q477" s="395"/>
      <c r="R477" s="395"/>
      <c r="S477" s="395"/>
      <c r="T477" s="487"/>
      <c r="U477" s="488"/>
      <c r="V477" s="395"/>
      <c r="W477" s="488"/>
      <c r="X477" s="415"/>
      <c r="Y477" s="488"/>
      <c r="Z477" s="395"/>
      <c r="AA477" s="395"/>
      <c r="AB477" s="395"/>
      <c r="AC477" s="395"/>
    </row>
    <row r="478" spans="1:29" s="396" customFormat="1">
      <c r="A478" s="406"/>
      <c r="B478" s="414"/>
      <c r="C478" s="395"/>
      <c r="D478" s="395"/>
      <c r="E478" s="472"/>
      <c r="F478" s="472"/>
      <c r="G478" s="395"/>
      <c r="H478" s="415"/>
      <c r="I478" s="478"/>
      <c r="J478" s="472"/>
      <c r="K478" s="472"/>
      <c r="L478" s="479"/>
      <c r="M478" s="443"/>
      <c r="N478" s="401"/>
      <c r="O478" s="423"/>
      <c r="P478" s="478"/>
      <c r="Q478" s="395"/>
      <c r="R478" s="395"/>
      <c r="S478" s="395"/>
      <c r="T478" s="487"/>
      <c r="U478" s="488"/>
      <c r="V478" s="395"/>
      <c r="W478" s="488"/>
      <c r="X478" s="415"/>
      <c r="Y478" s="488"/>
      <c r="Z478" s="395"/>
      <c r="AA478" s="395"/>
      <c r="AB478" s="395"/>
      <c r="AC478" s="395"/>
    </row>
    <row r="479" spans="1:29" s="396" customFormat="1">
      <c r="A479" s="406"/>
      <c r="B479" s="414"/>
      <c r="C479" s="395"/>
      <c r="D479" s="395"/>
      <c r="E479" s="472"/>
      <c r="F479" s="472"/>
      <c r="G479" s="395"/>
      <c r="H479" s="415"/>
      <c r="I479" s="478"/>
      <c r="J479" s="472"/>
      <c r="K479" s="472"/>
      <c r="L479" s="479"/>
      <c r="M479" s="443"/>
      <c r="N479" s="401"/>
      <c r="O479" s="423"/>
      <c r="P479" s="478"/>
      <c r="Q479" s="395"/>
      <c r="R479" s="395"/>
      <c r="S479" s="395"/>
      <c r="T479" s="487"/>
      <c r="U479" s="488"/>
      <c r="V479" s="395"/>
      <c r="W479" s="488"/>
      <c r="X479" s="415"/>
      <c r="Y479" s="488"/>
      <c r="Z479" s="395"/>
      <c r="AA479" s="395"/>
      <c r="AB479" s="395"/>
      <c r="AC479" s="395"/>
    </row>
    <row r="480" spans="1:29" s="396" customFormat="1">
      <c r="A480" s="406"/>
      <c r="B480" s="414"/>
      <c r="C480" s="395"/>
      <c r="D480" s="395"/>
      <c r="E480" s="472"/>
      <c r="F480" s="472"/>
      <c r="G480" s="395"/>
      <c r="H480" s="415"/>
      <c r="I480" s="478"/>
      <c r="J480" s="472"/>
      <c r="K480" s="472"/>
      <c r="L480" s="479"/>
      <c r="M480" s="443"/>
      <c r="N480" s="401"/>
      <c r="O480" s="423"/>
      <c r="P480" s="478"/>
      <c r="Q480" s="395"/>
      <c r="R480" s="395"/>
      <c r="S480" s="395"/>
      <c r="T480" s="487"/>
      <c r="U480" s="488"/>
      <c r="V480" s="395"/>
      <c r="W480" s="488"/>
      <c r="X480" s="415"/>
      <c r="Y480" s="488"/>
      <c r="Z480" s="395"/>
      <c r="AA480" s="395"/>
      <c r="AB480" s="395"/>
      <c r="AC480" s="395"/>
    </row>
    <row r="481" spans="1:30" s="396" customFormat="1">
      <c r="A481" s="406"/>
      <c r="B481" s="464"/>
      <c r="C481" s="395"/>
      <c r="D481" s="395"/>
      <c r="E481" s="472"/>
      <c r="F481" s="472"/>
      <c r="G481" s="395"/>
      <c r="H481" s="415"/>
      <c r="I481" s="478"/>
      <c r="J481" s="472"/>
      <c r="K481" s="472"/>
      <c r="L481" s="479"/>
      <c r="M481" s="476"/>
      <c r="N481" s="401"/>
      <c r="O481" s="498"/>
      <c r="P481" s="478"/>
      <c r="Q481" s="395"/>
      <c r="R481" s="395"/>
      <c r="S481" s="395"/>
      <c r="T481" s="487"/>
      <c r="U481" s="488"/>
      <c r="V481" s="395"/>
      <c r="W481" s="488"/>
      <c r="X481" s="415"/>
      <c r="Y481" s="488"/>
      <c r="Z481" s="395"/>
      <c r="AA481" s="395"/>
      <c r="AB481" s="395"/>
      <c r="AC481" s="395"/>
      <c r="AD481" s="395"/>
    </row>
    <row r="482" spans="1:30" s="396" customFormat="1">
      <c r="A482" s="406"/>
      <c r="B482" s="414"/>
      <c r="C482" s="395"/>
      <c r="D482" s="395"/>
      <c r="E482" s="472"/>
      <c r="F482" s="472"/>
      <c r="G482" s="395"/>
      <c r="H482" s="395"/>
      <c r="I482" s="478"/>
      <c r="J482" s="472"/>
      <c r="K482" s="472"/>
      <c r="L482" s="479"/>
      <c r="M482" s="443"/>
      <c r="N482" s="401"/>
      <c r="O482" s="423"/>
      <c r="P482" s="395"/>
      <c r="Q482" s="395"/>
      <c r="R482" s="395"/>
      <c r="S482" s="395"/>
      <c r="T482" s="487"/>
      <c r="U482" s="488"/>
      <c r="V482" s="395"/>
      <c r="W482" s="488"/>
      <c r="X482" s="415"/>
      <c r="Y482" s="488"/>
      <c r="Z482" s="395"/>
      <c r="AA482" s="395"/>
      <c r="AB482" s="395"/>
      <c r="AC482" s="395"/>
    </row>
    <row r="483" spans="1:30" s="396" customFormat="1">
      <c r="A483" s="406"/>
      <c r="B483" s="414"/>
      <c r="C483" s="395"/>
      <c r="D483" s="395"/>
      <c r="E483" s="472"/>
      <c r="F483" s="472"/>
      <c r="G483" s="395"/>
      <c r="H483" s="395"/>
      <c r="I483" s="478"/>
      <c r="J483" s="472"/>
      <c r="K483" s="472"/>
      <c r="L483" s="479"/>
      <c r="M483" s="443"/>
      <c r="N483" s="401"/>
      <c r="O483" s="423"/>
      <c r="P483" s="395"/>
      <c r="Q483" s="395"/>
      <c r="R483" s="395"/>
      <c r="S483" s="395"/>
      <c r="T483" s="487"/>
      <c r="U483" s="488"/>
      <c r="V483" s="395"/>
      <c r="W483" s="488"/>
      <c r="X483" s="415"/>
      <c r="Y483" s="488"/>
      <c r="Z483" s="395"/>
      <c r="AA483" s="395"/>
      <c r="AB483" s="395"/>
      <c r="AC483" s="395"/>
    </row>
    <row r="484" spans="1:30" s="396" customFormat="1">
      <c r="A484" s="406"/>
      <c r="B484" s="414"/>
      <c r="C484" s="395"/>
      <c r="D484" s="395"/>
      <c r="E484" s="472"/>
      <c r="F484" s="472"/>
      <c r="G484" s="395"/>
      <c r="H484" s="395"/>
      <c r="I484" s="478"/>
      <c r="J484" s="472"/>
      <c r="K484" s="472"/>
      <c r="L484" s="479"/>
      <c r="M484" s="443"/>
      <c r="N484" s="401"/>
      <c r="O484" s="423"/>
      <c r="P484" s="395"/>
      <c r="Q484" s="395"/>
      <c r="R484" s="395"/>
      <c r="S484" s="395"/>
      <c r="T484" s="487"/>
      <c r="U484" s="488"/>
      <c r="V484" s="395"/>
      <c r="W484" s="488"/>
      <c r="X484" s="415"/>
      <c r="Y484" s="488"/>
      <c r="Z484" s="395"/>
      <c r="AA484" s="395"/>
      <c r="AB484" s="395"/>
      <c r="AC484" s="395"/>
    </row>
    <row r="485" spans="1:30" s="396" customFormat="1">
      <c r="A485" s="406"/>
      <c r="B485" s="414"/>
      <c r="C485" s="395"/>
      <c r="D485" s="395"/>
      <c r="E485" s="472"/>
      <c r="F485" s="472"/>
      <c r="G485" s="395"/>
      <c r="H485" s="395"/>
      <c r="I485" s="478"/>
      <c r="J485" s="472"/>
      <c r="K485" s="472"/>
      <c r="L485" s="479"/>
      <c r="M485" s="443"/>
      <c r="N485" s="401"/>
      <c r="O485" s="423"/>
      <c r="P485" s="395"/>
      <c r="Q485" s="395"/>
      <c r="R485" s="395"/>
      <c r="S485" s="395"/>
      <c r="T485" s="487"/>
      <c r="U485" s="488"/>
      <c r="V485" s="395"/>
      <c r="W485" s="488"/>
      <c r="X485" s="415"/>
      <c r="Y485" s="488"/>
      <c r="Z485" s="395"/>
      <c r="AA485" s="395"/>
      <c r="AB485" s="395"/>
      <c r="AC485" s="395"/>
    </row>
    <row r="486" spans="1:30" s="396" customFormat="1">
      <c r="A486" s="406"/>
      <c r="B486" s="414"/>
      <c r="C486" s="395"/>
      <c r="D486" s="395"/>
      <c r="E486" s="472"/>
      <c r="F486" s="472"/>
      <c r="G486" s="395"/>
      <c r="H486" s="395"/>
      <c r="I486" s="478"/>
      <c r="J486" s="472"/>
      <c r="K486" s="472"/>
      <c r="L486" s="479"/>
      <c r="M486" s="443"/>
      <c r="N486" s="401"/>
      <c r="O486" s="423"/>
      <c r="P486" s="395"/>
      <c r="Q486" s="395"/>
      <c r="R486" s="395"/>
      <c r="S486" s="395"/>
      <c r="T486" s="487"/>
      <c r="U486" s="488"/>
      <c r="V486" s="395"/>
      <c r="W486" s="488"/>
      <c r="X486" s="415"/>
      <c r="Y486" s="488"/>
      <c r="Z486" s="395"/>
      <c r="AA486" s="395"/>
      <c r="AB486" s="395"/>
      <c r="AC486" s="395"/>
    </row>
    <row r="487" spans="1:30" s="396" customFormat="1">
      <c r="A487" s="406"/>
      <c r="B487" s="414"/>
      <c r="C487" s="395"/>
      <c r="D487" s="395"/>
      <c r="E487" s="472"/>
      <c r="F487" s="472"/>
      <c r="G487" s="395"/>
      <c r="H487" s="395"/>
      <c r="I487" s="478"/>
      <c r="J487" s="472"/>
      <c r="K487" s="472"/>
      <c r="L487" s="479"/>
      <c r="M487" s="443"/>
      <c r="N487" s="401"/>
      <c r="O487" s="423"/>
      <c r="P487" s="395"/>
      <c r="Q487" s="395"/>
      <c r="R487" s="395"/>
      <c r="S487" s="395"/>
      <c r="T487" s="487"/>
      <c r="U487" s="488"/>
      <c r="V487" s="395"/>
      <c r="W487" s="488"/>
      <c r="X487" s="415"/>
      <c r="Y487" s="488"/>
      <c r="Z487" s="395"/>
      <c r="AA487" s="395"/>
      <c r="AB487" s="395"/>
      <c r="AC487" s="395"/>
    </row>
    <row r="488" spans="1:30" s="396" customFormat="1">
      <c r="A488" s="406"/>
      <c r="B488" s="414"/>
      <c r="C488" s="395"/>
      <c r="D488" s="395"/>
      <c r="E488" s="472"/>
      <c r="F488" s="472"/>
      <c r="G488" s="395"/>
      <c r="H488" s="395"/>
      <c r="I488" s="478"/>
      <c r="J488" s="472"/>
      <c r="K488" s="395"/>
      <c r="L488" s="479"/>
      <c r="M488" s="443"/>
      <c r="N488" s="401"/>
      <c r="O488" s="423"/>
      <c r="P488" s="395"/>
      <c r="Q488" s="395"/>
      <c r="R488" s="395"/>
      <c r="S488" s="395"/>
      <c r="T488" s="487"/>
      <c r="U488" s="488"/>
      <c r="V488" s="395"/>
      <c r="W488" s="488"/>
      <c r="X488" s="415"/>
      <c r="Y488" s="488"/>
      <c r="Z488" s="395"/>
      <c r="AA488" s="395"/>
      <c r="AB488" s="395"/>
      <c r="AC488" s="395"/>
    </row>
    <row r="489" spans="1:30" s="396" customFormat="1">
      <c r="A489" s="406"/>
      <c r="B489" s="414"/>
      <c r="C489" s="395"/>
      <c r="D489" s="395"/>
      <c r="E489" s="472"/>
      <c r="F489" s="472"/>
      <c r="G489" s="395"/>
      <c r="H489" s="395"/>
      <c r="I489" s="478"/>
      <c r="J489" s="472"/>
      <c r="K489" s="395"/>
      <c r="L489" s="479"/>
      <c r="M489" s="443"/>
      <c r="N489" s="401"/>
      <c r="O489" s="423"/>
      <c r="P489" s="395"/>
      <c r="Q489" s="395"/>
      <c r="R489" s="395"/>
      <c r="S489" s="395"/>
      <c r="T489" s="487"/>
      <c r="U489" s="488"/>
      <c r="V489" s="395"/>
      <c r="W489" s="488"/>
      <c r="X489" s="415"/>
      <c r="Y489" s="488"/>
      <c r="Z489" s="395"/>
      <c r="AA489" s="395"/>
      <c r="AB489" s="395"/>
      <c r="AC489" s="395"/>
    </row>
    <row r="490" spans="1:30" s="396" customFormat="1">
      <c r="A490" s="406"/>
      <c r="B490" s="414"/>
      <c r="C490" s="395"/>
      <c r="D490" s="395"/>
      <c r="E490" s="472"/>
      <c r="F490" s="472"/>
      <c r="G490" s="395"/>
      <c r="H490" s="395"/>
      <c r="I490" s="478"/>
      <c r="J490" s="472"/>
      <c r="K490" s="395"/>
      <c r="L490" s="479"/>
      <c r="M490" s="443"/>
      <c r="N490" s="401"/>
      <c r="O490" s="423"/>
      <c r="P490" s="395"/>
      <c r="Q490" s="395"/>
      <c r="R490" s="395"/>
      <c r="S490" s="395"/>
      <c r="T490" s="487"/>
      <c r="U490" s="488"/>
      <c r="V490" s="395"/>
      <c r="W490" s="488"/>
      <c r="X490" s="415"/>
      <c r="Y490" s="488"/>
      <c r="Z490" s="395"/>
      <c r="AA490" s="395"/>
      <c r="AB490" s="395"/>
      <c r="AC490" s="395"/>
    </row>
    <row r="491" spans="1:30" s="396" customFormat="1">
      <c r="A491" s="406"/>
      <c r="B491" s="414"/>
      <c r="C491" s="395"/>
      <c r="D491" s="395"/>
      <c r="E491" s="472"/>
      <c r="F491" s="472"/>
      <c r="G491" s="395"/>
      <c r="H491" s="395"/>
      <c r="I491" s="478"/>
      <c r="J491" s="472"/>
      <c r="K491" s="395"/>
      <c r="L491" s="479"/>
      <c r="M491" s="443"/>
      <c r="N491" s="401"/>
      <c r="O491" s="423"/>
      <c r="P491" s="395"/>
      <c r="Q491" s="395"/>
      <c r="R491" s="395"/>
      <c r="S491" s="395"/>
      <c r="T491" s="487"/>
      <c r="U491" s="488"/>
      <c r="V491" s="395"/>
      <c r="W491" s="488"/>
      <c r="X491" s="415"/>
      <c r="Y491" s="488"/>
      <c r="Z491" s="395"/>
      <c r="AA491" s="395"/>
      <c r="AB491" s="395"/>
      <c r="AC491" s="395"/>
    </row>
    <row r="492" spans="1:30" s="396" customFormat="1">
      <c r="A492" s="406"/>
      <c r="B492" s="414"/>
      <c r="C492" s="395"/>
      <c r="D492" s="395"/>
      <c r="E492" s="472"/>
      <c r="F492" s="472"/>
      <c r="G492" s="395"/>
      <c r="H492" s="395"/>
      <c r="I492" s="478"/>
      <c r="J492" s="472"/>
      <c r="K492" s="395"/>
      <c r="L492" s="479"/>
      <c r="M492" s="443"/>
      <c r="N492" s="401"/>
      <c r="O492" s="423"/>
      <c r="P492" s="395"/>
      <c r="Q492" s="395"/>
      <c r="R492" s="395"/>
      <c r="S492" s="395"/>
      <c r="T492" s="487"/>
      <c r="U492" s="488"/>
      <c r="V492" s="395"/>
      <c r="W492" s="488"/>
      <c r="X492" s="415"/>
      <c r="Y492" s="488"/>
      <c r="Z492" s="395"/>
      <c r="AA492" s="395"/>
      <c r="AB492" s="395"/>
      <c r="AC492" s="395"/>
    </row>
    <row r="493" spans="1:30" s="396" customFormat="1">
      <c r="A493" s="406"/>
      <c r="B493" s="414"/>
      <c r="C493" s="395"/>
      <c r="D493" s="395"/>
      <c r="E493" s="472"/>
      <c r="F493" s="472"/>
      <c r="G493" s="395"/>
      <c r="H493" s="395"/>
      <c r="I493" s="478"/>
      <c r="J493" s="472"/>
      <c r="K493" s="395"/>
      <c r="L493" s="479"/>
      <c r="M493" s="443"/>
      <c r="N493" s="401"/>
      <c r="O493" s="423"/>
      <c r="P493" s="395"/>
      <c r="Q493" s="395"/>
      <c r="R493" s="395"/>
      <c r="S493" s="395"/>
      <c r="T493" s="487"/>
      <c r="U493" s="488"/>
      <c r="V493" s="395"/>
      <c r="W493" s="488"/>
      <c r="X493" s="415"/>
      <c r="Y493" s="488"/>
      <c r="Z493" s="395"/>
      <c r="AA493" s="395"/>
      <c r="AB493" s="395"/>
      <c r="AC493" s="395"/>
    </row>
    <row r="494" spans="1:30" s="396" customFormat="1">
      <c r="A494" s="406"/>
      <c r="B494" s="408"/>
      <c r="C494" s="395"/>
      <c r="D494" s="395"/>
      <c r="E494" s="472"/>
      <c r="F494" s="472"/>
      <c r="G494" s="395"/>
      <c r="H494" s="395"/>
      <c r="I494" s="478"/>
      <c r="J494" s="472"/>
      <c r="K494" s="395"/>
      <c r="L494" s="479"/>
      <c r="M494" s="443"/>
      <c r="N494" s="401"/>
      <c r="O494" s="423"/>
      <c r="P494" s="395"/>
      <c r="Q494" s="395"/>
      <c r="R494" s="395"/>
      <c r="S494" s="395"/>
      <c r="T494" s="487"/>
      <c r="U494" s="488"/>
      <c r="V494" s="395"/>
      <c r="W494" s="488"/>
      <c r="X494" s="415"/>
      <c r="Y494" s="488"/>
      <c r="Z494" s="395"/>
      <c r="AA494" s="395"/>
      <c r="AB494" s="395"/>
      <c r="AC494" s="395"/>
    </row>
    <row r="495" spans="1:30" s="396" customFormat="1">
      <c r="A495" s="406"/>
      <c r="B495" s="414"/>
      <c r="C495" s="395"/>
      <c r="D495" s="395"/>
      <c r="E495" s="472"/>
      <c r="F495" s="472"/>
      <c r="G495" s="395"/>
      <c r="H495" s="395"/>
      <c r="I495" s="478"/>
      <c r="J495" s="472"/>
      <c r="K495" s="395"/>
      <c r="L495" s="479"/>
      <c r="M495" s="443"/>
      <c r="N495" s="401"/>
      <c r="O495" s="423"/>
      <c r="P495" s="395"/>
      <c r="Q495" s="395"/>
      <c r="R495" s="395"/>
      <c r="S495" s="395"/>
      <c r="T495" s="487"/>
      <c r="U495" s="488"/>
      <c r="V495" s="395"/>
      <c r="W495" s="488"/>
      <c r="X495" s="415"/>
      <c r="Y495" s="488"/>
      <c r="Z495" s="395"/>
      <c r="AA495" s="395"/>
      <c r="AB495" s="395"/>
      <c r="AC495" s="395"/>
    </row>
    <row r="496" spans="1:30" s="396" customFormat="1">
      <c r="A496" s="406"/>
      <c r="B496" s="408"/>
      <c r="C496" s="395"/>
      <c r="D496" s="395"/>
      <c r="E496" s="472"/>
      <c r="F496" s="472"/>
      <c r="G496" s="395"/>
      <c r="H496" s="395"/>
      <c r="I496" s="478"/>
      <c r="J496" s="472"/>
      <c r="K496" s="395"/>
      <c r="L496" s="479"/>
      <c r="M496" s="443"/>
      <c r="N496" s="401"/>
      <c r="O496" s="423"/>
      <c r="P496" s="395"/>
      <c r="Q496" s="395"/>
      <c r="R496" s="395"/>
      <c r="S496" s="395"/>
      <c r="T496" s="487"/>
      <c r="U496" s="488"/>
      <c r="V496" s="395"/>
      <c r="W496" s="488"/>
      <c r="X496" s="415"/>
      <c r="Y496" s="488"/>
      <c r="Z496" s="395"/>
      <c r="AA496" s="395"/>
      <c r="AB496" s="395"/>
      <c r="AC496" s="395"/>
    </row>
    <row r="497" spans="1:29" s="396" customFormat="1">
      <c r="A497" s="406"/>
      <c r="B497" s="414"/>
      <c r="C497" s="395"/>
      <c r="D497" s="395"/>
      <c r="E497" s="472"/>
      <c r="F497" s="472"/>
      <c r="G497" s="395"/>
      <c r="H497" s="395"/>
      <c r="I497" s="478"/>
      <c r="J497" s="472"/>
      <c r="K497" s="395"/>
      <c r="L497" s="479"/>
      <c r="M497" s="443"/>
      <c r="N497" s="401"/>
      <c r="O497" s="423"/>
      <c r="P497" s="395"/>
      <c r="Q497" s="395"/>
      <c r="R497" s="395"/>
      <c r="S497" s="395"/>
      <c r="T497" s="487"/>
      <c r="U497" s="488"/>
      <c r="V497" s="395"/>
      <c r="W497" s="488"/>
      <c r="X497" s="415"/>
      <c r="Y497" s="488"/>
      <c r="Z497" s="395"/>
      <c r="AA497" s="395"/>
      <c r="AB497" s="395"/>
      <c r="AC497" s="395"/>
    </row>
    <row r="498" spans="1:29" s="396" customFormat="1">
      <c r="A498" s="406"/>
      <c r="B498" s="408"/>
      <c r="C498" s="395"/>
      <c r="D498" s="395"/>
      <c r="E498" s="472"/>
      <c r="F498" s="472"/>
      <c r="G498" s="395"/>
      <c r="H498" s="395"/>
      <c r="I498" s="478"/>
      <c r="J498" s="472"/>
      <c r="K498" s="395"/>
      <c r="L498" s="479"/>
      <c r="M498" s="443"/>
      <c r="N498" s="401"/>
      <c r="O498" s="423"/>
      <c r="P498" s="395"/>
      <c r="Q498" s="395"/>
      <c r="R498" s="395"/>
      <c r="S498" s="395"/>
      <c r="T498" s="487"/>
      <c r="U498" s="488"/>
      <c r="V498" s="395"/>
      <c r="W498" s="488"/>
      <c r="X498" s="415"/>
      <c r="Y498" s="488"/>
      <c r="Z498" s="395"/>
      <c r="AA498" s="395"/>
      <c r="AB498" s="395"/>
      <c r="AC498" s="395"/>
    </row>
    <row r="499" spans="1:29" s="396" customFormat="1">
      <c r="A499" s="406"/>
      <c r="B499" s="414"/>
      <c r="C499" s="395"/>
      <c r="D499" s="395"/>
      <c r="E499" s="472"/>
      <c r="F499" s="472"/>
      <c r="G499" s="395"/>
      <c r="H499" s="395"/>
      <c r="I499" s="478"/>
      <c r="J499" s="472"/>
      <c r="K499" s="395"/>
      <c r="L499" s="479"/>
      <c r="M499" s="443"/>
      <c r="N499" s="401"/>
      <c r="O499" s="423"/>
      <c r="P499" s="395"/>
      <c r="Q499" s="395"/>
      <c r="R499" s="395"/>
      <c r="S499" s="395"/>
      <c r="T499" s="487"/>
      <c r="U499" s="488"/>
      <c r="V499" s="395"/>
      <c r="W499" s="488"/>
      <c r="X499" s="415"/>
      <c r="Y499" s="488"/>
      <c r="Z499" s="395"/>
      <c r="AA499" s="395"/>
      <c r="AB499" s="395"/>
      <c r="AC499" s="395"/>
    </row>
    <row r="500" spans="1:29" s="396" customFormat="1">
      <c r="A500" s="406"/>
      <c r="B500" s="408"/>
      <c r="C500" s="395"/>
      <c r="D500" s="395"/>
      <c r="E500" s="472"/>
      <c r="F500" s="472"/>
      <c r="G500" s="395"/>
      <c r="H500" s="395"/>
      <c r="I500" s="478"/>
      <c r="J500" s="472"/>
      <c r="K500" s="395"/>
      <c r="L500" s="479"/>
      <c r="M500" s="443"/>
      <c r="N500" s="401"/>
      <c r="O500" s="423"/>
      <c r="P500" s="395"/>
      <c r="Q500" s="395"/>
      <c r="R500" s="395"/>
      <c r="S500" s="395"/>
      <c r="T500" s="487"/>
      <c r="U500" s="488"/>
      <c r="V500" s="395"/>
      <c r="W500" s="488"/>
      <c r="X500" s="415"/>
      <c r="Y500" s="488"/>
      <c r="Z500" s="395"/>
      <c r="AA500" s="395"/>
      <c r="AB500" s="395"/>
      <c r="AC500" s="395"/>
    </row>
    <row r="501" spans="1:29" s="396" customFormat="1">
      <c r="A501" s="406"/>
      <c r="B501" s="414"/>
      <c r="C501" s="395"/>
      <c r="D501" s="395"/>
      <c r="E501" s="472"/>
      <c r="F501" s="472"/>
      <c r="G501" s="395"/>
      <c r="H501" s="395"/>
      <c r="I501" s="478"/>
      <c r="J501" s="472"/>
      <c r="K501" s="395"/>
      <c r="L501" s="479"/>
      <c r="M501" s="443"/>
      <c r="N501" s="401"/>
      <c r="O501" s="423"/>
      <c r="P501" s="395"/>
      <c r="Q501" s="395"/>
      <c r="R501" s="395"/>
      <c r="S501" s="395"/>
      <c r="T501" s="487"/>
      <c r="U501" s="488"/>
      <c r="V501" s="395"/>
      <c r="W501" s="488"/>
      <c r="X501" s="415"/>
      <c r="Y501" s="488"/>
      <c r="Z501" s="395"/>
      <c r="AA501" s="395"/>
      <c r="AB501" s="395"/>
      <c r="AC501" s="395"/>
    </row>
    <row r="502" spans="1:29" s="396" customFormat="1">
      <c r="A502" s="406"/>
      <c r="B502" s="408"/>
      <c r="C502" s="395"/>
      <c r="D502" s="395"/>
      <c r="E502" s="472"/>
      <c r="F502" s="472"/>
      <c r="G502" s="395"/>
      <c r="H502" s="395"/>
      <c r="I502" s="478"/>
      <c r="J502" s="472"/>
      <c r="K502" s="395"/>
      <c r="L502" s="479"/>
      <c r="M502" s="443"/>
      <c r="N502" s="401"/>
      <c r="O502" s="423"/>
      <c r="P502" s="395"/>
      <c r="Q502" s="395"/>
      <c r="R502" s="395"/>
      <c r="S502" s="395"/>
      <c r="T502" s="487"/>
      <c r="U502" s="488"/>
      <c r="V502" s="395"/>
      <c r="W502" s="488"/>
      <c r="X502" s="415"/>
      <c r="Y502" s="488"/>
      <c r="Z502" s="395"/>
      <c r="AA502" s="395"/>
      <c r="AB502" s="395"/>
      <c r="AC502" s="395"/>
    </row>
    <row r="503" spans="1:29" s="396" customFormat="1">
      <c r="A503" s="406"/>
      <c r="B503" s="414"/>
      <c r="C503" s="395"/>
      <c r="D503" s="395"/>
      <c r="E503" s="472"/>
      <c r="F503" s="472"/>
      <c r="G503" s="395"/>
      <c r="H503" s="395"/>
      <c r="I503" s="478"/>
      <c r="J503" s="472"/>
      <c r="K503" s="395"/>
      <c r="L503" s="479"/>
      <c r="M503" s="443"/>
      <c r="N503" s="401"/>
      <c r="O503" s="423"/>
      <c r="P503" s="395"/>
      <c r="Q503" s="395"/>
      <c r="R503" s="395"/>
      <c r="S503" s="395"/>
      <c r="T503" s="487"/>
      <c r="U503" s="488"/>
      <c r="V503" s="395"/>
      <c r="W503" s="488"/>
      <c r="X503" s="415"/>
      <c r="Y503" s="488"/>
      <c r="Z503" s="395"/>
      <c r="AA503" s="395"/>
      <c r="AB503" s="395"/>
      <c r="AC503" s="395"/>
    </row>
    <row r="504" spans="1:29" s="396" customFormat="1">
      <c r="A504" s="406"/>
      <c r="B504" s="408"/>
      <c r="C504" s="395"/>
      <c r="D504" s="395"/>
      <c r="E504" s="472"/>
      <c r="F504" s="472"/>
      <c r="G504" s="395"/>
      <c r="H504" s="395"/>
      <c r="I504" s="478"/>
      <c r="J504" s="472"/>
      <c r="K504" s="395"/>
      <c r="L504" s="479"/>
      <c r="M504" s="443"/>
      <c r="N504" s="401"/>
      <c r="O504" s="423"/>
      <c r="P504" s="395"/>
      <c r="Q504" s="395"/>
      <c r="R504" s="395"/>
      <c r="S504" s="395"/>
      <c r="T504" s="487"/>
      <c r="U504" s="488"/>
      <c r="V504" s="395"/>
      <c r="W504" s="488"/>
      <c r="X504" s="415"/>
      <c r="Y504" s="488"/>
      <c r="Z504" s="395"/>
      <c r="AA504" s="395"/>
      <c r="AB504" s="395"/>
      <c r="AC504" s="395"/>
    </row>
    <row r="505" spans="1:29" s="396" customFormat="1">
      <c r="A505" s="406"/>
      <c r="B505" s="414"/>
      <c r="C505" s="395"/>
      <c r="D505" s="395"/>
      <c r="E505" s="472"/>
      <c r="F505" s="472"/>
      <c r="G505" s="395"/>
      <c r="H505" s="395"/>
      <c r="I505" s="478"/>
      <c r="J505" s="472"/>
      <c r="K505" s="395"/>
      <c r="L505" s="479"/>
      <c r="M505" s="443"/>
      <c r="N505" s="401"/>
      <c r="O505" s="423"/>
      <c r="P505" s="395"/>
      <c r="Q505" s="395"/>
      <c r="R505" s="395"/>
      <c r="S505" s="395"/>
      <c r="T505" s="487"/>
      <c r="U505" s="488"/>
      <c r="V505" s="395"/>
      <c r="W505" s="488"/>
      <c r="X505" s="415"/>
      <c r="Y505" s="488"/>
      <c r="Z505" s="395"/>
      <c r="AA505" s="395"/>
      <c r="AB505" s="395"/>
      <c r="AC505" s="395"/>
    </row>
    <row r="506" spans="1:29" s="396" customFormat="1">
      <c r="A506" s="406"/>
      <c r="B506" s="408"/>
      <c r="C506" s="395"/>
      <c r="D506" s="395"/>
      <c r="E506" s="472"/>
      <c r="F506" s="472"/>
      <c r="G506" s="395"/>
      <c r="H506" s="395"/>
      <c r="I506" s="478"/>
      <c r="J506" s="472"/>
      <c r="K506" s="395"/>
      <c r="L506" s="479"/>
      <c r="M506" s="443"/>
      <c r="N506" s="401"/>
      <c r="O506" s="423"/>
      <c r="P506" s="395"/>
      <c r="Q506" s="395"/>
      <c r="R506" s="395"/>
      <c r="S506" s="395"/>
      <c r="T506" s="487"/>
      <c r="U506" s="488"/>
      <c r="V506" s="395"/>
      <c r="W506" s="488"/>
      <c r="X506" s="415"/>
      <c r="Y506" s="488"/>
      <c r="Z506" s="395"/>
      <c r="AA506" s="395"/>
      <c r="AB506" s="395"/>
      <c r="AC506" s="395"/>
    </row>
    <row r="507" spans="1:29" s="396" customFormat="1">
      <c r="A507" s="406"/>
      <c r="B507" s="414"/>
      <c r="C507" s="395"/>
      <c r="D507" s="395"/>
      <c r="E507" s="472"/>
      <c r="F507" s="472"/>
      <c r="G507" s="395"/>
      <c r="H507" s="395"/>
      <c r="I507" s="478"/>
      <c r="J507" s="472"/>
      <c r="K507" s="395"/>
      <c r="L507" s="479"/>
      <c r="M507" s="443"/>
      <c r="N507" s="401"/>
      <c r="O507" s="423"/>
      <c r="P507" s="395"/>
      <c r="Q507" s="395"/>
      <c r="R507" s="395"/>
      <c r="S507" s="395"/>
      <c r="T507" s="487"/>
      <c r="U507" s="488"/>
      <c r="V507" s="395"/>
      <c r="W507" s="488"/>
      <c r="X507" s="415"/>
      <c r="Y507" s="488"/>
      <c r="Z507" s="395"/>
      <c r="AA507" s="395"/>
      <c r="AB507" s="395"/>
      <c r="AC507" s="395"/>
    </row>
    <row r="508" spans="1:29" s="396" customFormat="1">
      <c r="A508" s="406"/>
      <c r="B508" s="408"/>
      <c r="C508" s="395"/>
      <c r="D508" s="395"/>
      <c r="E508" s="472"/>
      <c r="F508" s="472"/>
      <c r="G508" s="395"/>
      <c r="H508" s="395"/>
      <c r="I508" s="478"/>
      <c r="J508" s="472"/>
      <c r="K508" s="395"/>
      <c r="L508" s="479"/>
      <c r="M508" s="443"/>
      <c r="N508" s="401"/>
      <c r="O508" s="423"/>
      <c r="P508" s="395"/>
      <c r="Q508" s="395"/>
      <c r="R508" s="395"/>
      <c r="S508" s="395"/>
      <c r="T508" s="487"/>
      <c r="U508" s="488"/>
      <c r="V508" s="395"/>
      <c r="W508" s="488"/>
      <c r="X508" s="415"/>
      <c r="Y508" s="488"/>
      <c r="Z508" s="395"/>
      <c r="AA508" s="395"/>
      <c r="AB508" s="395"/>
      <c r="AC508" s="395"/>
    </row>
    <row r="509" spans="1:29" s="396" customFormat="1">
      <c r="A509" s="406"/>
      <c r="B509" s="414"/>
      <c r="C509" s="395"/>
      <c r="D509" s="395"/>
      <c r="E509" s="472"/>
      <c r="F509" s="472"/>
      <c r="G509" s="395"/>
      <c r="H509" s="395"/>
      <c r="I509" s="478"/>
      <c r="J509" s="472"/>
      <c r="K509" s="395"/>
      <c r="L509" s="479"/>
      <c r="M509" s="443"/>
      <c r="N509" s="401"/>
      <c r="O509" s="423"/>
      <c r="P509" s="395"/>
      <c r="Q509" s="395"/>
      <c r="R509" s="395"/>
      <c r="S509" s="395"/>
      <c r="T509" s="487"/>
      <c r="U509" s="488"/>
      <c r="V509" s="395"/>
      <c r="W509" s="488"/>
      <c r="X509" s="415"/>
      <c r="Y509" s="488"/>
      <c r="Z509" s="395"/>
      <c r="AA509" s="395"/>
      <c r="AB509" s="395"/>
      <c r="AC509" s="395"/>
    </row>
    <row r="510" spans="1:29" s="396" customFormat="1">
      <c r="A510" s="406"/>
      <c r="B510" s="408"/>
      <c r="C510" s="395"/>
      <c r="D510" s="395"/>
      <c r="E510" s="472"/>
      <c r="F510" s="472"/>
      <c r="G510" s="395"/>
      <c r="H510" s="395"/>
      <c r="I510" s="478"/>
      <c r="J510" s="472"/>
      <c r="K510" s="395"/>
      <c r="L510" s="479"/>
      <c r="M510" s="443"/>
      <c r="N510" s="401"/>
      <c r="O510" s="423"/>
      <c r="P510" s="395"/>
      <c r="Q510" s="395"/>
      <c r="R510" s="395"/>
      <c r="S510" s="395"/>
      <c r="T510" s="487"/>
      <c r="U510" s="488"/>
      <c r="V510" s="395"/>
      <c r="W510" s="488"/>
      <c r="X510" s="415"/>
      <c r="Y510" s="488"/>
      <c r="Z510" s="395"/>
      <c r="AA510" s="395"/>
      <c r="AB510" s="395"/>
      <c r="AC510" s="395"/>
    </row>
    <row r="511" spans="1:29" s="396" customFormat="1">
      <c r="A511" s="406"/>
      <c r="B511" s="414"/>
      <c r="C511" s="395"/>
      <c r="D511" s="395"/>
      <c r="E511" s="472"/>
      <c r="F511" s="472"/>
      <c r="G511" s="395"/>
      <c r="H511" s="395"/>
      <c r="I511" s="478"/>
      <c r="J511" s="472"/>
      <c r="K511" s="395"/>
      <c r="L511" s="479"/>
      <c r="M511" s="443"/>
      <c r="N511" s="401"/>
      <c r="O511" s="423"/>
      <c r="P511" s="395"/>
      <c r="Q511" s="395"/>
      <c r="R511" s="395"/>
      <c r="S511" s="395"/>
      <c r="T511" s="487"/>
      <c r="U511" s="488"/>
      <c r="V511" s="395"/>
      <c r="W511" s="488"/>
      <c r="X511" s="395"/>
      <c r="Y511" s="488"/>
      <c r="Z511" s="395"/>
      <c r="AA511" s="395"/>
      <c r="AB511" s="395"/>
      <c r="AC511" s="395"/>
    </row>
    <row r="512" spans="1:29" s="396" customFormat="1">
      <c r="A512" s="406"/>
      <c r="B512" s="408"/>
      <c r="C512" s="395"/>
      <c r="D512" s="395"/>
      <c r="E512" s="472"/>
      <c r="F512" s="472"/>
      <c r="G512" s="395"/>
      <c r="H512" s="395"/>
      <c r="I512" s="478"/>
      <c r="J512" s="472"/>
      <c r="K512" s="395"/>
      <c r="L512" s="479"/>
      <c r="M512" s="443"/>
      <c r="N512" s="401"/>
      <c r="O512" s="423"/>
      <c r="P512" s="395"/>
      <c r="Q512" s="395"/>
      <c r="R512" s="395"/>
      <c r="S512" s="395"/>
      <c r="T512" s="487"/>
      <c r="U512" s="488"/>
      <c r="V512" s="395"/>
      <c r="W512" s="488"/>
      <c r="X512" s="395"/>
      <c r="Y512" s="488"/>
      <c r="Z512" s="395"/>
      <c r="AA512" s="395"/>
      <c r="AB512" s="395"/>
      <c r="AC512" s="395"/>
    </row>
    <row r="513" spans="1:29" s="396" customFormat="1">
      <c r="A513" s="406"/>
      <c r="B513" s="414"/>
      <c r="C513" s="395"/>
      <c r="D513" s="395"/>
      <c r="E513" s="472"/>
      <c r="F513" s="472"/>
      <c r="G513" s="395"/>
      <c r="H513" s="395"/>
      <c r="I513" s="478"/>
      <c r="J513" s="472"/>
      <c r="K513" s="395"/>
      <c r="L513" s="479"/>
      <c r="M513" s="443"/>
      <c r="N513" s="401"/>
      <c r="O513" s="423"/>
      <c r="P513" s="395"/>
      <c r="Q513" s="395"/>
      <c r="R513" s="395"/>
      <c r="S513" s="395"/>
      <c r="T513" s="487"/>
      <c r="U513" s="488"/>
      <c r="V513" s="395"/>
      <c r="W513" s="488"/>
      <c r="X513" s="395"/>
      <c r="Y513" s="488"/>
      <c r="Z513" s="395"/>
      <c r="AA513" s="395"/>
      <c r="AB513" s="395"/>
      <c r="AC513" s="395"/>
    </row>
    <row r="514" spans="1:29" s="396" customFormat="1">
      <c r="A514" s="406"/>
      <c r="B514" s="408"/>
      <c r="C514" s="395"/>
      <c r="D514" s="395"/>
      <c r="E514" s="472"/>
      <c r="F514" s="472"/>
      <c r="G514" s="395"/>
      <c r="H514" s="395"/>
      <c r="I514" s="478"/>
      <c r="J514" s="472"/>
      <c r="K514" s="395"/>
      <c r="L514" s="479"/>
      <c r="M514" s="443"/>
      <c r="N514" s="401"/>
      <c r="O514" s="423"/>
      <c r="P514" s="395"/>
      <c r="Q514" s="395"/>
      <c r="R514" s="395"/>
      <c r="S514" s="395"/>
      <c r="T514" s="487"/>
      <c r="U514" s="488"/>
      <c r="V514" s="395"/>
      <c r="W514" s="488"/>
      <c r="X514" s="395"/>
      <c r="Y514" s="488"/>
      <c r="Z514" s="395"/>
      <c r="AA514" s="395"/>
      <c r="AB514" s="395"/>
      <c r="AC514" s="395"/>
    </row>
    <row r="515" spans="1:29" s="396" customFormat="1">
      <c r="A515" s="406"/>
      <c r="B515" s="414"/>
      <c r="C515" s="395"/>
      <c r="D515" s="395"/>
      <c r="E515" s="472"/>
      <c r="F515" s="472"/>
      <c r="G515" s="395"/>
      <c r="H515" s="395"/>
      <c r="I515" s="478"/>
      <c r="J515" s="464"/>
      <c r="K515" s="395"/>
      <c r="L515" s="479"/>
      <c r="M515" s="443"/>
      <c r="N515" s="401"/>
      <c r="O515" s="423"/>
      <c r="P515" s="395"/>
      <c r="Q515" s="395"/>
      <c r="R515" s="395"/>
      <c r="S515" s="395"/>
      <c r="T515" s="487"/>
      <c r="U515" s="488"/>
      <c r="V515" s="395"/>
      <c r="W515" s="488"/>
      <c r="X515" s="395"/>
      <c r="Y515" s="488"/>
      <c r="Z515" s="395"/>
      <c r="AA515" s="395"/>
      <c r="AB515" s="395"/>
      <c r="AC515" s="395"/>
    </row>
    <row r="516" spans="1:29" s="396" customFormat="1">
      <c r="A516" s="406"/>
      <c r="B516" s="408"/>
      <c r="C516" s="395"/>
      <c r="D516" s="395"/>
      <c r="E516" s="472"/>
      <c r="F516" s="472"/>
      <c r="G516" s="395"/>
      <c r="H516" s="395"/>
      <c r="I516" s="478"/>
      <c r="J516" s="464"/>
      <c r="K516" s="395"/>
      <c r="L516" s="479"/>
      <c r="M516" s="443"/>
      <c r="N516" s="401"/>
      <c r="O516" s="423"/>
      <c r="P516" s="395"/>
      <c r="Q516" s="395"/>
      <c r="R516" s="395"/>
      <c r="S516" s="395"/>
      <c r="T516" s="487"/>
      <c r="U516" s="488"/>
      <c r="V516" s="395"/>
      <c r="W516" s="488"/>
      <c r="X516" s="395"/>
      <c r="Y516" s="488"/>
      <c r="Z516" s="395"/>
      <c r="AA516" s="395"/>
      <c r="AB516" s="395"/>
      <c r="AC516" s="395"/>
    </row>
    <row r="517" spans="1:29" s="396" customFormat="1">
      <c r="A517" s="406"/>
      <c r="B517" s="414"/>
      <c r="C517" s="395"/>
      <c r="D517" s="395"/>
      <c r="E517" s="472"/>
      <c r="F517" s="472"/>
      <c r="G517" s="395"/>
      <c r="H517" s="395"/>
      <c r="I517" s="478"/>
      <c r="J517" s="464"/>
      <c r="K517" s="395"/>
      <c r="L517" s="479"/>
      <c r="M517" s="443"/>
      <c r="N517" s="401"/>
      <c r="O517" s="423"/>
      <c r="P517" s="395"/>
      <c r="Q517" s="395"/>
      <c r="R517" s="395"/>
      <c r="S517" s="395"/>
      <c r="T517" s="487"/>
      <c r="U517" s="488"/>
      <c r="V517" s="395"/>
      <c r="W517" s="488"/>
      <c r="X517" s="395"/>
      <c r="Y517" s="488"/>
      <c r="Z517" s="395"/>
      <c r="AA517" s="395"/>
      <c r="AB517" s="395"/>
      <c r="AC517" s="395"/>
    </row>
    <row r="518" spans="1:29" s="396" customFormat="1">
      <c r="A518" s="406"/>
      <c r="B518" s="408"/>
      <c r="C518" s="395"/>
      <c r="D518" s="395"/>
      <c r="E518" s="472"/>
      <c r="F518" s="472"/>
      <c r="G518" s="395"/>
      <c r="H518" s="395"/>
      <c r="I518" s="478"/>
      <c r="J518" s="464"/>
      <c r="K518" s="395"/>
      <c r="L518" s="479"/>
      <c r="M518" s="443"/>
      <c r="N518" s="401"/>
      <c r="O518" s="423"/>
      <c r="P518" s="395"/>
      <c r="Q518" s="395"/>
      <c r="R518" s="395"/>
      <c r="S518" s="395"/>
      <c r="T518" s="487"/>
      <c r="U518" s="488"/>
      <c r="V518" s="395"/>
      <c r="W518" s="488"/>
      <c r="X518" s="395"/>
      <c r="Y518" s="488"/>
      <c r="Z518" s="395"/>
      <c r="AA518" s="395"/>
      <c r="AB518" s="395"/>
      <c r="AC518" s="395"/>
    </row>
    <row r="519" spans="1:29" s="396" customFormat="1">
      <c r="A519" s="406"/>
      <c r="B519" s="414"/>
      <c r="C519" s="395"/>
      <c r="D519" s="395"/>
      <c r="E519" s="472"/>
      <c r="F519" s="472"/>
      <c r="G519" s="395"/>
      <c r="H519" s="395"/>
      <c r="I519" s="478"/>
      <c r="J519" s="464"/>
      <c r="K519" s="395"/>
      <c r="L519" s="479"/>
      <c r="M519" s="443"/>
      <c r="N519" s="401"/>
      <c r="O519" s="423"/>
      <c r="P519" s="395"/>
      <c r="Q519" s="395"/>
      <c r="R519" s="395"/>
      <c r="S519" s="395"/>
      <c r="T519" s="487"/>
      <c r="U519" s="488"/>
      <c r="V519" s="395"/>
      <c r="W519" s="488"/>
      <c r="X519" s="395"/>
      <c r="Y519" s="488"/>
      <c r="Z519" s="395"/>
      <c r="AA519" s="395"/>
      <c r="AB519" s="395"/>
      <c r="AC519" s="395"/>
    </row>
    <row r="520" spans="1:29" s="396" customFormat="1">
      <c r="A520" s="406"/>
      <c r="B520" s="408"/>
      <c r="C520" s="395"/>
      <c r="D520" s="395"/>
      <c r="E520" s="472"/>
      <c r="F520" s="472"/>
      <c r="G520" s="395"/>
      <c r="H520" s="395"/>
      <c r="I520" s="478"/>
      <c r="J520" s="464"/>
      <c r="K520" s="395"/>
      <c r="L520" s="479"/>
      <c r="M520" s="443"/>
      <c r="N520" s="401"/>
      <c r="O520" s="423"/>
      <c r="P520" s="395"/>
      <c r="Q520" s="395"/>
      <c r="R520" s="395"/>
      <c r="S520" s="395"/>
      <c r="T520" s="487"/>
      <c r="U520" s="488"/>
      <c r="V520" s="395"/>
      <c r="W520" s="488"/>
      <c r="X520" s="395"/>
      <c r="Y520" s="488"/>
      <c r="Z520" s="395"/>
      <c r="AA520" s="395"/>
      <c r="AB520" s="395"/>
      <c r="AC520" s="395"/>
    </row>
    <row r="521" spans="1:29" s="396" customFormat="1">
      <c r="A521" s="406"/>
      <c r="B521" s="395"/>
      <c r="C521" s="395"/>
      <c r="D521" s="395"/>
      <c r="E521" s="472"/>
      <c r="F521" s="472"/>
      <c r="G521" s="395"/>
      <c r="H521" s="395"/>
      <c r="I521" s="478"/>
      <c r="J521" s="464"/>
      <c r="K521" s="395"/>
      <c r="L521" s="479"/>
      <c r="M521" s="443"/>
      <c r="N521" s="401"/>
      <c r="O521" s="423"/>
      <c r="P521" s="395"/>
      <c r="Q521" s="395"/>
      <c r="R521" s="395"/>
      <c r="S521" s="395"/>
      <c r="T521" s="487"/>
      <c r="U521" s="488"/>
      <c r="V521" s="395"/>
      <c r="W521" s="488"/>
      <c r="X521" s="395"/>
      <c r="Y521" s="488"/>
      <c r="Z521" s="395"/>
      <c r="AA521" s="395"/>
      <c r="AB521" s="395"/>
      <c r="AC521" s="395"/>
    </row>
    <row r="522" spans="1:29" s="396" customFormat="1">
      <c r="A522" s="406"/>
      <c r="B522" s="398"/>
      <c r="C522" s="395"/>
      <c r="D522" s="395"/>
      <c r="E522" s="472"/>
      <c r="F522" s="472"/>
      <c r="G522" s="395"/>
      <c r="H522" s="395"/>
      <c r="I522" s="478"/>
      <c r="J522" s="464"/>
      <c r="K522" s="395"/>
      <c r="L522" s="479"/>
      <c r="M522" s="443"/>
      <c r="N522" s="401"/>
      <c r="O522" s="423"/>
      <c r="P522" s="395"/>
      <c r="Q522" s="395"/>
      <c r="R522" s="395"/>
      <c r="S522" s="395"/>
      <c r="T522" s="487"/>
      <c r="U522" s="488"/>
      <c r="V522" s="395"/>
      <c r="W522" s="488"/>
      <c r="X522" s="395"/>
      <c r="Y522" s="488"/>
      <c r="Z522" s="395"/>
      <c r="AA522" s="395"/>
      <c r="AB522" s="395"/>
      <c r="AC522" s="395"/>
    </row>
    <row r="523" spans="1:29" s="396" customFormat="1">
      <c r="A523" s="406"/>
      <c r="B523" s="395"/>
      <c r="C523" s="395"/>
      <c r="D523" s="395"/>
      <c r="E523" s="472"/>
      <c r="F523" s="472"/>
      <c r="G523" s="395"/>
      <c r="H523" s="395"/>
      <c r="I523" s="478"/>
      <c r="J523" s="464"/>
      <c r="K523" s="395"/>
      <c r="L523" s="479"/>
      <c r="M523" s="443"/>
      <c r="N523" s="401"/>
      <c r="O523" s="423"/>
      <c r="P523" s="395"/>
      <c r="Q523" s="395"/>
      <c r="R523" s="395"/>
      <c r="S523" s="395"/>
      <c r="T523" s="487"/>
      <c r="U523" s="488"/>
      <c r="V523" s="395"/>
      <c r="W523" s="488"/>
      <c r="X523" s="395"/>
      <c r="Y523" s="488"/>
      <c r="Z523" s="395"/>
      <c r="AA523" s="395"/>
      <c r="AB523" s="395"/>
      <c r="AC523" s="395"/>
    </row>
    <row r="524" spans="1:29" s="394" customFormat="1">
      <c r="A524" s="406"/>
      <c r="E524" s="471"/>
      <c r="F524" s="471"/>
      <c r="I524" s="485"/>
      <c r="J524" s="474"/>
      <c r="L524" s="486"/>
      <c r="M524" s="443"/>
      <c r="N524" s="401"/>
      <c r="O524" s="423"/>
      <c r="T524" s="489"/>
      <c r="U524" s="490"/>
      <c r="W524" s="490"/>
      <c r="Y524" s="490"/>
    </row>
    <row r="525" spans="1:29" s="394" customFormat="1">
      <c r="A525" s="406"/>
      <c r="E525" s="471"/>
      <c r="F525" s="471"/>
      <c r="I525" s="485"/>
      <c r="J525" s="474"/>
      <c r="L525" s="486"/>
      <c r="M525" s="443"/>
      <c r="N525" s="401"/>
      <c r="O525" s="423"/>
      <c r="T525" s="489"/>
      <c r="U525" s="490"/>
      <c r="W525" s="490"/>
      <c r="Y525" s="490"/>
    </row>
    <row r="526" spans="1:29" s="394" customFormat="1">
      <c r="A526" s="406"/>
      <c r="E526" s="471"/>
      <c r="F526" s="471"/>
      <c r="I526" s="485"/>
      <c r="J526" s="474"/>
      <c r="L526" s="486"/>
      <c r="M526" s="443"/>
      <c r="N526" s="401"/>
      <c r="O526" s="423"/>
      <c r="T526" s="489"/>
      <c r="U526" s="490"/>
      <c r="W526" s="490"/>
      <c r="Y526" s="490"/>
    </row>
    <row r="527" spans="1:29" s="394" customFormat="1">
      <c r="A527" s="406"/>
      <c r="E527" s="471"/>
      <c r="F527" s="471"/>
      <c r="I527" s="485"/>
      <c r="J527" s="474"/>
      <c r="L527" s="486"/>
      <c r="M527" s="443"/>
      <c r="N527" s="401"/>
      <c r="O527" s="423"/>
      <c r="T527" s="489"/>
      <c r="U527" s="490"/>
      <c r="W527" s="490"/>
      <c r="Y527" s="490"/>
    </row>
    <row r="528" spans="1:29" s="394" customFormat="1">
      <c r="A528" s="406"/>
      <c r="E528" s="471"/>
      <c r="F528" s="471"/>
      <c r="I528" s="485"/>
      <c r="J528" s="474"/>
      <c r="L528" s="486"/>
      <c r="M528" s="443"/>
      <c r="N528" s="401"/>
      <c r="O528" s="423"/>
      <c r="T528" s="489"/>
      <c r="U528" s="490"/>
      <c r="W528" s="490"/>
      <c r="Y528" s="490"/>
    </row>
    <row r="529" spans="1:25" s="394" customFormat="1">
      <c r="A529" s="406"/>
      <c r="E529" s="471"/>
      <c r="F529" s="471"/>
      <c r="I529" s="485"/>
      <c r="J529" s="474"/>
      <c r="L529" s="486"/>
      <c r="M529" s="443"/>
      <c r="N529" s="401"/>
      <c r="O529" s="423"/>
      <c r="T529" s="489"/>
      <c r="U529" s="490"/>
      <c r="W529" s="490"/>
      <c r="Y529" s="490"/>
    </row>
    <row r="530" spans="1:25" s="394" customFormat="1">
      <c r="A530" s="406"/>
      <c r="E530" s="471"/>
      <c r="F530" s="471"/>
      <c r="I530" s="485"/>
      <c r="J530" s="474"/>
      <c r="L530" s="486"/>
      <c r="M530" s="443"/>
      <c r="N530" s="401"/>
      <c r="O530" s="423"/>
      <c r="T530" s="489"/>
      <c r="U530" s="490"/>
      <c r="W530" s="490"/>
      <c r="Y530" s="490"/>
    </row>
    <row r="531" spans="1:25" s="394" customFormat="1">
      <c r="A531" s="406"/>
      <c r="E531" s="471"/>
      <c r="F531" s="471"/>
      <c r="I531" s="485"/>
      <c r="J531" s="474"/>
      <c r="L531" s="486"/>
      <c r="M531" s="443"/>
      <c r="N531" s="401"/>
      <c r="O531" s="423"/>
      <c r="T531" s="489"/>
      <c r="U531" s="490"/>
      <c r="W531" s="490"/>
      <c r="Y531" s="490"/>
    </row>
    <row r="532" spans="1:25" s="394" customFormat="1">
      <c r="A532" s="406"/>
      <c r="E532" s="471"/>
      <c r="F532" s="471"/>
      <c r="I532" s="485"/>
      <c r="J532" s="474"/>
      <c r="L532" s="486"/>
      <c r="M532" s="443"/>
      <c r="N532" s="401"/>
      <c r="O532" s="423"/>
      <c r="T532" s="489"/>
      <c r="U532" s="490"/>
      <c r="W532" s="490"/>
      <c r="Y532" s="490"/>
    </row>
    <row r="533" spans="1:25" s="394" customFormat="1">
      <c r="A533" s="406"/>
      <c r="E533" s="471"/>
      <c r="F533" s="471"/>
      <c r="I533" s="485"/>
      <c r="J533" s="474"/>
      <c r="L533" s="486"/>
      <c r="M533" s="443"/>
      <c r="N533" s="401"/>
      <c r="O533" s="423"/>
      <c r="T533" s="489"/>
      <c r="U533" s="490"/>
      <c r="W533" s="490"/>
      <c r="Y533" s="490"/>
    </row>
    <row r="534" spans="1:25" s="394" customFormat="1">
      <c r="A534" s="406"/>
      <c r="E534" s="471"/>
      <c r="F534" s="471"/>
      <c r="I534" s="485"/>
      <c r="J534" s="474"/>
      <c r="L534" s="486"/>
      <c r="M534" s="443"/>
      <c r="N534" s="401"/>
      <c r="O534" s="423"/>
      <c r="T534" s="489"/>
      <c r="U534" s="490"/>
      <c r="W534" s="490"/>
      <c r="Y534" s="490"/>
    </row>
    <row r="535" spans="1:25" s="394" customFormat="1">
      <c r="A535" s="406"/>
      <c r="E535" s="471"/>
      <c r="F535" s="471"/>
      <c r="I535" s="485"/>
      <c r="J535" s="474"/>
      <c r="L535" s="486"/>
      <c r="M535" s="443"/>
      <c r="N535" s="401"/>
      <c r="O535" s="423"/>
      <c r="T535" s="489"/>
      <c r="U535" s="490"/>
      <c r="W535" s="490"/>
      <c r="Y535" s="490"/>
    </row>
    <row r="536" spans="1:25" s="394" customFormat="1">
      <c r="A536" s="406"/>
      <c r="E536" s="471"/>
      <c r="F536" s="471"/>
      <c r="I536" s="485"/>
      <c r="J536" s="474"/>
      <c r="L536" s="486"/>
      <c r="M536" s="443"/>
      <c r="N536" s="401"/>
      <c r="O536" s="423"/>
      <c r="T536" s="489"/>
      <c r="U536" s="490"/>
      <c r="W536" s="490"/>
      <c r="Y536" s="490"/>
    </row>
    <row r="537" spans="1:25" s="394" customFormat="1">
      <c r="A537" s="406"/>
      <c r="E537" s="471"/>
      <c r="F537" s="471"/>
      <c r="I537" s="485"/>
      <c r="J537" s="474"/>
      <c r="L537" s="486"/>
      <c r="M537" s="443"/>
      <c r="N537" s="401"/>
      <c r="O537" s="423"/>
      <c r="T537" s="489"/>
      <c r="U537" s="490"/>
      <c r="W537" s="490"/>
      <c r="Y537" s="490"/>
    </row>
    <row r="538" spans="1:25" s="394" customFormat="1">
      <c r="A538" s="406"/>
      <c r="E538" s="471"/>
      <c r="F538" s="471"/>
      <c r="I538" s="485"/>
      <c r="J538" s="474"/>
      <c r="L538" s="486"/>
      <c r="M538" s="443"/>
      <c r="N538" s="401"/>
      <c r="O538" s="423"/>
      <c r="T538" s="489"/>
      <c r="U538" s="490"/>
      <c r="W538" s="490"/>
      <c r="Y538" s="490"/>
    </row>
    <row r="539" spans="1:25" s="394" customFormat="1">
      <c r="A539" s="406"/>
      <c r="B539" s="412"/>
      <c r="E539" s="471"/>
      <c r="F539" s="471"/>
      <c r="I539" s="485"/>
      <c r="J539" s="474"/>
      <c r="L539" s="486"/>
      <c r="M539" s="443"/>
      <c r="N539" s="401"/>
      <c r="O539" s="423"/>
      <c r="T539" s="489"/>
      <c r="U539" s="490"/>
      <c r="W539" s="490"/>
      <c r="Y539" s="490"/>
    </row>
    <row r="540" spans="1:25" s="394" customFormat="1">
      <c r="A540" s="406"/>
      <c r="E540" s="471"/>
      <c r="F540" s="471"/>
      <c r="I540" s="485"/>
      <c r="J540" s="474"/>
      <c r="L540" s="486"/>
      <c r="M540" s="443"/>
      <c r="N540" s="401"/>
      <c r="O540" s="423"/>
      <c r="T540" s="489"/>
      <c r="U540" s="490"/>
      <c r="W540" s="490"/>
      <c r="Y540" s="490"/>
    </row>
    <row r="541" spans="1:25" s="394" customFormat="1">
      <c r="A541" s="406"/>
      <c r="E541" s="471"/>
      <c r="F541" s="471"/>
      <c r="I541" s="485"/>
      <c r="J541" s="474"/>
      <c r="L541" s="486"/>
      <c r="M541" s="443"/>
      <c r="N541" s="401"/>
      <c r="O541" s="423"/>
      <c r="T541" s="489"/>
      <c r="U541" s="490"/>
      <c r="W541" s="490"/>
      <c r="Y541" s="490"/>
    </row>
    <row r="542" spans="1:25" s="394" customFormat="1">
      <c r="A542" s="406"/>
      <c r="E542" s="471"/>
      <c r="F542" s="471"/>
      <c r="I542" s="485"/>
      <c r="J542" s="474"/>
      <c r="L542" s="486"/>
      <c r="M542" s="443"/>
      <c r="N542" s="401"/>
      <c r="O542" s="423"/>
      <c r="T542" s="489"/>
      <c r="U542" s="490"/>
      <c r="W542" s="490"/>
      <c r="Y542" s="490"/>
    </row>
    <row r="543" spans="1:25" s="394" customFormat="1">
      <c r="A543" s="406"/>
      <c r="E543" s="471"/>
      <c r="F543" s="471"/>
      <c r="I543" s="485"/>
      <c r="J543" s="474"/>
      <c r="L543" s="486"/>
      <c r="M543" s="443"/>
      <c r="N543" s="401"/>
      <c r="O543" s="423"/>
      <c r="T543" s="489"/>
      <c r="U543" s="490"/>
      <c r="W543" s="490"/>
      <c r="Y543" s="490"/>
    </row>
    <row r="544" spans="1:25" s="394" customFormat="1">
      <c r="A544" s="406"/>
      <c r="B544" s="412"/>
      <c r="E544" s="471"/>
      <c r="F544" s="471"/>
      <c r="I544" s="485"/>
      <c r="J544" s="474"/>
      <c r="L544" s="486"/>
      <c r="M544" s="443"/>
      <c r="N544" s="401"/>
      <c r="O544" s="423"/>
      <c r="T544" s="489"/>
      <c r="U544" s="490"/>
      <c r="W544" s="490"/>
      <c r="Y544" s="490"/>
    </row>
    <row r="545" spans="1:25" s="394" customFormat="1">
      <c r="A545" s="406"/>
      <c r="B545" s="412"/>
      <c r="E545" s="471"/>
      <c r="F545" s="471"/>
      <c r="I545" s="485"/>
      <c r="J545" s="474"/>
      <c r="L545" s="486"/>
      <c r="M545" s="443"/>
      <c r="N545" s="401"/>
      <c r="O545" s="423"/>
      <c r="T545" s="491"/>
      <c r="U545" s="506"/>
      <c r="W545" s="490"/>
      <c r="Y545" s="490"/>
    </row>
    <row r="546" spans="1:25" s="394" customFormat="1">
      <c r="A546" s="406"/>
      <c r="B546" s="412"/>
      <c r="E546" s="471"/>
      <c r="F546" s="471"/>
      <c r="I546" s="485"/>
      <c r="J546" s="474"/>
      <c r="L546" s="486"/>
      <c r="M546" s="443"/>
      <c r="N546" s="401"/>
      <c r="O546" s="423"/>
      <c r="T546" s="491"/>
      <c r="U546" s="506"/>
      <c r="W546" s="506"/>
      <c r="Y546" s="490"/>
    </row>
    <row r="547" spans="1:25" s="394" customFormat="1">
      <c r="A547" s="406"/>
      <c r="B547" s="412"/>
      <c r="E547" s="471"/>
      <c r="F547" s="471"/>
      <c r="I547" s="485"/>
      <c r="J547" s="474"/>
      <c r="L547" s="486"/>
      <c r="M547" s="443"/>
      <c r="N547" s="401"/>
      <c r="O547" s="423"/>
      <c r="T547" s="491"/>
      <c r="U547" s="506"/>
      <c r="W547" s="506"/>
      <c r="Y547" s="490"/>
    </row>
    <row r="548" spans="1:25" s="394" customFormat="1">
      <c r="A548" s="406"/>
      <c r="E548" s="471"/>
      <c r="F548" s="471"/>
      <c r="I548" s="485"/>
      <c r="J548" s="474"/>
      <c r="L548" s="486"/>
      <c r="M548" s="443"/>
      <c r="N548" s="401"/>
      <c r="O548" s="423"/>
      <c r="T548" s="491"/>
      <c r="U548" s="506"/>
      <c r="W548" s="506"/>
      <c r="Y548" s="490"/>
    </row>
    <row r="549" spans="1:25" s="394" customFormat="1">
      <c r="A549" s="406"/>
      <c r="E549" s="471"/>
      <c r="F549" s="471"/>
      <c r="I549" s="485"/>
      <c r="J549" s="474"/>
      <c r="L549" s="486"/>
      <c r="M549" s="443"/>
      <c r="N549" s="401"/>
      <c r="O549" s="423"/>
      <c r="T549" s="507"/>
      <c r="U549" s="506"/>
      <c r="W549" s="506"/>
      <c r="Y549" s="490"/>
    </row>
    <row r="550" spans="1:25" s="394" customFormat="1">
      <c r="A550" s="406"/>
      <c r="E550" s="471"/>
      <c r="F550" s="471"/>
      <c r="I550" s="485"/>
      <c r="J550" s="474"/>
      <c r="L550" s="486"/>
      <c r="M550" s="443"/>
      <c r="N550" s="401"/>
      <c r="O550" s="423"/>
      <c r="T550" s="507"/>
      <c r="U550" s="506"/>
      <c r="W550" s="506"/>
      <c r="Y550" s="490"/>
    </row>
    <row r="551" spans="1:25" s="394" customFormat="1">
      <c r="A551" s="406"/>
      <c r="E551" s="471"/>
      <c r="F551" s="471"/>
      <c r="I551" s="485"/>
      <c r="J551" s="474"/>
      <c r="L551" s="486"/>
      <c r="M551" s="443"/>
      <c r="N551" s="401"/>
      <c r="O551" s="423"/>
      <c r="T551" s="507"/>
      <c r="U551" s="506"/>
      <c r="W551" s="506"/>
      <c r="Y551" s="490"/>
    </row>
    <row r="552" spans="1:25" s="394" customFormat="1">
      <c r="A552" s="406"/>
      <c r="E552" s="471"/>
      <c r="F552" s="471"/>
      <c r="I552" s="485"/>
      <c r="J552" s="474"/>
      <c r="L552" s="486"/>
      <c r="M552" s="443"/>
      <c r="N552" s="401"/>
      <c r="O552" s="423"/>
      <c r="T552" s="507"/>
      <c r="U552" s="506"/>
      <c r="W552" s="506"/>
      <c r="Y552" s="490"/>
    </row>
    <row r="553" spans="1:25" s="394" customFormat="1">
      <c r="A553" s="406"/>
      <c r="E553" s="471"/>
      <c r="F553" s="471"/>
      <c r="I553" s="485"/>
      <c r="J553" s="474"/>
      <c r="L553" s="486"/>
      <c r="M553" s="443"/>
      <c r="N553" s="401"/>
      <c r="O553" s="423"/>
      <c r="T553" s="507"/>
      <c r="U553" s="506"/>
      <c r="W553" s="506"/>
      <c r="Y553" s="490"/>
    </row>
    <row r="554" spans="1:25" s="394" customFormat="1">
      <c r="A554" s="406"/>
      <c r="E554" s="471"/>
      <c r="F554" s="471"/>
      <c r="I554" s="485"/>
      <c r="J554" s="474"/>
      <c r="L554" s="486"/>
      <c r="M554" s="443"/>
      <c r="N554" s="401"/>
      <c r="O554" s="423"/>
      <c r="T554" s="507"/>
      <c r="U554" s="506"/>
      <c r="W554" s="506"/>
      <c r="Y554" s="490"/>
    </row>
    <row r="555" spans="1:25" s="394" customFormat="1">
      <c r="A555" s="406"/>
      <c r="E555" s="471"/>
      <c r="F555" s="471"/>
      <c r="I555" s="485"/>
      <c r="J555" s="474"/>
      <c r="L555" s="486"/>
      <c r="M555" s="443"/>
      <c r="N555" s="401"/>
      <c r="O555" s="423"/>
      <c r="T555" s="507"/>
      <c r="U555" s="506"/>
      <c r="W555" s="506"/>
      <c r="Y555" s="490"/>
    </row>
    <row r="556" spans="1:25" s="394" customFormat="1">
      <c r="A556" s="406"/>
      <c r="E556" s="471"/>
      <c r="F556" s="471"/>
      <c r="I556" s="485"/>
      <c r="J556" s="474"/>
      <c r="L556" s="486"/>
      <c r="M556" s="443"/>
      <c r="N556" s="401"/>
      <c r="O556" s="423"/>
      <c r="T556" s="507"/>
      <c r="U556" s="506"/>
      <c r="W556" s="506"/>
      <c r="Y556" s="490"/>
    </row>
    <row r="557" spans="1:25" s="394" customFormat="1">
      <c r="A557" s="406"/>
      <c r="E557" s="471"/>
      <c r="F557" s="471"/>
      <c r="I557" s="485"/>
      <c r="J557" s="474"/>
      <c r="L557" s="486"/>
      <c r="M557" s="443"/>
      <c r="N557" s="401"/>
      <c r="O557" s="423"/>
      <c r="T557" s="507"/>
      <c r="U557" s="506"/>
      <c r="W557" s="506"/>
      <c r="Y557" s="490"/>
    </row>
    <row r="558" spans="1:25" s="394" customFormat="1">
      <c r="A558" s="406"/>
      <c r="E558" s="471"/>
      <c r="F558" s="471"/>
      <c r="I558" s="485"/>
      <c r="J558" s="474"/>
      <c r="L558" s="486"/>
      <c r="M558" s="443"/>
      <c r="N558" s="401"/>
      <c r="O558" s="423"/>
      <c r="T558" s="507"/>
      <c r="U558" s="506"/>
      <c r="W558" s="506"/>
      <c r="Y558" s="490"/>
    </row>
    <row r="559" spans="1:25" s="394" customFormat="1">
      <c r="A559" s="406"/>
      <c r="E559" s="471"/>
      <c r="F559" s="471"/>
      <c r="I559" s="485"/>
      <c r="J559" s="474"/>
      <c r="L559" s="486"/>
      <c r="M559" s="443"/>
      <c r="N559" s="401"/>
      <c r="O559" s="423"/>
      <c r="T559" s="489"/>
      <c r="U559" s="506"/>
      <c r="W559" s="506"/>
      <c r="Y559" s="490"/>
    </row>
    <row r="560" spans="1:25" s="394" customFormat="1">
      <c r="A560" s="406"/>
      <c r="B560" s="412"/>
      <c r="E560" s="471"/>
      <c r="F560" s="471"/>
      <c r="I560" s="485"/>
      <c r="J560" s="474"/>
      <c r="L560" s="486"/>
      <c r="M560" s="443"/>
      <c r="N560" s="401"/>
      <c r="O560" s="423"/>
      <c r="T560" s="489"/>
      <c r="U560" s="490"/>
      <c r="W560" s="490"/>
      <c r="Y560" s="490"/>
    </row>
    <row r="561" spans="1:25" s="394" customFormat="1">
      <c r="A561" s="406"/>
      <c r="B561" s="412"/>
      <c r="E561" s="471"/>
      <c r="F561" s="471"/>
      <c r="I561" s="485"/>
      <c r="J561" s="474"/>
      <c r="L561" s="486"/>
      <c r="M561" s="443"/>
      <c r="N561" s="401"/>
      <c r="O561" s="423"/>
      <c r="T561" s="489"/>
      <c r="U561" s="490"/>
      <c r="W561" s="490"/>
      <c r="Y561" s="490"/>
    </row>
    <row r="562" spans="1:25" s="394" customFormat="1">
      <c r="A562" s="406"/>
      <c r="B562" s="412"/>
      <c r="E562" s="471"/>
      <c r="F562" s="471"/>
      <c r="I562" s="485"/>
      <c r="J562" s="474"/>
      <c r="L562" s="486"/>
      <c r="M562" s="443"/>
      <c r="N562" s="401"/>
      <c r="O562" s="423"/>
      <c r="T562" s="489"/>
      <c r="U562" s="490"/>
      <c r="W562" s="490"/>
      <c r="Y562" s="490"/>
    </row>
    <row r="563" spans="1:25" s="394" customFormat="1">
      <c r="A563" s="406"/>
      <c r="E563" s="471"/>
      <c r="F563" s="471"/>
      <c r="I563" s="485"/>
      <c r="J563" s="474"/>
      <c r="L563" s="486"/>
      <c r="M563" s="443"/>
      <c r="N563" s="401"/>
      <c r="O563" s="423"/>
      <c r="T563" s="489"/>
      <c r="U563" s="490"/>
      <c r="W563" s="490"/>
      <c r="Y563" s="490"/>
    </row>
    <row r="564" spans="1:25" s="395" customFormat="1">
      <c r="A564" s="406"/>
      <c r="E564" s="472"/>
      <c r="F564" s="472"/>
      <c r="I564" s="478"/>
      <c r="J564" s="464"/>
      <c r="L564" s="479"/>
      <c r="M564" s="443"/>
      <c r="N564" s="479"/>
      <c r="O564" s="444"/>
      <c r="T564" s="487"/>
      <c r="U564" s="488"/>
      <c r="W564" s="488"/>
      <c r="Y564" s="488"/>
    </row>
    <row r="565" spans="1:25" s="395" customFormat="1">
      <c r="A565" s="406"/>
      <c r="E565" s="472"/>
      <c r="F565" s="472"/>
      <c r="I565" s="478"/>
      <c r="J565" s="464"/>
      <c r="L565" s="479"/>
      <c r="M565" s="443"/>
      <c r="N565" s="479"/>
      <c r="O565" s="444"/>
      <c r="T565" s="487"/>
      <c r="U565" s="488"/>
      <c r="W565" s="488"/>
      <c r="Y565" s="488"/>
    </row>
    <row r="566" spans="1:25" s="395" customFormat="1">
      <c r="A566" s="406"/>
      <c r="E566" s="472"/>
      <c r="F566" s="472"/>
      <c r="I566" s="478"/>
      <c r="J566" s="464"/>
      <c r="L566" s="479"/>
      <c r="M566" s="443"/>
      <c r="N566" s="479"/>
      <c r="O566" s="444"/>
      <c r="T566" s="487"/>
      <c r="U566" s="488"/>
      <c r="W566" s="488"/>
      <c r="Y566" s="488"/>
    </row>
    <row r="567" spans="1:25" s="395" customFormat="1">
      <c r="A567" s="406"/>
      <c r="E567" s="472"/>
      <c r="F567" s="472"/>
      <c r="I567" s="478"/>
      <c r="J567" s="464"/>
      <c r="L567" s="479"/>
      <c r="M567" s="443"/>
      <c r="N567" s="479"/>
      <c r="O567" s="444"/>
      <c r="T567" s="487"/>
      <c r="U567" s="488"/>
      <c r="W567" s="488"/>
      <c r="Y567" s="488"/>
    </row>
    <row r="568" spans="1:25" s="395" customFormat="1">
      <c r="A568" s="406"/>
      <c r="E568" s="472"/>
      <c r="F568" s="472"/>
      <c r="I568" s="478"/>
      <c r="J568" s="464"/>
      <c r="L568" s="479"/>
      <c r="M568" s="443"/>
      <c r="N568" s="479"/>
      <c r="O568" s="444"/>
      <c r="T568" s="487"/>
      <c r="U568" s="488"/>
      <c r="W568" s="488"/>
      <c r="Y568" s="488"/>
    </row>
    <row r="569" spans="1:25" s="395" customFormat="1">
      <c r="A569" s="406"/>
      <c r="E569" s="472"/>
      <c r="F569" s="472"/>
      <c r="I569" s="478"/>
      <c r="J569" s="464"/>
      <c r="L569" s="479"/>
      <c r="M569" s="443"/>
      <c r="N569" s="479"/>
      <c r="O569" s="444"/>
      <c r="T569" s="487"/>
      <c r="U569" s="488"/>
      <c r="W569" s="488"/>
      <c r="Y569" s="488"/>
    </row>
    <row r="570" spans="1:25" s="395" customFormat="1">
      <c r="A570" s="406"/>
      <c r="E570" s="472"/>
      <c r="F570" s="472"/>
      <c r="H570" s="472"/>
      <c r="I570" s="478"/>
      <c r="J570" s="464"/>
      <c r="L570" s="479"/>
      <c r="M570" s="443"/>
      <c r="N570" s="479"/>
      <c r="O570" s="444"/>
      <c r="T570" s="487"/>
      <c r="U570" s="488"/>
      <c r="W570" s="488"/>
      <c r="Y570" s="488"/>
    </row>
    <row r="571" spans="1:25" s="395" customFormat="1">
      <c r="A571" s="406"/>
      <c r="E571" s="472"/>
      <c r="F571" s="472"/>
      <c r="H571" s="472"/>
      <c r="I571" s="478"/>
      <c r="J571" s="464"/>
      <c r="L571" s="479"/>
      <c r="M571" s="443"/>
      <c r="N571" s="479"/>
      <c r="O571" s="444"/>
      <c r="T571" s="487"/>
      <c r="U571" s="488"/>
      <c r="W571" s="488"/>
      <c r="Y571" s="488"/>
    </row>
    <row r="572" spans="1:25" s="395" customFormat="1">
      <c r="A572" s="406"/>
      <c r="E572" s="472"/>
      <c r="F572" s="472"/>
      <c r="H572" s="472"/>
      <c r="I572" s="478"/>
      <c r="J572" s="464"/>
      <c r="L572" s="479"/>
      <c r="M572" s="443"/>
      <c r="N572" s="479"/>
      <c r="O572" s="444"/>
      <c r="T572" s="487"/>
      <c r="U572" s="488"/>
      <c r="W572" s="488"/>
      <c r="Y572" s="488"/>
    </row>
    <row r="573" spans="1:25" s="395" customFormat="1">
      <c r="A573" s="406"/>
      <c r="E573" s="472"/>
      <c r="F573" s="472"/>
      <c r="H573" s="472"/>
      <c r="I573" s="478"/>
      <c r="J573" s="464"/>
      <c r="L573" s="479"/>
      <c r="M573" s="443"/>
      <c r="N573" s="479"/>
      <c r="O573" s="444"/>
      <c r="T573" s="487"/>
      <c r="U573" s="488"/>
      <c r="W573" s="488"/>
      <c r="Y573" s="488"/>
    </row>
    <row r="574" spans="1:25" s="395" customFormat="1">
      <c r="A574" s="406"/>
      <c r="B574" s="464"/>
      <c r="E574" s="472"/>
      <c r="F574" s="472"/>
      <c r="H574" s="472"/>
      <c r="I574" s="478"/>
      <c r="J574" s="464"/>
      <c r="L574" s="479"/>
      <c r="M574" s="443"/>
      <c r="N574" s="479"/>
      <c r="O574" s="444"/>
      <c r="T574" s="487"/>
      <c r="U574" s="488"/>
      <c r="W574" s="488"/>
      <c r="Y574" s="488"/>
    </row>
    <row r="575" spans="1:25" s="395" customFormat="1">
      <c r="A575" s="406"/>
      <c r="B575" s="464"/>
      <c r="E575" s="472"/>
      <c r="F575" s="472"/>
      <c r="H575" s="472"/>
      <c r="I575" s="478"/>
      <c r="J575" s="464"/>
      <c r="L575" s="479"/>
      <c r="M575" s="443"/>
      <c r="N575" s="479"/>
      <c r="O575" s="444"/>
      <c r="T575" s="487"/>
      <c r="U575" s="488"/>
      <c r="W575" s="488"/>
      <c r="Y575" s="488"/>
    </row>
    <row r="576" spans="1:25" s="394" customFormat="1">
      <c r="A576" s="406"/>
      <c r="B576" s="474"/>
      <c r="E576" s="471"/>
      <c r="F576" s="471"/>
      <c r="H576" s="471"/>
      <c r="I576" s="485"/>
      <c r="J576" s="474"/>
      <c r="L576" s="486"/>
      <c r="M576" s="443"/>
      <c r="N576" s="401"/>
      <c r="O576" s="423"/>
      <c r="T576" s="489"/>
      <c r="U576" s="490"/>
      <c r="W576" s="490"/>
      <c r="Y576" s="490"/>
    </row>
    <row r="577" spans="1:25" s="394" customFormat="1">
      <c r="A577" s="406"/>
      <c r="B577" s="474"/>
      <c r="E577" s="471"/>
      <c r="F577" s="471"/>
      <c r="H577" s="471"/>
      <c r="I577" s="485"/>
      <c r="J577" s="474"/>
      <c r="L577" s="486"/>
      <c r="M577" s="443"/>
      <c r="N577" s="401"/>
      <c r="O577" s="423"/>
      <c r="T577" s="489"/>
      <c r="U577" s="490"/>
      <c r="W577" s="490"/>
      <c r="Y577" s="490"/>
    </row>
    <row r="578" spans="1:25" s="394" customFormat="1">
      <c r="A578" s="406"/>
      <c r="B578" s="474"/>
      <c r="E578" s="471"/>
      <c r="F578" s="471"/>
      <c r="H578" s="471"/>
      <c r="I578" s="485"/>
      <c r="J578" s="474"/>
      <c r="L578" s="486"/>
      <c r="M578" s="443"/>
      <c r="N578" s="401"/>
      <c r="O578" s="423"/>
      <c r="T578" s="489"/>
      <c r="U578" s="490"/>
      <c r="W578" s="490"/>
      <c r="Y578" s="490"/>
    </row>
    <row r="579" spans="1:25" s="394" customFormat="1">
      <c r="A579" s="406"/>
      <c r="B579" s="474"/>
      <c r="E579" s="471"/>
      <c r="F579" s="471"/>
      <c r="H579" s="471"/>
      <c r="I579" s="485"/>
      <c r="J579" s="474"/>
      <c r="L579" s="486"/>
      <c r="M579" s="443"/>
      <c r="N579" s="401"/>
      <c r="O579" s="423"/>
      <c r="T579" s="489"/>
      <c r="U579" s="490"/>
      <c r="W579" s="490"/>
      <c r="Y579" s="490"/>
    </row>
    <row r="580" spans="1:25" s="394" customFormat="1">
      <c r="A580" s="406"/>
      <c r="B580" s="474"/>
      <c r="E580" s="471"/>
      <c r="F580" s="471"/>
      <c r="H580" s="471"/>
      <c r="I580" s="485"/>
      <c r="J580" s="474"/>
      <c r="L580" s="486"/>
      <c r="M580" s="443"/>
      <c r="N580" s="401"/>
      <c r="O580" s="423"/>
      <c r="T580" s="489"/>
      <c r="U580" s="490"/>
      <c r="W580" s="490"/>
      <c r="Y580" s="490"/>
    </row>
    <row r="581" spans="1:25" s="394" customFormat="1">
      <c r="A581" s="406"/>
      <c r="B581" s="474"/>
      <c r="E581" s="471"/>
      <c r="F581" s="471"/>
      <c r="H581" s="471"/>
      <c r="I581" s="485"/>
      <c r="J581" s="474"/>
      <c r="L581" s="486"/>
      <c r="M581" s="443"/>
      <c r="N581" s="401"/>
      <c r="O581" s="423"/>
      <c r="T581" s="489"/>
      <c r="U581" s="490"/>
      <c r="W581" s="490"/>
      <c r="Y581" s="490"/>
    </row>
    <row r="582" spans="1:25" s="394" customFormat="1">
      <c r="A582" s="406"/>
      <c r="B582" s="474"/>
      <c r="E582" s="471"/>
      <c r="F582" s="471"/>
      <c r="H582" s="471"/>
      <c r="I582" s="485"/>
      <c r="J582" s="474"/>
      <c r="L582" s="486"/>
      <c r="M582" s="443"/>
      <c r="N582" s="401"/>
      <c r="O582" s="423"/>
      <c r="T582" s="489"/>
      <c r="U582" s="490"/>
      <c r="W582" s="490"/>
      <c r="Y582" s="490"/>
    </row>
    <row r="583" spans="1:25" s="394" customFormat="1">
      <c r="A583" s="406"/>
      <c r="B583" s="474"/>
      <c r="E583" s="471"/>
      <c r="F583" s="471"/>
      <c r="H583" s="471"/>
      <c r="I583" s="485"/>
      <c r="J583" s="474"/>
      <c r="L583" s="486"/>
      <c r="M583" s="443"/>
      <c r="N583" s="401"/>
      <c r="O583" s="423"/>
      <c r="T583" s="489"/>
      <c r="U583" s="490"/>
      <c r="W583" s="490"/>
      <c r="Y583" s="490"/>
    </row>
    <row r="584" spans="1:25" s="394" customFormat="1">
      <c r="A584" s="406"/>
      <c r="B584" s="474"/>
      <c r="E584" s="471"/>
      <c r="F584" s="471"/>
      <c r="H584" s="471"/>
      <c r="I584" s="485"/>
      <c r="J584" s="474"/>
      <c r="L584" s="486"/>
      <c r="M584" s="443"/>
      <c r="N584" s="401"/>
      <c r="O584" s="423"/>
      <c r="T584" s="489"/>
      <c r="U584" s="490"/>
      <c r="W584" s="490"/>
      <c r="Y584" s="490"/>
    </row>
    <row r="585" spans="1:25" s="394" customFormat="1">
      <c r="A585" s="406"/>
      <c r="B585" s="474"/>
      <c r="E585" s="471"/>
      <c r="F585" s="471"/>
      <c r="H585" s="471"/>
      <c r="I585" s="485"/>
      <c r="J585" s="474"/>
      <c r="L585" s="486"/>
      <c r="M585" s="443"/>
      <c r="N585" s="401"/>
      <c r="O585" s="423"/>
      <c r="T585" s="489"/>
      <c r="U585" s="490"/>
      <c r="W585" s="490"/>
      <c r="Y585" s="490"/>
    </row>
    <row r="586" spans="1:25" s="394" customFormat="1">
      <c r="A586" s="406"/>
      <c r="B586" s="474"/>
      <c r="E586" s="471"/>
      <c r="F586" s="471"/>
      <c r="H586" s="471"/>
      <c r="I586" s="485"/>
      <c r="J586" s="474"/>
      <c r="L586" s="486"/>
      <c r="M586" s="443"/>
      <c r="N586" s="401"/>
      <c r="O586" s="423"/>
      <c r="T586" s="489"/>
      <c r="U586" s="490"/>
      <c r="W586" s="490"/>
      <c r="Y586" s="490"/>
    </row>
    <row r="587" spans="1:25" s="394" customFormat="1">
      <c r="A587" s="406"/>
      <c r="B587" s="474"/>
      <c r="E587" s="471"/>
      <c r="F587" s="471"/>
      <c r="H587" s="471"/>
      <c r="I587" s="485"/>
      <c r="J587" s="474"/>
      <c r="L587" s="486"/>
      <c r="M587" s="443"/>
      <c r="N587" s="401"/>
      <c r="O587" s="423"/>
      <c r="T587" s="489"/>
      <c r="U587" s="490"/>
      <c r="W587" s="490"/>
      <c r="Y587" s="490"/>
    </row>
    <row r="588" spans="1:25" s="394" customFormat="1">
      <c r="A588" s="406"/>
      <c r="B588" s="474"/>
      <c r="E588" s="471"/>
      <c r="F588" s="471"/>
      <c r="H588" s="471"/>
      <c r="I588" s="485"/>
      <c r="J588" s="474"/>
      <c r="L588" s="486"/>
      <c r="M588" s="443"/>
      <c r="N588" s="401"/>
      <c r="O588" s="423"/>
      <c r="T588" s="489"/>
      <c r="U588" s="490"/>
      <c r="W588" s="490"/>
      <c r="Y588" s="490"/>
    </row>
    <row r="589" spans="1:25" s="394" customFormat="1">
      <c r="A589" s="406"/>
      <c r="B589" s="474"/>
      <c r="E589" s="471"/>
      <c r="F589" s="471"/>
      <c r="H589" s="471"/>
      <c r="I589" s="485"/>
      <c r="J589" s="474"/>
      <c r="L589" s="486"/>
      <c r="M589" s="443"/>
      <c r="N589" s="401"/>
      <c r="O589" s="423"/>
      <c r="T589" s="489"/>
      <c r="U589" s="490"/>
      <c r="W589" s="490"/>
      <c r="Y589" s="490"/>
    </row>
    <row r="590" spans="1:25" s="394" customFormat="1">
      <c r="A590" s="406"/>
      <c r="B590" s="474"/>
      <c r="E590" s="471"/>
      <c r="F590" s="471"/>
      <c r="H590" s="471"/>
      <c r="I590" s="485"/>
      <c r="J590" s="474"/>
      <c r="L590" s="486"/>
      <c r="M590" s="443"/>
      <c r="N590" s="401"/>
      <c r="O590" s="423"/>
      <c r="T590" s="489"/>
      <c r="U590" s="490"/>
      <c r="W590" s="490"/>
      <c r="Y590" s="490"/>
    </row>
    <row r="591" spans="1:25" s="394" customFormat="1">
      <c r="A591" s="406"/>
      <c r="B591" s="474"/>
      <c r="E591" s="471"/>
      <c r="F591" s="471"/>
      <c r="H591" s="471"/>
      <c r="I591" s="485"/>
      <c r="J591" s="474"/>
      <c r="L591" s="486"/>
      <c r="M591" s="443"/>
      <c r="N591" s="401"/>
      <c r="O591" s="423"/>
      <c r="T591" s="489"/>
      <c r="U591" s="490"/>
      <c r="W591" s="490"/>
      <c r="Y591" s="490"/>
    </row>
    <row r="592" spans="1:25" s="394" customFormat="1">
      <c r="A592" s="406"/>
      <c r="B592" s="474"/>
      <c r="E592" s="471"/>
      <c r="F592" s="471"/>
      <c r="H592" s="471"/>
      <c r="I592" s="485"/>
      <c r="J592" s="474"/>
      <c r="L592" s="486"/>
      <c r="M592" s="443"/>
      <c r="N592" s="401"/>
      <c r="O592" s="423"/>
      <c r="T592" s="489"/>
      <c r="U592" s="490"/>
      <c r="W592" s="490"/>
      <c r="Y592" s="490"/>
    </row>
    <row r="593" spans="1:29" s="394" customFormat="1">
      <c r="A593" s="406"/>
      <c r="B593" s="474"/>
      <c r="E593" s="471"/>
      <c r="F593" s="471"/>
      <c r="H593" s="471"/>
      <c r="I593" s="485"/>
      <c r="J593" s="474"/>
      <c r="L593" s="486"/>
      <c r="M593" s="443"/>
      <c r="N593" s="401"/>
      <c r="O593" s="423"/>
      <c r="T593" s="489"/>
      <c r="U593" s="490"/>
      <c r="W593" s="490"/>
      <c r="Y593" s="490"/>
    </row>
    <row r="594" spans="1:29" s="394" customFormat="1">
      <c r="A594" s="406"/>
      <c r="B594" s="474"/>
      <c r="E594" s="471"/>
      <c r="F594" s="471"/>
      <c r="H594" s="471"/>
      <c r="I594" s="485"/>
      <c r="J594" s="474"/>
      <c r="L594" s="486"/>
      <c r="M594" s="443"/>
      <c r="N594" s="401"/>
      <c r="O594" s="423"/>
      <c r="T594" s="489"/>
      <c r="U594" s="490"/>
      <c r="W594" s="490"/>
      <c r="Y594" s="490"/>
    </row>
    <row r="595" spans="1:29" s="394" customFormat="1">
      <c r="A595" s="406"/>
      <c r="B595" s="412"/>
      <c r="E595" s="471"/>
      <c r="F595" s="471"/>
      <c r="H595" s="471"/>
      <c r="I595" s="485"/>
      <c r="J595" s="474"/>
      <c r="L595" s="486"/>
      <c r="M595" s="443"/>
      <c r="N595" s="401"/>
      <c r="O595" s="423"/>
      <c r="T595" s="489"/>
      <c r="U595" s="490"/>
      <c r="W595" s="490"/>
      <c r="Y595" s="490"/>
    </row>
    <row r="596" spans="1:29" s="394" customFormat="1">
      <c r="A596" s="406"/>
      <c r="E596" s="471"/>
      <c r="F596" s="471"/>
      <c r="H596" s="471"/>
      <c r="I596" s="485"/>
      <c r="J596" s="474"/>
      <c r="L596" s="486"/>
      <c r="M596" s="443"/>
      <c r="N596" s="401"/>
      <c r="O596" s="423"/>
      <c r="T596" s="489"/>
      <c r="U596" s="490"/>
      <c r="W596" s="490"/>
      <c r="Y596" s="490"/>
    </row>
    <row r="597" spans="1:29" s="394" customFormat="1">
      <c r="A597" s="406"/>
      <c r="E597" s="471"/>
      <c r="F597" s="471"/>
      <c r="H597" s="471"/>
      <c r="I597" s="485"/>
      <c r="J597" s="474"/>
      <c r="L597" s="486"/>
      <c r="M597" s="443"/>
      <c r="N597" s="401"/>
      <c r="O597" s="423"/>
      <c r="T597" s="489"/>
      <c r="U597" s="490"/>
      <c r="W597" s="490"/>
      <c r="Y597" s="490"/>
    </row>
    <row r="598" spans="1:29" s="394" customFormat="1">
      <c r="A598" s="406"/>
      <c r="E598" s="471"/>
      <c r="F598" s="471"/>
      <c r="H598" s="471"/>
      <c r="I598" s="485"/>
      <c r="J598" s="474"/>
      <c r="L598" s="486"/>
      <c r="M598" s="443"/>
      <c r="N598" s="401"/>
      <c r="O598" s="423"/>
      <c r="T598" s="489"/>
      <c r="U598" s="490"/>
      <c r="W598" s="490"/>
      <c r="Y598" s="490"/>
    </row>
    <row r="599" spans="1:29" s="394" customFormat="1">
      <c r="A599" s="406"/>
      <c r="E599" s="471"/>
      <c r="F599" s="471"/>
      <c r="H599" s="471"/>
      <c r="I599" s="485"/>
      <c r="J599" s="474"/>
      <c r="L599" s="486"/>
      <c r="M599" s="443"/>
      <c r="N599" s="401"/>
      <c r="O599" s="423"/>
      <c r="T599" s="489"/>
      <c r="U599" s="490"/>
      <c r="W599" s="490"/>
      <c r="Y599" s="490"/>
    </row>
    <row r="600" spans="1:29" s="393" customFormat="1">
      <c r="A600" s="406"/>
      <c r="B600" s="410"/>
      <c r="E600" s="509"/>
      <c r="F600" s="509"/>
      <c r="H600" s="509"/>
      <c r="I600" s="461"/>
      <c r="J600" s="511"/>
      <c r="L600" s="512"/>
      <c r="M600" s="443"/>
      <c r="N600" s="401"/>
      <c r="O600" s="423"/>
      <c r="T600" s="514"/>
      <c r="U600" s="515"/>
      <c r="W600" s="515"/>
      <c r="Y600" s="515"/>
    </row>
    <row r="601" spans="1:29" s="393" customFormat="1">
      <c r="A601" s="406"/>
      <c r="B601" s="410"/>
      <c r="E601" s="509"/>
      <c r="F601" s="509"/>
      <c r="H601" s="509"/>
      <c r="I601" s="461"/>
      <c r="J601" s="511"/>
      <c r="L601" s="512"/>
      <c r="M601" s="443"/>
      <c r="N601" s="401"/>
      <c r="O601" s="423"/>
      <c r="T601" s="514"/>
      <c r="U601" s="515"/>
      <c r="W601" s="515"/>
      <c r="Y601" s="515"/>
    </row>
    <row r="602" spans="1:29" s="393" customFormat="1">
      <c r="A602" s="406"/>
      <c r="B602" s="410"/>
      <c r="E602" s="509"/>
      <c r="F602" s="509"/>
      <c r="H602" s="509"/>
      <c r="I602" s="461"/>
      <c r="J602" s="511"/>
      <c r="L602" s="512"/>
      <c r="M602" s="443"/>
      <c r="N602" s="401"/>
      <c r="O602" s="423"/>
      <c r="T602" s="514"/>
      <c r="U602" s="515"/>
      <c r="W602" s="515"/>
      <c r="Y602" s="515"/>
    </row>
    <row r="603" spans="1:29" s="393" customFormat="1">
      <c r="A603" s="406"/>
      <c r="B603" s="410"/>
      <c r="E603" s="509"/>
      <c r="F603" s="509"/>
      <c r="H603" s="509"/>
      <c r="I603" s="461"/>
      <c r="J603" s="511"/>
      <c r="L603" s="512"/>
      <c r="M603" s="443"/>
      <c r="N603" s="401"/>
      <c r="O603" s="423"/>
      <c r="T603" s="514"/>
      <c r="U603" s="515"/>
      <c r="W603" s="515"/>
      <c r="Y603" s="515"/>
    </row>
    <row r="604" spans="1:29" s="393" customFormat="1">
      <c r="A604" s="406"/>
      <c r="B604" s="410"/>
      <c r="E604" s="509"/>
      <c r="F604" s="509"/>
      <c r="H604" s="509"/>
      <c r="I604" s="461"/>
      <c r="J604" s="511"/>
      <c r="L604" s="512"/>
      <c r="M604" s="443"/>
      <c r="N604" s="401"/>
      <c r="O604" s="423"/>
      <c r="T604" s="514"/>
      <c r="U604" s="515"/>
      <c r="W604" s="515"/>
      <c r="Y604" s="515"/>
    </row>
    <row r="605" spans="1:29" s="393" customFormat="1">
      <c r="A605" s="406"/>
      <c r="B605" s="410"/>
      <c r="E605" s="509"/>
      <c r="F605" s="509"/>
      <c r="H605" s="509"/>
      <c r="I605" s="461"/>
      <c r="J605" s="511"/>
      <c r="L605" s="512"/>
      <c r="M605" s="443"/>
      <c r="N605" s="401"/>
      <c r="O605" s="423"/>
      <c r="T605" s="514"/>
      <c r="U605" s="515"/>
      <c r="W605" s="515"/>
      <c r="Y605" s="515"/>
    </row>
    <row r="606" spans="1:29" s="394" customFormat="1">
      <c r="A606" s="406"/>
      <c r="B606" s="408"/>
      <c r="C606" s="398"/>
      <c r="D606" s="398"/>
      <c r="E606" s="399"/>
      <c r="F606" s="471"/>
      <c r="G606" s="395"/>
      <c r="H606" s="472"/>
      <c r="I606" s="478"/>
      <c r="J606" s="464"/>
      <c r="K606" s="395"/>
      <c r="L606" s="479"/>
      <c r="M606" s="443"/>
      <c r="N606" s="401"/>
      <c r="O606" s="423"/>
      <c r="P606" s="398"/>
      <c r="Q606" s="398"/>
      <c r="R606" s="398"/>
      <c r="S606" s="398"/>
      <c r="T606" s="487"/>
      <c r="U606" s="488"/>
      <c r="V606" s="395"/>
      <c r="W606" s="488"/>
      <c r="X606" s="398"/>
      <c r="Y606" s="488"/>
      <c r="Z606" s="398"/>
      <c r="AA606" s="398"/>
      <c r="AB606" s="395"/>
      <c r="AC606" s="395"/>
    </row>
    <row r="607" spans="1:29">
      <c r="A607" s="406"/>
      <c r="B607" s="414"/>
      <c r="G607" s="395"/>
      <c r="H607" s="472"/>
      <c r="I607" s="478"/>
      <c r="J607" s="464"/>
      <c r="K607" s="395"/>
      <c r="L607" s="479"/>
      <c r="M607" s="443"/>
      <c r="O607" s="423"/>
      <c r="T607" s="487"/>
      <c r="U607" s="488"/>
      <c r="V607" s="395"/>
      <c r="W607" s="488"/>
      <c r="Y607" s="488"/>
      <c r="AB607" s="395"/>
      <c r="AC607" s="395"/>
    </row>
    <row r="608" spans="1:29">
      <c r="A608" s="406"/>
      <c r="B608" s="408"/>
      <c r="G608" s="395"/>
      <c r="H608" s="399"/>
      <c r="J608" s="413"/>
      <c r="M608" s="443"/>
      <c r="O608" s="423"/>
      <c r="T608" s="487"/>
      <c r="U608" s="488"/>
      <c r="V608" s="395"/>
      <c r="W608" s="488"/>
      <c r="Y608" s="488"/>
      <c r="AB608" s="395"/>
    </row>
    <row r="609" spans="1:29">
      <c r="A609" s="406"/>
      <c r="B609" s="414"/>
      <c r="H609" s="399"/>
      <c r="J609" s="413"/>
      <c r="M609" s="443"/>
      <c r="O609" s="423"/>
    </row>
    <row r="610" spans="1:29">
      <c r="A610" s="406"/>
      <c r="B610" s="408"/>
      <c r="H610" s="399"/>
      <c r="J610" s="413"/>
      <c r="M610" s="443"/>
      <c r="O610" s="423"/>
      <c r="T610" s="398"/>
      <c r="X610" s="413"/>
    </row>
    <row r="611" spans="1:29">
      <c r="A611" s="406"/>
      <c r="B611" s="414"/>
      <c r="H611" s="399"/>
      <c r="J611" s="413"/>
      <c r="M611" s="443"/>
      <c r="O611" s="423"/>
      <c r="T611" s="398"/>
      <c r="X611" s="413"/>
    </row>
    <row r="612" spans="1:29">
      <c r="A612" s="406"/>
      <c r="B612" s="408"/>
      <c r="H612" s="399"/>
      <c r="J612" s="413"/>
      <c r="M612" s="443"/>
      <c r="O612" s="423"/>
      <c r="T612" s="398"/>
      <c r="X612" s="413"/>
    </row>
    <row r="613" spans="1:29">
      <c r="A613" s="406"/>
      <c r="B613" s="414"/>
      <c r="H613" s="399"/>
      <c r="J613" s="413"/>
      <c r="M613" s="443"/>
      <c r="O613" s="423"/>
      <c r="T613" s="398"/>
      <c r="X613" s="413"/>
    </row>
    <row r="614" spans="1:29">
      <c r="A614" s="406"/>
      <c r="B614" s="408"/>
      <c r="H614" s="399"/>
      <c r="J614" s="413"/>
      <c r="M614" s="443"/>
      <c r="O614" s="423"/>
      <c r="X614" s="413"/>
    </row>
    <row r="615" spans="1:29">
      <c r="A615" s="406"/>
      <c r="B615" s="414"/>
      <c r="H615" s="399"/>
      <c r="J615" s="413"/>
      <c r="M615" s="443"/>
      <c r="O615" s="423"/>
      <c r="P615" s="400"/>
      <c r="X615" s="413"/>
    </row>
    <row r="616" spans="1:29">
      <c r="A616" s="406"/>
      <c r="B616" s="408"/>
      <c r="H616" s="399"/>
      <c r="J616" s="413"/>
      <c r="M616" s="443"/>
      <c r="O616" s="423"/>
      <c r="P616" s="400"/>
      <c r="T616" s="405"/>
      <c r="X616" s="413"/>
    </row>
    <row r="617" spans="1:29" s="396" customFormat="1">
      <c r="A617" s="406"/>
      <c r="B617" s="414"/>
      <c r="C617" s="398"/>
      <c r="D617" s="398"/>
      <c r="E617" s="399"/>
      <c r="F617" s="399"/>
      <c r="G617" s="398"/>
      <c r="H617" s="510"/>
      <c r="I617" s="478"/>
      <c r="J617" s="464"/>
      <c r="K617" s="395"/>
      <c r="L617" s="479"/>
      <c r="M617" s="443"/>
      <c r="N617" s="401"/>
      <c r="O617" s="423"/>
      <c r="P617" s="400"/>
      <c r="Q617" s="398"/>
      <c r="R617" s="398"/>
      <c r="S617" s="398"/>
      <c r="T617" s="405"/>
      <c r="U617" s="405"/>
      <c r="V617" s="398"/>
      <c r="W617" s="405"/>
      <c r="X617" s="413"/>
      <c r="Y617" s="405"/>
      <c r="Z617" s="398"/>
      <c r="AA617" s="398"/>
      <c r="AB617" s="398"/>
      <c r="AC617" s="395"/>
    </row>
    <row r="618" spans="1:29" s="396" customFormat="1">
      <c r="A618" s="406"/>
      <c r="B618" s="408"/>
      <c r="C618" s="398"/>
      <c r="D618" s="398"/>
      <c r="E618" s="399"/>
      <c r="F618" s="399"/>
      <c r="G618" s="398"/>
      <c r="H618" s="510"/>
      <c r="I618" s="478"/>
      <c r="J618" s="464"/>
      <c r="K618" s="395"/>
      <c r="L618" s="479"/>
      <c r="M618" s="443"/>
      <c r="N618" s="401"/>
      <c r="O618" s="423"/>
      <c r="P618" s="400"/>
      <c r="Q618" s="398"/>
      <c r="R618" s="398"/>
      <c r="S618" s="398"/>
      <c r="T618" s="405"/>
      <c r="U618" s="405"/>
      <c r="V618" s="398"/>
      <c r="W618" s="405"/>
      <c r="X618" s="413"/>
      <c r="Y618" s="405"/>
      <c r="Z618" s="398"/>
      <c r="AA618" s="398"/>
      <c r="AB618" s="398"/>
      <c r="AC618" s="395"/>
    </row>
    <row r="619" spans="1:29">
      <c r="A619" s="406"/>
      <c r="B619" s="414"/>
      <c r="H619" s="399"/>
      <c r="I619" s="478"/>
      <c r="J619" s="464"/>
      <c r="K619" s="395"/>
      <c r="L619" s="479"/>
      <c r="M619" s="443"/>
      <c r="O619" s="423"/>
      <c r="P619" s="395"/>
      <c r="Q619" s="395"/>
      <c r="R619" s="395"/>
      <c r="S619" s="395"/>
      <c r="T619" s="508"/>
      <c r="U619" s="508"/>
      <c r="V619" s="395"/>
      <c r="W619" s="508"/>
      <c r="X619" s="464"/>
      <c r="Y619" s="488"/>
      <c r="AB619" s="395"/>
      <c r="AC619" s="395"/>
    </row>
    <row r="620" spans="1:29">
      <c r="A620" s="406"/>
      <c r="B620" s="408"/>
      <c r="H620" s="399"/>
      <c r="J620" s="413"/>
      <c r="M620" s="443"/>
      <c r="O620" s="423"/>
      <c r="P620" s="395"/>
      <c r="T620" s="508"/>
      <c r="U620" s="508"/>
      <c r="V620" s="395"/>
      <c r="W620" s="508"/>
      <c r="X620" s="413"/>
      <c r="Y620" s="488"/>
      <c r="AB620" s="395"/>
    </row>
    <row r="621" spans="1:29">
      <c r="A621" s="406"/>
      <c r="B621" s="414"/>
      <c r="H621" s="399"/>
      <c r="J621" s="413"/>
      <c r="M621" s="443"/>
      <c r="O621" s="423"/>
      <c r="P621" s="395"/>
      <c r="Q621" s="395"/>
      <c r="R621" s="395"/>
      <c r="S621" s="395"/>
      <c r="T621" s="508"/>
      <c r="U621" s="508"/>
      <c r="V621" s="395"/>
      <c r="W621" s="508"/>
      <c r="X621" s="464"/>
      <c r="Y621" s="488"/>
      <c r="AB621" s="395"/>
    </row>
    <row r="622" spans="1:29">
      <c r="A622" s="406"/>
      <c r="B622" s="408"/>
      <c r="H622" s="399"/>
      <c r="J622" s="413"/>
      <c r="M622" s="443"/>
      <c r="O622" s="423"/>
      <c r="P622" s="395"/>
      <c r="T622" s="508"/>
      <c r="U622" s="508"/>
      <c r="V622" s="395"/>
      <c r="W622" s="508"/>
      <c r="X622" s="413"/>
      <c r="Y622" s="488"/>
      <c r="AB622" s="395"/>
    </row>
    <row r="623" spans="1:29">
      <c r="A623" s="406"/>
      <c r="B623" s="414"/>
      <c r="H623" s="399"/>
      <c r="J623" s="413"/>
      <c r="M623" s="443"/>
      <c r="O623" s="423"/>
      <c r="P623" s="395"/>
      <c r="Q623" s="395"/>
      <c r="R623" s="395"/>
      <c r="S623" s="395"/>
      <c r="T623" s="508"/>
      <c r="U623" s="508"/>
      <c r="V623" s="395"/>
      <c r="W623" s="508"/>
      <c r="X623" s="464"/>
      <c r="Y623" s="488"/>
      <c r="AB623" s="395"/>
    </row>
    <row r="624" spans="1:29">
      <c r="A624" s="406"/>
      <c r="B624" s="408"/>
      <c r="H624" s="399"/>
      <c r="J624" s="413"/>
      <c r="M624" s="443"/>
      <c r="O624" s="423"/>
      <c r="P624" s="395"/>
      <c r="T624" s="508"/>
      <c r="U624" s="508"/>
      <c r="V624" s="395"/>
      <c r="W624" s="508"/>
      <c r="X624" s="413"/>
      <c r="Y624" s="488"/>
      <c r="AB624" s="395"/>
    </row>
    <row r="625" spans="1:28">
      <c r="A625" s="406"/>
      <c r="B625" s="414"/>
      <c r="H625" s="399"/>
      <c r="J625" s="413"/>
      <c r="M625" s="443"/>
      <c r="O625" s="423"/>
      <c r="P625" s="395"/>
      <c r="Q625" s="395"/>
      <c r="R625" s="395"/>
      <c r="S625" s="395"/>
      <c r="T625" s="508"/>
      <c r="U625" s="508"/>
      <c r="V625" s="395"/>
      <c r="W625" s="508"/>
      <c r="X625" s="464"/>
      <c r="Y625" s="488"/>
      <c r="AB625" s="395"/>
    </row>
    <row r="626" spans="1:28">
      <c r="A626" s="406"/>
      <c r="B626" s="408"/>
      <c r="H626" s="399"/>
      <c r="J626" s="413"/>
      <c r="M626" s="443"/>
      <c r="O626" s="423"/>
      <c r="P626" s="395"/>
      <c r="T626" s="508"/>
      <c r="U626" s="508"/>
      <c r="V626" s="395"/>
      <c r="W626" s="508"/>
      <c r="X626" s="413"/>
      <c r="Y626" s="488"/>
      <c r="AB626" s="395"/>
    </row>
    <row r="627" spans="1:28">
      <c r="A627" s="406"/>
      <c r="B627" s="414"/>
      <c r="H627" s="399"/>
      <c r="J627" s="413"/>
      <c r="M627" s="443"/>
      <c r="O627" s="423"/>
      <c r="P627" s="395"/>
      <c r="Q627" s="395"/>
      <c r="R627" s="395"/>
      <c r="S627" s="395"/>
      <c r="T627" s="508"/>
      <c r="U627" s="508"/>
      <c r="V627" s="395"/>
      <c r="W627" s="508"/>
      <c r="X627" s="464"/>
      <c r="Y627" s="488"/>
      <c r="AB627" s="395"/>
    </row>
    <row r="628" spans="1:28">
      <c r="A628" s="406"/>
      <c r="B628" s="408"/>
      <c r="H628" s="399"/>
      <c r="J628" s="413"/>
      <c r="M628" s="443"/>
      <c r="O628" s="423"/>
      <c r="P628" s="395"/>
      <c r="T628" s="508"/>
      <c r="U628" s="508"/>
      <c r="V628" s="395"/>
      <c r="W628" s="508"/>
      <c r="X628" s="413"/>
      <c r="Y628" s="488"/>
      <c r="AB628" s="395"/>
    </row>
    <row r="629" spans="1:28">
      <c r="A629" s="406"/>
      <c r="B629" s="414"/>
      <c r="H629" s="399"/>
      <c r="J629" s="413"/>
      <c r="M629" s="443"/>
      <c r="O629" s="423"/>
      <c r="P629" s="395"/>
      <c r="Q629" s="395"/>
      <c r="R629" s="395"/>
      <c r="S629" s="395"/>
      <c r="T629" s="508"/>
      <c r="U629" s="508"/>
      <c r="V629" s="395"/>
      <c r="W629" s="508"/>
      <c r="X629" s="464"/>
      <c r="Y629" s="488"/>
      <c r="AB629" s="395"/>
    </row>
    <row r="630" spans="1:28">
      <c r="A630" s="406"/>
      <c r="B630" s="408"/>
      <c r="H630" s="399"/>
      <c r="J630" s="413"/>
      <c r="M630" s="443"/>
      <c r="O630" s="423"/>
      <c r="P630" s="395"/>
      <c r="T630" s="508"/>
      <c r="U630" s="508"/>
      <c r="V630" s="395"/>
      <c r="W630" s="508"/>
      <c r="X630" s="413"/>
      <c r="Y630" s="488"/>
      <c r="AB630" s="395"/>
    </row>
    <row r="631" spans="1:28">
      <c r="A631" s="406"/>
      <c r="B631" s="414"/>
      <c r="H631" s="399"/>
      <c r="J631" s="413"/>
      <c r="M631" s="443"/>
      <c r="O631" s="423"/>
      <c r="P631" s="395"/>
      <c r="Q631" s="395"/>
      <c r="R631" s="395"/>
      <c r="S631" s="395"/>
      <c r="T631" s="508"/>
      <c r="U631" s="508"/>
      <c r="V631" s="395"/>
      <c r="W631" s="508"/>
      <c r="X631" s="464"/>
      <c r="Y631" s="488"/>
      <c r="AB631" s="395"/>
    </row>
    <row r="632" spans="1:28">
      <c r="A632" s="406"/>
      <c r="B632" s="408"/>
      <c r="H632" s="399"/>
      <c r="J632" s="413"/>
      <c r="M632" s="443"/>
      <c r="O632" s="423"/>
      <c r="P632" s="395"/>
      <c r="T632" s="508"/>
      <c r="U632" s="508"/>
      <c r="V632" s="395"/>
      <c r="W632" s="508"/>
      <c r="X632" s="413"/>
      <c r="Y632" s="488"/>
      <c r="AB632" s="395"/>
    </row>
    <row r="633" spans="1:28">
      <c r="A633" s="406"/>
      <c r="B633" s="414"/>
      <c r="H633" s="399"/>
      <c r="J633" s="413"/>
      <c r="M633" s="443"/>
      <c r="O633" s="423"/>
      <c r="P633" s="395"/>
      <c r="Q633" s="395"/>
      <c r="R633" s="395"/>
      <c r="S633" s="395"/>
      <c r="T633" s="508"/>
      <c r="U633" s="508"/>
      <c r="V633" s="395"/>
      <c r="W633" s="508"/>
      <c r="X633" s="464"/>
      <c r="Y633" s="488"/>
      <c r="AB633" s="395"/>
    </row>
    <row r="634" spans="1:28">
      <c r="A634" s="406"/>
      <c r="B634" s="408"/>
      <c r="H634" s="399"/>
      <c r="J634" s="413"/>
      <c r="M634" s="443"/>
      <c r="O634" s="423"/>
      <c r="P634" s="395"/>
      <c r="T634" s="508"/>
      <c r="U634" s="508"/>
      <c r="V634" s="395"/>
      <c r="W634" s="508"/>
      <c r="X634" s="413"/>
      <c r="Y634" s="488"/>
      <c r="AB634" s="395"/>
    </row>
    <row r="635" spans="1:28">
      <c r="A635" s="406"/>
      <c r="B635" s="414"/>
      <c r="H635" s="399"/>
      <c r="J635" s="413"/>
      <c r="M635" s="443"/>
      <c r="O635" s="423"/>
      <c r="P635" s="395"/>
      <c r="Q635" s="395"/>
      <c r="R635" s="395"/>
      <c r="S635" s="395"/>
      <c r="T635" s="508"/>
      <c r="U635" s="508"/>
      <c r="V635" s="395"/>
      <c r="W635" s="508"/>
      <c r="X635" s="464"/>
      <c r="Y635" s="488"/>
      <c r="AB635" s="395"/>
    </row>
    <row r="636" spans="1:28">
      <c r="A636" s="406"/>
      <c r="B636" s="408"/>
      <c r="H636" s="399"/>
      <c r="J636" s="413"/>
      <c r="M636" s="443"/>
      <c r="O636" s="423"/>
      <c r="P636" s="395"/>
      <c r="T636" s="508"/>
      <c r="U636" s="508"/>
      <c r="V636" s="395"/>
      <c r="W636" s="508"/>
      <c r="X636" s="413"/>
      <c r="Y636" s="488"/>
      <c r="AB636" s="395"/>
    </row>
    <row r="637" spans="1:28" ht="14.4">
      <c r="A637" s="406"/>
      <c r="B637" s="414"/>
      <c r="H637" s="399"/>
      <c r="J637" s="513"/>
      <c r="L637" s="483"/>
      <c r="M637" s="443"/>
      <c r="O637" s="423"/>
      <c r="P637" s="395"/>
      <c r="Q637" s="395"/>
      <c r="R637" s="395"/>
      <c r="S637" s="395"/>
      <c r="T637" s="508"/>
      <c r="U637" s="508"/>
      <c r="V637" s="395"/>
      <c r="W637" s="508"/>
      <c r="X637" s="464"/>
      <c r="Y637" s="488"/>
      <c r="AB637" s="395"/>
    </row>
    <row r="638" spans="1:28" ht="14.4">
      <c r="A638" s="406"/>
      <c r="B638" s="408"/>
      <c r="H638" s="399"/>
      <c r="J638" s="513"/>
      <c r="L638" s="483"/>
      <c r="M638" s="443"/>
      <c r="O638" s="423"/>
      <c r="P638" s="395"/>
      <c r="T638" s="508"/>
      <c r="U638" s="508"/>
      <c r="V638" s="395"/>
      <c r="W638" s="508"/>
      <c r="X638" s="413"/>
      <c r="Y638" s="488"/>
      <c r="AB638" s="395"/>
    </row>
    <row r="639" spans="1:28" ht="16.5" customHeight="1">
      <c r="A639" s="406"/>
      <c r="B639" s="414"/>
      <c r="H639" s="399"/>
      <c r="J639" s="513"/>
      <c r="L639" s="483"/>
      <c r="M639" s="443"/>
      <c r="O639" s="423"/>
      <c r="P639" s="395"/>
      <c r="Q639" s="395"/>
      <c r="R639" s="395"/>
      <c r="S639" s="395"/>
      <c r="T639" s="508"/>
      <c r="U639" s="508"/>
      <c r="V639" s="395"/>
      <c r="W639" s="508"/>
      <c r="X639" s="464"/>
      <c r="Y639" s="488"/>
      <c r="AB639" s="395"/>
    </row>
    <row r="640" spans="1:28">
      <c r="A640" s="406"/>
      <c r="B640" s="408"/>
      <c r="H640" s="399"/>
      <c r="J640" s="413"/>
      <c r="M640" s="443"/>
      <c r="O640" s="423"/>
      <c r="P640" s="395"/>
      <c r="T640" s="508"/>
      <c r="U640" s="508"/>
      <c r="V640" s="395"/>
      <c r="W640" s="508"/>
      <c r="X640" s="413"/>
      <c r="Y640" s="488"/>
      <c r="AB640" s="395"/>
    </row>
    <row r="641" spans="1:28" ht="15" customHeight="1">
      <c r="A641" s="406"/>
      <c r="B641" s="414"/>
      <c r="H641" s="516"/>
      <c r="I641" s="518"/>
      <c r="J641" s="408"/>
      <c r="K641" s="516"/>
      <c r="L641" s="519"/>
      <c r="M641" s="443"/>
      <c r="O641" s="423"/>
      <c r="P641" s="395"/>
      <c r="Q641" s="395"/>
      <c r="R641" s="395"/>
      <c r="S641" s="395"/>
      <c r="T641" s="508"/>
      <c r="U641" s="508"/>
      <c r="V641" s="395"/>
      <c r="W641" s="508"/>
      <c r="X641" s="464"/>
      <c r="Y641" s="488"/>
      <c r="AB641" s="395"/>
    </row>
    <row r="642" spans="1:28">
      <c r="A642" s="406"/>
      <c r="B642" s="408"/>
      <c r="J642" s="413"/>
      <c r="M642" s="443"/>
      <c r="O642" s="423"/>
      <c r="P642" s="395"/>
      <c r="T642" s="508"/>
      <c r="U642" s="508"/>
      <c r="V642" s="395"/>
      <c r="W642" s="508"/>
      <c r="X642" s="413"/>
      <c r="Y642" s="488"/>
      <c r="AB642" s="395"/>
    </row>
    <row r="643" spans="1:28">
      <c r="A643" s="406"/>
      <c r="B643" s="414"/>
      <c r="J643" s="413"/>
      <c r="M643" s="443"/>
      <c r="O643" s="423"/>
      <c r="P643" s="395"/>
      <c r="Q643" s="395"/>
      <c r="R643" s="395"/>
      <c r="S643" s="395"/>
      <c r="T643" s="508"/>
      <c r="U643" s="508"/>
      <c r="V643" s="395"/>
      <c r="W643" s="508"/>
      <c r="X643" s="464"/>
      <c r="Y643" s="488"/>
      <c r="AB643" s="395"/>
    </row>
    <row r="644" spans="1:28" ht="18.75" customHeight="1">
      <c r="A644" s="406"/>
      <c r="H644" s="399"/>
      <c r="J644" s="413"/>
      <c r="M644" s="443"/>
      <c r="O644" s="423"/>
      <c r="P644" s="395"/>
      <c r="T644" s="508"/>
      <c r="U644" s="508"/>
      <c r="V644" s="395"/>
      <c r="W644" s="508"/>
      <c r="X644" s="413"/>
      <c r="Y644" s="488"/>
      <c r="AB644" s="395"/>
    </row>
    <row r="645" spans="1:28" s="394" customFormat="1">
      <c r="A645" s="406"/>
      <c r="B645" s="414"/>
      <c r="C645" s="398"/>
      <c r="D645" s="398"/>
      <c r="E645" s="399"/>
      <c r="F645" s="399"/>
      <c r="G645" s="398"/>
      <c r="I645" s="400"/>
      <c r="J645" s="464"/>
      <c r="K645" s="398"/>
      <c r="L645" s="401"/>
      <c r="M645" s="443"/>
      <c r="N645" s="401"/>
      <c r="O645" s="423"/>
      <c r="P645" s="395"/>
      <c r="Q645" s="395"/>
      <c r="R645" s="395"/>
      <c r="S645" s="395"/>
      <c r="T645" s="508"/>
      <c r="U645" s="508"/>
      <c r="V645" s="395"/>
      <c r="W645" s="508"/>
      <c r="X645" s="464"/>
      <c r="Y645" s="488"/>
      <c r="Z645" s="398"/>
      <c r="AA645" s="398"/>
      <c r="AB645" s="395"/>
    </row>
    <row r="646" spans="1:28" s="393" customFormat="1">
      <c r="A646" s="406"/>
      <c r="B646" s="408"/>
      <c r="C646" s="398"/>
      <c r="D646" s="398"/>
      <c r="E646" s="399"/>
      <c r="F646" s="399"/>
      <c r="G646" s="398"/>
      <c r="I646" s="400"/>
      <c r="J646" s="464"/>
      <c r="K646" s="398"/>
      <c r="L646" s="401"/>
      <c r="M646" s="443"/>
      <c r="N646" s="401"/>
      <c r="O646" s="423"/>
      <c r="P646" s="395"/>
      <c r="Q646" s="398"/>
      <c r="R646" s="398"/>
      <c r="S646" s="398"/>
      <c r="T646" s="508"/>
      <c r="U646" s="508"/>
      <c r="V646" s="395"/>
      <c r="W646" s="508"/>
      <c r="X646" s="413"/>
      <c r="Y646" s="488"/>
      <c r="Z646" s="398"/>
      <c r="AA646" s="398"/>
      <c r="AB646" s="395"/>
    </row>
    <row r="647" spans="1:28">
      <c r="A647" s="406"/>
      <c r="B647" s="414"/>
      <c r="J647" s="464"/>
      <c r="M647" s="443"/>
      <c r="O647" s="423"/>
      <c r="P647" s="395"/>
      <c r="Q647" s="395"/>
      <c r="R647" s="395"/>
      <c r="S647" s="395"/>
      <c r="T647" s="508"/>
      <c r="U647" s="508"/>
      <c r="V647" s="395"/>
      <c r="W647" s="508"/>
      <c r="X647" s="464"/>
      <c r="Y647" s="488"/>
      <c r="AB647" s="395"/>
    </row>
    <row r="648" spans="1:28">
      <c r="A648" s="406"/>
      <c r="B648" s="408"/>
      <c r="J648" s="464"/>
      <c r="M648" s="443"/>
      <c r="O648" s="423"/>
      <c r="P648" s="395"/>
      <c r="T648" s="508"/>
      <c r="U648" s="508"/>
      <c r="V648" s="395"/>
      <c r="W648" s="508"/>
      <c r="X648" s="413"/>
      <c r="Y648" s="488"/>
      <c r="AB648" s="395"/>
    </row>
    <row r="649" spans="1:28">
      <c r="A649" s="406"/>
      <c r="B649" s="414"/>
      <c r="J649" s="464"/>
      <c r="M649" s="443"/>
      <c r="O649" s="423"/>
      <c r="P649" s="395"/>
      <c r="Q649" s="395"/>
      <c r="R649" s="395"/>
      <c r="S649" s="395"/>
      <c r="T649" s="508"/>
      <c r="U649" s="508"/>
      <c r="V649" s="395"/>
      <c r="W649" s="508"/>
      <c r="X649" s="464"/>
      <c r="Y649" s="488"/>
      <c r="AB649" s="395"/>
    </row>
    <row r="650" spans="1:28">
      <c r="A650" s="406"/>
      <c r="B650" s="408"/>
      <c r="J650" s="464"/>
      <c r="M650" s="443"/>
      <c r="O650" s="423"/>
      <c r="P650" s="395"/>
      <c r="T650" s="405"/>
      <c r="U650" s="508"/>
      <c r="W650" s="508"/>
      <c r="X650" s="413"/>
      <c r="Y650" s="488"/>
    </row>
    <row r="651" spans="1:28">
      <c r="A651" s="406"/>
      <c r="B651" s="414"/>
      <c r="J651" s="464"/>
      <c r="M651" s="443"/>
      <c r="O651" s="423"/>
      <c r="P651" s="400"/>
      <c r="T651" s="405"/>
      <c r="X651" s="413"/>
      <c r="AA651" s="400"/>
    </row>
    <row r="652" spans="1:28">
      <c r="A652" s="406"/>
      <c r="B652" s="408"/>
      <c r="J652" s="413"/>
      <c r="M652" s="443"/>
      <c r="O652" s="423"/>
      <c r="P652" s="400"/>
      <c r="T652" s="405"/>
      <c r="X652" s="413"/>
      <c r="AA652" s="400"/>
    </row>
    <row r="653" spans="1:28">
      <c r="A653" s="406"/>
      <c r="B653" s="414"/>
      <c r="J653" s="413"/>
      <c r="M653" s="443"/>
      <c r="O653" s="423"/>
      <c r="P653" s="400"/>
      <c r="T653" s="405"/>
      <c r="X653" s="413"/>
      <c r="AA653" s="400"/>
    </row>
    <row r="654" spans="1:28">
      <c r="A654" s="406"/>
      <c r="B654" s="408"/>
      <c r="J654" s="413"/>
      <c r="M654" s="443"/>
      <c r="O654" s="423"/>
      <c r="P654" s="400"/>
      <c r="T654" s="405"/>
      <c r="X654" s="413"/>
      <c r="AA654" s="400"/>
    </row>
    <row r="655" spans="1:28" s="397" customFormat="1">
      <c r="A655" s="406"/>
      <c r="E655" s="517"/>
      <c r="F655" s="517"/>
      <c r="I655" s="520"/>
      <c r="J655" s="521"/>
      <c r="L655" s="522"/>
      <c r="M655" s="443"/>
      <c r="N655" s="401"/>
      <c r="O655" s="423"/>
      <c r="P655" s="520"/>
      <c r="T655" s="527"/>
      <c r="U655" s="528"/>
      <c r="W655" s="528"/>
      <c r="X655" s="521"/>
      <c r="Y655" s="528"/>
      <c r="AA655" s="520"/>
    </row>
    <row r="656" spans="1:28" s="393" customFormat="1">
      <c r="A656" s="406"/>
      <c r="E656" s="509"/>
      <c r="F656" s="509"/>
      <c r="I656" s="461"/>
      <c r="J656" s="511"/>
      <c r="L656" s="512"/>
      <c r="M656" s="443"/>
      <c r="N656" s="401"/>
      <c r="O656" s="423"/>
      <c r="P656" s="461"/>
      <c r="T656" s="514"/>
      <c r="U656" s="529"/>
      <c r="W656" s="515"/>
      <c r="X656" s="511"/>
      <c r="Y656" s="529"/>
    </row>
    <row r="657" spans="1:25" s="394" customFormat="1">
      <c r="A657" s="406"/>
      <c r="B657" s="412"/>
      <c r="E657" s="471"/>
      <c r="F657" s="471"/>
      <c r="I657" s="485"/>
      <c r="J657" s="474"/>
      <c r="L657" s="486"/>
      <c r="M657" s="443"/>
      <c r="N657" s="401"/>
      <c r="O657" s="423"/>
      <c r="P657" s="485"/>
      <c r="T657" s="489"/>
      <c r="U657" s="530"/>
      <c r="W657" s="490"/>
      <c r="X657" s="474"/>
      <c r="Y657" s="530"/>
    </row>
    <row r="658" spans="1:25" s="394" customFormat="1">
      <c r="A658" s="406"/>
      <c r="B658" s="412"/>
      <c r="E658" s="471"/>
      <c r="F658" s="471"/>
      <c r="I658" s="485"/>
      <c r="J658" s="474"/>
      <c r="L658" s="486"/>
      <c r="M658" s="443"/>
      <c r="N658" s="401"/>
      <c r="O658" s="423"/>
      <c r="P658" s="485"/>
      <c r="T658" s="489"/>
      <c r="U658" s="530"/>
      <c r="W658" s="490"/>
      <c r="X658" s="474"/>
      <c r="Y658" s="530"/>
    </row>
    <row r="659" spans="1:25" s="394" customFormat="1">
      <c r="A659" s="406"/>
      <c r="B659" s="412"/>
      <c r="E659" s="471"/>
      <c r="F659" s="471"/>
      <c r="I659" s="485"/>
      <c r="J659" s="474"/>
      <c r="L659" s="486"/>
      <c r="M659" s="443"/>
      <c r="N659" s="401"/>
      <c r="O659" s="423"/>
      <c r="P659" s="485"/>
      <c r="T659" s="489"/>
      <c r="U659" s="530"/>
      <c r="W659" s="490"/>
      <c r="X659" s="474"/>
      <c r="Y659" s="530"/>
    </row>
    <row r="660" spans="1:25" s="394" customFormat="1">
      <c r="A660" s="406"/>
      <c r="B660" s="412"/>
      <c r="E660" s="471"/>
      <c r="F660" s="471"/>
      <c r="I660" s="485"/>
      <c r="J660" s="474"/>
      <c r="L660" s="486"/>
      <c r="M660" s="443"/>
      <c r="N660" s="401"/>
      <c r="O660" s="423"/>
      <c r="P660" s="485"/>
      <c r="T660" s="489"/>
      <c r="U660" s="490"/>
      <c r="W660" s="490"/>
      <c r="X660" s="474"/>
      <c r="Y660" s="490"/>
    </row>
    <row r="661" spans="1:25" s="394" customFormat="1">
      <c r="A661" s="406"/>
      <c r="B661" s="412"/>
      <c r="E661" s="471"/>
      <c r="F661" s="471"/>
      <c r="I661" s="485"/>
      <c r="J661" s="474"/>
      <c r="L661" s="486"/>
      <c r="M661" s="443"/>
      <c r="N661" s="401"/>
      <c r="O661" s="423"/>
      <c r="P661" s="485"/>
      <c r="T661" s="489"/>
      <c r="U661" s="490"/>
      <c r="W661" s="490"/>
      <c r="X661" s="474"/>
      <c r="Y661" s="490"/>
    </row>
    <row r="662" spans="1:25" s="395" customFormat="1">
      <c r="A662" s="406"/>
      <c r="B662" s="414"/>
      <c r="E662" s="472"/>
      <c r="F662" s="472"/>
      <c r="I662" s="478"/>
      <c r="J662" s="464"/>
      <c r="L662" s="479"/>
      <c r="M662" s="443"/>
      <c r="N662" s="401"/>
      <c r="O662" s="423"/>
      <c r="P662" s="478"/>
      <c r="T662" s="487"/>
      <c r="U662" s="487"/>
      <c r="W662" s="488"/>
      <c r="X662" s="413"/>
      <c r="Y662" s="488"/>
    </row>
    <row r="663" spans="1:25" s="395" customFormat="1">
      <c r="A663" s="406"/>
      <c r="B663" s="414"/>
      <c r="E663" s="472"/>
      <c r="F663" s="472"/>
      <c r="I663" s="478"/>
      <c r="J663" s="464"/>
      <c r="L663" s="479"/>
      <c r="M663" s="443"/>
      <c r="N663" s="401"/>
      <c r="O663" s="423"/>
      <c r="P663" s="400"/>
      <c r="Q663" s="398"/>
      <c r="R663" s="398"/>
      <c r="S663" s="398"/>
      <c r="T663" s="487"/>
      <c r="U663" s="487"/>
      <c r="W663" s="488"/>
      <c r="X663" s="413"/>
      <c r="Y663" s="488"/>
    </row>
    <row r="664" spans="1:25" s="395" customFormat="1" ht="30" customHeight="1">
      <c r="A664" s="406"/>
      <c r="B664" s="414"/>
      <c r="E664" s="472"/>
      <c r="F664" s="472"/>
      <c r="I664" s="478"/>
      <c r="J664" s="464"/>
      <c r="L664" s="479"/>
      <c r="M664" s="443"/>
      <c r="N664" s="401"/>
      <c r="O664" s="423"/>
      <c r="P664" s="478"/>
      <c r="T664" s="487"/>
      <c r="U664" s="487"/>
      <c r="W664" s="488"/>
      <c r="X664" s="413"/>
      <c r="Y664" s="488"/>
    </row>
    <row r="665" spans="1:25" s="395" customFormat="1" ht="27" customHeight="1">
      <c r="A665" s="406"/>
      <c r="B665" s="414"/>
      <c r="E665" s="472"/>
      <c r="F665" s="472"/>
      <c r="I665" s="478"/>
      <c r="J665" s="464"/>
      <c r="L665" s="479"/>
      <c r="M665" s="443"/>
      <c r="N665" s="401"/>
      <c r="O665" s="423"/>
      <c r="P665" s="400"/>
      <c r="Q665" s="398"/>
      <c r="R665" s="398"/>
      <c r="S665" s="398"/>
      <c r="T665" s="487"/>
      <c r="U665" s="487"/>
      <c r="W665" s="488"/>
      <c r="X665" s="413"/>
      <c r="Y665" s="488"/>
    </row>
    <row r="666" spans="1:25" s="395" customFormat="1" ht="25.2" customHeight="1">
      <c r="A666" s="406"/>
      <c r="B666" s="414"/>
      <c r="E666" s="472"/>
      <c r="F666" s="472"/>
      <c r="I666" s="478"/>
      <c r="J666" s="464"/>
      <c r="L666" s="479"/>
      <c r="M666" s="443"/>
      <c r="N666" s="401"/>
      <c r="O666" s="423"/>
      <c r="P666" s="478"/>
      <c r="T666" s="487"/>
      <c r="U666" s="487"/>
      <c r="W666" s="488"/>
      <c r="X666" s="413"/>
      <c r="Y666" s="488"/>
    </row>
    <row r="667" spans="1:25" s="395" customFormat="1" ht="27" customHeight="1">
      <c r="A667" s="406"/>
      <c r="B667" s="414"/>
      <c r="E667" s="472"/>
      <c r="F667" s="472"/>
      <c r="I667" s="478"/>
      <c r="J667" s="464"/>
      <c r="L667" s="479"/>
      <c r="M667" s="443"/>
      <c r="N667" s="401"/>
      <c r="O667" s="423"/>
      <c r="P667" s="400"/>
      <c r="Q667" s="398"/>
      <c r="R667" s="398"/>
      <c r="S667" s="398"/>
      <c r="T667" s="487"/>
      <c r="U667" s="487"/>
      <c r="W667" s="488"/>
      <c r="X667" s="413"/>
      <c r="Y667" s="488"/>
    </row>
    <row r="668" spans="1:25" s="395" customFormat="1" ht="30" customHeight="1">
      <c r="A668" s="406"/>
      <c r="B668" s="414"/>
      <c r="E668" s="472"/>
      <c r="F668" s="472"/>
      <c r="I668" s="478"/>
      <c r="J668" s="464"/>
      <c r="L668" s="479"/>
      <c r="M668" s="443"/>
      <c r="N668" s="401"/>
      <c r="O668" s="423"/>
      <c r="P668" s="478"/>
      <c r="T668" s="487"/>
      <c r="U668" s="487"/>
      <c r="W668" s="488"/>
      <c r="X668" s="413"/>
      <c r="Y668" s="488"/>
    </row>
    <row r="669" spans="1:25" s="395" customFormat="1" ht="27.6" customHeight="1">
      <c r="A669" s="406"/>
      <c r="B669" s="414"/>
      <c r="E669" s="472"/>
      <c r="F669" s="472"/>
      <c r="I669" s="478"/>
      <c r="J669" s="464"/>
      <c r="L669" s="479"/>
      <c r="M669" s="443"/>
      <c r="N669" s="401"/>
      <c r="O669" s="423"/>
      <c r="P669" s="400"/>
      <c r="Q669" s="398"/>
      <c r="R669" s="398"/>
      <c r="S669" s="398"/>
      <c r="T669" s="487"/>
      <c r="U669" s="487"/>
      <c r="W669" s="488"/>
      <c r="X669" s="413"/>
      <c r="Y669" s="488"/>
    </row>
    <row r="670" spans="1:25" s="395" customFormat="1" ht="23.4" customHeight="1">
      <c r="A670" s="406"/>
      <c r="B670" s="414"/>
      <c r="E670" s="472"/>
      <c r="F670" s="472"/>
      <c r="I670" s="478"/>
      <c r="J670" s="464"/>
      <c r="L670" s="479"/>
      <c r="M670" s="443"/>
      <c r="N670" s="401"/>
      <c r="O670" s="423"/>
      <c r="P670" s="478"/>
      <c r="T670" s="487"/>
      <c r="U670" s="487"/>
      <c r="W670" s="488"/>
      <c r="X670" s="413"/>
      <c r="Y670" s="488"/>
    </row>
    <row r="671" spans="1:25" s="395" customFormat="1" ht="26.4" customHeight="1">
      <c r="A671" s="406"/>
      <c r="B671" s="414"/>
      <c r="E671" s="472"/>
      <c r="F671" s="472"/>
      <c r="I671" s="478"/>
      <c r="J671" s="464"/>
      <c r="L671" s="479"/>
      <c r="M671" s="443"/>
      <c r="N671" s="401"/>
      <c r="O671" s="423"/>
      <c r="P671" s="400"/>
      <c r="Q671" s="398"/>
      <c r="R671" s="398"/>
      <c r="S671" s="398"/>
      <c r="T671" s="487"/>
      <c r="U671" s="487"/>
      <c r="W671" s="488"/>
      <c r="X671" s="413"/>
      <c r="Y671" s="488"/>
    </row>
    <row r="672" spans="1:25" s="395" customFormat="1" ht="25.95" customHeight="1">
      <c r="A672" s="406"/>
      <c r="B672" s="414"/>
      <c r="E672" s="472"/>
      <c r="F672" s="472"/>
      <c r="I672" s="478"/>
      <c r="J672" s="464"/>
      <c r="L672" s="479"/>
      <c r="M672" s="443"/>
      <c r="N672" s="401"/>
      <c r="O672" s="423"/>
      <c r="P672" s="478"/>
      <c r="T672" s="487"/>
      <c r="U672" s="487"/>
      <c r="W672" s="488"/>
      <c r="X672" s="413"/>
      <c r="Y672" s="488"/>
    </row>
    <row r="673" spans="1:25" s="395" customFormat="1" ht="27" customHeight="1">
      <c r="A673" s="406"/>
      <c r="B673" s="414"/>
      <c r="E673" s="472"/>
      <c r="F673" s="472"/>
      <c r="I673" s="478"/>
      <c r="J673" s="464"/>
      <c r="L673" s="479"/>
      <c r="M673" s="443"/>
      <c r="N673" s="401"/>
      <c r="O673" s="423"/>
      <c r="P673" s="400"/>
      <c r="Q673" s="398"/>
      <c r="R673" s="398"/>
      <c r="S673" s="398"/>
      <c r="T673" s="487"/>
      <c r="U673" s="487"/>
      <c r="W673" s="488"/>
      <c r="X673" s="413"/>
      <c r="Y673" s="488"/>
    </row>
    <row r="674" spans="1:25" s="395" customFormat="1" ht="24.6" customHeight="1">
      <c r="A674" s="406"/>
      <c r="B674" s="414"/>
      <c r="E674" s="472"/>
      <c r="F674" s="472"/>
      <c r="I674" s="478"/>
      <c r="J674" s="464"/>
      <c r="L674" s="479"/>
      <c r="M674" s="443"/>
      <c r="N674" s="401"/>
      <c r="O674" s="423"/>
      <c r="P674" s="478"/>
      <c r="T674" s="487"/>
      <c r="U674" s="487"/>
      <c r="W674" s="488"/>
      <c r="X674" s="413"/>
      <c r="Y674" s="488"/>
    </row>
    <row r="675" spans="1:25" s="395" customFormat="1" ht="24" customHeight="1">
      <c r="A675" s="406"/>
      <c r="B675" s="414"/>
      <c r="E675" s="472"/>
      <c r="F675" s="472"/>
      <c r="I675" s="478"/>
      <c r="J675" s="464"/>
      <c r="L675" s="479"/>
      <c r="M675" s="443"/>
      <c r="N675" s="401"/>
      <c r="O675" s="423"/>
      <c r="P675" s="400"/>
      <c r="Q675" s="398"/>
      <c r="R675" s="398"/>
      <c r="S675" s="398"/>
      <c r="T675" s="487"/>
      <c r="U675" s="487"/>
      <c r="W675" s="488"/>
      <c r="X675" s="413"/>
      <c r="Y675" s="488"/>
    </row>
    <row r="676" spans="1:25" s="395" customFormat="1" ht="25.2" customHeight="1">
      <c r="A676" s="406"/>
      <c r="B676" s="414"/>
      <c r="E676" s="472"/>
      <c r="F676" s="472"/>
      <c r="I676" s="478"/>
      <c r="J676" s="523"/>
      <c r="L676" s="468"/>
      <c r="M676" s="443"/>
      <c r="N676" s="401"/>
      <c r="O676" s="423"/>
      <c r="P676" s="478"/>
      <c r="T676" s="487"/>
      <c r="U676" s="487"/>
      <c r="W676" s="488"/>
      <c r="X676" s="413"/>
      <c r="Y676" s="488"/>
    </row>
    <row r="677" spans="1:25" s="395" customFormat="1" ht="28.2" customHeight="1">
      <c r="A677" s="406"/>
      <c r="B677" s="414"/>
      <c r="E677" s="472"/>
      <c r="F677" s="472"/>
      <c r="I677" s="478"/>
      <c r="J677" s="523"/>
      <c r="L677" s="468"/>
      <c r="M677" s="443"/>
      <c r="N677" s="401"/>
      <c r="O677" s="423"/>
      <c r="P677" s="400"/>
      <c r="Q677" s="398"/>
      <c r="R677" s="398"/>
      <c r="S677" s="398"/>
      <c r="T677" s="487"/>
      <c r="U677" s="487"/>
      <c r="W677" s="488"/>
      <c r="X677" s="413"/>
      <c r="Y677" s="488"/>
    </row>
    <row r="678" spans="1:25" s="395" customFormat="1" ht="28.2" customHeight="1">
      <c r="A678" s="406"/>
      <c r="B678" s="414"/>
      <c r="E678" s="472"/>
      <c r="F678" s="472"/>
      <c r="I678" s="478"/>
      <c r="J678" s="523"/>
      <c r="L678" s="468"/>
      <c r="M678" s="443"/>
      <c r="N678" s="401"/>
      <c r="O678" s="423"/>
      <c r="P678" s="478"/>
      <c r="T678" s="487"/>
      <c r="U678" s="487"/>
      <c r="W678" s="488"/>
      <c r="X678" s="413"/>
      <c r="Y678" s="488"/>
    </row>
    <row r="679" spans="1:25" s="395" customFormat="1" ht="25.95" customHeight="1">
      <c r="A679" s="406"/>
      <c r="B679" s="414"/>
      <c r="E679" s="472"/>
      <c r="F679" s="472"/>
      <c r="I679" s="478"/>
      <c r="J679" s="523"/>
      <c r="L679" s="468"/>
      <c r="M679" s="443"/>
      <c r="N679" s="401"/>
      <c r="O679" s="423"/>
      <c r="P679" s="400"/>
      <c r="Q679" s="398"/>
      <c r="R679" s="398"/>
      <c r="S679" s="398"/>
      <c r="T679" s="487"/>
      <c r="U679" s="487"/>
      <c r="W679" s="488"/>
      <c r="X679" s="413"/>
      <c r="Y679" s="488"/>
    </row>
    <row r="680" spans="1:25" s="395" customFormat="1" ht="25.95" customHeight="1">
      <c r="A680" s="406"/>
      <c r="B680" s="414"/>
      <c r="E680" s="472"/>
      <c r="F680" s="472"/>
      <c r="I680" s="478"/>
      <c r="J680" s="523"/>
      <c r="L680" s="468"/>
      <c r="M680" s="443"/>
      <c r="N680" s="401"/>
      <c r="O680" s="423"/>
      <c r="P680" s="478"/>
      <c r="T680" s="487"/>
      <c r="U680" s="487"/>
      <c r="W680" s="488"/>
      <c r="X680" s="413"/>
      <c r="Y680" s="488"/>
    </row>
    <row r="681" spans="1:25" s="395" customFormat="1" ht="24.6" customHeight="1">
      <c r="A681" s="406"/>
      <c r="B681" s="414"/>
      <c r="E681" s="472"/>
      <c r="F681" s="472"/>
      <c r="I681" s="478"/>
      <c r="J681" s="523"/>
      <c r="L681" s="468"/>
      <c r="M681" s="443"/>
      <c r="N681" s="401"/>
      <c r="O681" s="423"/>
      <c r="P681" s="400"/>
      <c r="Q681" s="398"/>
      <c r="R681" s="398"/>
      <c r="S681" s="398"/>
      <c r="T681" s="487"/>
      <c r="U681" s="487"/>
      <c r="W681" s="488"/>
      <c r="X681" s="413"/>
      <c r="Y681" s="488"/>
    </row>
    <row r="682" spans="1:25" s="395" customFormat="1" ht="27" customHeight="1">
      <c r="A682" s="406"/>
      <c r="B682" s="414"/>
      <c r="E682" s="472"/>
      <c r="F682" s="472"/>
      <c r="I682" s="478"/>
      <c r="J682" s="523"/>
      <c r="L682" s="468"/>
      <c r="M682" s="443"/>
      <c r="N682" s="401"/>
      <c r="O682" s="423"/>
      <c r="P682" s="478"/>
      <c r="T682" s="487"/>
      <c r="U682" s="487"/>
      <c r="W682" s="488"/>
      <c r="X682" s="413"/>
      <c r="Y682" s="488"/>
    </row>
    <row r="683" spans="1:25" s="395" customFormat="1" ht="27.6" customHeight="1">
      <c r="A683" s="406"/>
      <c r="B683" s="414"/>
      <c r="E683" s="472"/>
      <c r="F683" s="472"/>
      <c r="H683" s="472"/>
      <c r="I683" s="478"/>
      <c r="J683" s="523"/>
      <c r="L683" s="468"/>
      <c r="M683" s="443"/>
      <c r="N683" s="401"/>
      <c r="O683" s="423"/>
      <c r="P683" s="400"/>
      <c r="Q683" s="398"/>
      <c r="R683" s="398"/>
      <c r="S683" s="398"/>
      <c r="T683" s="487"/>
      <c r="U683" s="487"/>
      <c r="W683" s="488"/>
      <c r="X683" s="413"/>
      <c r="Y683" s="488"/>
    </row>
    <row r="684" spans="1:25" s="395" customFormat="1" ht="26.4" customHeight="1">
      <c r="A684" s="406"/>
      <c r="B684" s="414"/>
      <c r="E684" s="472"/>
      <c r="F684" s="472"/>
      <c r="H684" s="472"/>
      <c r="I684" s="478"/>
      <c r="J684" s="464"/>
      <c r="L684" s="479"/>
      <c r="M684" s="443"/>
      <c r="N684" s="401"/>
      <c r="O684" s="423"/>
      <c r="P684" s="478"/>
      <c r="T684" s="487"/>
      <c r="U684" s="487"/>
      <c r="W684" s="488"/>
      <c r="X684" s="413"/>
      <c r="Y684" s="488"/>
    </row>
    <row r="685" spans="1:25" s="395" customFormat="1" ht="27.6" customHeight="1">
      <c r="A685" s="406"/>
      <c r="B685" s="414"/>
      <c r="E685" s="472"/>
      <c r="F685" s="472"/>
      <c r="H685" s="472"/>
      <c r="I685" s="478"/>
      <c r="J685" s="464"/>
      <c r="L685" s="479"/>
      <c r="M685" s="443"/>
      <c r="N685" s="401"/>
      <c r="O685" s="423"/>
      <c r="P685" s="400"/>
      <c r="Q685" s="398"/>
      <c r="R685" s="398"/>
      <c r="S685" s="398"/>
      <c r="T685" s="487"/>
      <c r="U685" s="487"/>
      <c r="W685" s="488"/>
      <c r="X685" s="413"/>
      <c r="Y685" s="488"/>
    </row>
    <row r="686" spans="1:25" s="395" customFormat="1" ht="25.2" customHeight="1">
      <c r="A686" s="406"/>
      <c r="B686" s="414"/>
      <c r="E686" s="472"/>
      <c r="F686" s="472"/>
      <c r="H686" s="472"/>
      <c r="I686" s="478"/>
      <c r="J686" s="464"/>
      <c r="L686" s="479"/>
      <c r="M686" s="443"/>
      <c r="N686" s="401"/>
      <c r="O686" s="423"/>
      <c r="P686" s="478"/>
      <c r="T686" s="487"/>
      <c r="U686" s="487"/>
      <c r="W686" s="488"/>
      <c r="X686" s="413"/>
      <c r="Y686" s="488"/>
    </row>
    <row r="687" spans="1:25" s="395" customFormat="1" ht="28.95" customHeight="1">
      <c r="A687" s="406"/>
      <c r="B687" s="414"/>
      <c r="E687" s="472"/>
      <c r="F687" s="472"/>
      <c r="H687" s="472"/>
      <c r="I687" s="478"/>
      <c r="J687" s="464"/>
      <c r="L687" s="479"/>
      <c r="M687" s="443"/>
      <c r="N687" s="401"/>
      <c r="O687" s="423"/>
      <c r="P687" s="400"/>
      <c r="Q687" s="398"/>
      <c r="R687" s="398"/>
      <c r="S687" s="398"/>
      <c r="T687" s="487"/>
      <c r="U687" s="487"/>
      <c r="W687" s="488"/>
      <c r="X687" s="413"/>
      <c r="Y687" s="488"/>
    </row>
    <row r="688" spans="1:25" s="395" customFormat="1" ht="25.95" customHeight="1">
      <c r="A688" s="406"/>
      <c r="B688" s="414"/>
      <c r="E688" s="472"/>
      <c r="F688" s="472"/>
      <c r="H688" s="472"/>
      <c r="I688" s="478"/>
      <c r="J688" s="464"/>
      <c r="L688" s="479"/>
      <c r="M688" s="443"/>
      <c r="N688" s="401"/>
      <c r="O688" s="423"/>
      <c r="P688" s="478"/>
      <c r="T688" s="487"/>
      <c r="U688" s="487"/>
      <c r="W688" s="488"/>
      <c r="X688" s="413"/>
      <c r="Y688" s="488"/>
    </row>
    <row r="689" spans="1:25" s="395" customFormat="1" ht="24.6" customHeight="1">
      <c r="A689" s="406"/>
      <c r="B689" s="414"/>
      <c r="E689" s="472"/>
      <c r="F689" s="472"/>
      <c r="H689" s="472"/>
      <c r="I689" s="478"/>
      <c r="J689" s="464"/>
      <c r="L689" s="479"/>
      <c r="M689" s="443"/>
      <c r="N689" s="401"/>
      <c r="O689" s="423"/>
      <c r="P689" s="400"/>
      <c r="Q689" s="398"/>
      <c r="R689" s="398"/>
      <c r="S689" s="398"/>
      <c r="T689" s="487"/>
      <c r="U689" s="487"/>
      <c r="W689" s="488"/>
      <c r="X689" s="413"/>
      <c r="Y689" s="488"/>
    </row>
    <row r="690" spans="1:25" s="395" customFormat="1" ht="28.95" customHeight="1">
      <c r="A690" s="406"/>
      <c r="B690" s="414"/>
      <c r="E690" s="472"/>
      <c r="F690" s="472"/>
      <c r="H690" s="472"/>
      <c r="I690" s="478"/>
      <c r="J690" s="464"/>
      <c r="L690" s="479"/>
      <c r="M690" s="443"/>
      <c r="N690" s="401"/>
      <c r="O690" s="423"/>
      <c r="P690" s="478"/>
      <c r="T690" s="487"/>
      <c r="U690" s="487"/>
      <c r="W690" s="488"/>
      <c r="X690" s="413"/>
      <c r="Y690" s="488"/>
    </row>
    <row r="691" spans="1:25" s="395" customFormat="1" ht="28.2" customHeight="1">
      <c r="A691" s="406"/>
      <c r="B691" s="414"/>
      <c r="E691" s="472"/>
      <c r="F691" s="472"/>
      <c r="H691" s="472"/>
      <c r="I691" s="478"/>
      <c r="J691" s="464"/>
      <c r="L691" s="479"/>
      <c r="M691" s="443"/>
      <c r="N691" s="401"/>
      <c r="O691" s="423"/>
      <c r="P691" s="400"/>
      <c r="Q691" s="398"/>
      <c r="R691" s="398"/>
      <c r="S691" s="398"/>
      <c r="T691" s="487"/>
      <c r="U691" s="487"/>
      <c r="W691" s="488"/>
      <c r="X691" s="413"/>
      <c r="Y691" s="488"/>
    </row>
    <row r="692" spans="1:25" s="395" customFormat="1" ht="28.2" customHeight="1">
      <c r="A692" s="406"/>
      <c r="B692" s="414"/>
      <c r="E692" s="472"/>
      <c r="F692" s="472"/>
      <c r="H692" s="472"/>
      <c r="I692" s="478"/>
      <c r="J692" s="464"/>
      <c r="L692" s="479"/>
      <c r="M692" s="443"/>
      <c r="N692" s="401"/>
      <c r="O692" s="423"/>
      <c r="P692" s="478"/>
      <c r="T692" s="487"/>
      <c r="U692" s="487"/>
      <c r="W692" s="488"/>
      <c r="X692" s="413"/>
      <c r="Y692" s="488"/>
    </row>
    <row r="693" spans="1:25" s="395" customFormat="1" ht="28.95" customHeight="1">
      <c r="A693" s="406"/>
      <c r="B693" s="414"/>
      <c r="E693" s="472"/>
      <c r="F693" s="472"/>
      <c r="H693" s="472"/>
      <c r="I693" s="478"/>
      <c r="J693" s="464"/>
      <c r="L693" s="479"/>
      <c r="M693" s="443"/>
      <c r="N693" s="401"/>
      <c r="O693" s="423"/>
      <c r="P693" s="400"/>
      <c r="Q693" s="398"/>
      <c r="R693" s="398"/>
      <c r="S693" s="398"/>
      <c r="T693" s="487"/>
      <c r="U693" s="487"/>
      <c r="W693" s="488"/>
      <c r="X693" s="413"/>
      <c r="Y693" s="488"/>
    </row>
    <row r="694" spans="1:25" s="395" customFormat="1" ht="31.2" customHeight="1">
      <c r="A694" s="406"/>
      <c r="B694" s="414"/>
      <c r="E694" s="472"/>
      <c r="F694" s="472"/>
      <c r="H694" s="472"/>
      <c r="I694" s="478"/>
      <c r="J694" s="464"/>
      <c r="L694" s="479"/>
      <c r="M694" s="443"/>
      <c r="N694" s="401"/>
      <c r="O694" s="423"/>
      <c r="P694" s="478"/>
      <c r="T694" s="487"/>
      <c r="U694" s="487"/>
      <c r="W694" s="488"/>
      <c r="X694" s="413"/>
      <c r="Y694" s="488"/>
    </row>
    <row r="695" spans="1:25" s="395" customFormat="1" ht="32.4" customHeight="1">
      <c r="A695" s="406"/>
      <c r="B695" s="414"/>
      <c r="E695" s="472"/>
      <c r="F695" s="472"/>
      <c r="I695" s="524"/>
      <c r="J695" s="525"/>
      <c r="L695" s="526"/>
      <c r="M695" s="443"/>
      <c r="N695" s="401"/>
      <c r="O695" s="423"/>
      <c r="P695" s="400"/>
      <c r="Q695" s="398"/>
      <c r="R695" s="398"/>
      <c r="S695" s="398"/>
      <c r="T695" s="487"/>
      <c r="U695" s="487"/>
      <c r="W695" s="488"/>
      <c r="X695" s="413"/>
      <c r="Y695" s="488"/>
    </row>
    <row r="696" spans="1:25" s="395" customFormat="1" ht="27" customHeight="1">
      <c r="A696" s="406"/>
      <c r="B696" s="414"/>
      <c r="E696" s="472"/>
      <c r="F696" s="472"/>
      <c r="I696" s="524"/>
      <c r="J696" s="525"/>
      <c r="L696" s="526"/>
      <c r="M696" s="443"/>
      <c r="N696" s="401"/>
      <c r="O696" s="423"/>
      <c r="P696" s="478"/>
      <c r="T696" s="487"/>
      <c r="U696" s="487"/>
      <c r="W696" s="488"/>
      <c r="X696" s="413"/>
      <c r="Y696" s="488"/>
    </row>
    <row r="697" spans="1:25" s="395" customFormat="1" ht="27.6" customHeight="1">
      <c r="A697" s="406"/>
      <c r="B697" s="414"/>
      <c r="E697" s="472"/>
      <c r="F697" s="472"/>
      <c r="I697" s="524"/>
      <c r="J697" s="525"/>
      <c r="L697" s="526"/>
      <c r="M697" s="443"/>
      <c r="N697" s="401"/>
      <c r="O697" s="423"/>
      <c r="P697" s="400"/>
      <c r="Q697" s="398"/>
      <c r="R697" s="398"/>
      <c r="S697" s="398"/>
      <c r="T697" s="487"/>
      <c r="U697" s="487"/>
      <c r="W697" s="488"/>
      <c r="X697" s="413"/>
      <c r="Y697" s="488"/>
    </row>
    <row r="698" spans="1:25" s="395" customFormat="1" ht="29.4" customHeight="1">
      <c r="A698" s="406"/>
      <c r="B698" s="414"/>
      <c r="E698" s="472"/>
      <c r="F698" s="472"/>
      <c r="I698" s="524"/>
      <c r="J698" s="525"/>
      <c r="L698" s="526"/>
      <c r="M698" s="443"/>
      <c r="N698" s="401"/>
      <c r="O698" s="423"/>
      <c r="P698" s="478"/>
      <c r="T698" s="487"/>
      <c r="U698" s="487"/>
      <c r="W698" s="488"/>
      <c r="X698" s="413"/>
      <c r="Y698" s="488"/>
    </row>
    <row r="699" spans="1:25" s="395" customFormat="1" ht="30.6" customHeight="1">
      <c r="A699" s="406"/>
      <c r="B699" s="414"/>
      <c r="E699" s="472"/>
      <c r="F699" s="472"/>
      <c r="I699" s="524"/>
      <c r="J699" s="525"/>
      <c r="L699" s="526"/>
      <c r="M699" s="443"/>
      <c r="N699" s="401"/>
      <c r="O699" s="423"/>
      <c r="P699" s="400"/>
      <c r="Q699" s="398"/>
      <c r="R699" s="398"/>
      <c r="S699" s="398"/>
      <c r="T699" s="487"/>
      <c r="U699" s="487"/>
      <c r="W699" s="488"/>
      <c r="X699" s="413"/>
      <c r="Y699" s="488"/>
    </row>
    <row r="700" spans="1:25" s="395" customFormat="1" ht="28.95" customHeight="1">
      <c r="A700" s="406"/>
      <c r="B700" s="414"/>
      <c r="E700" s="472"/>
      <c r="F700" s="472"/>
      <c r="I700" s="524"/>
      <c r="J700" s="525"/>
      <c r="L700" s="526"/>
      <c r="M700" s="443"/>
      <c r="N700" s="401"/>
      <c r="O700" s="423"/>
      <c r="P700" s="478"/>
      <c r="T700" s="487"/>
      <c r="U700" s="487"/>
      <c r="W700" s="488"/>
      <c r="X700" s="413"/>
      <c r="Y700" s="488"/>
    </row>
    <row r="701" spans="1:25" s="395" customFormat="1" ht="25.2" customHeight="1">
      <c r="A701" s="406"/>
      <c r="B701" s="414"/>
      <c r="E701" s="472"/>
      <c r="F701" s="472"/>
      <c r="I701" s="524"/>
      <c r="J701" s="525"/>
      <c r="L701" s="526"/>
      <c r="M701" s="443"/>
      <c r="N701" s="401"/>
      <c r="O701" s="423"/>
      <c r="P701" s="400"/>
      <c r="Q701" s="398"/>
      <c r="R701" s="398"/>
      <c r="S701" s="398"/>
      <c r="T701" s="487"/>
      <c r="U701" s="487"/>
      <c r="W701" s="488"/>
      <c r="X701" s="413"/>
      <c r="Y701" s="488"/>
    </row>
    <row r="702" spans="1:25" s="395" customFormat="1" ht="24.6" customHeight="1">
      <c r="A702" s="406"/>
      <c r="B702" s="414"/>
      <c r="E702" s="472"/>
      <c r="F702" s="472"/>
      <c r="I702" s="524"/>
      <c r="J702" s="525"/>
      <c r="L702" s="526"/>
      <c r="M702" s="443"/>
      <c r="N702" s="401"/>
      <c r="O702" s="423"/>
      <c r="P702" s="478"/>
      <c r="T702" s="487"/>
      <c r="U702" s="487"/>
      <c r="W702" s="488"/>
      <c r="X702" s="413"/>
      <c r="Y702" s="488"/>
    </row>
    <row r="703" spans="1:25" s="395" customFormat="1" ht="25.95" customHeight="1">
      <c r="A703" s="406"/>
      <c r="B703" s="414"/>
      <c r="E703" s="472"/>
      <c r="F703" s="472"/>
      <c r="I703" s="524"/>
      <c r="J703" s="525"/>
      <c r="L703" s="526"/>
      <c r="M703" s="443"/>
      <c r="N703" s="401"/>
      <c r="O703" s="423"/>
      <c r="P703" s="400"/>
      <c r="Q703" s="398"/>
      <c r="R703" s="398"/>
      <c r="S703" s="398"/>
      <c r="T703" s="487"/>
      <c r="U703" s="487"/>
      <c r="W703" s="488"/>
      <c r="X703" s="413"/>
      <c r="Y703" s="488"/>
    </row>
    <row r="704" spans="1:25" s="395" customFormat="1" ht="25.2" customHeight="1">
      <c r="A704" s="406"/>
      <c r="B704" s="414"/>
      <c r="E704" s="472"/>
      <c r="F704" s="472"/>
      <c r="I704" s="524"/>
      <c r="J704" s="525"/>
      <c r="L704" s="526"/>
      <c r="M704" s="443"/>
      <c r="N704" s="401"/>
      <c r="O704" s="423"/>
      <c r="P704" s="478"/>
      <c r="T704" s="487"/>
      <c r="U704" s="487"/>
      <c r="W704" s="488"/>
      <c r="X704" s="413"/>
      <c r="Y704" s="488"/>
    </row>
    <row r="705" spans="1:25" s="395" customFormat="1" ht="24" customHeight="1">
      <c r="A705" s="406"/>
      <c r="B705" s="414"/>
      <c r="E705" s="472"/>
      <c r="F705" s="472"/>
      <c r="I705" s="524"/>
      <c r="J705" s="525"/>
      <c r="L705" s="526"/>
      <c r="M705" s="443"/>
      <c r="N705" s="401"/>
      <c r="O705" s="423"/>
      <c r="P705" s="400"/>
      <c r="Q705" s="398"/>
      <c r="R705" s="398"/>
      <c r="S705" s="398"/>
      <c r="T705" s="487"/>
      <c r="U705" s="487"/>
      <c r="W705" s="488"/>
      <c r="X705" s="413"/>
      <c r="Y705" s="488"/>
    </row>
    <row r="706" spans="1:25" s="395" customFormat="1" ht="24.6" customHeight="1">
      <c r="A706" s="406"/>
      <c r="B706" s="414"/>
      <c r="E706" s="472"/>
      <c r="F706" s="472"/>
      <c r="I706" s="524"/>
      <c r="J706" s="525"/>
      <c r="L706" s="526"/>
      <c r="M706" s="443"/>
      <c r="N706" s="401"/>
      <c r="O706" s="423"/>
      <c r="P706" s="478"/>
      <c r="T706" s="487"/>
      <c r="U706" s="487"/>
      <c r="W706" s="488"/>
      <c r="X706" s="413"/>
      <c r="Y706" s="488"/>
    </row>
    <row r="707" spans="1:25" s="395" customFormat="1" ht="23.4" customHeight="1">
      <c r="A707" s="406"/>
      <c r="B707" s="414"/>
      <c r="E707" s="472"/>
      <c r="F707" s="472"/>
      <c r="I707" s="524"/>
      <c r="J707" s="525"/>
      <c r="L707" s="526"/>
      <c r="M707" s="443"/>
      <c r="N707" s="401"/>
      <c r="O707" s="423"/>
      <c r="P707" s="400"/>
      <c r="Q707" s="398"/>
      <c r="R707" s="398"/>
      <c r="S707" s="398"/>
      <c r="T707" s="487"/>
      <c r="U707" s="487"/>
      <c r="W707" s="488"/>
      <c r="X707" s="413"/>
      <c r="Y707" s="488"/>
    </row>
    <row r="708" spans="1:25" s="395" customFormat="1" ht="25.2" customHeight="1">
      <c r="A708" s="406"/>
      <c r="B708" s="414"/>
      <c r="E708" s="472"/>
      <c r="F708" s="472"/>
      <c r="I708" s="524"/>
      <c r="J708" s="525"/>
      <c r="L708" s="526"/>
      <c r="M708" s="443"/>
      <c r="N708" s="401"/>
      <c r="O708" s="423"/>
      <c r="P708" s="478"/>
      <c r="T708" s="487"/>
      <c r="U708" s="487"/>
      <c r="W708" s="488"/>
      <c r="X708" s="413"/>
      <c r="Y708" s="488"/>
    </row>
    <row r="709" spans="1:25" s="395" customFormat="1" ht="24.6" customHeight="1">
      <c r="A709" s="406"/>
      <c r="B709" s="414"/>
      <c r="E709" s="472"/>
      <c r="F709" s="472"/>
      <c r="I709" s="524"/>
      <c r="J709" s="525"/>
      <c r="L709" s="526"/>
      <c r="M709" s="443"/>
      <c r="N709" s="401"/>
      <c r="O709" s="423"/>
      <c r="P709" s="400"/>
      <c r="Q709" s="398"/>
      <c r="R709" s="398"/>
      <c r="S709" s="398"/>
      <c r="T709" s="487"/>
      <c r="U709" s="487"/>
      <c r="W709" s="488"/>
      <c r="X709" s="413"/>
      <c r="Y709" s="488"/>
    </row>
    <row r="710" spans="1:25" s="395" customFormat="1" ht="27" customHeight="1">
      <c r="A710" s="406"/>
      <c r="B710" s="414"/>
      <c r="E710" s="472"/>
      <c r="F710" s="472"/>
      <c r="I710" s="524"/>
      <c r="J710" s="525"/>
      <c r="L710" s="526"/>
      <c r="M710" s="443"/>
      <c r="N710" s="401"/>
      <c r="O710" s="423"/>
      <c r="P710" s="478"/>
      <c r="T710" s="487"/>
      <c r="U710" s="487"/>
      <c r="W710" s="488"/>
      <c r="X710" s="413"/>
      <c r="Y710" s="488"/>
    </row>
    <row r="711" spans="1:25" s="395" customFormat="1" ht="27.6" customHeight="1">
      <c r="A711" s="406"/>
      <c r="B711" s="414"/>
      <c r="E711" s="472"/>
      <c r="F711" s="472"/>
      <c r="I711" s="524"/>
      <c r="J711" s="525"/>
      <c r="L711" s="531"/>
      <c r="M711" s="443"/>
      <c r="N711" s="401"/>
      <c r="O711" s="423"/>
      <c r="P711" s="400"/>
      <c r="Q711" s="398"/>
      <c r="R711" s="398"/>
      <c r="S711" s="398"/>
      <c r="T711" s="487"/>
      <c r="U711" s="487"/>
      <c r="W711" s="488"/>
      <c r="X711" s="413"/>
      <c r="Y711" s="488"/>
    </row>
    <row r="712" spans="1:25" s="395" customFormat="1" ht="26.4" customHeight="1">
      <c r="A712" s="406"/>
      <c r="B712" s="414"/>
      <c r="E712" s="472"/>
      <c r="F712" s="472"/>
      <c r="I712" s="524"/>
      <c r="J712" s="525"/>
      <c r="L712" s="526"/>
      <c r="M712" s="443"/>
      <c r="N712" s="401"/>
      <c r="O712" s="423"/>
      <c r="P712" s="478"/>
      <c r="T712" s="487"/>
      <c r="U712" s="487"/>
      <c r="W712" s="488"/>
      <c r="X712" s="413"/>
      <c r="Y712" s="488"/>
    </row>
    <row r="713" spans="1:25" s="395" customFormat="1" ht="27.6" customHeight="1">
      <c r="A713" s="406"/>
      <c r="B713" s="414"/>
      <c r="E713" s="472"/>
      <c r="F713" s="472"/>
      <c r="I713" s="524"/>
      <c r="J713" s="525"/>
      <c r="L713" s="526"/>
      <c r="M713" s="443">
        <f t="shared" ref="M713:M766" si="13">SUM(J713*L713)</f>
        <v>0</v>
      </c>
      <c r="N713" s="401"/>
      <c r="O713" s="423">
        <f t="shared" ref="O713:O742" si="14">SUM(J713*N713)</f>
        <v>0</v>
      </c>
      <c r="P713" s="400"/>
      <c r="Q713" s="398"/>
      <c r="R713" s="398"/>
      <c r="S713" s="398"/>
      <c r="T713" s="487"/>
      <c r="U713" s="487"/>
      <c r="W713" s="488"/>
      <c r="X713" s="413"/>
      <c r="Y713" s="488"/>
    </row>
    <row r="714" spans="1:25" s="395" customFormat="1" ht="27.6" customHeight="1">
      <c r="A714" s="406"/>
      <c r="B714" s="414"/>
      <c r="E714" s="472"/>
      <c r="F714" s="472"/>
      <c r="I714" s="524"/>
      <c r="J714" s="525"/>
      <c r="L714" s="526"/>
      <c r="M714" s="443">
        <f t="shared" si="13"/>
        <v>0</v>
      </c>
      <c r="N714" s="401"/>
      <c r="O714" s="423">
        <f t="shared" si="14"/>
        <v>0</v>
      </c>
      <c r="P714" s="478"/>
      <c r="T714" s="487"/>
      <c r="U714" s="487"/>
      <c r="W714" s="488"/>
      <c r="X714" s="413"/>
      <c r="Y714" s="488"/>
    </row>
    <row r="715" spans="1:25" s="395" customFormat="1" ht="27" customHeight="1">
      <c r="A715" s="406"/>
      <c r="B715" s="414"/>
      <c r="E715" s="472"/>
      <c r="F715" s="472"/>
      <c r="I715" s="524"/>
      <c r="J715" s="525"/>
      <c r="L715" s="526"/>
      <c r="M715" s="443">
        <f t="shared" si="13"/>
        <v>0</v>
      </c>
      <c r="N715" s="401"/>
      <c r="O715" s="423">
        <f t="shared" si="14"/>
        <v>0</v>
      </c>
      <c r="P715" s="400"/>
      <c r="Q715" s="398"/>
      <c r="R715" s="398"/>
      <c r="S715" s="398"/>
      <c r="T715" s="487"/>
      <c r="U715" s="487"/>
      <c r="W715" s="488"/>
      <c r="X715" s="413"/>
      <c r="Y715" s="488"/>
    </row>
    <row r="716" spans="1:25" s="395" customFormat="1" ht="26.4" customHeight="1">
      <c r="A716" s="406"/>
      <c r="B716" s="414"/>
      <c r="E716" s="472"/>
      <c r="F716" s="472"/>
      <c r="I716" s="524"/>
      <c r="J716" s="525"/>
      <c r="L716" s="526"/>
      <c r="M716" s="443">
        <f t="shared" si="13"/>
        <v>0</v>
      </c>
      <c r="N716" s="401"/>
      <c r="O716" s="423">
        <f t="shared" si="14"/>
        <v>0</v>
      </c>
      <c r="P716" s="478"/>
      <c r="T716" s="487"/>
      <c r="U716" s="487"/>
      <c r="W716" s="488"/>
      <c r="X716" s="413"/>
      <c r="Y716" s="488"/>
    </row>
    <row r="717" spans="1:25" s="395" customFormat="1" ht="28.2" customHeight="1">
      <c r="A717" s="406"/>
      <c r="B717" s="414"/>
      <c r="E717" s="472"/>
      <c r="F717" s="472"/>
      <c r="I717" s="524"/>
      <c r="J717" s="525"/>
      <c r="L717" s="526"/>
      <c r="M717" s="443">
        <f t="shared" si="13"/>
        <v>0</v>
      </c>
      <c r="N717" s="401"/>
      <c r="O717" s="423">
        <f t="shared" si="14"/>
        <v>0</v>
      </c>
      <c r="P717" s="400"/>
      <c r="Q717" s="398"/>
      <c r="R717" s="398"/>
      <c r="S717" s="398"/>
      <c r="T717" s="487"/>
      <c r="U717" s="487"/>
      <c r="W717" s="488"/>
      <c r="X717" s="413"/>
      <c r="Y717" s="488"/>
    </row>
    <row r="718" spans="1:25" s="395" customFormat="1" ht="15.6" customHeight="1">
      <c r="A718" s="406"/>
      <c r="B718" s="414"/>
      <c r="E718" s="472"/>
      <c r="F718" s="472"/>
      <c r="I718" s="532"/>
      <c r="J718" s="525"/>
      <c r="K718" s="464"/>
      <c r="L718" s="526"/>
      <c r="M718" s="443">
        <f t="shared" si="13"/>
        <v>0</v>
      </c>
      <c r="N718" s="401"/>
      <c r="O718" s="423">
        <f t="shared" si="14"/>
        <v>0</v>
      </c>
      <c r="T718" s="487"/>
      <c r="U718" s="487"/>
      <c r="W718" s="487"/>
      <c r="X718" s="472"/>
      <c r="Y718" s="488"/>
    </row>
    <row r="719" spans="1:25" s="395" customFormat="1" ht="15.6" customHeight="1">
      <c r="A719" s="406"/>
      <c r="B719" s="414"/>
      <c r="E719" s="472"/>
      <c r="F719" s="472"/>
      <c r="I719" s="532"/>
      <c r="J719" s="525"/>
      <c r="K719" s="464"/>
      <c r="L719" s="526"/>
      <c r="M719" s="443">
        <f t="shared" si="13"/>
        <v>0</v>
      </c>
      <c r="N719" s="401"/>
      <c r="O719" s="423">
        <f t="shared" si="14"/>
        <v>0</v>
      </c>
      <c r="T719" s="487"/>
      <c r="U719" s="487"/>
      <c r="W719" s="487"/>
      <c r="X719" s="472"/>
      <c r="Y719" s="488"/>
    </row>
    <row r="720" spans="1:25" s="395" customFormat="1" ht="15.6" customHeight="1">
      <c r="A720" s="406"/>
      <c r="B720" s="414"/>
      <c r="E720" s="472"/>
      <c r="F720" s="472"/>
      <c r="I720" s="532"/>
      <c r="J720" s="525"/>
      <c r="L720" s="526"/>
      <c r="M720" s="443">
        <f t="shared" si="13"/>
        <v>0</v>
      </c>
      <c r="N720" s="401"/>
      <c r="O720" s="423">
        <f t="shared" si="14"/>
        <v>0</v>
      </c>
      <c r="T720" s="487"/>
      <c r="U720" s="487"/>
      <c r="W720" s="487"/>
      <c r="X720" s="472"/>
      <c r="Y720" s="488"/>
    </row>
    <row r="721" spans="1:25" s="395" customFormat="1" ht="15.6" customHeight="1">
      <c r="A721" s="406"/>
      <c r="B721" s="414"/>
      <c r="E721" s="472"/>
      <c r="F721" s="472"/>
      <c r="I721" s="532"/>
      <c r="J721" s="525"/>
      <c r="L721" s="526"/>
      <c r="M721" s="443">
        <f t="shared" si="13"/>
        <v>0</v>
      </c>
      <c r="N721" s="401"/>
      <c r="O721" s="423">
        <f t="shared" si="14"/>
        <v>0</v>
      </c>
      <c r="T721" s="487"/>
      <c r="U721" s="487"/>
      <c r="W721" s="487"/>
      <c r="X721" s="472"/>
      <c r="Y721" s="488"/>
    </row>
    <row r="722" spans="1:25" s="395" customFormat="1" ht="15.6" customHeight="1">
      <c r="A722" s="406"/>
      <c r="B722" s="414"/>
      <c r="E722" s="472"/>
      <c r="F722" s="472"/>
      <c r="I722" s="532"/>
      <c r="J722" s="525"/>
      <c r="L722" s="526"/>
      <c r="M722" s="443">
        <f t="shared" si="13"/>
        <v>0</v>
      </c>
      <c r="N722" s="401"/>
      <c r="O722" s="423">
        <f t="shared" si="14"/>
        <v>0</v>
      </c>
      <c r="T722" s="487"/>
      <c r="U722" s="487"/>
      <c r="W722" s="487"/>
      <c r="X722" s="472"/>
      <c r="Y722" s="488"/>
    </row>
    <row r="723" spans="1:25" s="395" customFormat="1" ht="15.6" customHeight="1">
      <c r="A723" s="406"/>
      <c r="B723" s="414"/>
      <c r="E723" s="472"/>
      <c r="F723" s="472"/>
      <c r="I723" s="532"/>
      <c r="J723" s="525"/>
      <c r="L723" s="526"/>
      <c r="M723" s="443">
        <f t="shared" si="13"/>
        <v>0</v>
      </c>
      <c r="N723" s="401"/>
      <c r="O723" s="423">
        <f t="shared" si="14"/>
        <v>0</v>
      </c>
      <c r="T723" s="487"/>
      <c r="U723" s="487"/>
      <c r="W723" s="487"/>
      <c r="X723" s="472"/>
      <c r="Y723" s="488"/>
    </row>
    <row r="724" spans="1:25" s="395" customFormat="1" ht="15.6" customHeight="1">
      <c r="A724" s="406"/>
      <c r="B724" s="414"/>
      <c r="E724" s="472"/>
      <c r="F724" s="472"/>
      <c r="I724" s="532"/>
      <c r="J724" s="525"/>
      <c r="L724" s="526"/>
      <c r="M724" s="443">
        <f t="shared" si="13"/>
        <v>0</v>
      </c>
      <c r="N724" s="401"/>
      <c r="O724" s="423">
        <f t="shared" si="14"/>
        <v>0</v>
      </c>
      <c r="T724" s="487"/>
      <c r="U724" s="487"/>
      <c r="W724" s="487"/>
      <c r="X724" s="472"/>
      <c r="Y724" s="488"/>
    </row>
    <row r="725" spans="1:25" s="395" customFormat="1" ht="15.6" customHeight="1">
      <c r="A725" s="406"/>
      <c r="B725" s="414"/>
      <c r="E725" s="472"/>
      <c r="F725" s="472"/>
      <c r="I725" s="532"/>
      <c r="J725" s="525"/>
      <c r="L725" s="526"/>
      <c r="M725" s="443">
        <f t="shared" si="13"/>
        <v>0</v>
      </c>
      <c r="N725" s="401"/>
      <c r="O725" s="423">
        <f t="shared" si="14"/>
        <v>0</v>
      </c>
      <c r="T725" s="487"/>
      <c r="U725" s="487"/>
      <c r="W725" s="487"/>
      <c r="X725" s="472"/>
      <c r="Y725" s="488"/>
    </row>
    <row r="726" spans="1:25" s="395" customFormat="1" ht="15.6" customHeight="1">
      <c r="A726" s="406"/>
      <c r="B726" s="414"/>
      <c r="E726" s="472"/>
      <c r="F726" s="472"/>
      <c r="I726" s="532"/>
      <c r="J726" s="525"/>
      <c r="L726" s="526"/>
      <c r="M726" s="443">
        <f t="shared" si="13"/>
        <v>0</v>
      </c>
      <c r="N726" s="401"/>
      <c r="O726" s="423">
        <f t="shared" si="14"/>
        <v>0</v>
      </c>
      <c r="T726" s="487"/>
      <c r="U726" s="487"/>
      <c r="W726" s="487"/>
      <c r="X726" s="472"/>
      <c r="Y726" s="488"/>
    </row>
    <row r="727" spans="1:25" s="395" customFormat="1" ht="15.6" customHeight="1">
      <c r="A727" s="406"/>
      <c r="B727" s="414"/>
      <c r="E727" s="472"/>
      <c r="F727" s="472"/>
      <c r="I727" s="532"/>
      <c r="J727" s="525"/>
      <c r="L727" s="526"/>
      <c r="M727" s="443">
        <f t="shared" si="13"/>
        <v>0</v>
      </c>
      <c r="N727" s="401"/>
      <c r="O727" s="423">
        <f t="shared" si="14"/>
        <v>0</v>
      </c>
      <c r="T727" s="487"/>
      <c r="U727" s="487"/>
      <c r="W727" s="487"/>
      <c r="X727" s="472"/>
      <c r="Y727" s="488"/>
    </row>
    <row r="728" spans="1:25" s="395" customFormat="1" ht="15.6" customHeight="1">
      <c r="A728" s="406"/>
      <c r="B728" s="414"/>
      <c r="E728" s="472"/>
      <c r="F728" s="472"/>
      <c r="I728" s="532"/>
      <c r="J728" s="525"/>
      <c r="L728" s="526"/>
      <c r="M728" s="443">
        <f t="shared" si="13"/>
        <v>0</v>
      </c>
      <c r="N728" s="401"/>
      <c r="O728" s="423">
        <f t="shared" si="14"/>
        <v>0</v>
      </c>
      <c r="T728" s="487"/>
      <c r="U728" s="487"/>
      <c r="W728" s="487"/>
      <c r="X728" s="472"/>
      <c r="Y728" s="488"/>
    </row>
    <row r="729" spans="1:25" s="395" customFormat="1" ht="15.6" customHeight="1">
      <c r="A729" s="406"/>
      <c r="B729" s="414"/>
      <c r="E729" s="472"/>
      <c r="F729" s="472"/>
      <c r="I729" s="532"/>
      <c r="J729" s="525"/>
      <c r="L729" s="526"/>
      <c r="M729" s="443">
        <f t="shared" si="13"/>
        <v>0</v>
      </c>
      <c r="N729" s="401"/>
      <c r="O729" s="423">
        <f t="shared" si="14"/>
        <v>0</v>
      </c>
      <c r="X729" s="472"/>
      <c r="Y729" s="488"/>
    </row>
    <row r="730" spans="1:25" s="395" customFormat="1" ht="15.6" customHeight="1">
      <c r="A730" s="406"/>
      <c r="B730" s="414"/>
      <c r="E730" s="472"/>
      <c r="F730" s="472"/>
      <c r="I730" s="532"/>
      <c r="J730" s="525"/>
      <c r="L730" s="526"/>
      <c r="M730" s="443">
        <f t="shared" si="13"/>
        <v>0</v>
      </c>
      <c r="N730" s="401"/>
      <c r="O730" s="423">
        <f t="shared" si="14"/>
        <v>0</v>
      </c>
      <c r="X730" s="472"/>
      <c r="Y730" s="488"/>
    </row>
    <row r="731" spans="1:25" s="395" customFormat="1" ht="15.6" customHeight="1">
      <c r="A731" s="406"/>
      <c r="B731" s="414"/>
      <c r="E731" s="472"/>
      <c r="F731" s="472"/>
      <c r="I731" s="532"/>
      <c r="J731" s="525"/>
      <c r="L731" s="526"/>
      <c r="M731" s="443">
        <f t="shared" si="13"/>
        <v>0</v>
      </c>
      <c r="N731" s="401"/>
      <c r="O731" s="423">
        <f t="shared" si="14"/>
        <v>0</v>
      </c>
      <c r="X731" s="472"/>
      <c r="Y731" s="488"/>
    </row>
    <row r="732" spans="1:25" s="395" customFormat="1" ht="15.6" customHeight="1">
      <c r="A732" s="406"/>
      <c r="B732" s="414"/>
      <c r="E732" s="472"/>
      <c r="F732" s="472"/>
      <c r="I732" s="532"/>
      <c r="J732" s="525"/>
      <c r="L732" s="526"/>
      <c r="M732" s="443">
        <f t="shared" si="13"/>
        <v>0</v>
      </c>
      <c r="N732" s="401"/>
      <c r="O732" s="423">
        <f t="shared" si="14"/>
        <v>0</v>
      </c>
      <c r="X732" s="472"/>
      <c r="Y732" s="488"/>
    </row>
    <row r="733" spans="1:25" s="395" customFormat="1" ht="15.6" customHeight="1">
      <c r="A733" s="406"/>
      <c r="B733" s="414"/>
      <c r="E733" s="472"/>
      <c r="F733" s="472"/>
      <c r="I733" s="532"/>
      <c r="J733" s="525"/>
      <c r="L733" s="526"/>
      <c r="M733" s="443">
        <f t="shared" si="13"/>
        <v>0</v>
      </c>
      <c r="N733" s="401"/>
      <c r="O733" s="423">
        <f t="shared" si="14"/>
        <v>0</v>
      </c>
      <c r="X733" s="472"/>
      <c r="Y733" s="488"/>
    </row>
    <row r="734" spans="1:25" s="395" customFormat="1" ht="14.4">
      <c r="A734" s="406"/>
      <c r="B734" s="414"/>
      <c r="E734" s="472"/>
      <c r="F734" s="472"/>
      <c r="I734" s="524"/>
      <c r="J734" s="533"/>
      <c r="L734" s="526"/>
      <c r="M734" s="443">
        <f t="shared" si="13"/>
        <v>0</v>
      </c>
      <c r="N734" s="401"/>
      <c r="O734" s="423">
        <f t="shared" si="14"/>
        <v>0</v>
      </c>
      <c r="X734" s="472"/>
      <c r="Y734" s="488"/>
    </row>
    <row r="735" spans="1:25" s="395" customFormat="1" ht="14.4">
      <c r="A735" s="406"/>
      <c r="B735" s="414"/>
      <c r="E735" s="472"/>
      <c r="F735" s="472"/>
      <c r="I735" s="524"/>
      <c r="J735" s="533"/>
      <c r="L735" s="526"/>
      <c r="M735" s="443">
        <f t="shared" si="13"/>
        <v>0</v>
      </c>
      <c r="N735" s="401"/>
      <c r="O735" s="423">
        <f t="shared" si="14"/>
        <v>0</v>
      </c>
      <c r="X735" s="472"/>
      <c r="Y735" s="488"/>
    </row>
    <row r="736" spans="1:25" s="395" customFormat="1" ht="14.4">
      <c r="A736" s="406"/>
      <c r="B736" s="414"/>
      <c r="E736" s="472"/>
      <c r="F736" s="472"/>
      <c r="I736" s="524"/>
      <c r="J736" s="533"/>
      <c r="L736" s="526"/>
      <c r="M736" s="443">
        <f t="shared" si="13"/>
        <v>0</v>
      </c>
      <c r="N736" s="401"/>
      <c r="O736" s="423">
        <f t="shared" si="14"/>
        <v>0</v>
      </c>
      <c r="X736" s="472"/>
      <c r="Y736" s="488"/>
    </row>
    <row r="737" spans="1:25" s="395" customFormat="1" ht="14.4">
      <c r="A737" s="406"/>
      <c r="B737" s="464"/>
      <c r="E737" s="472"/>
      <c r="F737" s="472"/>
      <c r="I737" s="524"/>
      <c r="J737" s="533"/>
      <c r="L737" s="526"/>
      <c r="M737" s="443">
        <f t="shared" si="13"/>
        <v>0</v>
      </c>
      <c r="N737" s="401"/>
      <c r="O737" s="423">
        <f t="shared" si="14"/>
        <v>0</v>
      </c>
      <c r="U737" s="487"/>
      <c r="W737" s="487"/>
      <c r="X737" s="472"/>
      <c r="Y737" s="488"/>
    </row>
    <row r="738" spans="1:25" s="395" customFormat="1" ht="14.4">
      <c r="A738" s="406"/>
      <c r="B738" s="414"/>
      <c r="E738" s="472"/>
      <c r="F738" s="472"/>
      <c r="I738" s="532"/>
      <c r="J738" s="525"/>
      <c r="L738" s="526"/>
      <c r="M738" s="443">
        <f t="shared" si="13"/>
        <v>0</v>
      </c>
      <c r="N738" s="401"/>
      <c r="O738" s="423">
        <f t="shared" si="14"/>
        <v>0</v>
      </c>
      <c r="T738" s="487"/>
      <c r="U738" s="487"/>
      <c r="W738" s="487"/>
      <c r="X738" s="472"/>
      <c r="Y738" s="488"/>
    </row>
    <row r="739" spans="1:25" s="395" customFormat="1" ht="22.95" customHeight="1">
      <c r="A739" s="406"/>
      <c r="B739" s="414"/>
      <c r="E739" s="472"/>
      <c r="F739" s="472"/>
      <c r="I739" s="524"/>
      <c r="J739" s="533"/>
      <c r="L739" s="526"/>
      <c r="M739" s="443">
        <f t="shared" si="13"/>
        <v>0</v>
      </c>
      <c r="N739" s="401"/>
      <c r="O739" s="423">
        <f t="shared" si="14"/>
        <v>0</v>
      </c>
      <c r="T739" s="487"/>
      <c r="U739" s="487"/>
      <c r="W739" s="487"/>
      <c r="X739" s="472"/>
      <c r="Y739" s="488"/>
    </row>
    <row r="740" spans="1:25" s="395" customFormat="1" ht="28.2" customHeight="1">
      <c r="A740" s="406"/>
      <c r="B740" s="414"/>
      <c r="E740" s="472"/>
      <c r="F740" s="472"/>
      <c r="I740" s="524"/>
      <c r="J740" s="533"/>
      <c r="L740" s="526"/>
      <c r="M740" s="443">
        <f t="shared" si="13"/>
        <v>0</v>
      </c>
      <c r="N740" s="401"/>
      <c r="O740" s="423">
        <f t="shared" si="14"/>
        <v>0</v>
      </c>
      <c r="P740" s="478"/>
      <c r="T740" s="487"/>
      <c r="U740" s="487"/>
      <c r="W740" s="487"/>
      <c r="X740" s="472"/>
      <c r="Y740" s="488"/>
    </row>
    <row r="741" spans="1:25" s="395" customFormat="1" ht="25.2" customHeight="1">
      <c r="A741" s="406"/>
      <c r="B741" s="414"/>
      <c r="E741" s="472"/>
      <c r="F741" s="472"/>
      <c r="I741" s="524"/>
      <c r="J741" s="533"/>
      <c r="L741" s="526"/>
      <c r="M741" s="443">
        <f t="shared" si="13"/>
        <v>0</v>
      </c>
      <c r="N741" s="401"/>
      <c r="O741" s="423">
        <f t="shared" si="14"/>
        <v>0</v>
      </c>
      <c r="P741" s="478"/>
      <c r="T741" s="487"/>
      <c r="U741" s="487"/>
      <c r="W741" s="487"/>
      <c r="X741" s="472"/>
      <c r="Y741" s="488"/>
    </row>
    <row r="742" spans="1:25" s="395" customFormat="1" ht="28.2" customHeight="1">
      <c r="A742" s="406"/>
      <c r="B742" s="414"/>
      <c r="E742" s="472"/>
      <c r="F742" s="472"/>
      <c r="I742" s="524"/>
      <c r="J742" s="533"/>
      <c r="L742" s="526"/>
      <c r="M742" s="443">
        <f t="shared" si="13"/>
        <v>0</v>
      </c>
      <c r="N742" s="401"/>
      <c r="O742" s="423">
        <f t="shared" si="14"/>
        <v>0</v>
      </c>
      <c r="P742" s="478"/>
      <c r="T742" s="487"/>
      <c r="U742" s="487"/>
      <c r="W742" s="487"/>
      <c r="X742" s="472"/>
      <c r="Y742" s="488"/>
    </row>
    <row r="743" spans="1:25" s="395" customFormat="1" ht="27.6" customHeight="1">
      <c r="A743" s="406"/>
      <c r="B743" s="414"/>
      <c r="E743" s="472"/>
      <c r="F743" s="472"/>
      <c r="I743" s="524"/>
      <c r="J743" s="533"/>
      <c r="L743" s="526"/>
      <c r="M743" s="443">
        <f t="shared" si="13"/>
        <v>0</v>
      </c>
      <c r="N743" s="401"/>
      <c r="O743" s="423">
        <f t="shared" ref="O743:O766" si="15">SUM(J743*N743)</f>
        <v>0</v>
      </c>
      <c r="P743" s="478"/>
      <c r="T743" s="487"/>
      <c r="U743" s="487"/>
      <c r="W743" s="487"/>
      <c r="X743" s="472"/>
      <c r="Y743" s="488"/>
    </row>
    <row r="744" spans="1:25" s="395" customFormat="1" ht="27" customHeight="1">
      <c r="A744" s="406"/>
      <c r="B744" s="414"/>
      <c r="E744" s="472"/>
      <c r="F744" s="472"/>
      <c r="I744" s="524"/>
      <c r="J744" s="533"/>
      <c r="L744" s="526"/>
      <c r="M744" s="443">
        <f t="shared" si="13"/>
        <v>0</v>
      </c>
      <c r="N744" s="401"/>
      <c r="O744" s="423">
        <f t="shared" si="15"/>
        <v>0</v>
      </c>
      <c r="P744" s="478"/>
      <c r="T744" s="487"/>
      <c r="U744" s="487"/>
      <c r="W744" s="487"/>
      <c r="X744" s="472"/>
      <c r="Y744" s="488"/>
    </row>
    <row r="745" spans="1:25" s="395" customFormat="1" ht="13.95" customHeight="1">
      <c r="A745" s="406"/>
      <c r="B745" s="414"/>
      <c r="E745" s="472"/>
      <c r="F745" s="472"/>
      <c r="I745" s="524"/>
      <c r="J745" s="533"/>
      <c r="L745" s="526"/>
      <c r="M745" s="443">
        <f t="shared" si="13"/>
        <v>0</v>
      </c>
      <c r="N745" s="401"/>
      <c r="O745" s="423">
        <f t="shared" si="15"/>
        <v>0</v>
      </c>
      <c r="T745" s="487"/>
      <c r="U745" s="488"/>
      <c r="W745" s="488"/>
      <c r="X745" s="472"/>
      <c r="Y745" s="488"/>
    </row>
    <row r="746" spans="1:25" s="395" customFormat="1" ht="13.95" customHeight="1">
      <c r="A746" s="406"/>
      <c r="B746" s="414"/>
      <c r="E746" s="472"/>
      <c r="F746" s="472"/>
      <c r="I746" s="524"/>
      <c r="J746" s="533"/>
      <c r="L746" s="526"/>
      <c r="M746" s="443">
        <f t="shared" si="13"/>
        <v>0</v>
      </c>
      <c r="N746" s="401"/>
      <c r="O746" s="423">
        <f t="shared" si="15"/>
        <v>0</v>
      </c>
      <c r="T746" s="487"/>
      <c r="U746" s="488"/>
      <c r="W746" s="488"/>
      <c r="X746" s="472"/>
      <c r="Y746" s="488"/>
    </row>
    <row r="747" spans="1:25" s="395" customFormat="1" ht="13.95" customHeight="1">
      <c r="A747" s="406"/>
      <c r="B747" s="414"/>
      <c r="E747" s="472"/>
      <c r="F747" s="472"/>
      <c r="I747" s="524"/>
      <c r="J747" s="533"/>
      <c r="L747" s="526"/>
      <c r="M747" s="443">
        <f t="shared" si="13"/>
        <v>0</v>
      </c>
      <c r="N747" s="401"/>
      <c r="O747" s="423">
        <f t="shared" si="15"/>
        <v>0</v>
      </c>
      <c r="T747" s="487"/>
      <c r="U747" s="488"/>
      <c r="W747" s="488"/>
      <c r="X747" s="472"/>
      <c r="Y747" s="488"/>
    </row>
    <row r="748" spans="1:25" s="395" customFormat="1" ht="46.95" customHeight="1">
      <c r="A748" s="406"/>
      <c r="B748" s="464"/>
      <c r="E748" s="472"/>
      <c r="F748" s="472"/>
      <c r="I748" s="524"/>
      <c r="J748" s="533"/>
      <c r="L748" s="526"/>
      <c r="M748" s="443">
        <f t="shared" si="13"/>
        <v>0</v>
      </c>
      <c r="N748" s="401"/>
      <c r="O748" s="423">
        <f t="shared" si="15"/>
        <v>0</v>
      </c>
      <c r="P748" s="478"/>
      <c r="T748" s="488"/>
      <c r="U748" s="488"/>
      <c r="W748" s="488"/>
      <c r="X748" s="472"/>
      <c r="Y748" s="488"/>
    </row>
    <row r="749" spans="1:25" s="394" customFormat="1" ht="29.4" customHeight="1">
      <c r="A749" s="406"/>
      <c r="B749" s="474"/>
      <c r="E749" s="471"/>
      <c r="F749" s="471"/>
      <c r="I749" s="534"/>
      <c r="J749" s="535"/>
      <c r="L749" s="536"/>
      <c r="M749" s="443">
        <f t="shared" si="13"/>
        <v>0</v>
      </c>
      <c r="N749" s="401"/>
      <c r="O749" s="423">
        <f t="shared" si="15"/>
        <v>0</v>
      </c>
      <c r="P749" s="485"/>
      <c r="T749" s="489"/>
      <c r="U749" s="490"/>
      <c r="W749" s="490"/>
      <c r="X749" s="471"/>
      <c r="Y749" s="490"/>
    </row>
    <row r="750" spans="1:25" s="394" customFormat="1" ht="32.4" customHeight="1">
      <c r="A750" s="406"/>
      <c r="B750" s="474"/>
      <c r="E750" s="471"/>
      <c r="F750" s="471"/>
      <c r="I750" s="534"/>
      <c r="J750" s="535"/>
      <c r="L750" s="536"/>
      <c r="M750" s="443">
        <f t="shared" si="13"/>
        <v>0</v>
      </c>
      <c r="N750" s="401"/>
      <c r="O750" s="423">
        <f t="shared" si="15"/>
        <v>0</v>
      </c>
      <c r="P750" s="485"/>
      <c r="T750" s="489"/>
      <c r="U750" s="490"/>
      <c r="W750" s="490"/>
      <c r="X750" s="471"/>
      <c r="Y750" s="490"/>
    </row>
    <row r="751" spans="1:25" s="394" customFormat="1" ht="23.4" customHeight="1">
      <c r="A751" s="406"/>
      <c r="B751" s="474"/>
      <c r="E751" s="471"/>
      <c r="F751" s="471"/>
      <c r="I751" s="534"/>
      <c r="J751" s="535"/>
      <c r="L751" s="536"/>
      <c r="M751" s="443">
        <f t="shared" si="13"/>
        <v>0</v>
      </c>
      <c r="N751" s="401"/>
      <c r="O751" s="423">
        <f t="shared" si="15"/>
        <v>0</v>
      </c>
      <c r="P751" s="485"/>
      <c r="T751" s="489"/>
      <c r="U751" s="490"/>
      <c r="W751" s="490"/>
      <c r="X751" s="471"/>
      <c r="Y751" s="490"/>
    </row>
    <row r="752" spans="1:25" s="394" customFormat="1" ht="22.2" customHeight="1">
      <c r="A752" s="406"/>
      <c r="B752" s="474"/>
      <c r="E752" s="471"/>
      <c r="F752" s="471"/>
      <c r="I752" s="534"/>
      <c r="J752" s="537"/>
      <c r="L752" s="536"/>
      <c r="M752" s="443">
        <f t="shared" si="13"/>
        <v>0</v>
      </c>
      <c r="N752" s="401"/>
      <c r="O752" s="423">
        <f t="shared" si="15"/>
        <v>0</v>
      </c>
      <c r="P752" s="485"/>
      <c r="T752" s="489"/>
      <c r="U752" s="490"/>
      <c r="W752" s="490"/>
      <c r="X752" s="471"/>
      <c r="Y752" s="490"/>
    </row>
    <row r="753" spans="1:25" s="394" customFormat="1" ht="21.6" customHeight="1">
      <c r="A753" s="406"/>
      <c r="B753" s="474"/>
      <c r="E753" s="471"/>
      <c r="F753" s="471"/>
      <c r="I753" s="534"/>
      <c r="J753" s="537"/>
      <c r="L753" s="536"/>
      <c r="M753" s="443">
        <f t="shared" si="13"/>
        <v>0</v>
      </c>
      <c r="N753" s="401"/>
      <c r="O753" s="423">
        <f t="shared" si="15"/>
        <v>0</v>
      </c>
      <c r="P753" s="485"/>
      <c r="T753" s="489"/>
      <c r="U753" s="490"/>
      <c r="W753" s="490"/>
      <c r="X753" s="471"/>
      <c r="Y753" s="490"/>
    </row>
    <row r="754" spans="1:25" s="394" customFormat="1" ht="24.6" customHeight="1">
      <c r="A754" s="406"/>
      <c r="B754" s="474"/>
      <c r="E754" s="471"/>
      <c r="F754" s="471"/>
      <c r="I754" s="534"/>
      <c r="J754" s="537"/>
      <c r="L754" s="536"/>
      <c r="M754" s="443">
        <f t="shared" si="13"/>
        <v>0</v>
      </c>
      <c r="N754" s="401"/>
      <c r="O754" s="423">
        <f t="shared" si="15"/>
        <v>0</v>
      </c>
      <c r="P754" s="485"/>
      <c r="T754" s="489"/>
      <c r="U754" s="490"/>
      <c r="W754" s="490"/>
      <c r="X754" s="471"/>
      <c r="Y754" s="490"/>
    </row>
    <row r="755" spans="1:25" s="394" customFormat="1" ht="13.95" customHeight="1">
      <c r="A755" s="406"/>
      <c r="B755" s="474"/>
      <c r="E755" s="471"/>
      <c r="F755" s="471"/>
      <c r="I755" s="538"/>
      <c r="J755" s="537"/>
      <c r="L755" s="536"/>
      <c r="M755" s="443">
        <f t="shared" si="13"/>
        <v>0</v>
      </c>
      <c r="N755" s="401"/>
      <c r="O755" s="423">
        <f t="shared" si="15"/>
        <v>0</v>
      </c>
      <c r="P755" s="485"/>
      <c r="T755" s="489"/>
      <c r="U755" s="490"/>
      <c r="W755" s="490"/>
      <c r="X755" s="471"/>
      <c r="Y755" s="490"/>
    </row>
    <row r="756" spans="1:25" s="394" customFormat="1" ht="21.6" customHeight="1">
      <c r="A756" s="406"/>
      <c r="B756" s="474"/>
      <c r="E756" s="471"/>
      <c r="F756" s="471"/>
      <c r="I756" s="534"/>
      <c r="J756" s="537"/>
      <c r="L756" s="536"/>
      <c r="M756" s="443">
        <f t="shared" si="13"/>
        <v>0</v>
      </c>
      <c r="N756" s="401"/>
      <c r="O756" s="423">
        <f t="shared" si="15"/>
        <v>0</v>
      </c>
      <c r="P756" s="485"/>
      <c r="T756" s="489"/>
      <c r="U756" s="490"/>
      <c r="W756" s="490"/>
      <c r="X756" s="471"/>
      <c r="Y756" s="490"/>
    </row>
    <row r="757" spans="1:25" s="394" customFormat="1" ht="24.6" customHeight="1">
      <c r="A757" s="406"/>
      <c r="B757" s="474"/>
      <c r="E757" s="471"/>
      <c r="F757" s="471"/>
      <c r="I757" s="538"/>
      <c r="J757" s="537"/>
      <c r="L757" s="536"/>
      <c r="M757" s="443">
        <f t="shared" si="13"/>
        <v>0</v>
      </c>
      <c r="N757" s="401"/>
      <c r="O757" s="423">
        <f t="shared" si="15"/>
        <v>0</v>
      </c>
      <c r="P757" s="485"/>
      <c r="T757" s="489"/>
      <c r="U757" s="490"/>
      <c r="W757" s="490"/>
      <c r="X757" s="471"/>
      <c r="Y757" s="490"/>
    </row>
    <row r="758" spans="1:25" s="394" customFormat="1" ht="23.4" customHeight="1">
      <c r="A758" s="406"/>
      <c r="B758" s="474"/>
      <c r="E758" s="471"/>
      <c r="F758" s="471"/>
      <c r="I758" s="534"/>
      <c r="J758" s="537"/>
      <c r="L758" s="536"/>
      <c r="M758" s="443">
        <f t="shared" si="13"/>
        <v>0</v>
      </c>
      <c r="N758" s="401"/>
      <c r="O758" s="423">
        <f t="shared" si="15"/>
        <v>0</v>
      </c>
      <c r="P758" s="485"/>
      <c r="T758" s="489"/>
      <c r="U758" s="490"/>
      <c r="W758" s="490"/>
      <c r="X758" s="471"/>
      <c r="Y758" s="490"/>
    </row>
    <row r="759" spans="1:25" s="394" customFormat="1" ht="13.95" customHeight="1">
      <c r="A759" s="406"/>
      <c r="B759" s="474"/>
      <c r="E759" s="471"/>
      <c r="F759" s="471"/>
      <c r="I759" s="538"/>
      <c r="J759" s="537"/>
      <c r="L759" s="536"/>
      <c r="M759" s="443">
        <f t="shared" si="13"/>
        <v>0</v>
      </c>
      <c r="N759" s="401"/>
      <c r="O759" s="423">
        <f t="shared" si="15"/>
        <v>0</v>
      </c>
      <c r="P759" s="485"/>
      <c r="T759" s="489"/>
      <c r="U759" s="490"/>
      <c r="W759" s="490"/>
      <c r="X759" s="471"/>
      <c r="Y759" s="490"/>
    </row>
    <row r="760" spans="1:25" s="394" customFormat="1" ht="13.95" customHeight="1">
      <c r="A760" s="406"/>
      <c r="B760" s="474"/>
      <c r="E760" s="471"/>
      <c r="F760" s="471"/>
      <c r="I760" s="538"/>
      <c r="J760" s="537"/>
      <c r="L760" s="536"/>
      <c r="M760" s="443">
        <f t="shared" si="13"/>
        <v>0</v>
      </c>
      <c r="N760" s="401"/>
      <c r="O760" s="423">
        <f t="shared" si="15"/>
        <v>0</v>
      </c>
      <c r="P760" s="485"/>
      <c r="T760" s="489"/>
      <c r="U760" s="490"/>
      <c r="W760" s="490"/>
      <c r="X760" s="471"/>
      <c r="Y760" s="490"/>
    </row>
    <row r="761" spans="1:25" s="394" customFormat="1" ht="13.95" customHeight="1">
      <c r="A761" s="406"/>
      <c r="B761" s="474"/>
      <c r="E761" s="471"/>
      <c r="F761" s="471"/>
      <c r="I761" s="538"/>
      <c r="J761" s="537"/>
      <c r="L761" s="536"/>
      <c r="M761" s="443">
        <f t="shared" si="13"/>
        <v>0</v>
      </c>
      <c r="N761" s="401"/>
      <c r="O761" s="423">
        <f t="shared" si="15"/>
        <v>0</v>
      </c>
      <c r="P761" s="485"/>
      <c r="T761" s="489"/>
      <c r="U761" s="490"/>
      <c r="W761" s="490"/>
      <c r="X761" s="471"/>
      <c r="Y761" s="490"/>
    </row>
    <row r="762" spans="1:25" s="394" customFormat="1" ht="19.2" customHeight="1">
      <c r="A762" s="406"/>
      <c r="B762" s="474"/>
      <c r="E762" s="471"/>
      <c r="F762" s="471"/>
      <c r="I762" s="534"/>
      <c r="J762" s="537"/>
      <c r="L762" s="536"/>
      <c r="M762" s="443">
        <f t="shared" si="13"/>
        <v>0</v>
      </c>
      <c r="N762" s="401"/>
      <c r="O762" s="423">
        <f t="shared" si="15"/>
        <v>0</v>
      </c>
      <c r="P762" s="485"/>
      <c r="T762" s="489"/>
      <c r="U762" s="490"/>
      <c r="W762" s="490"/>
      <c r="X762" s="471"/>
      <c r="Y762" s="490"/>
    </row>
    <row r="763" spans="1:25" s="394" customFormat="1" ht="18.600000000000001" customHeight="1">
      <c r="A763" s="406"/>
      <c r="B763" s="474"/>
      <c r="E763" s="471"/>
      <c r="F763" s="471"/>
      <c r="I763" s="534"/>
      <c r="J763" s="537"/>
      <c r="L763" s="536"/>
      <c r="M763" s="443">
        <f t="shared" si="13"/>
        <v>0</v>
      </c>
      <c r="N763" s="401"/>
      <c r="O763" s="423">
        <f t="shared" si="15"/>
        <v>0</v>
      </c>
      <c r="P763" s="485"/>
      <c r="T763" s="489"/>
      <c r="U763" s="490"/>
      <c r="W763" s="490"/>
      <c r="X763" s="471"/>
      <c r="Y763" s="490"/>
    </row>
    <row r="764" spans="1:25" s="394" customFormat="1" ht="18.600000000000001" customHeight="1">
      <c r="A764" s="406"/>
      <c r="B764" s="474"/>
      <c r="E764" s="471"/>
      <c r="F764" s="471"/>
      <c r="I764" s="534"/>
      <c r="J764" s="537"/>
      <c r="L764" s="536"/>
      <c r="M764" s="443">
        <f t="shared" si="13"/>
        <v>0</v>
      </c>
      <c r="N764" s="401"/>
      <c r="O764" s="423">
        <f t="shared" si="15"/>
        <v>0</v>
      </c>
      <c r="P764" s="485"/>
      <c r="T764" s="489"/>
      <c r="U764" s="490"/>
      <c r="W764" s="490"/>
      <c r="X764" s="471"/>
      <c r="Y764" s="490"/>
    </row>
    <row r="765" spans="1:25" s="394" customFormat="1" ht="19.2" customHeight="1">
      <c r="A765" s="406"/>
      <c r="B765" s="474"/>
      <c r="E765" s="471"/>
      <c r="F765" s="471"/>
      <c r="I765" s="534"/>
      <c r="J765" s="537"/>
      <c r="L765" s="536"/>
      <c r="M765" s="443">
        <f t="shared" si="13"/>
        <v>0</v>
      </c>
      <c r="N765" s="401"/>
      <c r="O765" s="423">
        <f t="shared" si="15"/>
        <v>0</v>
      </c>
      <c r="P765" s="485"/>
      <c r="T765" s="489"/>
      <c r="U765" s="490"/>
      <c r="W765" s="490"/>
      <c r="X765" s="471"/>
      <c r="Y765" s="490"/>
    </row>
    <row r="766" spans="1:25" s="394" customFormat="1" ht="17.399999999999999" customHeight="1">
      <c r="A766" s="406"/>
      <c r="B766" s="474"/>
      <c r="E766" s="471"/>
      <c r="F766" s="471"/>
      <c r="I766" s="534"/>
      <c r="J766" s="537"/>
      <c r="L766" s="536"/>
      <c r="M766" s="443">
        <f t="shared" si="13"/>
        <v>0</v>
      </c>
      <c r="N766" s="401"/>
      <c r="O766" s="423">
        <f t="shared" si="15"/>
        <v>0</v>
      </c>
      <c r="P766" s="485"/>
      <c r="T766" s="489"/>
      <c r="U766" s="490"/>
      <c r="W766" s="490"/>
      <c r="X766" s="471"/>
      <c r="Y766" s="490"/>
    </row>
    <row r="767" spans="1:25" s="394" customFormat="1" ht="18" customHeight="1">
      <c r="A767" s="406"/>
      <c r="B767" s="474"/>
      <c r="E767" s="471"/>
      <c r="F767" s="471"/>
      <c r="I767" s="534"/>
      <c r="J767" s="537"/>
      <c r="L767" s="536"/>
      <c r="M767" s="539"/>
      <c r="N767" s="486"/>
      <c r="O767" s="540"/>
      <c r="P767" s="485"/>
      <c r="T767" s="489"/>
      <c r="U767" s="490"/>
      <c r="W767" s="490"/>
      <c r="X767" s="471"/>
      <c r="Y767" s="490"/>
    </row>
    <row r="768" spans="1:25" s="394" customFormat="1" ht="16.95" customHeight="1">
      <c r="A768" s="406"/>
      <c r="B768" s="474"/>
      <c r="E768" s="471"/>
      <c r="F768" s="471"/>
      <c r="I768" s="534"/>
      <c r="J768" s="537"/>
      <c r="L768" s="536"/>
      <c r="M768" s="539"/>
      <c r="N768" s="486"/>
      <c r="O768" s="540"/>
      <c r="P768" s="485"/>
      <c r="T768" s="489"/>
      <c r="U768" s="490"/>
      <c r="W768" s="490"/>
      <c r="X768" s="471"/>
      <c r="Y768" s="490"/>
    </row>
    <row r="769" spans="1:25" s="394" customFormat="1" ht="30" customHeight="1">
      <c r="A769" s="406"/>
      <c r="B769" s="474"/>
      <c r="E769" s="471"/>
      <c r="F769" s="471"/>
      <c r="I769" s="534"/>
      <c r="J769" s="535"/>
      <c r="L769" s="536"/>
      <c r="M769" s="539"/>
      <c r="N769" s="486"/>
      <c r="O769" s="540"/>
      <c r="T769" s="489"/>
      <c r="U769" s="490"/>
      <c r="W769" s="490"/>
      <c r="X769" s="471"/>
      <c r="Y769" s="490"/>
    </row>
    <row r="770" spans="1:25" s="394" customFormat="1" ht="28.95" customHeight="1">
      <c r="A770" s="406"/>
      <c r="B770" s="474"/>
      <c r="E770" s="471"/>
      <c r="F770" s="471"/>
      <c r="I770" s="538"/>
      <c r="J770" s="535"/>
      <c r="L770" s="536"/>
      <c r="M770" s="539"/>
      <c r="N770" s="486"/>
      <c r="O770" s="540"/>
      <c r="T770" s="489"/>
      <c r="U770" s="490"/>
      <c r="W770" s="490"/>
      <c r="X770" s="471"/>
      <c r="Y770" s="490"/>
    </row>
    <row r="771" spans="1:25" s="394" customFormat="1" ht="28.95" customHeight="1">
      <c r="A771" s="406"/>
      <c r="B771" s="474"/>
      <c r="E771" s="471"/>
      <c r="F771" s="471"/>
      <c r="I771" s="538"/>
      <c r="J771" s="535"/>
      <c r="L771" s="536"/>
      <c r="M771" s="539"/>
      <c r="N771" s="486"/>
      <c r="O771" s="540"/>
      <c r="T771" s="489"/>
      <c r="U771" s="490"/>
      <c r="W771" s="490"/>
      <c r="X771" s="471"/>
      <c r="Y771" s="490"/>
    </row>
    <row r="772" spans="1:25" s="394" customFormat="1" ht="29.4" customHeight="1">
      <c r="A772" s="406"/>
      <c r="B772" s="474"/>
      <c r="E772" s="471"/>
      <c r="F772" s="471"/>
      <c r="I772" s="538"/>
      <c r="J772" s="535"/>
      <c r="L772" s="536"/>
      <c r="M772" s="539"/>
      <c r="N772" s="486"/>
      <c r="O772" s="540"/>
      <c r="T772" s="489"/>
      <c r="U772" s="490"/>
      <c r="W772" s="490"/>
      <c r="X772" s="471"/>
      <c r="Y772" s="490"/>
    </row>
    <row r="773" spans="1:25" s="394" customFormat="1" ht="27" customHeight="1">
      <c r="A773" s="406"/>
      <c r="B773" s="474"/>
      <c r="E773" s="471"/>
      <c r="F773" s="471"/>
      <c r="I773" s="538"/>
      <c r="J773" s="535"/>
      <c r="L773" s="536"/>
      <c r="M773" s="539"/>
      <c r="N773" s="486"/>
      <c r="O773" s="540"/>
      <c r="T773" s="489"/>
      <c r="U773" s="490"/>
      <c r="W773" s="490"/>
      <c r="X773" s="471"/>
      <c r="Y773" s="490"/>
    </row>
    <row r="774" spans="1:25" s="394" customFormat="1" ht="31.95" customHeight="1">
      <c r="A774" s="406"/>
      <c r="B774" s="474"/>
      <c r="E774" s="471"/>
      <c r="F774" s="471"/>
      <c r="I774" s="538"/>
      <c r="J774" s="535"/>
      <c r="L774" s="536"/>
      <c r="M774" s="539"/>
      <c r="N774" s="486"/>
      <c r="O774" s="540"/>
      <c r="T774" s="489"/>
      <c r="U774" s="490"/>
      <c r="W774" s="490"/>
      <c r="X774" s="471"/>
      <c r="Y774" s="490"/>
    </row>
    <row r="775" spans="1:25" s="394" customFormat="1" ht="30.6" customHeight="1">
      <c r="A775" s="406"/>
      <c r="B775" s="474"/>
      <c r="E775" s="471"/>
      <c r="F775" s="471"/>
      <c r="I775" s="538"/>
      <c r="J775" s="535"/>
      <c r="L775" s="536"/>
      <c r="M775" s="539"/>
      <c r="N775" s="486"/>
      <c r="O775" s="540"/>
      <c r="T775" s="489"/>
      <c r="U775" s="490"/>
      <c r="W775" s="490"/>
      <c r="X775" s="471"/>
      <c r="Y775" s="490"/>
    </row>
    <row r="776" spans="1:25" s="394" customFormat="1" ht="31.2" customHeight="1">
      <c r="A776" s="406"/>
      <c r="B776" s="474"/>
      <c r="E776" s="471"/>
      <c r="F776" s="471"/>
      <c r="I776" s="538"/>
      <c r="J776" s="535"/>
      <c r="L776" s="536"/>
      <c r="M776" s="539"/>
      <c r="N776" s="486"/>
      <c r="O776" s="540"/>
      <c r="T776" s="489"/>
      <c r="U776" s="490"/>
      <c r="W776" s="490"/>
      <c r="X776" s="471"/>
      <c r="Y776" s="490"/>
    </row>
    <row r="777" spans="1:25" s="394" customFormat="1" ht="25.2" customHeight="1">
      <c r="A777" s="406"/>
      <c r="B777" s="474"/>
      <c r="E777" s="471"/>
      <c r="F777" s="471"/>
      <c r="I777" s="538"/>
      <c r="J777" s="535"/>
      <c r="L777" s="536"/>
      <c r="M777" s="539"/>
      <c r="N777" s="486"/>
      <c r="O777" s="540"/>
      <c r="T777" s="489"/>
      <c r="U777" s="490"/>
      <c r="W777" s="490"/>
      <c r="X777" s="471"/>
      <c r="Y777" s="490"/>
    </row>
    <row r="778" spans="1:25" s="394" customFormat="1" ht="26.4" customHeight="1">
      <c r="A778" s="471"/>
      <c r="B778" s="474"/>
      <c r="E778" s="471"/>
      <c r="F778" s="471"/>
      <c r="I778" s="538"/>
      <c r="J778" s="535"/>
      <c r="L778" s="536"/>
      <c r="M778" s="539"/>
      <c r="N778" s="486"/>
      <c r="O778" s="540"/>
      <c r="T778" s="489"/>
      <c r="U778" s="490"/>
      <c r="W778" s="490"/>
      <c r="X778" s="471"/>
      <c r="Y778" s="490"/>
    </row>
    <row r="779" spans="1:25" s="394" customFormat="1" ht="27" customHeight="1">
      <c r="A779" s="471"/>
      <c r="B779" s="474"/>
      <c r="E779" s="471"/>
      <c r="F779" s="471"/>
      <c r="I779" s="538"/>
      <c r="J779" s="535"/>
      <c r="L779" s="536"/>
      <c r="M779" s="539"/>
      <c r="N779" s="486"/>
      <c r="O779" s="540"/>
      <c r="T779" s="489"/>
      <c r="U779" s="490"/>
      <c r="W779" s="490"/>
      <c r="X779" s="471"/>
      <c r="Y779" s="490"/>
    </row>
    <row r="780" spans="1:25" s="394" customFormat="1" ht="25.95" customHeight="1">
      <c r="A780" s="471"/>
      <c r="B780" s="474"/>
      <c r="E780" s="471"/>
      <c r="F780" s="471"/>
      <c r="I780" s="538"/>
      <c r="J780" s="535"/>
      <c r="L780" s="536"/>
      <c r="M780" s="539"/>
      <c r="N780" s="486"/>
      <c r="O780" s="540"/>
      <c r="T780" s="489"/>
      <c r="U780" s="490"/>
      <c r="W780" s="490"/>
      <c r="X780" s="471"/>
      <c r="Y780" s="490"/>
    </row>
    <row r="781" spans="1:25" s="394" customFormat="1" ht="27.6" customHeight="1">
      <c r="A781" s="471"/>
      <c r="B781" s="474"/>
      <c r="E781" s="471"/>
      <c r="F781" s="471"/>
      <c r="I781" s="538"/>
      <c r="J781" s="535"/>
      <c r="L781" s="536"/>
      <c r="M781" s="539"/>
      <c r="N781" s="486"/>
      <c r="O781" s="540"/>
      <c r="T781" s="489"/>
      <c r="U781" s="490"/>
      <c r="W781" s="490"/>
      <c r="X781" s="471"/>
      <c r="Y781" s="490"/>
    </row>
    <row r="782" spans="1:25" s="394" customFormat="1" ht="28.2" customHeight="1">
      <c r="A782" s="471"/>
      <c r="B782" s="474"/>
      <c r="E782" s="471"/>
      <c r="F782" s="471"/>
      <c r="I782" s="538"/>
      <c r="J782" s="535"/>
      <c r="L782" s="536"/>
      <c r="M782" s="539"/>
      <c r="N782" s="486"/>
      <c r="O782" s="540"/>
      <c r="T782" s="489"/>
      <c r="U782" s="490"/>
      <c r="W782" s="490"/>
      <c r="X782" s="471"/>
      <c r="Y782" s="490"/>
    </row>
    <row r="783" spans="1:25" s="394" customFormat="1" ht="14.4">
      <c r="A783" s="471"/>
      <c r="B783" s="474"/>
      <c r="E783" s="471"/>
      <c r="F783" s="471"/>
      <c r="I783" s="538"/>
      <c r="J783" s="535"/>
      <c r="L783" s="536"/>
      <c r="M783" s="539"/>
      <c r="N783" s="486"/>
      <c r="O783" s="540"/>
      <c r="T783" s="489"/>
      <c r="U783" s="490"/>
      <c r="W783" s="490"/>
      <c r="X783" s="471"/>
      <c r="Y783" s="490"/>
    </row>
    <row r="784" spans="1:25" s="394" customFormat="1" ht="41.4" customHeight="1">
      <c r="A784" s="471"/>
      <c r="B784" s="474"/>
      <c r="E784" s="471"/>
      <c r="F784" s="471"/>
      <c r="I784" s="538"/>
      <c r="J784" s="535"/>
      <c r="L784" s="536"/>
      <c r="M784" s="539"/>
      <c r="N784" s="486"/>
      <c r="O784" s="540"/>
      <c r="T784" s="489"/>
      <c r="U784" s="490"/>
      <c r="W784" s="490"/>
      <c r="X784" s="471"/>
      <c r="Y784" s="490"/>
    </row>
    <row r="785" spans="1:25" s="394" customFormat="1" ht="30.6" customHeight="1">
      <c r="A785" s="471"/>
      <c r="B785" s="474"/>
      <c r="E785" s="471"/>
      <c r="F785" s="471"/>
      <c r="I785" s="538"/>
      <c r="J785" s="535"/>
      <c r="L785" s="536"/>
      <c r="M785" s="539"/>
      <c r="N785" s="486"/>
      <c r="O785" s="540"/>
      <c r="T785" s="489"/>
      <c r="U785" s="490"/>
      <c r="W785" s="490"/>
      <c r="X785" s="471"/>
      <c r="Y785" s="490"/>
    </row>
    <row r="786" spans="1:25" s="394" customFormat="1" ht="25.95" customHeight="1">
      <c r="A786" s="471"/>
      <c r="B786" s="474"/>
      <c r="E786" s="471"/>
      <c r="F786" s="471"/>
      <c r="I786" s="538"/>
      <c r="J786" s="535"/>
      <c r="L786" s="536"/>
      <c r="M786" s="539"/>
      <c r="N786" s="486"/>
      <c r="O786" s="540"/>
      <c r="T786" s="489"/>
      <c r="U786" s="490"/>
      <c r="W786" s="490"/>
      <c r="X786" s="471"/>
      <c r="Y786" s="490"/>
    </row>
    <row r="787" spans="1:25" s="394" customFormat="1" ht="27" customHeight="1">
      <c r="A787" s="471"/>
      <c r="B787" s="474"/>
      <c r="E787" s="471"/>
      <c r="F787" s="471"/>
      <c r="I787" s="538"/>
      <c r="J787" s="535"/>
      <c r="L787" s="536"/>
      <c r="M787" s="539"/>
      <c r="N787" s="486"/>
      <c r="O787" s="540"/>
      <c r="T787" s="489"/>
      <c r="U787" s="490"/>
      <c r="W787" s="490"/>
      <c r="X787" s="471"/>
      <c r="Y787" s="490"/>
    </row>
    <row r="788" spans="1:25" s="394" customFormat="1" ht="29.4" customHeight="1">
      <c r="A788" s="471"/>
      <c r="B788" s="474"/>
      <c r="E788" s="471"/>
      <c r="F788" s="471"/>
      <c r="I788" s="538"/>
      <c r="J788" s="535"/>
      <c r="L788" s="536"/>
      <c r="M788" s="539"/>
      <c r="N788" s="486"/>
      <c r="O788" s="540"/>
      <c r="T788" s="489"/>
      <c r="U788" s="490"/>
      <c r="W788" s="490"/>
      <c r="X788" s="471"/>
      <c r="Y788" s="490"/>
    </row>
    <row r="789" spans="1:25" s="394" customFormat="1" ht="28.2" customHeight="1">
      <c r="A789" s="471"/>
      <c r="B789" s="474"/>
      <c r="E789" s="471"/>
      <c r="F789" s="471"/>
      <c r="I789" s="538"/>
      <c r="J789" s="535"/>
      <c r="L789" s="536"/>
      <c r="M789" s="539"/>
      <c r="N789" s="486"/>
      <c r="O789" s="540"/>
      <c r="T789" s="489"/>
      <c r="U789" s="490"/>
      <c r="W789" s="490"/>
      <c r="X789" s="471"/>
      <c r="Y789" s="490"/>
    </row>
    <row r="790" spans="1:25" s="394" customFormat="1" ht="30.6" customHeight="1">
      <c r="A790" s="471"/>
      <c r="B790" s="474"/>
      <c r="E790" s="471"/>
      <c r="F790" s="471"/>
      <c r="I790" s="538"/>
      <c r="J790" s="535"/>
      <c r="L790" s="536"/>
      <c r="M790" s="539"/>
      <c r="N790" s="486"/>
      <c r="O790" s="540"/>
      <c r="T790" s="489"/>
      <c r="U790" s="490"/>
      <c r="W790" s="490"/>
      <c r="X790" s="471"/>
      <c r="Y790" s="490"/>
    </row>
    <row r="791" spans="1:25" s="394" customFormat="1" ht="30" customHeight="1">
      <c r="A791" s="471"/>
      <c r="B791" s="474"/>
      <c r="E791" s="471"/>
      <c r="F791" s="471"/>
      <c r="I791" s="538"/>
      <c r="J791" s="535"/>
      <c r="L791" s="536"/>
      <c r="M791" s="539"/>
      <c r="N791" s="486"/>
      <c r="O791" s="540"/>
      <c r="T791" s="489"/>
      <c r="U791" s="490"/>
      <c r="W791" s="490"/>
      <c r="X791" s="471"/>
      <c r="Y791" s="490"/>
    </row>
    <row r="792" spans="1:25" s="394" customFormat="1" ht="28.2" customHeight="1">
      <c r="A792" s="471"/>
      <c r="B792" s="474"/>
      <c r="E792" s="471"/>
      <c r="F792" s="471"/>
      <c r="I792" s="538"/>
      <c r="J792" s="535"/>
      <c r="L792" s="536"/>
      <c r="M792" s="539"/>
      <c r="N792" s="486"/>
      <c r="O792" s="540"/>
      <c r="T792" s="489"/>
      <c r="U792" s="490"/>
      <c r="W792" s="490"/>
      <c r="X792" s="471"/>
      <c r="Y792" s="490"/>
    </row>
    <row r="793" spans="1:25" s="394" customFormat="1" ht="29.4" customHeight="1">
      <c r="A793" s="471"/>
      <c r="B793" s="474"/>
      <c r="E793" s="471"/>
      <c r="F793" s="471"/>
      <c r="I793" s="538"/>
      <c r="J793" s="535"/>
      <c r="L793" s="536"/>
      <c r="M793" s="539"/>
      <c r="N793" s="486"/>
      <c r="O793" s="540"/>
      <c r="T793" s="489"/>
      <c r="U793" s="490"/>
      <c r="W793" s="490"/>
      <c r="X793" s="471"/>
      <c r="Y793" s="490"/>
    </row>
    <row r="794" spans="1:25" s="394" customFormat="1" ht="13.95" customHeight="1">
      <c r="A794" s="471"/>
      <c r="B794" s="474"/>
      <c r="E794" s="471"/>
      <c r="F794" s="471"/>
      <c r="I794" s="538"/>
      <c r="J794" s="537"/>
      <c r="L794" s="536"/>
      <c r="M794" s="539"/>
      <c r="N794" s="486"/>
      <c r="O794" s="540"/>
      <c r="T794" s="489"/>
      <c r="U794" s="490"/>
      <c r="W794" s="490"/>
      <c r="X794" s="471"/>
      <c r="Y794" s="490"/>
    </row>
    <row r="795" spans="1:25" s="394" customFormat="1" ht="13.95" customHeight="1">
      <c r="A795" s="471"/>
      <c r="B795" s="474"/>
      <c r="E795" s="471"/>
      <c r="F795" s="471"/>
      <c r="I795" s="538"/>
      <c r="J795" s="537"/>
      <c r="L795" s="536"/>
      <c r="M795" s="539"/>
      <c r="N795" s="486"/>
      <c r="O795" s="540"/>
      <c r="T795" s="489"/>
      <c r="U795" s="490"/>
      <c r="W795" s="490"/>
      <c r="X795" s="471"/>
      <c r="Y795" s="490"/>
    </row>
    <row r="796" spans="1:25" s="395" customFormat="1" ht="13.95" customHeight="1">
      <c r="A796" s="472"/>
      <c r="B796" s="464"/>
      <c r="E796" s="472"/>
      <c r="F796" s="472"/>
      <c r="I796" s="532"/>
      <c r="J796" s="541"/>
      <c r="L796" s="526"/>
      <c r="M796" s="542"/>
      <c r="N796" s="479"/>
      <c r="O796" s="543"/>
      <c r="T796" s="487"/>
      <c r="U796" s="488"/>
      <c r="W796" s="488"/>
      <c r="X796" s="472"/>
      <c r="Y796" s="488"/>
    </row>
    <row r="797" spans="1:25" s="395" customFormat="1" ht="14.4">
      <c r="A797" s="472"/>
      <c r="B797" s="464"/>
      <c r="E797" s="472"/>
      <c r="F797" s="472"/>
      <c r="I797" s="532"/>
      <c r="J797" s="541"/>
      <c r="L797" s="526"/>
      <c r="M797" s="542"/>
      <c r="N797" s="544"/>
      <c r="O797" s="543"/>
      <c r="T797" s="487"/>
      <c r="U797" s="488"/>
      <c r="W797" s="488"/>
      <c r="X797" s="472"/>
      <c r="Y797" s="488"/>
    </row>
    <row r="798" spans="1:25" s="395" customFormat="1" ht="14.4">
      <c r="A798" s="472"/>
      <c r="B798" s="464"/>
      <c r="E798" s="472"/>
      <c r="F798" s="472"/>
      <c r="I798" s="532"/>
      <c r="J798" s="541"/>
      <c r="L798" s="526"/>
      <c r="M798" s="542"/>
      <c r="N798" s="479"/>
      <c r="O798" s="543"/>
      <c r="T798" s="487"/>
      <c r="U798" s="488"/>
      <c r="W798" s="488"/>
      <c r="X798" s="472"/>
      <c r="Y798" s="488"/>
    </row>
    <row r="799" spans="1:25" s="395" customFormat="1" ht="14.4">
      <c r="A799" s="472"/>
      <c r="B799" s="464"/>
      <c r="E799" s="472"/>
      <c r="F799" s="472"/>
      <c r="I799" s="532"/>
      <c r="J799" s="541"/>
      <c r="L799" s="526"/>
      <c r="M799" s="542"/>
      <c r="N799" s="479"/>
      <c r="O799" s="543"/>
      <c r="T799" s="487"/>
      <c r="U799" s="488"/>
      <c r="W799" s="488"/>
      <c r="X799" s="472"/>
      <c r="Y799" s="488"/>
    </row>
    <row r="800" spans="1:25" s="395" customFormat="1" ht="14.4">
      <c r="A800" s="472"/>
      <c r="B800" s="464"/>
      <c r="E800" s="472"/>
      <c r="F800" s="501"/>
      <c r="I800" s="524"/>
      <c r="J800" s="545"/>
      <c r="L800" s="526"/>
      <c r="M800" s="542"/>
      <c r="N800" s="479"/>
      <c r="O800" s="543"/>
      <c r="P800" s="478"/>
      <c r="T800" s="487"/>
      <c r="U800" s="487"/>
      <c r="W800" s="488"/>
      <c r="X800" s="472"/>
      <c r="Y800" s="488"/>
    </row>
    <row r="801" spans="1:28" s="395" customFormat="1" ht="14.4">
      <c r="A801" s="472"/>
      <c r="B801" s="464"/>
      <c r="E801" s="472"/>
      <c r="F801" s="472"/>
      <c r="I801" s="478"/>
      <c r="J801" s="541"/>
      <c r="L801" s="526"/>
      <c r="M801" s="542"/>
      <c r="N801" s="479"/>
      <c r="O801" s="543"/>
      <c r="T801" s="487"/>
      <c r="U801" s="487"/>
      <c r="W801" s="488"/>
      <c r="X801" s="472"/>
      <c r="Y801" s="488"/>
    </row>
    <row r="802" spans="1:28" s="395" customFormat="1" ht="15" customHeight="1">
      <c r="A802" s="472"/>
      <c r="B802" s="464"/>
      <c r="E802" s="472"/>
      <c r="F802" s="472"/>
      <c r="I802" s="478"/>
      <c r="J802" s="541"/>
      <c r="L802" s="526"/>
      <c r="M802" s="542"/>
      <c r="N802" s="479"/>
      <c r="O802" s="543"/>
      <c r="T802" s="487"/>
      <c r="U802" s="487"/>
      <c r="W802" s="488"/>
      <c r="X802" s="472"/>
      <c r="Y802" s="488"/>
    </row>
    <row r="803" spans="1:28">
      <c r="A803" s="472"/>
      <c r="B803" s="464"/>
      <c r="C803" s="395"/>
      <c r="D803" s="395"/>
      <c r="G803" s="395"/>
      <c r="H803" s="399"/>
      <c r="J803" s="399"/>
      <c r="M803" s="542"/>
      <c r="O803" s="543"/>
      <c r="P803" s="395"/>
      <c r="T803" s="395"/>
      <c r="U803" s="395"/>
      <c r="V803" s="395"/>
      <c r="W803" s="488"/>
      <c r="X803" s="472"/>
      <c r="Y803" s="488"/>
      <c r="Z803" s="395"/>
      <c r="AA803" s="395"/>
      <c r="AB803" s="395"/>
    </row>
    <row r="804" spans="1:28">
      <c r="A804" s="472"/>
      <c r="B804" s="464"/>
      <c r="C804" s="395"/>
      <c r="D804" s="395"/>
      <c r="E804" s="472"/>
      <c r="F804" s="472"/>
      <c r="G804" s="395"/>
      <c r="H804" s="399"/>
      <c r="J804" s="399"/>
      <c r="M804" s="542"/>
      <c r="O804" s="543"/>
      <c r="P804" s="395"/>
      <c r="Q804" s="395"/>
      <c r="R804" s="395"/>
      <c r="S804" s="395"/>
      <c r="T804" s="487"/>
      <c r="U804" s="487"/>
      <c r="V804" s="395"/>
      <c r="W804" s="488"/>
      <c r="X804" s="472"/>
      <c r="Y804" s="488"/>
      <c r="Z804" s="395"/>
      <c r="AA804" s="395"/>
      <c r="AB804" s="395"/>
    </row>
    <row r="805" spans="1:28">
      <c r="A805" s="472"/>
      <c r="B805" s="464"/>
      <c r="C805" s="395"/>
      <c r="D805" s="395"/>
      <c r="G805" s="395"/>
      <c r="H805" s="399"/>
      <c r="J805" s="399"/>
      <c r="K805" s="413"/>
      <c r="M805" s="542"/>
      <c r="O805" s="543"/>
      <c r="P805" s="395"/>
      <c r="T805" s="395"/>
      <c r="U805" s="395"/>
      <c r="V805" s="395"/>
      <c r="W805" s="488"/>
      <c r="X805" s="472"/>
      <c r="Y805" s="488"/>
      <c r="Z805" s="395"/>
      <c r="AA805" s="395"/>
      <c r="AB805" s="395"/>
    </row>
    <row r="806" spans="1:28">
      <c r="A806" s="472"/>
      <c r="B806" s="464"/>
      <c r="C806" s="395"/>
      <c r="D806" s="395"/>
      <c r="E806" s="472"/>
      <c r="F806" s="472"/>
      <c r="G806" s="395"/>
      <c r="H806" s="399"/>
      <c r="J806" s="399"/>
      <c r="K806" s="413"/>
      <c r="M806" s="542"/>
      <c r="O806" s="543"/>
      <c r="P806" s="395"/>
      <c r="Q806" s="395"/>
      <c r="R806" s="395"/>
      <c r="S806" s="395"/>
      <c r="T806" s="487"/>
      <c r="U806" s="487"/>
      <c r="V806" s="395"/>
      <c r="W806" s="488"/>
      <c r="X806" s="472"/>
      <c r="Y806" s="488"/>
      <c r="Z806" s="395"/>
      <c r="AA806" s="395"/>
      <c r="AB806" s="395"/>
    </row>
    <row r="807" spans="1:28">
      <c r="A807" s="472"/>
      <c r="B807" s="464"/>
      <c r="C807" s="395"/>
      <c r="D807" s="395"/>
      <c r="G807" s="395"/>
      <c r="H807" s="399"/>
      <c r="J807" s="399"/>
      <c r="K807" s="413"/>
      <c r="M807" s="542"/>
      <c r="O807" s="543"/>
      <c r="P807" s="395"/>
      <c r="T807" s="395"/>
      <c r="U807" s="395"/>
      <c r="V807" s="395"/>
      <c r="W807" s="488"/>
      <c r="X807" s="472"/>
      <c r="Y807" s="488"/>
      <c r="Z807" s="395"/>
      <c r="AA807" s="395"/>
      <c r="AB807" s="395"/>
    </row>
    <row r="808" spans="1:28">
      <c r="A808" s="472"/>
      <c r="B808" s="464"/>
      <c r="C808" s="395"/>
      <c r="D808" s="395"/>
      <c r="E808" s="472"/>
      <c r="F808" s="472"/>
      <c r="G808" s="395"/>
      <c r="H808" s="399"/>
      <c r="J808" s="399"/>
      <c r="K808" s="413"/>
      <c r="M808" s="542"/>
      <c r="O808" s="543"/>
      <c r="P808" s="395"/>
      <c r="Q808" s="395"/>
      <c r="R808" s="395"/>
      <c r="S808" s="395"/>
      <c r="T808" s="487"/>
      <c r="U808" s="487"/>
      <c r="V808" s="395"/>
      <c r="W808" s="488"/>
      <c r="X808" s="472"/>
      <c r="Y808" s="488"/>
      <c r="Z808" s="395"/>
      <c r="AA808" s="395"/>
      <c r="AB808" s="395"/>
    </row>
    <row r="809" spans="1:28" s="395" customFormat="1">
      <c r="A809" s="472"/>
      <c r="B809" s="464"/>
      <c r="E809" s="399"/>
      <c r="F809" s="399"/>
      <c r="I809" s="478"/>
      <c r="J809" s="472"/>
      <c r="K809" s="464"/>
      <c r="L809" s="479"/>
      <c r="M809" s="542"/>
      <c r="N809" s="479"/>
      <c r="O809" s="543"/>
      <c r="Q809" s="398"/>
      <c r="R809" s="398"/>
      <c r="S809" s="398"/>
      <c r="W809" s="488"/>
      <c r="X809" s="472"/>
      <c r="Y809" s="488"/>
    </row>
    <row r="810" spans="1:28" s="395" customFormat="1">
      <c r="A810" s="472"/>
      <c r="B810" s="464"/>
      <c r="E810" s="472"/>
      <c r="F810" s="472"/>
      <c r="I810" s="478"/>
      <c r="J810" s="472"/>
      <c r="K810" s="464"/>
      <c r="L810" s="479"/>
      <c r="M810" s="542"/>
      <c r="N810" s="479"/>
      <c r="O810" s="543"/>
      <c r="T810" s="487"/>
      <c r="U810" s="487"/>
      <c r="W810" s="488"/>
      <c r="X810" s="472"/>
      <c r="Y810" s="488"/>
    </row>
    <row r="811" spans="1:28" s="395" customFormat="1">
      <c r="A811" s="472"/>
      <c r="B811" s="464"/>
      <c r="E811" s="399"/>
      <c r="F811" s="399"/>
      <c r="I811" s="478"/>
      <c r="J811" s="472"/>
      <c r="K811" s="464"/>
      <c r="L811" s="479"/>
      <c r="M811" s="542"/>
      <c r="N811" s="479"/>
      <c r="O811" s="543"/>
      <c r="Q811" s="398"/>
      <c r="R811" s="398"/>
      <c r="S811" s="398"/>
      <c r="W811" s="488"/>
      <c r="X811" s="472"/>
      <c r="Y811" s="488"/>
    </row>
    <row r="812" spans="1:28" s="395" customFormat="1">
      <c r="A812" s="472"/>
      <c r="B812" s="464"/>
      <c r="E812" s="472"/>
      <c r="F812" s="472"/>
      <c r="I812" s="478"/>
      <c r="J812" s="472"/>
      <c r="K812" s="464"/>
      <c r="L812" s="479"/>
      <c r="M812" s="542"/>
      <c r="N812" s="479"/>
      <c r="O812" s="543"/>
      <c r="T812" s="487"/>
      <c r="U812" s="487"/>
      <c r="W812" s="488"/>
      <c r="X812" s="472"/>
      <c r="Y812" s="488"/>
    </row>
    <row r="813" spans="1:28" s="395" customFormat="1">
      <c r="A813" s="472"/>
      <c r="B813" s="464"/>
      <c r="E813" s="399"/>
      <c r="F813" s="399"/>
      <c r="I813" s="478"/>
      <c r="J813" s="472"/>
      <c r="K813" s="464"/>
      <c r="L813" s="479"/>
      <c r="M813" s="542"/>
      <c r="N813" s="479"/>
      <c r="O813" s="543"/>
      <c r="Q813" s="398"/>
      <c r="R813" s="398"/>
      <c r="S813" s="398"/>
      <c r="W813" s="488"/>
      <c r="X813" s="472"/>
      <c r="Y813" s="488"/>
    </row>
    <row r="814" spans="1:28" s="395" customFormat="1">
      <c r="A814" s="472"/>
      <c r="B814" s="464"/>
      <c r="E814" s="472"/>
      <c r="F814" s="472"/>
      <c r="I814" s="478"/>
      <c r="J814" s="472"/>
      <c r="K814" s="464"/>
      <c r="L814" s="479"/>
      <c r="M814" s="542"/>
      <c r="N814" s="479"/>
      <c r="O814" s="543"/>
      <c r="T814" s="487"/>
      <c r="U814" s="487"/>
      <c r="W814" s="488"/>
      <c r="X814" s="472"/>
      <c r="Y814" s="488"/>
    </row>
    <row r="815" spans="1:28" s="395" customFormat="1">
      <c r="A815" s="472"/>
      <c r="B815" s="464"/>
      <c r="E815" s="399"/>
      <c r="F815" s="399"/>
      <c r="I815" s="478"/>
      <c r="J815" s="472"/>
      <c r="K815" s="464"/>
      <c r="L815" s="479"/>
      <c r="M815" s="542"/>
      <c r="N815" s="479"/>
      <c r="O815" s="543"/>
      <c r="Q815" s="398"/>
      <c r="R815" s="398"/>
      <c r="S815" s="398"/>
      <c r="W815" s="488"/>
      <c r="X815" s="472"/>
      <c r="Y815" s="488"/>
    </row>
    <row r="816" spans="1:28" s="395" customFormat="1">
      <c r="A816" s="472"/>
      <c r="B816" s="464"/>
      <c r="E816" s="472"/>
      <c r="F816" s="472"/>
      <c r="I816" s="478"/>
      <c r="J816" s="472"/>
      <c r="K816" s="464"/>
      <c r="L816" s="479"/>
      <c r="M816" s="542"/>
      <c r="N816" s="479"/>
      <c r="O816" s="543"/>
      <c r="T816" s="487"/>
      <c r="U816" s="487"/>
      <c r="W816" s="488"/>
      <c r="X816" s="472"/>
      <c r="Y816" s="488"/>
    </row>
    <row r="817" spans="1:25" s="395" customFormat="1">
      <c r="A817" s="472"/>
      <c r="B817" s="464"/>
      <c r="E817" s="399"/>
      <c r="F817" s="399"/>
      <c r="I817" s="478"/>
      <c r="J817" s="472"/>
      <c r="K817" s="464"/>
      <c r="L817" s="479"/>
      <c r="M817" s="542"/>
      <c r="N817" s="479"/>
      <c r="O817" s="543"/>
      <c r="Q817" s="398"/>
      <c r="R817" s="398"/>
      <c r="S817" s="398"/>
      <c r="W817" s="488"/>
      <c r="X817" s="472"/>
      <c r="Y817" s="488"/>
    </row>
    <row r="818" spans="1:25" s="395" customFormat="1">
      <c r="A818" s="472"/>
      <c r="B818" s="464"/>
      <c r="E818" s="472"/>
      <c r="F818" s="472"/>
      <c r="I818" s="478"/>
      <c r="J818" s="472"/>
      <c r="K818" s="464"/>
      <c r="L818" s="479"/>
      <c r="M818" s="542"/>
      <c r="N818" s="479"/>
      <c r="O818" s="543"/>
      <c r="T818" s="487"/>
      <c r="U818" s="487"/>
      <c r="W818" s="488"/>
      <c r="X818" s="472"/>
      <c r="Y818" s="488"/>
    </row>
    <row r="819" spans="1:25" s="395" customFormat="1">
      <c r="A819" s="472"/>
      <c r="B819" s="464"/>
      <c r="E819" s="399"/>
      <c r="F819" s="399"/>
      <c r="I819" s="478"/>
      <c r="J819" s="472"/>
      <c r="K819" s="464"/>
      <c r="L819" s="479"/>
      <c r="M819" s="542"/>
      <c r="N819" s="479"/>
      <c r="O819" s="543"/>
      <c r="Q819" s="398"/>
      <c r="R819" s="398"/>
      <c r="S819" s="398"/>
      <c r="W819" s="488"/>
      <c r="X819" s="472"/>
      <c r="Y819" s="488"/>
    </row>
    <row r="820" spans="1:25" s="395" customFormat="1">
      <c r="A820" s="472"/>
      <c r="B820" s="464"/>
      <c r="E820" s="472"/>
      <c r="F820" s="472"/>
      <c r="I820" s="478"/>
      <c r="J820" s="472"/>
      <c r="K820" s="464"/>
      <c r="L820" s="479"/>
      <c r="M820" s="542"/>
      <c r="N820" s="479"/>
      <c r="O820" s="543"/>
      <c r="T820" s="487"/>
      <c r="U820" s="487"/>
      <c r="W820" s="488"/>
      <c r="X820" s="472"/>
      <c r="Y820" s="488"/>
    </row>
    <row r="821" spans="1:25" s="395" customFormat="1">
      <c r="A821" s="472"/>
      <c r="B821" s="464"/>
      <c r="E821" s="399"/>
      <c r="F821" s="399"/>
      <c r="I821" s="478"/>
      <c r="J821" s="472"/>
      <c r="K821" s="464"/>
      <c r="L821" s="479"/>
      <c r="M821" s="542"/>
      <c r="N821" s="479"/>
      <c r="O821" s="543"/>
      <c r="Q821" s="398"/>
      <c r="R821" s="398"/>
      <c r="S821" s="398"/>
      <c r="W821" s="488"/>
      <c r="X821" s="472"/>
      <c r="Y821" s="488"/>
    </row>
    <row r="822" spans="1:25" s="395" customFormat="1">
      <c r="A822" s="472"/>
      <c r="B822" s="464"/>
      <c r="E822" s="472"/>
      <c r="F822" s="472"/>
      <c r="I822" s="478"/>
      <c r="J822" s="472"/>
      <c r="K822" s="464"/>
      <c r="L822" s="479"/>
      <c r="M822" s="542"/>
      <c r="N822" s="479"/>
      <c r="O822" s="543"/>
      <c r="T822" s="487"/>
      <c r="U822" s="487"/>
      <c r="W822" s="488"/>
      <c r="X822" s="472"/>
      <c r="Y822" s="488"/>
    </row>
    <row r="823" spans="1:25" s="395" customFormat="1">
      <c r="A823" s="472"/>
      <c r="B823" s="464"/>
      <c r="E823" s="399"/>
      <c r="F823" s="472"/>
      <c r="I823" s="478"/>
      <c r="J823" s="472"/>
      <c r="K823" s="464"/>
      <c r="L823" s="479"/>
      <c r="M823" s="542"/>
      <c r="N823" s="479"/>
      <c r="O823" s="543"/>
      <c r="Q823" s="398"/>
      <c r="R823" s="398"/>
      <c r="S823" s="398"/>
      <c r="W823" s="488"/>
      <c r="X823" s="472"/>
      <c r="Y823" s="488"/>
    </row>
    <row r="824" spans="1:25" s="395" customFormat="1">
      <c r="A824" s="472"/>
      <c r="B824" s="464"/>
      <c r="E824" s="472"/>
      <c r="F824" s="399"/>
      <c r="I824" s="478"/>
      <c r="J824" s="472"/>
      <c r="K824" s="464"/>
      <c r="L824" s="479"/>
      <c r="M824" s="542"/>
      <c r="N824" s="479"/>
      <c r="O824" s="543"/>
      <c r="T824" s="487"/>
      <c r="U824" s="487"/>
      <c r="W824" s="488"/>
      <c r="X824" s="472"/>
      <c r="Y824" s="488"/>
    </row>
    <row r="825" spans="1:25" s="395" customFormat="1">
      <c r="A825" s="472"/>
      <c r="B825" s="464"/>
      <c r="E825" s="399"/>
      <c r="F825" s="472"/>
      <c r="I825" s="478"/>
      <c r="J825" s="472"/>
      <c r="K825" s="464"/>
      <c r="L825" s="479"/>
      <c r="M825" s="542"/>
      <c r="N825" s="479"/>
      <c r="O825" s="543"/>
      <c r="Q825" s="398"/>
      <c r="R825" s="398"/>
      <c r="S825" s="398"/>
      <c r="W825" s="488"/>
      <c r="X825" s="472"/>
      <c r="Y825" s="488"/>
    </row>
    <row r="826" spans="1:25" s="395" customFormat="1">
      <c r="A826" s="472"/>
      <c r="B826" s="464"/>
      <c r="E826" s="472"/>
      <c r="F826" s="399"/>
      <c r="I826" s="478"/>
      <c r="J826" s="472"/>
      <c r="K826" s="464"/>
      <c r="L826" s="479"/>
      <c r="M826" s="542"/>
      <c r="N826" s="479"/>
      <c r="O826" s="543"/>
      <c r="T826" s="487"/>
      <c r="U826" s="487"/>
      <c r="W826" s="488"/>
      <c r="X826" s="472"/>
      <c r="Y826" s="488"/>
    </row>
    <row r="827" spans="1:25" s="395" customFormat="1">
      <c r="A827" s="472"/>
      <c r="B827" s="464"/>
      <c r="E827" s="399"/>
      <c r="F827" s="472"/>
      <c r="I827" s="478"/>
      <c r="J827" s="472"/>
      <c r="K827" s="464"/>
      <c r="L827" s="479"/>
      <c r="M827" s="542"/>
      <c r="N827" s="479"/>
      <c r="O827" s="543"/>
      <c r="Q827" s="398"/>
      <c r="R827" s="398"/>
      <c r="S827" s="398"/>
      <c r="W827" s="488"/>
      <c r="X827" s="472"/>
      <c r="Y827" s="488"/>
    </row>
    <row r="828" spans="1:25" s="395" customFormat="1">
      <c r="A828" s="472"/>
      <c r="B828" s="464"/>
      <c r="E828" s="472"/>
      <c r="F828" s="399"/>
      <c r="I828" s="478"/>
      <c r="J828" s="472"/>
      <c r="K828" s="464"/>
      <c r="L828" s="479"/>
      <c r="M828" s="542"/>
      <c r="N828" s="479"/>
      <c r="O828" s="543"/>
      <c r="T828" s="487"/>
      <c r="U828" s="487"/>
      <c r="W828" s="488"/>
      <c r="X828" s="472"/>
      <c r="Y828" s="488"/>
    </row>
    <row r="829" spans="1:25" s="395" customFormat="1">
      <c r="A829" s="472"/>
      <c r="B829" s="464"/>
      <c r="E829" s="399"/>
      <c r="F829" s="472"/>
      <c r="I829" s="478"/>
      <c r="J829" s="472"/>
      <c r="K829" s="464"/>
      <c r="L829" s="479"/>
      <c r="M829" s="542"/>
      <c r="N829" s="479"/>
      <c r="O829" s="543"/>
      <c r="Q829" s="398"/>
      <c r="R829" s="398"/>
      <c r="S829" s="398"/>
      <c r="W829" s="488"/>
      <c r="X829" s="472"/>
      <c r="Y829" s="488"/>
    </row>
    <row r="830" spans="1:25" s="395" customFormat="1">
      <c r="A830" s="472"/>
      <c r="B830" s="464"/>
      <c r="E830" s="472"/>
      <c r="F830" s="399"/>
      <c r="I830" s="478"/>
      <c r="J830" s="472"/>
      <c r="K830" s="464"/>
      <c r="L830" s="479"/>
      <c r="M830" s="542"/>
      <c r="N830" s="479"/>
      <c r="O830" s="543"/>
      <c r="T830" s="487"/>
      <c r="U830" s="487"/>
      <c r="W830" s="488"/>
      <c r="X830" s="472"/>
      <c r="Y830" s="488"/>
    </row>
    <row r="831" spans="1:25" s="395" customFormat="1">
      <c r="A831" s="472"/>
      <c r="B831" s="464"/>
      <c r="E831" s="399"/>
      <c r="F831" s="472"/>
      <c r="I831" s="478"/>
      <c r="J831" s="472"/>
      <c r="K831" s="464"/>
      <c r="L831" s="479"/>
      <c r="M831" s="542"/>
      <c r="N831" s="479"/>
      <c r="O831" s="543"/>
      <c r="Q831" s="398"/>
      <c r="R831" s="398"/>
      <c r="S831" s="398"/>
      <c r="W831" s="488"/>
      <c r="X831" s="472"/>
      <c r="Y831" s="488"/>
    </row>
    <row r="832" spans="1:25" s="395" customFormat="1">
      <c r="A832" s="472"/>
      <c r="B832" s="464"/>
      <c r="E832" s="472"/>
      <c r="F832" s="399"/>
      <c r="I832" s="478"/>
      <c r="J832" s="472"/>
      <c r="K832" s="464"/>
      <c r="L832" s="479"/>
      <c r="M832" s="542"/>
      <c r="N832" s="479"/>
      <c r="O832" s="543"/>
      <c r="T832" s="487"/>
      <c r="U832" s="487"/>
      <c r="W832" s="488"/>
      <c r="X832" s="472"/>
      <c r="Y832" s="488"/>
    </row>
    <row r="833" spans="1:28" s="395" customFormat="1">
      <c r="A833" s="472"/>
      <c r="B833" s="464"/>
      <c r="E833" s="399"/>
      <c r="F833" s="472"/>
      <c r="I833" s="478"/>
      <c r="J833" s="472"/>
      <c r="K833" s="464"/>
      <c r="L833" s="479"/>
      <c r="M833" s="542"/>
      <c r="N833" s="479"/>
      <c r="O833" s="543"/>
      <c r="Q833" s="398"/>
      <c r="R833" s="398"/>
      <c r="S833" s="398"/>
      <c r="W833" s="488"/>
      <c r="X833" s="472"/>
      <c r="Y833" s="488"/>
    </row>
    <row r="834" spans="1:28" s="395" customFormat="1">
      <c r="A834" s="472"/>
      <c r="B834" s="464"/>
      <c r="E834" s="472"/>
      <c r="F834" s="399"/>
      <c r="I834" s="478"/>
      <c r="J834" s="472"/>
      <c r="K834" s="464"/>
      <c r="L834" s="479"/>
      <c r="M834" s="542"/>
      <c r="N834" s="479"/>
      <c r="O834" s="543"/>
      <c r="T834" s="487"/>
      <c r="U834" s="487"/>
      <c r="W834" s="488"/>
      <c r="X834" s="472"/>
      <c r="Y834" s="488"/>
    </row>
    <row r="835" spans="1:28" s="395" customFormat="1">
      <c r="A835" s="472"/>
      <c r="B835" s="464"/>
      <c r="E835" s="399"/>
      <c r="F835" s="472"/>
      <c r="I835" s="478"/>
      <c r="J835" s="472"/>
      <c r="K835" s="464"/>
      <c r="L835" s="479"/>
      <c r="M835" s="542"/>
      <c r="N835" s="479"/>
      <c r="O835" s="543"/>
      <c r="Q835" s="398"/>
      <c r="R835" s="398"/>
      <c r="S835" s="398"/>
      <c r="W835" s="488"/>
      <c r="X835" s="472"/>
      <c r="Y835" s="488"/>
    </row>
    <row r="836" spans="1:28" s="395" customFormat="1">
      <c r="A836" s="472"/>
      <c r="B836" s="464"/>
      <c r="E836" s="472"/>
      <c r="F836" s="399"/>
      <c r="I836" s="478"/>
      <c r="J836" s="472"/>
      <c r="K836" s="464"/>
      <c r="L836" s="479"/>
      <c r="M836" s="542"/>
      <c r="N836" s="479"/>
      <c r="O836" s="543"/>
      <c r="T836" s="487"/>
      <c r="U836" s="487"/>
      <c r="W836" s="488"/>
      <c r="X836" s="472"/>
      <c r="Y836" s="488"/>
    </row>
    <row r="837" spans="1:28" s="395" customFormat="1">
      <c r="A837" s="472"/>
      <c r="B837" s="464"/>
      <c r="E837" s="399"/>
      <c r="F837" s="472"/>
      <c r="I837" s="478"/>
      <c r="J837" s="472"/>
      <c r="K837" s="464"/>
      <c r="L837" s="479"/>
      <c r="M837" s="542"/>
      <c r="N837" s="479"/>
      <c r="O837" s="543"/>
      <c r="Q837" s="398"/>
      <c r="R837" s="398"/>
      <c r="S837" s="398"/>
      <c r="W837" s="488"/>
      <c r="X837" s="472"/>
      <c r="Y837" s="488"/>
    </row>
    <row r="838" spans="1:28" s="395" customFormat="1">
      <c r="A838" s="472"/>
      <c r="B838" s="464"/>
      <c r="E838" s="472"/>
      <c r="F838" s="399"/>
      <c r="I838" s="478"/>
      <c r="J838" s="472"/>
      <c r="K838" s="464"/>
      <c r="L838" s="479"/>
      <c r="M838" s="542"/>
      <c r="N838" s="479"/>
      <c r="O838" s="543"/>
      <c r="T838" s="487"/>
      <c r="U838" s="487"/>
      <c r="W838" s="488"/>
      <c r="X838" s="472"/>
      <c r="Y838" s="488"/>
    </row>
    <row r="839" spans="1:28" s="395" customFormat="1">
      <c r="A839" s="472"/>
      <c r="B839" s="464"/>
      <c r="E839" s="399"/>
      <c r="F839" s="472"/>
      <c r="I839" s="478"/>
      <c r="J839" s="472"/>
      <c r="K839" s="464"/>
      <c r="L839" s="479"/>
      <c r="M839" s="542"/>
      <c r="N839" s="479"/>
      <c r="O839" s="543"/>
      <c r="Q839" s="398"/>
      <c r="R839" s="398"/>
      <c r="S839" s="398"/>
      <c r="W839" s="488"/>
      <c r="X839" s="472"/>
      <c r="Y839" s="488"/>
    </row>
    <row r="840" spans="1:28" s="395" customFormat="1">
      <c r="A840" s="472"/>
      <c r="B840" s="464"/>
      <c r="E840" s="399"/>
      <c r="F840" s="399"/>
      <c r="I840" s="478"/>
      <c r="J840" s="472"/>
      <c r="K840" s="464"/>
      <c r="L840" s="479"/>
      <c r="M840" s="542"/>
      <c r="N840" s="479"/>
      <c r="O840" s="543"/>
      <c r="T840" s="487"/>
      <c r="U840" s="487"/>
      <c r="W840" s="488"/>
      <c r="X840" s="472"/>
      <c r="Y840" s="488"/>
    </row>
    <row r="841" spans="1:28" s="395" customFormat="1">
      <c r="A841" s="472"/>
      <c r="B841" s="464"/>
      <c r="E841" s="399"/>
      <c r="F841" s="472"/>
      <c r="I841" s="478"/>
      <c r="J841" s="472"/>
      <c r="K841" s="464"/>
      <c r="L841" s="479"/>
      <c r="M841" s="542"/>
      <c r="N841" s="479"/>
      <c r="O841" s="543"/>
      <c r="Q841" s="398"/>
      <c r="R841" s="398"/>
      <c r="S841" s="398"/>
      <c r="W841" s="488"/>
      <c r="X841" s="472"/>
      <c r="Y841" s="488"/>
      <c r="AB841" s="398"/>
    </row>
    <row r="842" spans="1:28" s="395" customFormat="1">
      <c r="A842" s="472"/>
      <c r="B842" s="464"/>
      <c r="E842" s="399"/>
      <c r="F842" s="472"/>
      <c r="I842" s="478"/>
      <c r="J842" s="472"/>
      <c r="K842" s="464"/>
      <c r="L842" s="479"/>
      <c r="M842" s="542"/>
      <c r="N842" s="479"/>
      <c r="O842" s="543"/>
      <c r="T842" s="487"/>
      <c r="U842" s="487"/>
      <c r="W842" s="488"/>
      <c r="X842" s="472"/>
      <c r="Y842" s="488"/>
      <c r="AB842" s="398"/>
    </row>
    <row r="843" spans="1:28">
      <c r="A843" s="472"/>
      <c r="B843" s="464"/>
      <c r="C843" s="395"/>
      <c r="D843" s="395"/>
      <c r="G843" s="395"/>
      <c r="J843" s="399"/>
      <c r="M843" s="542"/>
      <c r="O843" s="543"/>
      <c r="P843" s="395"/>
      <c r="T843" s="395"/>
      <c r="U843" s="395"/>
      <c r="V843" s="395"/>
      <c r="W843" s="488"/>
      <c r="X843" s="472"/>
      <c r="Y843" s="488"/>
      <c r="Z843" s="395"/>
      <c r="AA843" s="395"/>
    </row>
    <row r="844" spans="1:28">
      <c r="A844" s="472"/>
      <c r="B844" s="464"/>
      <c r="C844" s="395"/>
      <c r="D844" s="395"/>
      <c r="G844" s="395"/>
      <c r="J844" s="399"/>
      <c r="M844" s="542"/>
      <c r="O844" s="543"/>
      <c r="P844" s="395"/>
      <c r="Q844" s="395"/>
      <c r="R844" s="395"/>
      <c r="S844" s="395"/>
      <c r="T844" s="487"/>
      <c r="U844" s="487"/>
      <c r="V844" s="395"/>
      <c r="W844" s="488"/>
      <c r="X844" s="472"/>
      <c r="Y844" s="488"/>
      <c r="Z844" s="395"/>
      <c r="AA844" s="395"/>
    </row>
    <row r="845" spans="1:28">
      <c r="A845" s="472"/>
      <c r="B845" s="464"/>
      <c r="C845" s="395"/>
      <c r="D845" s="395"/>
      <c r="G845" s="395"/>
      <c r="H845" s="399"/>
      <c r="J845" s="399"/>
      <c r="M845" s="542"/>
      <c r="O845" s="543"/>
      <c r="P845" s="395"/>
      <c r="T845" s="395"/>
      <c r="U845" s="395"/>
      <c r="V845" s="395"/>
      <c r="W845" s="488"/>
      <c r="X845" s="472"/>
      <c r="Y845" s="488"/>
      <c r="Z845" s="395"/>
      <c r="AA845" s="395"/>
    </row>
    <row r="846" spans="1:28">
      <c r="A846" s="472"/>
      <c r="B846" s="464"/>
      <c r="C846" s="395"/>
      <c r="D846" s="395"/>
      <c r="G846" s="395"/>
      <c r="H846" s="399"/>
      <c r="J846" s="399"/>
      <c r="M846" s="542"/>
      <c r="O846" s="543"/>
      <c r="P846" s="395"/>
      <c r="Q846" s="395"/>
      <c r="R846" s="395"/>
      <c r="S846" s="395"/>
      <c r="T846" s="487"/>
      <c r="U846" s="487"/>
      <c r="V846" s="395"/>
      <c r="W846" s="488"/>
      <c r="X846" s="472"/>
      <c r="Y846" s="488"/>
      <c r="Z846" s="395"/>
      <c r="AA846" s="395"/>
    </row>
    <row r="847" spans="1:28">
      <c r="A847" s="472"/>
      <c r="B847" s="464"/>
      <c r="C847" s="395"/>
      <c r="D847" s="395"/>
      <c r="G847" s="395"/>
      <c r="H847" s="399"/>
      <c r="J847" s="399"/>
      <c r="M847" s="542"/>
      <c r="O847" s="543"/>
      <c r="P847" s="395"/>
      <c r="T847" s="395"/>
      <c r="U847" s="395"/>
      <c r="V847" s="395"/>
      <c r="W847" s="488"/>
      <c r="X847" s="472"/>
      <c r="Y847" s="488"/>
      <c r="Z847" s="395"/>
      <c r="AA847" s="395"/>
    </row>
    <row r="848" spans="1:28">
      <c r="A848" s="472"/>
      <c r="B848" s="464"/>
      <c r="C848" s="395"/>
      <c r="D848" s="395"/>
      <c r="G848" s="395"/>
      <c r="H848" s="399"/>
      <c r="J848" s="399"/>
      <c r="M848" s="542"/>
      <c r="O848" s="543"/>
      <c r="P848" s="395"/>
      <c r="Q848" s="395"/>
      <c r="R848" s="395"/>
      <c r="S848" s="395"/>
      <c r="T848" s="487"/>
      <c r="U848" s="487"/>
      <c r="V848" s="395"/>
      <c r="W848" s="488"/>
      <c r="X848" s="472"/>
      <c r="Y848" s="488"/>
      <c r="Z848" s="395"/>
      <c r="AA848" s="395"/>
    </row>
    <row r="849" spans="1:27">
      <c r="A849" s="472"/>
      <c r="B849" s="464"/>
      <c r="C849" s="395"/>
      <c r="D849" s="395"/>
      <c r="G849" s="395"/>
      <c r="H849" s="399"/>
      <c r="J849" s="399"/>
      <c r="M849" s="542"/>
      <c r="O849" s="543"/>
      <c r="P849" s="395"/>
      <c r="T849" s="395"/>
      <c r="U849" s="395"/>
      <c r="V849" s="395"/>
      <c r="W849" s="488"/>
      <c r="X849" s="472"/>
      <c r="Y849" s="488"/>
      <c r="Z849" s="395"/>
      <c r="AA849" s="395"/>
    </row>
    <row r="850" spans="1:27">
      <c r="A850" s="472"/>
      <c r="B850" s="464"/>
      <c r="C850" s="395"/>
      <c r="D850" s="395"/>
      <c r="G850" s="395"/>
      <c r="H850" s="399"/>
      <c r="J850" s="399"/>
      <c r="M850" s="542"/>
      <c r="O850" s="543"/>
      <c r="P850" s="395"/>
      <c r="Q850" s="395"/>
      <c r="R850" s="395"/>
      <c r="S850" s="395"/>
      <c r="T850" s="487"/>
      <c r="U850" s="487"/>
      <c r="V850" s="395"/>
      <c r="W850" s="488"/>
      <c r="X850" s="472"/>
      <c r="Y850" s="488"/>
      <c r="Z850" s="395"/>
      <c r="AA850" s="395"/>
    </row>
    <row r="851" spans="1:27">
      <c r="A851" s="472"/>
      <c r="B851" s="464"/>
      <c r="C851" s="395"/>
      <c r="D851" s="395"/>
      <c r="G851" s="395"/>
      <c r="H851" s="399"/>
      <c r="J851" s="399"/>
      <c r="M851" s="542"/>
      <c r="O851" s="543"/>
      <c r="P851" s="395"/>
      <c r="T851" s="395"/>
      <c r="U851" s="395"/>
      <c r="V851" s="395"/>
      <c r="W851" s="488"/>
      <c r="X851" s="472"/>
      <c r="Y851" s="488"/>
      <c r="Z851" s="395"/>
      <c r="AA851" s="395"/>
    </row>
    <row r="852" spans="1:27">
      <c r="A852" s="472"/>
      <c r="B852" s="464"/>
      <c r="C852" s="395"/>
      <c r="D852" s="395"/>
      <c r="G852" s="395"/>
      <c r="H852" s="399"/>
      <c r="J852" s="399"/>
      <c r="M852" s="542"/>
      <c r="O852" s="543"/>
      <c r="P852" s="395"/>
      <c r="Q852" s="395"/>
      <c r="R852" s="395"/>
      <c r="S852" s="395"/>
      <c r="T852" s="487"/>
      <c r="U852" s="487"/>
      <c r="V852" s="395"/>
      <c r="W852" s="488"/>
      <c r="X852" s="472"/>
      <c r="Y852" s="488"/>
      <c r="Z852" s="395"/>
      <c r="AA852" s="395"/>
    </row>
    <row r="853" spans="1:27">
      <c r="A853" s="472"/>
      <c r="B853" s="464"/>
      <c r="C853" s="395"/>
      <c r="D853" s="395"/>
      <c r="G853" s="395"/>
      <c r="H853" s="399"/>
      <c r="J853" s="399"/>
      <c r="M853" s="542"/>
      <c r="O853" s="543"/>
      <c r="P853" s="395"/>
      <c r="T853" s="395"/>
      <c r="U853" s="395"/>
      <c r="V853" s="395"/>
      <c r="W853" s="488"/>
      <c r="X853" s="472"/>
      <c r="Y853" s="488"/>
      <c r="Z853" s="395"/>
      <c r="AA853" s="395"/>
    </row>
    <row r="854" spans="1:27">
      <c r="A854" s="472"/>
      <c r="B854" s="464"/>
      <c r="C854" s="395"/>
      <c r="D854" s="395"/>
      <c r="G854" s="395"/>
      <c r="H854" s="399"/>
      <c r="J854" s="399"/>
      <c r="M854" s="542"/>
      <c r="O854" s="543"/>
      <c r="P854" s="395"/>
      <c r="Q854" s="395"/>
      <c r="R854" s="395"/>
      <c r="S854" s="395"/>
      <c r="T854" s="487"/>
      <c r="U854" s="487"/>
      <c r="V854" s="395"/>
      <c r="W854" s="488"/>
      <c r="X854" s="472"/>
      <c r="Y854" s="488"/>
      <c r="Z854" s="395"/>
      <c r="AA854" s="395"/>
    </row>
    <row r="855" spans="1:27">
      <c r="A855" s="472"/>
      <c r="B855" s="464"/>
      <c r="C855" s="395"/>
      <c r="D855" s="395"/>
      <c r="G855" s="395"/>
      <c r="H855" s="399"/>
      <c r="J855" s="399"/>
      <c r="M855" s="542"/>
      <c r="O855" s="543"/>
      <c r="P855" s="395"/>
      <c r="T855" s="395"/>
      <c r="U855" s="395"/>
      <c r="V855" s="395"/>
      <c r="W855" s="488"/>
      <c r="X855" s="472"/>
      <c r="Y855" s="488"/>
      <c r="Z855" s="395"/>
      <c r="AA855" s="395"/>
    </row>
    <row r="856" spans="1:27">
      <c r="A856" s="472"/>
      <c r="B856" s="464"/>
      <c r="C856" s="395"/>
      <c r="D856" s="395"/>
      <c r="G856" s="395"/>
      <c r="H856" s="399"/>
      <c r="J856" s="399"/>
      <c r="M856" s="542"/>
      <c r="O856" s="543"/>
      <c r="P856" s="395"/>
      <c r="Q856" s="395"/>
      <c r="R856" s="395"/>
      <c r="S856" s="395"/>
      <c r="T856" s="487"/>
      <c r="U856" s="487"/>
      <c r="V856" s="395"/>
      <c r="W856" s="488"/>
      <c r="X856" s="472"/>
      <c r="Y856" s="488"/>
      <c r="Z856" s="395"/>
      <c r="AA856" s="395"/>
    </row>
    <row r="857" spans="1:27">
      <c r="A857" s="472"/>
      <c r="B857" s="464"/>
      <c r="C857" s="395"/>
      <c r="D857" s="395"/>
      <c r="G857" s="395"/>
      <c r="H857" s="399"/>
      <c r="J857" s="399"/>
      <c r="M857" s="542"/>
      <c r="O857" s="543"/>
      <c r="P857" s="395"/>
      <c r="T857" s="395"/>
      <c r="U857" s="395"/>
      <c r="V857" s="395"/>
      <c r="W857" s="488"/>
      <c r="X857" s="472"/>
      <c r="Y857" s="488"/>
      <c r="Z857" s="395"/>
      <c r="AA857" s="395"/>
    </row>
    <row r="858" spans="1:27" ht="13.95" customHeight="1">
      <c r="A858" s="472"/>
      <c r="B858" s="464"/>
      <c r="C858" s="395"/>
      <c r="D858" s="395"/>
      <c r="G858" s="395"/>
      <c r="H858" s="399"/>
      <c r="J858" s="399"/>
      <c r="M858" s="542"/>
      <c r="O858" s="543"/>
      <c r="P858" s="395"/>
      <c r="Q858" s="395"/>
      <c r="R858" s="395"/>
      <c r="S858" s="395"/>
      <c r="T858" s="487"/>
      <c r="U858" s="487"/>
      <c r="V858" s="395"/>
      <c r="W858" s="488"/>
      <c r="X858" s="472"/>
      <c r="Y858" s="488"/>
      <c r="Z858" s="395"/>
      <c r="AA858" s="395"/>
    </row>
    <row r="859" spans="1:27" ht="15" customHeight="1">
      <c r="A859" s="472"/>
      <c r="B859" s="464"/>
      <c r="C859" s="395"/>
      <c r="D859" s="395"/>
      <c r="G859" s="395"/>
      <c r="H859" s="399"/>
      <c r="J859" s="399"/>
      <c r="M859" s="542"/>
      <c r="O859" s="543"/>
      <c r="P859" s="395"/>
      <c r="T859" s="395"/>
      <c r="U859" s="395"/>
      <c r="V859" s="395"/>
      <c r="W859" s="488"/>
      <c r="X859" s="472"/>
      <c r="Y859" s="488"/>
      <c r="Z859" s="395"/>
      <c r="AA859" s="395"/>
    </row>
    <row r="860" spans="1:27">
      <c r="A860" s="472"/>
      <c r="B860" s="464"/>
      <c r="C860" s="395"/>
      <c r="D860" s="395"/>
      <c r="G860" s="395"/>
      <c r="H860" s="399"/>
      <c r="J860" s="399"/>
      <c r="M860" s="542"/>
      <c r="O860" s="543"/>
      <c r="P860" s="395"/>
      <c r="Q860" s="395"/>
      <c r="R860" s="395"/>
      <c r="S860" s="395"/>
      <c r="T860" s="487"/>
      <c r="U860" s="487"/>
      <c r="V860" s="395"/>
      <c r="W860" s="488"/>
      <c r="X860" s="472"/>
      <c r="Y860" s="488"/>
      <c r="Z860" s="395"/>
      <c r="AA860" s="395"/>
    </row>
    <row r="861" spans="1:27">
      <c r="A861" s="472"/>
      <c r="B861" s="464"/>
      <c r="C861" s="395"/>
      <c r="D861" s="395"/>
      <c r="G861" s="395"/>
      <c r="H861" s="399"/>
      <c r="J861" s="399"/>
      <c r="M861" s="542"/>
      <c r="O861" s="543"/>
      <c r="P861" s="395"/>
      <c r="T861" s="395"/>
      <c r="U861" s="395"/>
      <c r="V861" s="395"/>
      <c r="W861" s="488"/>
      <c r="X861" s="472"/>
      <c r="Y861" s="488"/>
      <c r="Z861" s="395"/>
      <c r="AA861" s="395"/>
    </row>
    <row r="862" spans="1:27">
      <c r="A862" s="472"/>
      <c r="B862" s="464"/>
      <c r="C862" s="395"/>
      <c r="D862" s="395"/>
      <c r="G862" s="395"/>
      <c r="H862" s="399"/>
      <c r="J862" s="399"/>
      <c r="M862" s="542"/>
      <c r="O862" s="543"/>
      <c r="P862" s="395"/>
      <c r="Q862" s="395"/>
      <c r="R862" s="395"/>
      <c r="S862" s="395"/>
      <c r="T862" s="487"/>
      <c r="U862" s="487"/>
      <c r="V862" s="395"/>
      <c r="W862" s="488"/>
      <c r="X862" s="472"/>
      <c r="Y862" s="488"/>
      <c r="Z862" s="395"/>
      <c r="AA862" s="395"/>
    </row>
    <row r="863" spans="1:27">
      <c r="A863" s="472"/>
      <c r="B863" s="464"/>
      <c r="C863" s="395"/>
      <c r="D863" s="395"/>
      <c r="G863" s="395"/>
      <c r="H863" s="399"/>
      <c r="J863" s="399"/>
      <c r="M863" s="542"/>
      <c r="O863" s="543"/>
      <c r="P863" s="395"/>
      <c r="T863" s="395"/>
      <c r="U863" s="395"/>
      <c r="V863" s="395"/>
      <c r="W863" s="488"/>
      <c r="X863" s="472"/>
      <c r="Y863" s="488"/>
      <c r="Z863" s="395"/>
      <c r="AA863" s="395"/>
    </row>
    <row r="864" spans="1:27">
      <c r="A864" s="472"/>
      <c r="B864" s="464"/>
      <c r="C864" s="395"/>
      <c r="D864" s="395"/>
      <c r="G864" s="395"/>
      <c r="H864" s="399"/>
      <c r="J864" s="399"/>
      <c r="M864" s="542"/>
      <c r="O864" s="543"/>
      <c r="P864" s="395"/>
      <c r="Q864" s="395"/>
      <c r="R864" s="395"/>
      <c r="S864" s="395"/>
      <c r="T864" s="487"/>
      <c r="U864" s="487"/>
      <c r="X864" s="472"/>
    </row>
    <row r="865" spans="1:25" s="394" customFormat="1" ht="27.6" customHeight="1">
      <c r="A865" s="471"/>
      <c r="B865" s="474"/>
      <c r="E865" s="471"/>
      <c r="F865" s="471"/>
      <c r="H865" s="471"/>
      <c r="I865" s="485"/>
      <c r="J865" s="471"/>
      <c r="L865" s="486"/>
      <c r="M865" s="539"/>
      <c r="N865" s="486"/>
      <c r="O865" s="540"/>
      <c r="P865" s="485"/>
      <c r="T865" s="489"/>
      <c r="U865" s="490"/>
      <c r="W865" s="490"/>
      <c r="X865" s="471"/>
      <c r="Y865" s="490"/>
    </row>
    <row r="866" spans="1:25" s="394" customFormat="1" ht="28.95" customHeight="1">
      <c r="A866" s="471"/>
      <c r="B866" s="474"/>
      <c r="E866" s="471"/>
      <c r="F866" s="471"/>
      <c r="H866" s="471"/>
      <c r="I866" s="485"/>
      <c r="J866" s="471"/>
      <c r="L866" s="486"/>
      <c r="M866" s="539"/>
      <c r="N866" s="486"/>
      <c r="O866" s="540"/>
      <c r="P866" s="485"/>
      <c r="T866" s="489"/>
      <c r="U866" s="490"/>
      <c r="W866" s="490"/>
      <c r="X866" s="471"/>
      <c r="Y866" s="490"/>
    </row>
    <row r="867" spans="1:25" s="394" customFormat="1">
      <c r="A867" s="471"/>
      <c r="B867" s="474"/>
      <c r="E867" s="471"/>
      <c r="F867" s="471"/>
      <c r="H867" s="471"/>
      <c r="I867" s="485"/>
      <c r="J867" s="471"/>
      <c r="L867" s="486"/>
      <c r="M867" s="539"/>
      <c r="N867" s="486"/>
      <c r="O867" s="540"/>
      <c r="P867" s="485"/>
      <c r="T867" s="489"/>
      <c r="U867" s="490"/>
      <c r="W867" s="490"/>
      <c r="X867" s="471"/>
      <c r="Y867" s="490"/>
    </row>
    <row r="868" spans="1:25" s="394" customFormat="1">
      <c r="A868" s="471"/>
      <c r="B868" s="474"/>
      <c r="E868" s="471"/>
      <c r="F868" s="471"/>
      <c r="H868" s="471"/>
      <c r="I868" s="485"/>
      <c r="J868" s="471"/>
      <c r="L868" s="486"/>
      <c r="M868" s="539"/>
      <c r="N868" s="486"/>
      <c r="O868" s="540"/>
      <c r="P868" s="485"/>
      <c r="T868" s="489"/>
      <c r="U868" s="490"/>
      <c r="W868" s="490"/>
      <c r="X868" s="471"/>
      <c r="Y868" s="490"/>
    </row>
    <row r="869" spans="1:25" s="394" customFormat="1">
      <c r="A869" s="471"/>
      <c r="B869" s="474"/>
      <c r="E869" s="471"/>
      <c r="F869" s="471"/>
      <c r="H869" s="471"/>
      <c r="I869" s="485"/>
      <c r="J869" s="471"/>
      <c r="L869" s="486"/>
      <c r="M869" s="539"/>
      <c r="N869" s="486"/>
      <c r="O869" s="540"/>
      <c r="P869" s="485"/>
      <c r="T869" s="489"/>
      <c r="U869" s="490"/>
      <c r="W869" s="490"/>
      <c r="X869" s="471"/>
      <c r="Y869" s="490"/>
    </row>
    <row r="870" spans="1:25" s="394" customFormat="1">
      <c r="A870" s="471"/>
      <c r="B870" s="474"/>
      <c r="E870" s="471"/>
      <c r="F870" s="471"/>
      <c r="H870" s="471"/>
      <c r="I870" s="485"/>
      <c r="J870" s="471"/>
      <c r="L870" s="486"/>
      <c r="M870" s="539"/>
      <c r="N870" s="486"/>
      <c r="O870" s="540"/>
      <c r="P870" s="485"/>
      <c r="T870" s="489"/>
      <c r="U870" s="490"/>
      <c r="W870" s="490"/>
      <c r="X870" s="471"/>
      <c r="Y870" s="490"/>
    </row>
    <row r="871" spans="1:25" s="394" customFormat="1">
      <c r="A871" s="471"/>
      <c r="B871" s="474"/>
      <c r="E871" s="471"/>
      <c r="F871" s="471"/>
      <c r="H871" s="471"/>
      <c r="I871" s="485"/>
      <c r="J871" s="471"/>
      <c r="L871" s="486"/>
      <c r="M871" s="539"/>
      <c r="N871" s="486"/>
      <c r="O871" s="540"/>
      <c r="P871" s="485"/>
      <c r="T871" s="489"/>
      <c r="U871" s="490"/>
      <c r="W871" s="490"/>
      <c r="X871" s="471"/>
      <c r="Y871" s="490"/>
    </row>
    <row r="872" spans="1:25" s="394" customFormat="1">
      <c r="A872" s="471"/>
      <c r="B872" s="474"/>
      <c r="E872" s="471"/>
      <c r="F872" s="471"/>
      <c r="H872" s="471"/>
      <c r="I872" s="485"/>
      <c r="J872" s="471"/>
      <c r="L872" s="486"/>
      <c r="M872" s="539"/>
      <c r="N872" s="486"/>
      <c r="O872" s="540"/>
      <c r="P872" s="485"/>
      <c r="T872" s="489"/>
      <c r="U872" s="490"/>
      <c r="W872" s="490"/>
      <c r="X872" s="471"/>
      <c r="Y872" s="490"/>
    </row>
    <row r="873" spans="1:25">
      <c r="A873" s="472"/>
      <c r="B873" s="464"/>
      <c r="H873" s="399"/>
      <c r="J873" s="399"/>
      <c r="M873" s="542"/>
      <c r="O873" s="543"/>
      <c r="P873" s="400"/>
      <c r="X873" s="399"/>
    </row>
    <row r="874" spans="1:25" s="395" customFormat="1">
      <c r="A874" s="472"/>
      <c r="B874" s="464"/>
      <c r="E874" s="472"/>
      <c r="F874" s="472"/>
      <c r="H874" s="472"/>
      <c r="I874" s="478"/>
      <c r="J874" s="472"/>
      <c r="L874" s="479"/>
      <c r="M874" s="542"/>
      <c r="N874" s="479"/>
      <c r="O874" s="543"/>
      <c r="P874" s="478"/>
      <c r="T874" s="404"/>
      <c r="U874" s="488"/>
      <c r="W874" s="488"/>
      <c r="X874" s="472"/>
      <c r="Y874" s="488"/>
    </row>
    <row r="875" spans="1:25" s="395" customFormat="1">
      <c r="A875" s="472"/>
      <c r="B875" s="464"/>
      <c r="E875" s="399"/>
      <c r="F875" s="472"/>
      <c r="H875" s="472"/>
      <c r="I875" s="478"/>
      <c r="J875" s="472"/>
      <c r="L875" s="479"/>
      <c r="M875" s="542"/>
      <c r="N875" s="479"/>
      <c r="O875" s="543"/>
      <c r="P875" s="478"/>
      <c r="T875" s="404"/>
      <c r="U875" s="488"/>
      <c r="W875" s="488"/>
      <c r="X875" s="472"/>
      <c r="Y875" s="488"/>
    </row>
    <row r="876" spans="1:25" s="395" customFormat="1">
      <c r="A876" s="472"/>
      <c r="B876" s="464"/>
      <c r="E876" s="472"/>
      <c r="F876" s="472"/>
      <c r="H876" s="472"/>
      <c r="I876" s="478"/>
      <c r="J876" s="472"/>
      <c r="L876" s="479"/>
      <c r="M876" s="542"/>
      <c r="N876" s="479"/>
      <c r="O876" s="543"/>
      <c r="P876" s="478"/>
      <c r="T876" s="404"/>
      <c r="U876" s="488"/>
      <c r="W876" s="488"/>
      <c r="X876" s="472"/>
      <c r="Y876" s="488"/>
    </row>
    <row r="877" spans="1:25" s="395" customFormat="1">
      <c r="A877" s="472"/>
      <c r="B877" s="464"/>
      <c r="E877" s="399"/>
      <c r="F877" s="472"/>
      <c r="H877" s="472"/>
      <c r="I877" s="478"/>
      <c r="J877" s="472"/>
      <c r="L877" s="479"/>
      <c r="M877" s="542"/>
      <c r="N877" s="479"/>
      <c r="O877" s="543"/>
      <c r="P877" s="478"/>
      <c r="T877" s="404"/>
      <c r="U877" s="488"/>
      <c r="W877" s="488"/>
      <c r="X877" s="472"/>
      <c r="Y877" s="488"/>
    </row>
    <row r="878" spans="1:25" s="395" customFormat="1">
      <c r="A878" s="472"/>
      <c r="B878" s="464"/>
      <c r="E878" s="472"/>
      <c r="F878" s="472"/>
      <c r="H878" s="472"/>
      <c r="I878" s="478"/>
      <c r="J878" s="472"/>
      <c r="L878" s="479"/>
      <c r="M878" s="542"/>
      <c r="N878" s="479"/>
      <c r="O878" s="543"/>
      <c r="P878" s="478"/>
      <c r="T878" s="404"/>
      <c r="U878" s="488"/>
      <c r="W878" s="488"/>
      <c r="X878" s="472"/>
      <c r="Y878" s="488"/>
    </row>
    <row r="879" spans="1:25" s="395" customFormat="1">
      <c r="A879" s="472"/>
      <c r="B879" s="464"/>
      <c r="E879" s="399"/>
      <c r="F879" s="472"/>
      <c r="H879" s="472"/>
      <c r="I879" s="478"/>
      <c r="J879" s="472"/>
      <c r="L879" s="479"/>
      <c r="M879" s="542"/>
      <c r="N879" s="479"/>
      <c r="O879" s="543"/>
      <c r="P879" s="478"/>
      <c r="T879" s="404"/>
      <c r="U879" s="488"/>
      <c r="W879" s="488"/>
      <c r="X879" s="472"/>
      <c r="Y879" s="488"/>
    </row>
    <row r="880" spans="1:25">
      <c r="A880" s="472"/>
      <c r="B880" s="464"/>
      <c r="H880" s="399"/>
      <c r="J880" s="399"/>
      <c r="M880" s="542"/>
      <c r="O880" s="543"/>
      <c r="P880" s="400"/>
      <c r="X880" s="399"/>
    </row>
    <row r="881" spans="1:28">
      <c r="A881" s="472"/>
      <c r="B881" s="464"/>
      <c r="H881" s="399"/>
      <c r="J881" s="399"/>
      <c r="M881" s="542"/>
      <c r="O881" s="543"/>
      <c r="P881" s="400"/>
      <c r="X881" s="399"/>
    </row>
    <row r="882" spans="1:28">
      <c r="A882" s="472"/>
      <c r="B882" s="464"/>
      <c r="H882" s="399"/>
      <c r="J882" s="399"/>
      <c r="M882" s="542"/>
      <c r="O882" s="543"/>
      <c r="P882" s="400"/>
      <c r="X882" s="399"/>
    </row>
    <row r="883" spans="1:28">
      <c r="A883" s="472"/>
      <c r="B883" s="464"/>
      <c r="H883" s="399"/>
      <c r="J883" s="399"/>
      <c r="M883" s="542"/>
      <c r="O883" s="543"/>
      <c r="P883" s="400"/>
      <c r="X883" s="399"/>
    </row>
    <row r="884" spans="1:28">
      <c r="A884" s="472"/>
      <c r="B884" s="464"/>
      <c r="H884" s="399"/>
      <c r="I884" s="398"/>
      <c r="J884" s="399"/>
      <c r="M884" s="542"/>
      <c r="O884" s="543"/>
      <c r="P884" s="400"/>
      <c r="T884" s="503"/>
      <c r="U884" s="503"/>
      <c r="W884" s="503"/>
      <c r="X884" s="399"/>
    </row>
    <row r="885" spans="1:28">
      <c r="A885" s="472"/>
      <c r="B885" s="464"/>
      <c r="H885" s="399"/>
      <c r="J885" s="399"/>
      <c r="M885" s="542"/>
      <c r="O885" s="543"/>
      <c r="P885" s="400"/>
      <c r="T885" s="503"/>
      <c r="U885" s="503"/>
      <c r="W885" s="503"/>
      <c r="X885" s="399"/>
    </row>
    <row r="886" spans="1:28">
      <c r="A886" s="472"/>
      <c r="B886" s="464"/>
      <c r="H886" s="399"/>
      <c r="J886" s="399"/>
      <c r="M886" s="542"/>
      <c r="O886" s="543"/>
      <c r="P886" s="478"/>
      <c r="U886" s="546"/>
      <c r="W886" s="547"/>
      <c r="X886" s="399"/>
    </row>
    <row r="887" spans="1:28">
      <c r="A887" s="472"/>
      <c r="B887" s="464"/>
      <c r="H887" s="399"/>
      <c r="J887" s="399"/>
      <c r="M887" s="542"/>
      <c r="O887" s="543"/>
      <c r="P887" s="478"/>
      <c r="U887" s="546"/>
      <c r="W887" s="547"/>
      <c r="X887" s="399"/>
    </row>
    <row r="888" spans="1:28">
      <c r="A888" s="472"/>
      <c r="B888" s="464"/>
      <c r="H888" s="399"/>
      <c r="J888" s="399"/>
      <c r="M888" s="542"/>
      <c r="O888" s="543"/>
      <c r="P888" s="478"/>
      <c r="U888" s="546"/>
      <c r="W888" s="547"/>
      <c r="X888" s="399"/>
    </row>
    <row r="889" spans="1:28">
      <c r="A889" s="472"/>
      <c r="B889" s="464"/>
      <c r="H889" s="399"/>
      <c r="J889" s="399"/>
      <c r="M889" s="542"/>
      <c r="O889" s="543"/>
      <c r="P889" s="478"/>
      <c r="U889" s="546"/>
      <c r="W889" s="547"/>
      <c r="X889" s="399"/>
    </row>
    <row r="890" spans="1:28">
      <c r="A890" s="472"/>
      <c r="B890" s="464"/>
      <c r="H890" s="399"/>
      <c r="J890" s="399"/>
      <c r="M890" s="542"/>
      <c r="O890" s="543"/>
      <c r="P890" s="478"/>
      <c r="U890" s="546"/>
      <c r="W890" s="547"/>
      <c r="X890" s="399"/>
    </row>
    <row r="891" spans="1:28">
      <c r="A891" s="472"/>
      <c r="B891" s="464"/>
      <c r="H891" s="399"/>
      <c r="J891" s="399"/>
      <c r="M891" s="542"/>
      <c r="O891" s="543"/>
      <c r="P891" s="478"/>
      <c r="U891" s="546"/>
      <c r="W891" s="547"/>
      <c r="X891" s="399"/>
    </row>
    <row r="892" spans="1:28">
      <c r="A892" s="472"/>
      <c r="B892" s="464"/>
      <c r="H892" s="399"/>
      <c r="J892" s="399"/>
      <c r="M892" s="542"/>
      <c r="O892" s="543"/>
      <c r="P892" s="478"/>
      <c r="U892" s="546"/>
      <c r="W892" s="547"/>
      <c r="X892" s="399"/>
    </row>
    <row r="893" spans="1:28" s="395" customFormat="1">
      <c r="A893" s="472"/>
      <c r="B893" s="464"/>
      <c r="C893" s="398"/>
      <c r="D893" s="398"/>
      <c r="E893" s="399"/>
      <c r="F893" s="399"/>
      <c r="G893" s="398"/>
      <c r="I893" s="478"/>
      <c r="J893" s="472"/>
      <c r="L893" s="479"/>
      <c r="M893" s="542"/>
      <c r="N893" s="479"/>
      <c r="O893" s="543"/>
      <c r="P893" s="478"/>
      <c r="Q893" s="398"/>
      <c r="R893" s="398"/>
      <c r="S893" s="398"/>
      <c r="T893" s="404"/>
      <c r="U893" s="546"/>
      <c r="V893" s="398"/>
      <c r="W893" s="547"/>
      <c r="X893" s="399"/>
      <c r="Y893" s="405"/>
      <c r="Z893" s="398"/>
      <c r="AA893" s="398"/>
      <c r="AB893" s="398"/>
    </row>
    <row r="894" spans="1:28" s="395" customFormat="1">
      <c r="A894" s="472"/>
      <c r="B894" s="464"/>
      <c r="C894" s="398"/>
      <c r="D894" s="398"/>
      <c r="E894" s="399"/>
      <c r="F894" s="399"/>
      <c r="G894" s="398"/>
      <c r="I894" s="478"/>
      <c r="J894" s="472"/>
      <c r="K894" s="398"/>
      <c r="L894" s="479"/>
      <c r="M894" s="542"/>
      <c r="N894" s="479"/>
      <c r="O894" s="543"/>
      <c r="P894" s="478"/>
      <c r="Q894" s="398"/>
      <c r="R894" s="398"/>
      <c r="S894" s="398"/>
      <c r="T894" s="404"/>
      <c r="U894" s="546"/>
      <c r="V894" s="398"/>
      <c r="W894" s="547"/>
      <c r="X894" s="399"/>
      <c r="Y894" s="405"/>
      <c r="Z894" s="398"/>
      <c r="AA894" s="398"/>
      <c r="AB894" s="398"/>
    </row>
    <row r="895" spans="1:28" s="395" customFormat="1">
      <c r="A895" s="472"/>
      <c r="B895" s="464"/>
      <c r="C895" s="398"/>
      <c r="D895" s="398"/>
      <c r="E895" s="399"/>
      <c r="F895" s="399"/>
      <c r="G895" s="398"/>
      <c r="I895" s="478"/>
      <c r="J895" s="472"/>
      <c r="L895" s="479"/>
      <c r="M895" s="542"/>
      <c r="N895" s="479"/>
      <c r="O895" s="543"/>
      <c r="P895" s="478"/>
      <c r="Q895" s="398"/>
      <c r="R895" s="398"/>
      <c r="S895" s="398"/>
      <c r="T895" s="404"/>
      <c r="U895" s="546"/>
      <c r="V895" s="398"/>
      <c r="W895" s="547"/>
      <c r="X895" s="399"/>
      <c r="Y895" s="405"/>
      <c r="Z895" s="398"/>
      <c r="AA895" s="398"/>
      <c r="AB895" s="398"/>
    </row>
    <row r="896" spans="1:28" s="395" customFormat="1">
      <c r="A896" s="472"/>
      <c r="B896" s="464"/>
      <c r="C896" s="398"/>
      <c r="D896" s="398"/>
      <c r="E896" s="399"/>
      <c r="F896" s="399"/>
      <c r="G896" s="398"/>
      <c r="I896" s="478"/>
      <c r="J896" s="472"/>
      <c r="K896" s="398"/>
      <c r="L896" s="479"/>
      <c r="M896" s="542"/>
      <c r="N896" s="479"/>
      <c r="O896" s="543"/>
      <c r="P896" s="478"/>
      <c r="Q896" s="398"/>
      <c r="R896" s="398"/>
      <c r="S896" s="398"/>
      <c r="T896" s="404"/>
      <c r="U896" s="546"/>
      <c r="V896" s="398"/>
      <c r="W896" s="547"/>
      <c r="X896" s="399"/>
      <c r="Y896" s="405"/>
      <c r="Z896" s="398"/>
      <c r="AA896" s="398"/>
      <c r="AB896" s="398"/>
    </row>
    <row r="897" spans="1:29" s="395" customFormat="1">
      <c r="A897" s="472"/>
      <c r="B897" s="464"/>
      <c r="C897" s="398"/>
      <c r="D897" s="398"/>
      <c r="E897" s="399"/>
      <c r="F897" s="399"/>
      <c r="G897" s="398"/>
      <c r="I897" s="478"/>
      <c r="J897" s="472"/>
      <c r="L897" s="479"/>
      <c r="M897" s="542"/>
      <c r="N897" s="479"/>
      <c r="O897" s="543"/>
      <c r="P897" s="478"/>
      <c r="Q897" s="398"/>
      <c r="R897" s="398"/>
      <c r="S897" s="398"/>
      <c r="T897" s="404"/>
      <c r="U897" s="546"/>
      <c r="V897" s="398"/>
      <c r="W897" s="547"/>
      <c r="X897" s="399"/>
      <c r="Y897" s="405"/>
      <c r="Z897" s="398"/>
      <c r="AA897" s="398"/>
      <c r="AB897" s="398"/>
    </row>
    <row r="898" spans="1:29" s="395" customFormat="1">
      <c r="A898" s="472"/>
      <c r="B898" s="464"/>
      <c r="C898" s="398"/>
      <c r="D898" s="398"/>
      <c r="E898" s="399"/>
      <c r="F898" s="399"/>
      <c r="G898" s="398"/>
      <c r="I898" s="478"/>
      <c r="J898" s="472"/>
      <c r="K898" s="398"/>
      <c r="L898" s="479"/>
      <c r="M898" s="542"/>
      <c r="N898" s="479"/>
      <c r="O898" s="543"/>
      <c r="P898" s="478"/>
      <c r="Q898" s="398"/>
      <c r="R898" s="398"/>
      <c r="S898" s="398"/>
      <c r="T898" s="404"/>
      <c r="U898" s="546"/>
      <c r="V898" s="398"/>
      <c r="W898" s="547"/>
      <c r="X898" s="399"/>
      <c r="Y898" s="405"/>
      <c r="Z898" s="398"/>
      <c r="AA898" s="398"/>
      <c r="AB898" s="398"/>
    </row>
    <row r="899" spans="1:29" s="395" customFormat="1">
      <c r="A899" s="472"/>
      <c r="B899" s="464"/>
      <c r="C899" s="398"/>
      <c r="D899" s="398"/>
      <c r="E899" s="399"/>
      <c r="F899" s="399"/>
      <c r="G899" s="398"/>
      <c r="I899" s="478"/>
      <c r="J899" s="472"/>
      <c r="L899" s="479"/>
      <c r="M899" s="542"/>
      <c r="N899" s="479"/>
      <c r="O899" s="543"/>
      <c r="P899" s="478"/>
      <c r="Q899" s="398"/>
      <c r="R899" s="398"/>
      <c r="S899" s="398"/>
      <c r="T899" s="404"/>
      <c r="U899" s="546"/>
      <c r="V899" s="398"/>
      <c r="W899" s="547"/>
      <c r="X899" s="399"/>
      <c r="Y899" s="405"/>
      <c r="Z899" s="398"/>
      <c r="AA899" s="398"/>
      <c r="AB899" s="398"/>
    </row>
    <row r="900" spans="1:29" s="395" customFormat="1">
      <c r="A900" s="472"/>
      <c r="B900" s="464"/>
      <c r="C900" s="398"/>
      <c r="D900" s="398"/>
      <c r="E900" s="399"/>
      <c r="F900" s="399"/>
      <c r="G900" s="398"/>
      <c r="I900" s="478"/>
      <c r="J900" s="472"/>
      <c r="L900" s="479"/>
      <c r="M900" s="542"/>
      <c r="N900" s="542"/>
      <c r="O900" s="543"/>
      <c r="P900" s="478"/>
      <c r="Q900" s="398"/>
      <c r="R900" s="398"/>
      <c r="S900" s="398"/>
      <c r="T900" s="404"/>
      <c r="U900" s="546"/>
      <c r="V900" s="398"/>
      <c r="W900" s="547"/>
      <c r="X900" s="399"/>
      <c r="Y900" s="405"/>
      <c r="Z900" s="398"/>
      <c r="AA900" s="398"/>
      <c r="AB900" s="398"/>
    </row>
    <row r="901" spans="1:29" s="395" customFormat="1">
      <c r="A901" s="472"/>
      <c r="B901" s="464"/>
      <c r="C901" s="398"/>
      <c r="D901" s="398"/>
      <c r="E901" s="399"/>
      <c r="F901" s="399"/>
      <c r="G901" s="398"/>
      <c r="I901" s="478"/>
      <c r="J901" s="472"/>
      <c r="L901" s="479"/>
      <c r="M901" s="542"/>
      <c r="N901" s="479"/>
      <c r="O901" s="543"/>
      <c r="P901" s="478"/>
      <c r="Q901" s="398"/>
      <c r="R901" s="398"/>
      <c r="S901" s="398"/>
      <c r="T901" s="404"/>
      <c r="U901" s="546"/>
      <c r="V901" s="398"/>
      <c r="W901" s="547"/>
      <c r="X901" s="399"/>
      <c r="Y901" s="405"/>
      <c r="Z901" s="398"/>
      <c r="AA901" s="398"/>
      <c r="AB901" s="398"/>
    </row>
    <row r="902" spans="1:29" s="395" customFormat="1">
      <c r="A902" s="472"/>
      <c r="B902" s="464"/>
      <c r="C902" s="398"/>
      <c r="D902" s="398"/>
      <c r="E902" s="399"/>
      <c r="F902" s="399"/>
      <c r="G902" s="398"/>
      <c r="I902" s="478"/>
      <c r="J902" s="472"/>
      <c r="L902" s="479"/>
      <c r="M902" s="542"/>
      <c r="N902" s="479"/>
      <c r="O902" s="543"/>
      <c r="P902" s="478"/>
      <c r="Q902" s="398"/>
      <c r="R902" s="398"/>
      <c r="S902" s="398"/>
      <c r="T902" s="404"/>
      <c r="U902" s="546"/>
      <c r="V902" s="398"/>
      <c r="W902" s="547"/>
      <c r="X902" s="399"/>
      <c r="Y902" s="405"/>
      <c r="Z902" s="398"/>
      <c r="AA902" s="398"/>
      <c r="AB902" s="398"/>
    </row>
    <row r="903" spans="1:29" s="395" customFormat="1">
      <c r="A903" s="472"/>
      <c r="B903" s="464"/>
      <c r="C903" s="398"/>
      <c r="D903" s="398"/>
      <c r="E903" s="399"/>
      <c r="F903" s="399"/>
      <c r="G903" s="398"/>
      <c r="I903" s="478"/>
      <c r="J903" s="472"/>
      <c r="L903" s="479"/>
      <c r="M903" s="542"/>
      <c r="N903" s="479"/>
      <c r="O903" s="543"/>
      <c r="P903" s="478"/>
      <c r="Q903" s="398"/>
      <c r="R903" s="398"/>
      <c r="S903" s="398"/>
      <c r="T903" s="404"/>
      <c r="U903" s="546"/>
      <c r="V903" s="398"/>
      <c r="W903" s="547"/>
      <c r="X903" s="399"/>
      <c r="Y903" s="405"/>
      <c r="Z903" s="398"/>
      <c r="AA903" s="398"/>
      <c r="AB903" s="398"/>
    </row>
    <row r="904" spans="1:29" s="395" customFormat="1">
      <c r="A904" s="472"/>
      <c r="B904" s="464"/>
      <c r="C904" s="398"/>
      <c r="D904" s="398"/>
      <c r="E904" s="399"/>
      <c r="F904" s="399"/>
      <c r="G904" s="398"/>
      <c r="I904" s="478"/>
      <c r="J904" s="472"/>
      <c r="L904" s="479"/>
      <c r="M904" s="542"/>
      <c r="N904" s="479"/>
      <c r="O904" s="543"/>
      <c r="P904" s="478"/>
      <c r="T904" s="404"/>
      <c r="U904" s="546"/>
      <c r="W904" s="547"/>
      <c r="X904" s="399"/>
      <c r="Y904" s="488"/>
      <c r="Z904" s="398"/>
      <c r="AA904" s="398"/>
      <c r="AB904" s="398"/>
    </row>
    <row r="905" spans="1:29" s="395" customFormat="1">
      <c r="A905" s="472"/>
      <c r="B905" s="464"/>
      <c r="E905" s="472"/>
      <c r="F905" s="472"/>
      <c r="I905" s="478"/>
      <c r="J905" s="472"/>
      <c r="L905" s="479"/>
      <c r="M905" s="542"/>
      <c r="N905" s="479"/>
      <c r="O905" s="543"/>
      <c r="P905" s="478"/>
      <c r="T905" s="487"/>
      <c r="U905" s="488"/>
      <c r="W905" s="488"/>
      <c r="X905" s="472"/>
      <c r="Y905" s="488"/>
    </row>
    <row r="906" spans="1:29" s="395" customFormat="1" ht="28.95" customHeight="1">
      <c r="A906" s="472"/>
      <c r="B906" s="464"/>
      <c r="E906" s="472"/>
      <c r="F906" s="472"/>
      <c r="I906" s="478"/>
      <c r="J906" s="472"/>
      <c r="L906" s="479"/>
      <c r="M906" s="542"/>
      <c r="N906" s="479"/>
      <c r="O906" s="543"/>
      <c r="P906" s="478"/>
      <c r="T906" s="487"/>
      <c r="U906" s="488"/>
      <c r="W906" s="488"/>
      <c r="X906" s="472"/>
      <c r="Y906" s="488"/>
    </row>
    <row r="907" spans="1:29" s="394" customFormat="1" ht="27" customHeight="1">
      <c r="A907" s="472"/>
      <c r="B907" s="464"/>
      <c r="C907" s="395"/>
      <c r="D907" s="395"/>
      <c r="E907" s="472"/>
      <c r="F907" s="471"/>
      <c r="G907" s="395"/>
      <c r="I907" s="478"/>
      <c r="J907" s="472"/>
      <c r="K907" s="395"/>
      <c r="L907" s="479"/>
      <c r="M907" s="542"/>
      <c r="N907" s="479"/>
      <c r="O907" s="543"/>
      <c r="P907" s="478"/>
      <c r="Q907" s="395"/>
      <c r="R907" s="395"/>
      <c r="S907" s="395"/>
      <c r="T907" s="487"/>
      <c r="U907" s="488"/>
      <c r="V907" s="395"/>
      <c r="W907" s="488"/>
      <c r="X907" s="472"/>
      <c r="Y907" s="488"/>
      <c r="Z907" s="395"/>
      <c r="AA907" s="395"/>
      <c r="AB907" s="395"/>
    </row>
    <row r="908" spans="1:29" s="394" customFormat="1">
      <c r="A908" s="472"/>
      <c r="B908" s="464"/>
      <c r="C908" s="395"/>
      <c r="D908" s="395"/>
      <c r="E908" s="472"/>
      <c r="F908" s="471"/>
      <c r="G908" s="395"/>
      <c r="H908" s="395"/>
      <c r="I908" s="478"/>
      <c r="J908" s="472"/>
      <c r="K908" s="395"/>
      <c r="L908" s="479"/>
      <c r="M908" s="542"/>
      <c r="N908" s="479"/>
      <c r="O908" s="543"/>
      <c r="P908" s="478"/>
      <c r="Q908" s="395"/>
      <c r="R908" s="395"/>
      <c r="S908" s="395"/>
      <c r="T908" s="487"/>
      <c r="U908" s="488"/>
      <c r="V908" s="395"/>
      <c r="W908" s="488"/>
      <c r="X908" s="472"/>
      <c r="Y908" s="488"/>
      <c r="Z908" s="395"/>
      <c r="AA908" s="395"/>
      <c r="AB908" s="395"/>
      <c r="AC908" s="395"/>
    </row>
    <row r="909" spans="1:29" s="394" customFormat="1">
      <c r="A909" s="471"/>
      <c r="B909" s="474"/>
      <c r="E909" s="471"/>
      <c r="F909" s="471"/>
      <c r="I909" s="485"/>
      <c r="J909" s="471"/>
      <c r="L909" s="486"/>
      <c r="M909" s="539"/>
      <c r="N909" s="486"/>
      <c r="O909" s="540"/>
      <c r="T909" s="489"/>
      <c r="U909" s="490"/>
      <c r="W909" s="490"/>
      <c r="X909" s="471"/>
      <c r="Y909" s="490"/>
    </row>
    <row r="910" spans="1:29" s="394" customFormat="1">
      <c r="A910" s="472"/>
      <c r="B910" s="464"/>
      <c r="C910" s="395"/>
      <c r="D910" s="395"/>
      <c r="E910" s="472"/>
      <c r="F910" s="548"/>
      <c r="G910" s="395"/>
      <c r="I910" s="478"/>
      <c r="J910" s="472"/>
      <c r="K910" s="395"/>
      <c r="L910" s="479"/>
      <c r="M910" s="542"/>
      <c r="N910" s="479"/>
      <c r="O910" s="543"/>
      <c r="P910" s="395"/>
      <c r="Q910" s="395"/>
      <c r="R910" s="395"/>
      <c r="S910" s="395"/>
      <c r="T910" s="487"/>
      <c r="U910" s="488"/>
      <c r="V910" s="395"/>
      <c r="W910" s="488"/>
      <c r="X910" s="472"/>
      <c r="Y910" s="488"/>
      <c r="Z910" s="395"/>
      <c r="AA910" s="395"/>
      <c r="AB910" s="395"/>
      <c r="AC910" s="395"/>
    </row>
    <row r="911" spans="1:29" s="394" customFormat="1">
      <c r="A911" s="472"/>
      <c r="B911" s="464"/>
      <c r="C911" s="395"/>
      <c r="D911" s="395"/>
      <c r="E911" s="472"/>
      <c r="F911" s="471"/>
      <c r="G911" s="395"/>
      <c r="I911" s="478"/>
      <c r="J911" s="472"/>
      <c r="K911" s="395"/>
      <c r="L911" s="479"/>
      <c r="M911" s="542"/>
      <c r="N911" s="479"/>
      <c r="O911" s="543"/>
      <c r="P911" s="395"/>
      <c r="Q911" s="395"/>
      <c r="R911" s="395"/>
      <c r="S911" s="395"/>
      <c r="T911" s="487"/>
      <c r="U911" s="488"/>
      <c r="V911" s="395"/>
      <c r="W911" s="488"/>
      <c r="X911" s="472"/>
      <c r="Y911" s="488"/>
      <c r="Z911" s="395"/>
      <c r="AA911" s="395"/>
      <c r="AB911" s="395"/>
    </row>
    <row r="912" spans="1:29" s="394" customFormat="1" ht="15.6" customHeight="1">
      <c r="A912" s="472"/>
      <c r="B912" s="464"/>
      <c r="C912" s="395"/>
      <c r="D912" s="395"/>
      <c r="E912" s="472"/>
      <c r="F912" s="471"/>
      <c r="G912" s="395"/>
      <c r="I912" s="478"/>
      <c r="J912" s="472"/>
      <c r="K912" s="395"/>
      <c r="L912" s="479"/>
      <c r="M912" s="542"/>
      <c r="N912" s="479"/>
      <c r="O912" s="543"/>
      <c r="P912" s="395"/>
      <c r="Q912" s="395"/>
      <c r="R912" s="395"/>
      <c r="S912" s="395"/>
      <c r="T912" s="487"/>
      <c r="U912" s="488"/>
      <c r="V912" s="395"/>
      <c r="W912" s="488"/>
      <c r="X912" s="472"/>
      <c r="Y912" s="488"/>
      <c r="Z912" s="395"/>
      <c r="AA912" s="395"/>
      <c r="AB912" s="395"/>
    </row>
    <row r="913" spans="1:28">
      <c r="A913" s="472"/>
      <c r="B913" s="464"/>
      <c r="C913" s="395"/>
      <c r="D913" s="395"/>
      <c r="E913" s="472"/>
      <c r="G913" s="395"/>
      <c r="I913" s="478"/>
      <c r="J913" s="472"/>
      <c r="K913" s="395"/>
      <c r="L913" s="479"/>
      <c r="M913" s="542"/>
      <c r="N913" s="479"/>
      <c r="O913" s="543"/>
      <c r="P913" s="395"/>
      <c r="Q913" s="395"/>
      <c r="R913" s="395"/>
      <c r="S913" s="395"/>
      <c r="T913" s="487"/>
      <c r="U913" s="488"/>
      <c r="V913" s="395"/>
      <c r="W913" s="488"/>
      <c r="X913" s="472"/>
      <c r="Y913" s="488"/>
      <c r="Z913" s="395"/>
      <c r="AA913" s="395"/>
      <c r="AB913" s="395"/>
    </row>
    <row r="914" spans="1:28">
      <c r="A914" s="472"/>
      <c r="B914" s="464"/>
      <c r="C914" s="395"/>
      <c r="D914" s="395"/>
      <c r="E914" s="472"/>
      <c r="G914" s="395"/>
      <c r="J914" s="399"/>
      <c r="O914" s="543"/>
      <c r="P914" s="395"/>
      <c r="Q914" s="395"/>
      <c r="R914" s="395"/>
      <c r="S914" s="395"/>
      <c r="T914" s="487"/>
      <c r="U914" s="488"/>
      <c r="W914" s="488"/>
      <c r="X914" s="399"/>
      <c r="Y914" s="488"/>
      <c r="Z914" s="395"/>
      <c r="AA914" s="395"/>
      <c r="AB914" s="395"/>
    </row>
    <row r="915" spans="1:28">
      <c r="A915" s="472"/>
      <c r="B915" s="464"/>
      <c r="C915" s="395"/>
      <c r="D915" s="395"/>
      <c r="J915" s="399"/>
      <c r="M915" s="542"/>
      <c r="O915" s="543"/>
      <c r="Q915" s="395"/>
      <c r="R915" s="395"/>
      <c r="S915" s="395"/>
      <c r="U915" s="404"/>
      <c r="X915" s="472"/>
      <c r="Z915" s="395"/>
      <c r="AA915" s="395"/>
    </row>
    <row r="916" spans="1:28">
      <c r="A916" s="472"/>
      <c r="B916" s="464"/>
      <c r="C916" s="395"/>
      <c r="D916" s="395"/>
      <c r="J916" s="399"/>
      <c r="O916" s="543"/>
      <c r="Q916" s="395"/>
      <c r="R916" s="395"/>
      <c r="S916" s="395"/>
      <c r="U916" s="404"/>
      <c r="X916" s="399"/>
      <c r="Z916" s="395"/>
      <c r="AA916" s="395"/>
    </row>
    <row r="917" spans="1:28">
      <c r="A917" s="472"/>
      <c r="B917" s="464"/>
      <c r="C917" s="395"/>
      <c r="D917" s="395"/>
      <c r="J917" s="399"/>
      <c r="M917" s="542"/>
      <c r="O917" s="543"/>
      <c r="Q917" s="395"/>
      <c r="R917" s="395"/>
      <c r="S917" s="395"/>
      <c r="U917" s="404"/>
      <c r="X917" s="472"/>
      <c r="Z917" s="395"/>
      <c r="AA917" s="395"/>
    </row>
    <row r="918" spans="1:28">
      <c r="A918" s="472"/>
      <c r="B918" s="464"/>
      <c r="C918" s="395"/>
      <c r="D918" s="395"/>
      <c r="J918" s="399"/>
      <c r="O918" s="543"/>
      <c r="Q918" s="395"/>
      <c r="R918" s="395"/>
      <c r="S918" s="395"/>
      <c r="U918" s="404"/>
      <c r="X918" s="399"/>
      <c r="Z918" s="395"/>
      <c r="AA918" s="395"/>
    </row>
    <row r="919" spans="1:28" ht="16.95" customHeight="1">
      <c r="A919" s="472"/>
      <c r="B919" s="464"/>
      <c r="C919" s="395"/>
      <c r="D919" s="395"/>
      <c r="J919" s="399"/>
      <c r="M919" s="542"/>
      <c r="O919" s="543"/>
      <c r="Q919" s="395"/>
      <c r="R919" s="395"/>
      <c r="S919" s="395"/>
      <c r="U919" s="404"/>
      <c r="X919" s="472"/>
      <c r="Z919" s="395"/>
      <c r="AA919" s="395"/>
    </row>
    <row r="920" spans="1:28">
      <c r="A920" s="472"/>
      <c r="B920" s="464"/>
      <c r="C920" s="395"/>
      <c r="D920" s="395"/>
      <c r="J920" s="399"/>
      <c r="O920" s="543"/>
      <c r="Q920" s="395"/>
      <c r="R920" s="395"/>
      <c r="S920" s="395"/>
      <c r="U920" s="404"/>
      <c r="X920" s="399"/>
      <c r="Z920" s="395"/>
      <c r="AA920" s="395"/>
    </row>
    <row r="921" spans="1:28">
      <c r="A921" s="472"/>
      <c r="B921" s="464"/>
      <c r="C921" s="395"/>
      <c r="D921" s="395"/>
      <c r="J921" s="399"/>
      <c r="M921" s="542"/>
      <c r="O921" s="543"/>
      <c r="Q921" s="395"/>
      <c r="R921" s="395"/>
      <c r="S921" s="395"/>
      <c r="U921" s="404"/>
      <c r="X921" s="472"/>
      <c r="Z921" s="395"/>
      <c r="AA921" s="395"/>
    </row>
    <row r="922" spans="1:28">
      <c r="A922" s="472"/>
      <c r="B922" s="464"/>
      <c r="C922" s="395"/>
      <c r="D922" s="395"/>
      <c r="J922" s="399"/>
      <c r="O922" s="543"/>
      <c r="Q922" s="395"/>
      <c r="R922" s="395"/>
      <c r="S922" s="395"/>
      <c r="U922" s="404"/>
      <c r="X922" s="399"/>
      <c r="Z922" s="395"/>
      <c r="AA922" s="395"/>
    </row>
    <row r="923" spans="1:28">
      <c r="A923" s="472"/>
      <c r="B923" s="464"/>
      <c r="C923" s="395"/>
      <c r="D923" s="395"/>
      <c r="J923" s="399"/>
      <c r="M923" s="542"/>
      <c r="O923" s="543"/>
      <c r="Q923" s="395"/>
      <c r="R923" s="395"/>
      <c r="S923" s="395"/>
      <c r="U923" s="404"/>
      <c r="X923" s="472"/>
      <c r="Z923" s="395"/>
      <c r="AA923" s="395"/>
    </row>
    <row r="924" spans="1:28">
      <c r="A924" s="472"/>
      <c r="B924" s="464"/>
      <c r="C924" s="395"/>
      <c r="D924" s="395"/>
      <c r="J924" s="399"/>
      <c r="O924" s="543"/>
      <c r="Q924" s="395"/>
      <c r="R924" s="395"/>
      <c r="S924" s="395"/>
      <c r="U924" s="404"/>
      <c r="X924" s="399"/>
      <c r="Z924" s="395"/>
      <c r="AA924" s="395"/>
    </row>
    <row r="925" spans="1:28">
      <c r="A925" s="472"/>
      <c r="B925" s="464"/>
      <c r="C925" s="395"/>
      <c r="D925" s="395"/>
      <c r="H925" s="399"/>
      <c r="J925" s="399"/>
      <c r="M925" s="542"/>
      <c r="O925" s="543"/>
      <c r="Q925" s="395"/>
      <c r="R925" s="395"/>
      <c r="S925" s="395"/>
      <c r="U925" s="404"/>
      <c r="X925" s="472"/>
      <c r="Z925" s="395"/>
      <c r="AA925" s="395"/>
    </row>
    <row r="926" spans="1:28">
      <c r="A926" s="472"/>
      <c r="B926" s="464"/>
      <c r="C926" s="395"/>
      <c r="D926" s="395"/>
      <c r="H926" s="399"/>
      <c r="J926" s="399"/>
      <c r="O926" s="543"/>
      <c r="Q926" s="395"/>
      <c r="R926" s="395"/>
      <c r="S926" s="395"/>
      <c r="U926" s="404"/>
      <c r="X926" s="399"/>
      <c r="Z926" s="395"/>
      <c r="AA926" s="395"/>
    </row>
    <row r="927" spans="1:28">
      <c r="A927" s="472"/>
      <c r="B927" s="464"/>
      <c r="C927" s="395"/>
      <c r="D927" s="395"/>
      <c r="H927" s="399"/>
      <c r="J927" s="399"/>
      <c r="M927" s="542"/>
      <c r="O927" s="543"/>
      <c r="Q927" s="395"/>
      <c r="R927" s="395"/>
      <c r="S927" s="395"/>
      <c r="U927" s="404"/>
      <c r="X927" s="472"/>
      <c r="Z927" s="395"/>
      <c r="AA927" s="395"/>
    </row>
    <row r="928" spans="1:28" ht="16.95" customHeight="1">
      <c r="A928" s="472"/>
      <c r="B928" s="464"/>
      <c r="C928" s="395"/>
      <c r="D928" s="395"/>
      <c r="J928" s="399"/>
      <c r="O928" s="543"/>
      <c r="Q928" s="395"/>
      <c r="R928" s="395"/>
      <c r="S928" s="395"/>
      <c r="U928" s="404"/>
      <c r="X928" s="399"/>
      <c r="Z928" s="395"/>
      <c r="AA928" s="395"/>
    </row>
    <row r="929" spans="1:27">
      <c r="A929" s="472"/>
      <c r="B929" s="464"/>
      <c r="C929" s="395"/>
      <c r="D929" s="395"/>
      <c r="J929" s="399"/>
      <c r="M929" s="542"/>
      <c r="O929" s="543"/>
      <c r="Q929" s="395"/>
      <c r="R929" s="395"/>
      <c r="S929" s="395"/>
      <c r="U929" s="404"/>
      <c r="X929" s="472"/>
      <c r="Z929" s="395"/>
      <c r="AA929" s="395"/>
    </row>
    <row r="930" spans="1:27">
      <c r="A930" s="472"/>
      <c r="B930" s="464"/>
      <c r="C930" s="395"/>
      <c r="D930" s="395"/>
      <c r="J930" s="399"/>
      <c r="O930" s="543"/>
      <c r="Q930" s="395"/>
      <c r="R930" s="395"/>
      <c r="S930" s="395"/>
      <c r="U930" s="404"/>
      <c r="X930" s="399"/>
      <c r="Z930" s="395"/>
      <c r="AA930" s="395"/>
    </row>
    <row r="931" spans="1:27">
      <c r="A931" s="472"/>
      <c r="B931" s="464"/>
      <c r="C931" s="395"/>
      <c r="D931" s="395"/>
      <c r="J931" s="399"/>
      <c r="M931" s="542"/>
      <c r="O931" s="543"/>
      <c r="Q931" s="395"/>
      <c r="R931" s="395"/>
      <c r="S931" s="395"/>
      <c r="U931" s="404"/>
      <c r="X931" s="472"/>
      <c r="Z931" s="395"/>
      <c r="AA931" s="395"/>
    </row>
    <row r="932" spans="1:27">
      <c r="A932" s="472"/>
      <c r="B932" s="464"/>
      <c r="C932" s="395"/>
      <c r="D932" s="395"/>
      <c r="J932" s="399"/>
      <c r="O932" s="543"/>
      <c r="Q932" s="395"/>
      <c r="R932" s="395"/>
      <c r="S932" s="395"/>
      <c r="U932" s="404"/>
      <c r="X932" s="399"/>
      <c r="Z932" s="395"/>
      <c r="AA932" s="395"/>
    </row>
    <row r="933" spans="1:27">
      <c r="A933" s="472"/>
      <c r="B933" s="464"/>
      <c r="C933" s="395"/>
      <c r="D933" s="395"/>
      <c r="J933" s="399"/>
      <c r="M933" s="542"/>
      <c r="O933" s="543"/>
      <c r="Q933" s="395"/>
      <c r="R933" s="395"/>
      <c r="S933" s="395"/>
      <c r="U933" s="404"/>
      <c r="X933" s="472"/>
      <c r="Z933" s="395"/>
      <c r="AA933" s="395"/>
    </row>
    <row r="934" spans="1:27">
      <c r="A934" s="472"/>
      <c r="B934" s="464"/>
      <c r="C934" s="395"/>
      <c r="D934" s="395"/>
      <c r="J934" s="399"/>
      <c r="O934" s="543"/>
      <c r="Q934" s="395"/>
      <c r="R934" s="395"/>
      <c r="S934" s="395"/>
      <c r="U934" s="404"/>
      <c r="X934" s="399"/>
      <c r="Z934" s="395"/>
      <c r="AA934" s="395"/>
    </row>
    <row r="935" spans="1:27">
      <c r="A935" s="472"/>
      <c r="B935" s="464"/>
      <c r="C935" s="395"/>
      <c r="D935" s="395"/>
      <c r="J935" s="399"/>
      <c r="M935" s="542"/>
      <c r="O935" s="543"/>
      <c r="Q935" s="395"/>
      <c r="R935" s="395"/>
      <c r="S935" s="395"/>
      <c r="U935" s="404"/>
      <c r="X935" s="472"/>
      <c r="Z935" s="395"/>
      <c r="AA935" s="395"/>
    </row>
    <row r="936" spans="1:27">
      <c r="A936" s="472"/>
      <c r="B936" s="464"/>
      <c r="C936" s="395"/>
      <c r="D936" s="395"/>
      <c r="J936" s="399"/>
      <c r="O936" s="543"/>
      <c r="Q936" s="395"/>
      <c r="R936" s="395"/>
      <c r="S936" s="395"/>
      <c r="U936" s="404"/>
      <c r="X936" s="399"/>
      <c r="Z936" s="395"/>
      <c r="AA936" s="395"/>
    </row>
    <row r="937" spans="1:27">
      <c r="A937" s="472"/>
      <c r="B937" s="464"/>
      <c r="C937" s="395"/>
      <c r="D937" s="395"/>
      <c r="J937" s="399"/>
      <c r="M937" s="542"/>
      <c r="O937" s="543"/>
      <c r="Q937" s="395"/>
      <c r="R937" s="395"/>
      <c r="S937" s="395"/>
      <c r="U937" s="404"/>
      <c r="X937" s="472"/>
      <c r="Z937" s="395"/>
      <c r="AA937" s="395"/>
    </row>
    <row r="938" spans="1:27">
      <c r="A938" s="472"/>
      <c r="B938" s="464"/>
      <c r="C938" s="395"/>
      <c r="D938" s="395"/>
      <c r="J938" s="399"/>
      <c r="O938" s="543"/>
      <c r="Q938" s="395"/>
      <c r="R938" s="395"/>
      <c r="S938" s="395"/>
      <c r="U938" s="404"/>
      <c r="X938" s="399"/>
      <c r="Z938" s="395"/>
      <c r="AA938" s="395"/>
    </row>
    <row r="939" spans="1:27">
      <c r="A939" s="472"/>
      <c r="B939" s="464"/>
      <c r="C939" s="395"/>
      <c r="D939" s="395"/>
      <c r="J939" s="399"/>
      <c r="M939" s="542"/>
      <c r="O939" s="543"/>
      <c r="Q939" s="395"/>
      <c r="R939" s="395"/>
      <c r="S939" s="395"/>
      <c r="U939" s="404"/>
      <c r="X939" s="472"/>
      <c r="Z939" s="395"/>
      <c r="AA939" s="395"/>
    </row>
    <row r="940" spans="1:27">
      <c r="A940" s="472"/>
      <c r="B940" s="464"/>
      <c r="C940" s="395"/>
      <c r="D940" s="395"/>
      <c r="J940" s="399"/>
      <c r="O940" s="543"/>
      <c r="Q940" s="395"/>
      <c r="R940" s="395"/>
      <c r="S940" s="395"/>
      <c r="U940" s="404"/>
      <c r="X940" s="399"/>
      <c r="Z940" s="395"/>
      <c r="AA940" s="395"/>
    </row>
    <row r="941" spans="1:27">
      <c r="A941" s="472"/>
      <c r="B941" s="464"/>
      <c r="C941" s="395"/>
      <c r="D941" s="395"/>
      <c r="J941" s="399"/>
      <c r="M941" s="542"/>
      <c r="O941" s="543"/>
      <c r="Q941" s="395"/>
      <c r="R941" s="395"/>
      <c r="S941" s="395"/>
      <c r="U941" s="404"/>
      <c r="X941" s="472"/>
      <c r="Z941" s="395"/>
      <c r="AA941" s="395"/>
    </row>
    <row r="942" spans="1:27">
      <c r="A942" s="472"/>
      <c r="B942" s="464"/>
      <c r="C942" s="395"/>
      <c r="D942" s="395"/>
      <c r="J942" s="399"/>
      <c r="O942" s="543"/>
      <c r="Q942" s="395"/>
      <c r="R942" s="395"/>
      <c r="S942" s="395"/>
      <c r="U942" s="404"/>
      <c r="X942" s="399"/>
      <c r="Z942" s="395"/>
      <c r="AA942" s="395"/>
    </row>
    <row r="943" spans="1:27">
      <c r="A943" s="472"/>
      <c r="B943" s="464"/>
      <c r="C943" s="395"/>
      <c r="D943" s="395"/>
      <c r="J943" s="399"/>
      <c r="M943" s="542"/>
      <c r="O943" s="543"/>
      <c r="Q943" s="395"/>
      <c r="R943" s="395"/>
      <c r="S943" s="395"/>
      <c r="U943" s="404"/>
      <c r="X943" s="472"/>
      <c r="Z943" s="395"/>
      <c r="AA943" s="395"/>
    </row>
    <row r="944" spans="1:27">
      <c r="A944" s="472"/>
      <c r="B944" s="464"/>
      <c r="C944" s="395"/>
      <c r="D944" s="395"/>
      <c r="J944" s="399"/>
      <c r="O944" s="543"/>
      <c r="Q944" s="395"/>
      <c r="R944" s="395"/>
      <c r="S944" s="395"/>
      <c r="U944" s="404"/>
      <c r="X944" s="399"/>
      <c r="Z944" s="395"/>
      <c r="AA944" s="395"/>
    </row>
    <row r="945" spans="1:27">
      <c r="A945" s="472"/>
      <c r="B945" s="464"/>
      <c r="C945" s="395"/>
      <c r="D945" s="395"/>
      <c r="J945" s="399"/>
      <c r="M945" s="542"/>
      <c r="O945" s="543"/>
      <c r="Q945" s="395"/>
      <c r="R945" s="395"/>
      <c r="S945" s="395"/>
      <c r="U945" s="404"/>
      <c r="X945" s="472"/>
      <c r="Z945" s="395"/>
      <c r="AA945" s="395"/>
    </row>
    <row r="946" spans="1:27">
      <c r="A946" s="472"/>
      <c r="B946" s="464"/>
      <c r="C946" s="395"/>
      <c r="D946" s="395"/>
      <c r="J946" s="399"/>
      <c r="O946" s="543"/>
      <c r="Q946" s="395"/>
      <c r="R946" s="395"/>
      <c r="S946" s="395"/>
      <c r="U946" s="404"/>
      <c r="X946" s="399"/>
      <c r="Z946" s="395"/>
      <c r="AA946" s="395"/>
    </row>
    <row r="947" spans="1:27">
      <c r="A947" s="472"/>
      <c r="B947" s="464"/>
      <c r="C947" s="395"/>
      <c r="D947" s="395"/>
      <c r="J947" s="399"/>
      <c r="M947" s="542"/>
      <c r="O947" s="543"/>
      <c r="Q947" s="395"/>
      <c r="R947" s="395"/>
      <c r="S947" s="395"/>
      <c r="U947" s="404"/>
      <c r="X947" s="472"/>
      <c r="Z947" s="395"/>
      <c r="AA947" s="395"/>
    </row>
    <row r="948" spans="1:27">
      <c r="A948" s="472"/>
      <c r="B948" s="464"/>
      <c r="C948" s="395"/>
      <c r="D948" s="395"/>
      <c r="J948" s="399"/>
      <c r="O948" s="543"/>
      <c r="Q948" s="395"/>
      <c r="R948" s="395"/>
      <c r="S948" s="395"/>
      <c r="U948" s="404"/>
      <c r="X948" s="399"/>
      <c r="Z948" s="395"/>
      <c r="AA948" s="395"/>
    </row>
    <row r="949" spans="1:27">
      <c r="A949" s="472"/>
      <c r="B949" s="464"/>
      <c r="C949" s="395"/>
      <c r="D949" s="395"/>
      <c r="J949" s="399"/>
      <c r="M949" s="542"/>
      <c r="O949" s="543"/>
      <c r="Q949" s="395"/>
      <c r="R949" s="395"/>
      <c r="S949" s="395"/>
      <c r="U949" s="404"/>
      <c r="X949" s="472"/>
      <c r="Z949" s="395"/>
      <c r="AA949" s="395"/>
    </row>
    <row r="950" spans="1:27">
      <c r="A950" s="472"/>
      <c r="B950" s="464"/>
      <c r="C950" s="395"/>
      <c r="D950" s="395"/>
      <c r="J950" s="399"/>
      <c r="O950" s="543"/>
      <c r="Q950" s="395"/>
      <c r="R950" s="395"/>
      <c r="S950" s="395"/>
      <c r="U950" s="404"/>
      <c r="X950" s="399"/>
      <c r="Z950" s="395"/>
      <c r="AA950" s="395"/>
    </row>
    <row r="951" spans="1:27">
      <c r="A951" s="472"/>
      <c r="B951" s="464"/>
      <c r="C951" s="395"/>
      <c r="D951" s="395"/>
      <c r="J951" s="399"/>
      <c r="M951" s="542"/>
      <c r="O951" s="543"/>
      <c r="Q951" s="395"/>
      <c r="R951" s="395"/>
      <c r="S951" s="395"/>
      <c r="U951" s="404"/>
      <c r="X951" s="472"/>
      <c r="Z951" s="395"/>
      <c r="AA951" s="395"/>
    </row>
    <row r="952" spans="1:27">
      <c r="A952" s="472"/>
      <c r="B952" s="464"/>
      <c r="C952" s="395"/>
      <c r="D952" s="395"/>
      <c r="J952" s="399"/>
      <c r="O952" s="543"/>
      <c r="Q952" s="395"/>
      <c r="R952" s="395"/>
      <c r="S952" s="395"/>
      <c r="U952" s="404"/>
      <c r="X952" s="399"/>
      <c r="Z952" s="395"/>
      <c r="AA952" s="395"/>
    </row>
    <row r="953" spans="1:27">
      <c r="A953" s="472"/>
      <c r="B953" s="464"/>
      <c r="C953" s="395"/>
      <c r="D953" s="395"/>
      <c r="J953" s="399"/>
      <c r="M953" s="542"/>
      <c r="O953" s="543"/>
      <c r="Q953" s="395"/>
      <c r="R953" s="395"/>
      <c r="S953" s="395"/>
      <c r="U953" s="404"/>
      <c r="X953" s="472"/>
      <c r="Z953" s="395"/>
      <c r="AA953" s="395"/>
    </row>
    <row r="954" spans="1:27">
      <c r="A954" s="472"/>
      <c r="B954" s="464"/>
      <c r="C954" s="395"/>
      <c r="D954" s="395"/>
      <c r="J954" s="399"/>
      <c r="O954" s="543"/>
      <c r="Q954" s="395"/>
      <c r="R954" s="395"/>
      <c r="S954" s="395"/>
      <c r="U954" s="404"/>
      <c r="X954" s="399"/>
      <c r="Z954" s="395"/>
      <c r="AA954" s="395"/>
    </row>
    <row r="955" spans="1:27">
      <c r="A955" s="472"/>
      <c r="B955" s="464"/>
      <c r="C955" s="395"/>
      <c r="D955" s="395"/>
      <c r="J955" s="399"/>
      <c r="M955" s="542"/>
      <c r="O955" s="543"/>
      <c r="Q955" s="395"/>
      <c r="R955" s="395"/>
      <c r="S955" s="395"/>
      <c r="U955" s="404"/>
      <c r="X955" s="472"/>
      <c r="Z955" s="395"/>
      <c r="AA955" s="395"/>
    </row>
    <row r="956" spans="1:27">
      <c r="A956" s="472"/>
      <c r="B956" s="464"/>
      <c r="C956" s="395"/>
      <c r="D956" s="395"/>
      <c r="J956" s="399"/>
      <c r="O956" s="543"/>
      <c r="Q956" s="395"/>
      <c r="R956" s="395"/>
      <c r="S956" s="395"/>
      <c r="U956" s="404"/>
      <c r="X956" s="399"/>
      <c r="Z956" s="395"/>
      <c r="AA956" s="395"/>
    </row>
    <row r="957" spans="1:27">
      <c r="A957" s="472"/>
      <c r="B957" s="464"/>
      <c r="C957" s="395"/>
      <c r="D957" s="395"/>
      <c r="J957" s="399"/>
      <c r="M957" s="542"/>
      <c r="O957" s="543"/>
      <c r="Q957" s="395"/>
      <c r="R957" s="395"/>
      <c r="S957" s="395"/>
      <c r="U957" s="404"/>
      <c r="X957" s="472"/>
      <c r="Z957" s="395"/>
      <c r="AA957" s="395"/>
    </row>
    <row r="958" spans="1:27">
      <c r="A958" s="472"/>
      <c r="B958" s="464"/>
      <c r="C958" s="395"/>
      <c r="D958" s="395"/>
      <c r="J958" s="399"/>
      <c r="O958" s="543"/>
      <c r="Q958" s="395"/>
      <c r="R958" s="395"/>
      <c r="S958" s="395"/>
      <c r="U958" s="404"/>
      <c r="X958" s="399"/>
      <c r="Z958" s="395"/>
      <c r="AA958" s="395"/>
    </row>
    <row r="959" spans="1:27">
      <c r="A959" s="472"/>
      <c r="B959" s="464"/>
      <c r="C959" s="395"/>
      <c r="D959" s="395"/>
      <c r="H959" s="399"/>
      <c r="J959" s="399"/>
      <c r="M959" s="542"/>
      <c r="O959" s="543"/>
      <c r="Q959" s="395"/>
      <c r="R959" s="395"/>
      <c r="S959" s="395"/>
      <c r="U959" s="404"/>
      <c r="X959" s="472"/>
      <c r="Z959" s="395"/>
      <c r="AA959" s="395"/>
    </row>
    <row r="960" spans="1:27">
      <c r="A960" s="472"/>
      <c r="B960" s="464"/>
      <c r="C960" s="395"/>
      <c r="D960" s="395"/>
      <c r="H960" s="399"/>
      <c r="J960" s="399"/>
      <c r="O960" s="543"/>
      <c r="Q960" s="395"/>
      <c r="R960" s="395"/>
      <c r="S960" s="395"/>
      <c r="U960" s="404"/>
      <c r="X960" s="399"/>
      <c r="Z960" s="395"/>
      <c r="AA960" s="395"/>
    </row>
    <row r="961" spans="1:27">
      <c r="A961" s="472"/>
      <c r="B961" s="464"/>
      <c r="C961" s="395"/>
      <c r="D961" s="395"/>
      <c r="H961" s="399"/>
      <c r="J961" s="399"/>
      <c r="M961" s="542"/>
      <c r="O961" s="543"/>
      <c r="Q961" s="395"/>
      <c r="R961" s="395"/>
      <c r="S961" s="395"/>
      <c r="U961" s="404"/>
      <c r="X961" s="472"/>
      <c r="Z961" s="395"/>
      <c r="AA961" s="395"/>
    </row>
    <row r="962" spans="1:27">
      <c r="A962" s="472"/>
      <c r="B962" s="464"/>
      <c r="C962" s="395"/>
      <c r="D962" s="395"/>
      <c r="H962" s="399"/>
      <c r="J962" s="399"/>
      <c r="O962" s="543"/>
      <c r="Q962" s="395"/>
      <c r="R962" s="395"/>
      <c r="S962" s="395"/>
      <c r="U962" s="404"/>
      <c r="X962" s="399"/>
      <c r="Z962" s="395"/>
      <c r="AA962" s="395"/>
    </row>
    <row r="963" spans="1:27">
      <c r="A963" s="472"/>
      <c r="B963" s="464"/>
      <c r="C963" s="395"/>
      <c r="D963" s="395"/>
      <c r="H963" s="399"/>
      <c r="J963" s="399"/>
      <c r="M963" s="542"/>
      <c r="O963" s="543"/>
      <c r="Q963" s="395"/>
      <c r="R963" s="395"/>
      <c r="S963" s="395"/>
      <c r="U963" s="404"/>
      <c r="X963" s="472"/>
      <c r="Z963" s="395"/>
      <c r="AA963" s="395"/>
    </row>
    <row r="964" spans="1:27">
      <c r="A964" s="472"/>
      <c r="B964" s="464"/>
      <c r="C964" s="395"/>
      <c r="D964" s="395"/>
      <c r="H964" s="399"/>
      <c r="J964" s="399"/>
      <c r="O964" s="543"/>
      <c r="Q964" s="395"/>
      <c r="R964" s="395"/>
      <c r="S964" s="395"/>
      <c r="U964" s="404"/>
      <c r="X964" s="399"/>
      <c r="Z964" s="395"/>
      <c r="AA964" s="395"/>
    </row>
    <row r="965" spans="1:27">
      <c r="A965" s="472"/>
      <c r="B965" s="464"/>
      <c r="C965" s="395"/>
      <c r="D965" s="395"/>
      <c r="H965" s="399"/>
      <c r="J965" s="399"/>
      <c r="M965" s="542"/>
      <c r="O965" s="543"/>
      <c r="Q965" s="395"/>
      <c r="R965" s="395"/>
      <c r="S965" s="395"/>
      <c r="U965" s="404"/>
      <c r="X965" s="472"/>
      <c r="Z965" s="395"/>
      <c r="AA965" s="395"/>
    </row>
    <row r="966" spans="1:27">
      <c r="A966" s="472"/>
      <c r="B966" s="464"/>
      <c r="C966" s="395"/>
      <c r="D966" s="395"/>
      <c r="H966" s="399"/>
      <c r="J966" s="399"/>
      <c r="O966" s="543"/>
      <c r="Q966" s="395"/>
      <c r="R966" s="395"/>
      <c r="S966" s="395"/>
      <c r="U966" s="404"/>
      <c r="X966" s="399"/>
      <c r="Z966" s="395"/>
      <c r="AA966" s="395"/>
    </row>
    <row r="967" spans="1:27">
      <c r="A967" s="472"/>
      <c r="B967" s="464"/>
      <c r="C967" s="395"/>
      <c r="D967" s="395"/>
      <c r="H967" s="399"/>
      <c r="J967" s="399"/>
      <c r="M967" s="542"/>
      <c r="O967" s="543"/>
      <c r="Q967" s="395"/>
      <c r="R967" s="395"/>
      <c r="S967" s="395"/>
      <c r="U967" s="404"/>
      <c r="X967" s="472"/>
      <c r="Z967" s="395"/>
      <c r="AA967" s="395"/>
    </row>
    <row r="968" spans="1:27">
      <c r="A968" s="472"/>
      <c r="B968" s="464"/>
      <c r="C968" s="395"/>
      <c r="D968" s="395"/>
      <c r="H968" s="399"/>
      <c r="J968" s="399"/>
      <c r="O968" s="543"/>
      <c r="Q968" s="395"/>
      <c r="R968" s="395"/>
      <c r="S968" s="395"/>
      <c r="U968" s="404"/>
      <c r="X968" s="399"/>
      <c r="Z968" s="395"/>
      <c r="AA968" s="395"/>
    </row>
    <row r="969" spans="1:27">
      <c r="A969" s="472"/>
      <c r="B969" s="464"/>
      <c r="C969" s="395"/>
      <c r="D969" s="395"/>
      <c r="H969" s="399"/>
      <c r="J969" s="399"/>
      <c r="M969" s="542"/>
      <c r="O969" s="543"/>
      <c r="Q969" s="395"/>
      <c r="R969" s="395"/>
      <c r="S969" s="395"/>
      <c r="U969" s="404"/>
      <c r="X969" s="472"/>
      <c r="Z969" s="395"/>
      <c r="AA969" s="395"/>
    </row>
    <row r="970" spans="1:27">
      <c r="A970" s="472"/>
      <c r="B970" s="464"/>
      <c r="C970" s="395"/>
      <c r="D970" s="395"/>
      <c r="H970" s="399"/>
      <c r="J970" s="399"/>
      <c r="O970" s="543"/>
      <c r="Q970" s="395"/>
      <c r="R970" s="395"/>
      <c r="S970" s="395"/>
      <c r="U970" s="404"/>
      <c r="X970" s="399"/>
      <c r="Z970" s="395"/>
      <c r="AA970" s="395"/>
    </row>
    <row r="971" spans="1:27">
      <c r="A971" s="472"/>
      <c r="B971" s="464"/>
      <c r="C971" s="395"/>
      <c r="D971" s="395"/>
      <c r="H971" s="399"/>
      <c r="J971" s="399"/>
      <c r="M971" s="542"/>
      <c r="O971" s="543"/>
      <c r="Q971" s="395"/>
      <c r="R971" s="395"/>
      <c r="S971" s="395"/>
      <c r="U971" s="404"/>
      <c r="X971" s="472"/>
      <c r="Z971" s="395"/>
      <c r="AA971" s="395"/>
    </row>
    <row r="972" spans="1:27">
      <c r="A972" s="472"/>
      <c r="B972" s="464"/>
      <c r="C972" s="395"/>
      <c r="D972" s="395"/>
      <c r="H972" s="399"/>
      <c r="J972" s="399"/>
      <c r="O972" s="543"/>
      <c r="Q972" s="395"/>
      <c r="R972" s="395"/>
      <c r="S972" s="395"/>
      <c r="U972" s="404"/>
      <c r="X972" s="399"/>
      <c r="Z972" s="395"/>
      <c r="AA972" s="395"/>
    </row>
    <row r="973" spans="1:27">
      <c r="A973" s="472"/>
      <c r="B973" s="464"/>
      <c r="C973" s="395"/>
      <c r="D973" s="395"/>
      <c r="H973" s="399"/>
      <c r="J973" s="399"/>
      <c r="M973" s="542"/>
      <c r="O973" s="543"/>
      <c r="Q973" s="395"/>
      <c r="R973" s="395"/>
      <c r="S973" s="395"/>
      <c r="U973" s="404"/>
      <c r="X973" s="472"/>
      <c r="Z973" s="395"/>
      <c r="AA973" s="395"/>
    </row>
    <row r="974" spans="1:27">
      <c r="A974" s="472"/>
      <c r="B974" s="464"/>
      <c r="C974" s="395"/>
      <c r="D974" s="395"/>
      <c r="H974" s="399"/>
      <c r="J974" s="399"/>
      <c r="O974" s="543"/>
      <c r="Q974" s="395"/>
      <c r="R974" s="395"/>
      <c r="S974" s="395"/>
      <c r="U974" s="404"/>
      <c r="X974" s="399"/>
      <c r="Z974" s="395"/>
      <c r="AA974" s="395"/>
    </row>
    <row r="975" spans="1:27">
      <c r="A975" s="472"/>
      <c r="B975" s="464"/>
      <c r="C975" s="395"/>
      <c r="D975" s="395"/>
      <c r="H975" s="399"/>
      <c r="J975" s="399"/>
      <c r="M975" s="542"/>
      <c r="O975" s="543"/>
      <c r="Q975" s="395"/>
      <c r="R975" s="395"/>
      <c r="S975" s="395"/>
      <c r="U975" s="404"/>
      <c r="X975" s="472"/>
      <c r="Z975" s="395"/>
      <c r="AA975" s="395"/>
    </row>
    <row r="976" spans="1:27">
      <c r="A976" s="472"/>
      <c r="B976" s="464"/>
      <c r="C976" s="395"/>
      <c r="D976" s="395"/>
      <c r="H976" s="399"/>
      <c r="J976" s="399"/>
      <c r="O976" s="543"/>
      <c r="Q976" s="395"/>
      <c r="R976" s="395"/>
      <c r="S976" s="395"/>
      <c r="U976" s="404"/>
      <c r="X976" s="399"/>
      <c r="Z976" s="395"/>
      <c r="AA976" s="395"/>
    </row>
    <row r="977" spans="1:28">
      <c r="A977" s="472"/>
      <c r="B977" s="464"/>
      <c r="C977" s="395"/>
      <c r="D977" s="395"/>
      <c r="H977" s="399"/>
      <c r="J977" s="399"/>
      <c r="M977" s="542"/>
      <c r="O977" s="543"/>
      <c r="Q977" s="395"/>
      <c r="R977" s="395"/>
      <c r="S977" s="395"/>
      <c r="U977" s="404"/>
      <c r="X977" s="472"/>
      <c r="Z977" s="395"/>
      <c r="AA977" s="395"/>
    </row>
    <row r="978" spans="1:28">
      <c r="A978" s="472"/>
      <c r="B978" s="464"/>
      <c r="C978" s="395"/>
      <c r="D978" s="395"/>
      <c r="H978" s="399"/>
      <c r="J978" s="399"/>
      <c r="O978" s="543"/>
      <c r="Q978" s="395"/>
      <c r="R978" s="395"/>
      <c r="S978" s="395"/>
      <c r="U978" s="404"/>
      <c r="X978" s="399"/>
      <c r="Z978" s="395"/>
      <c r="AA978" s="395"/>
    </row>
    <row r="979" spans="1:28">
      <c r="A979" s="472"/>
      <c r="B979" s="464"/>
      <c r="C979" s="395"/>
      <c r="D979" s="395"/>
      <c r="H979" s="399"/>
      <c r="J979" s="399"/>
      <c r="M979" s="542"/>
      <c r="O979" s="543"/>
      <c r="Q979" s="395"/>
      <c r="R979" s="395"/>
      <c r="S979" s="395"/>
      <c r="U979" s="404"/>
      <c r="X979" s="472"/>
      <c r="Z979" s="395"/>
      <c r="AA979" s="395"/>
    </row>
    <row r="980" spans="1:28">
      <c r="A980" s="472"/>
      <c r="B980" s="464"/>
      <c r="C980" s="395"/>
      <c r="D980" s="395"/>
      <c r="H980" s="399"/>
      <c r="J980" s="399"/>
      <c r="O980" s="543"/>
      <c r="Q980" s="395"/>
      <c r="R980" s="395"/>
      <c r="S980" s="395"/>
      <c r="U980" s="404"/>
      <c r="X980" s="399"/>
      <c r="Z980" s="395"/>
      <c r="AA980" s="395"/>
    </row>
    <row r="981" spans="1:28">
      <c r="A981" s="472"/>
      <c r="B981" s="464"/>
      <c r="C981" s="395"/>
      <c r="D981" s="395"/>
      <c r="H981" s="399"/>
      <c r="J981" s="399"/>
      <c r="M981" s="542"/>
      <c r="O981" s="543"/>
      <c r="Q981" s="395"/>
      <c r="R981" s="395"/>
      <c r="S981" s="395"/>
      <c r="U981" s="404"/>
      <c r="X981" s="472"/>
      <c r="Z981" s="395"/>
      <c r="AA981" s="395"/>
    </row>
    <row r="982" spans="1:28">
      <c r="A982" s="472"/>
      <c r="B982" s="464"/>
      <c r="C982" s="395"/>
      <c r="D982" s="395"/>
      <c r="H982" s="399"/>
      <c r="J982" s="399"/>
      <c r="O982" s="543"/>
      <c r="Q982" s="395"/>
      <c r="R982" s="395"/>
      <c r="S982" s="395"/>
      <c r="U982" s="404"/>
      <c r="X982" s="399"/>
      <c r="Z982" s="395"/>
      <c r="AA982" s="395"/>
    </row>
    <row r="983" spans="1:28">
      <c r="A983" s="472"/>
      <c r="B983" s="464"/>
      <c r="C983" s="395"/>
      <c r="D983" s="395"/>
      <c r="H983" s="399"/>
      <c r="J983" s="399"/>
      <c r="M983" s="542"/>
      <c r="O983" s="543"/>
      <c r="Q983" s="395"/>
      <c r="R983" s="395"/>
      <c r="S983" s="395"/>
      <c r="U983" s="404"/>
      <c r="X983" s="472"/>
      <c r="Z983" s="395"/>
      <c r="AA983" s="395"/>
    </row>
    <row r="984" spans="1:28">
      <c r="A984" s="472"/>
      <c r="B984" s="464"/>
      <c r="C984" s="395"/>
      <c r="D984" s="395"/>
      <c r="H984" s="399"/>
      <c r="J984" s="399"/>
      <c r="O984" s="543"/>
      <c r="Q984" s="395"/>
      <c r="R984" s="395"/>
      <c r="S984" s="395"/>
      <c r="U984" s="404"/>
      <c r="X984" s="399"/>
      <c r="Z984" s="395"/>
      <c r="AA984" s="395"/>
    </row>
    <row r="985" spans="1:28">
      <c r="A985" s="472"/>
      <c r="B985" s="464"/>
      <c r="C985" s="395"/>
      <c r="D985" s="395"/>
      <c r="H985" s="399"/>
      <c r="J985" s="399"/>
      <c r="M985" s="542"/>
      <c r="O985" s="543"/>
      <c r="Q985" s="395"/>
      <c r="R985" s="395"/>
      <c r="S985" s="395"/>
      <c r="U985" s="404"/>
      <c r="X985" s="472"/>
      <c r="Z985" s="395"/>
      <c r="AA985" s="395"/>
    </row>
    <row r="986" spans="1:28" s="395" customFormat="1">
      <c r="A986" s="472"/>
      <c r="B986" s="464"/>
      <c r="E986" s="399"/>
      <c r="F986" s="472"/>
      <c r="G986" s="398"/>
      <c r="H986" s="472"/>
      <c r="I986" s="478"/>
      <c r="J986" s="472"/>
      <c r="L986" s="479"/>
      <c r="M986" s="402"/>
      <c r="N986" s="479"/>
      <c r="O986" s="543"/>
      <c r="P986" s="398"/>
      <c r="T986" s="404"/>
      <c r="U986" s="404"/>
      <c r="V986" s="398"/>
      <c r="W986" s="405"/>
      <c r="X986" s="399"/>
      <c r="Y986" s="405"/>
      <c r="AB986" s="398"/>
    </row>
    <row r="987" spans="1:28" s="395" customFormat="1">
      <c r="A987" s="472"/>
      <c r="B987" s="464"/>
      <c r="E987" s="399"/>
      <c r="F987" s="472"/>
      <c r="G987" s="398"/>
      <c r="H987" s="472"/>
      <c r="I987" s="478"/>
      <c r="J987" s="472"/>
      <c r="L987" s="479"/>
      <c r="M987" s="542"/>
      <c r="N987" s="479"/>
      <c r="O987" s="543"/>
      <c r="P987" s="398"/>
      <c r="T987" s="404"/>
      <c r="U987" s="404"/>
      <c r="V987" s="398"/>
      <c r="W987" s="405"/>
      <c r="X987" s="472"/>
      <c r="Y987" s="405"/>
      <c r="AB987" s="398"/>
    </row>
    <row r="988" spans="1:28" s="395" customFormat="1">
      <c r="A988" s="472"/>
      <c r="B988" s="464"/>
      <c r="E988" s="399"/>
      <c r="F988" s="472"/>
      <c r="G988" s="398"/>
      <c r="H988" s="472"/>
      <c r="I988" s="478"/>
      <c r="J988" s="472"/>
      <c r="L988" s="479"/>
      <c r="M988" s="402"/>
      <c r="N988" s="479"/>
      <c r="O988" s="543"/>
      <c r="P988" s="398"/>
      <c r="T988" s="404"/>
      <c r="U988" s="404"/>
      <c r="V988" s="398"/>
      <c r="W988" s="405"/>
      <c r="X988" s="399"/>
      <c r="Y988" s="405"/>
      <c r="AB988" s="398"/>
    </row>
    <row r="989" spans="1:28" s="395" customFormat="1">
      <c r="A989" s="472"/>
      <c r="B989" s="464"/>
      <c r="E989" s="399"/>
      <c r="F989" s="472"/>
      <c r="G989" s="398"/>
      <c r="H989" s="472"/>
      <c r="I989" s="478"/>
      <c r="J989" s="472"/>
      <c r="L989" s="479"/>
      <c r="M989" s="542"/>
      <c r="N989" s="479"/>
      <c r="O989" s="543"/>
      <c r="P989" s="398"/>
      <c r="T989" s="404"/>
      <c r="U989" s="404"/>
      <c r="V989" s="398"/>
      <c r="W989" s="405"/>
      <c r="X989" s="472"/>
      <c r="Y989" s="405"/>
      <c r="AB989" s="398"/>
    </row>
    <row r="990" spans="1:28" s="395" customFormat="1">
      <c r="A990" s="472"/>
      <c r="B990" s="464"/>
      <c r="E990" s="399"/>
      <c r="F990" s="472"/>
      <c r="G990" s="398"/>
      <c r="H990" s="472"/>
      <c r="I990" s="478"/>
      <c r="J990" s="472"/>
      <c r="L990" s="479"/>
      <c r="M990" s="402"/>
      <c r="N990" s="479"/>
      <c r="O990" s="543"/>
      <c r="P990" s="398"/>
      <c r="T990" s="404"/>
      <c r="U990" s="404"/>
      <c r="V990" s="398"/>
      <c r="W990" s="405"/>
      <c r="X990" s="399"/>
      <c r="Y990" s="405"/>
      <c r="AB990" s="398"/>
    </row>
    <row r="991" spans="1:28">
      <c r="A991" s="472"/>
      <c r="B991" s="464"/>
      <c r="C991" s="395"/>
      <c r="D991" s="395"/>
      <c r="H991" s="399"/>
      <c r="J991" s="399"/>
      <c r="M991" s="542"/>
      <c r="O991" s="543"/>
      <c r="Q991" s="395"/>
      <c r="R991" s="395"/>
      <c r="S991" s="395"/>
      <c r="U991" s="404"/>
      <c r="X991" s="472"/>
      <c r="Z991" s="395"/>
      <c r="AA991" s="395"/>
    </row>
    <row r="992" spans="1:28">
      <c r="A992" s="472"/>
      <c r="B992" s="464"/>
      <c r="C992" s="395"/>
      <c r="D992" s="395"/>
      <c r="H992" s="399"/>
      <c r="J992" s="399"/>
      <c r="O992" s="543"/>
      <c r="Q992" s="395"/>
      <c r="R992" s="395"/>
      <c r="S992" s="395"/>
      <c r="U992" s="404"/>
      <c r="X992" s="399"/>
      <c r="Z992" s="395"/>
      <c r="AA992" s="395"/>
    </row>
    <row r="993" spans="1:28">
      <c r="A993" s="472"/>
      <c r="B993" s="464"/>
      <c r="C993" s="395"/>
      <c r="D993" s="395"/>
      <c r="H993" s="399"/>
      <c r="J993" s="399"/>
      <c r="M993" s="542"/>
      <c r="O993" s="543"/>
      <c r="Q993" s="395"/>
      <c r="R993" s="395"/>
      <c r="S993" s="395"/>
      <c r="U993" s="404"/>
      <c r="X993" s="472"/>
      <c r="Z993" s="395"/>
      <c r="AA993" s="395"/>
    </row>
    <row r="994" spans="1:28">
      <c r="A994" s="472"/>
      <c r="B994" s="464"/>
      <c r="C994" s="395"/>
      <c r="D994" s="395"/>
      <c r="H994" s="399"/>
      <c r="J994" s="399"/>
      <c r="O994" s="543"/>
      <c r="Q994" s="395"/>
      <c r="R994" s="395"/>
      <c r="S994" s="395"/>
      <c r="U994" s="404"/>
      <c r="X994" s="399"/>
      <c r="Z994" s="395"/>
      <c r="AA994" s="395"/>
    </row>
    <row r="995" spans="1:28">
      <c r="A995" s="472"/>
      <c r="B995" s="464"/>
      <c r="C995" s="395"/>
      <c r="D995" s="395"/>
      <c r="H995" s="399"/>
      <c r="J995" s="399"/>
      <c r="M995" s="542"/>
      <c r="O995" s="543"/>
      <c r="Q995" s="395"/>
      <c r="R995" s="395"/>
      <c r="S995" s="395"/>
      <c r="U995" s="404"/>
      <c r="X995" s="472"/>
      <c r="Z995" s="395"/>
      <c r="AA995" s="395"/>
    </row>
    <row r="996" spans="1:28">
      <c r="A996" s="472"/>
      <c r="B996" s="464"/>
      <c r="C996" s="395"/>
      <c r="D996" s="395"/>
      <c r="H996" s="399"/>
      <c r="J996" s="399"/>
      <c r="O996" s="543"/>
      <c r="Q996" s="395"/>
      <c r="R996" s="395"/>
      <c r="S996" s="395"/>
      <c r="U996" s="404"/>
      <c r="X996" s="399"/>
      <c r="Z996" s="395"/>
      <c r="AA996" s="395"/>
    </row>
    <row r="997" spans="1:28">
      <c r="A997" s="472"/>
      <c r="B997" s="464"/>
      <c r="C997" s="395"/>
      <c r="D997" s="395"/>
      <c r="H997" s="399"/>
      <c r="J997" s="399"/>
      <c r="M997" s="542"/>
      <c r="O997" s="543"/>
      <c r="Q997" s="395"/>
      <c r="R997" s="395"/>
      <c r="S997" s="395"/>
      <c r="U997" s="404"/>
      <c r="X997" s="472"/>
      <c r="Z997" s="395"/>
      <c r="AA997" s="395"/>
      <c r="AB997" s="395"/>
    </row>
    <row r="998" spans="1:28" s="395" customFormat="1">
      <c r="A998" s="472"/>
      <c r="E998" s="472"/>
      <c r="F998" s="472"/>
      <c r="I998" s="478"/>
      <c r="J998" s="472"/>
      <c r="L998" s="479"/>
      <c r="M998" s="542"/>
      <c r="N998" s="479"/>
      <c r="O998" s="543"/>
      <c r="P998" s="398"/>
      <c r="T998" s="404"/>
      <c r="U998" s="404"/>
      <c r="W998" s="488"/>
      <c r="X998" s="399"/>
      <c r="Y998" s="405"/>
    </row>
    <row r="999" spans="1:28" s="395" customFormat="1">
      <c r="A999" s="472"/>
      <c r="E999" s="472"/>
      <c r="F999" s="472"/>
      <c r="I999" s="549"/>
      <c r="J999" s="472"/>
      <c r="L999" s="479"/>
      <c r="M999" s="542"/>
      <c r="N999" s="479"/>
      <c r="O999" s="543"/>
      <c r="P999" s="398"/>
      <c r="T999" s="487"/>
      <c r="U999" s="488"/>
      <c r="W999" s="488"/>
      <c r="X999" s="399"/>
      <c r="Y999" s="488"/>
    </row>
    <row r="1000" spans="1:28" s="395" customFormat="1" ht="21.6" customHeight="1">
      <c r="A1000" s="472"/>
      <c r="B1000" s="464"/>
      <c r="E1000" s="472"/>
      <c r="F1000" s="472"/>
      <c r="I1000" s="478"/>
      <c r="J1000" s="472"/>
      <c r="L1000" s="479"/>
      <c r="M1000" s="542"/>
      <c r="N1000" s="479"/>
      <c r="O1000" s="543"/>
      <c r="P1000" s="400"/>
      <c r="T1000" s="487"/>
      <c r="U1000" s="488"/>
      <c r="W1000" s="488"/>
      <c r="X1000" s="472"/>
      <c r="Y1000" s="488"/>
    </row>
    <row r="1001" spans="1:28" s="395" customFormat="1">
      <c r="A1001" s="472"/>
      <c r="E1001" s="472"/>
      <c r="F1001" s="472"/>
      <c r="I1001" s="478"/>
      <c r="J1001" s="472"/>
      <c r="L1001" s="479"/>
      <c r="M1001" s="542"/>
      <c r="N1001" s="479"/>
      <c r="O1001" s="543"/>
      <c r="P1001" s="400"/>
      <c r="T1001" s="487"/>
      <c r="U1001" s="488"/>
      <c r="W1001" s="488"/>
      <c r="X1001" s="472"/>
      <c r="Y1001" s="488"/>
    </row>
    <row r="1002" spans="1:28" s="395" customFormat="1">
      <c r="A1002" s="472"/>
      <c r="B1002" s="464"/>
      <c r="E1002" s="472"/>
      <c r="F1002" s="472"/>
      <c r="I1002" s="478"/>
      <c r="J1002" s="472"/>
      <c r="L1002" s="479"/>
      <c r="M1002" s="542"/>
      <c r="N1002" s="479"/>
      <c r="O1002" s="543"/>
      <c r="P1002" s="400"/>
      <c r="T1002" s="487"/>
      <c r="U1002" s="488"/>
      <c r="W1002" s="488"/>
      <c r="X1002" s="472"/>
      <c r="Y1002" s="488"/>
    </row>
    <row r="1003" spans="1:28" s="395" customFormat="1">
      <c r="A1003" s="472"/>
      <c r="E1003" s="472"/>
      <c r="F1003" s="472"/>
      <c r="I1003" s="478"/>
      <c r="J1003" s="472"/>
      <c r="L1003" s="479"/>
      <c r="M1003" s="542"/>
      <c r="N1003" s="479"/>
      <c r="O1003" s="543"/>
      <c r="P1003" s="400"/>
      <c r="T1003" s="487"/>
      <c r="U1003" s="488"/>
      <c r="W1003" s="488"/>
      <c r="X1003" s="472"/>
      <c r="Y1003" s="488"/>
    </row>
    <row r="1004" spans="1:28" ht="18" customHeight="1">
      <c r="A1004" s="472"/>
      <c r="B1004" s="464"/>
      <c r="C1004" s="395"/>
      <c r="D1004" s="395"/>
      <c r="E1004" s="472"/>
      <c r="F1004" s="472"/>
      <c r="G1004" s="395"/>
      <c r="H1004" s="399"/>
      <c r="I1004" s="516"/>
      <c r="J1004" s="406"/>
      <c r="K1004" s="516"/>
      <c r="M1004" s="542"/>
      <c r="O1004" s="543"/>
      <c r="P1004" s="400"/>
      <c r="Q1004" s="395"/>
      <c r="R1004" s="395"/>
      <c r="S1004" s="395"/>
      <c r="T1004" s="487"/>
      <c r="U1004" s="488"/>
      <c r="V1004" s="395"/>
      <c r="W1004" s="488"/>
      <c r="X1004" s="472"/>
      <c r="Y1004" s="488"/>
      <c r="Z1004" s="395"/>
      <c r="AA1004" s="395"/>
      <c r="AB1004" s="395"/>
    </row>
    <row r="1005" spans="1:28" ht="54" customHeight="1">
      <c r="A1005" s="472"/>
      <c r="B1005" s="395"/>
      <c r="C1005" s="395"/>
      <c r="D1005" s="395"/>
      <c r="E1005" s="472"/>
      <c r="F1005" s="472"/>
      <c r="G1005" s="395"/>
      <c r="H1005" s="399"/>
      <c r="I1005" s="518"/>
      <c r="J1005" s="406"/>
      <c r="K1005" s="516"/>
      <c r="O1005" s="543"/>
      <c r="P1005" s="400"/>
      <c r="Q1005" s="395"/>
      <c r="R1005" s="395"/>
      <c r="S1005" s="395"/>
      <c r="T1005" s="487"/>
      <c r="U1005" s="488"/>
      <c r="V1005" s="395"/>
      <c r="W1005" s="488"/>
      <c r="X1005" s="472"/>
      <c r="Y1005" s="488"/>
      <c r="Z1005" s="395"/>
      <c r="AA1005" s="395"/>
      <c r="AB1005" s="395"/>
    </row>
    <row r="1006" spans="1:28" ht="70.95" customHeight="1">
      <c r="A1006" s="472"/>
      <c r="B1006" s="464"/>
      <c r="C1006" s="395"/>
      <c r="D1006" s="395"/>
      <c r="E1006" s="472"/>
      <c r="F1006" s="472"/>
      <c r="G1006" s="395"/>
      <c r="H1006" s="399"/>
      <c r="I1006" s="518"/>
      <c r="J1006" s="406"/>
      <c r="K1006" s="516"/>
      <c r="M1006" s="542"/>
      <c r="O1006" s="543"/>
      <c r="P1006" s="400"/>
      <c r="Q1006" s="395"/>
      <c r="R1006" s="395"/>
      <c r="S1006" s="395"/>
      <c r="T1006" s="487"/>
      <c r="U1006" s="488"/>
      <c r="V1006" s="395"/>
      <c r="W1006" s="488"/>
      <c r="X1006" s="472"/>
      <c r="Y1006" s="488"/>
      <c r="Z1006" s="395"/>
      <c r="AA1006" s="395"/>
      <c r="AB1006" s="395"/>
    </row>
    <row r="1007" spans="1:28" ht="37.950000000000003" customHeight="1">
      <c r="A1007" s="472"/>
      <c r="B1007" s="395"/>
      <c r="C1007" s="395"/>
      <c r="D1007" s="395"/>
      <c r="E1007" s="472"/>
      <c r="F1007" s="472"/>
      <c r="G1007" s="395"/>
      <c r="H1007" s="399"/>
      <c r="I1007" s="518"/>
      <c r="J1007" s="406"/>
      <c r="K1007" s="516"/>
      <c r="O1007" s="543"/>
      <c r="P1007" s="400"/>
      <c r="Q1007" s="395"/>
      <c r="R1007" s="395"/>
      <c r="S1007" s="395"/>
      <c r="T1007" s="487"/>
      <c r="U1007" s="488"/>
      <c r="V1007" s="395"/>
      <c r="W1007" s="488"/>
      <c r="X1007" s="472"/>
      <c r="Y1007" s="488"/>
      <c r="Z1007" s="395"/>
      <c r="AA1007" s="395"/>
      <c r="AB1007" s="395"/>
    </row>
    <row r="1008" spans="1:28">
      <c r="A1008" s="472"/>
      <c r="B1008" s="464"/>
      <c r="C1008" s="395"/>
      <c r="D1008" s="395"/>
      <c r="E1008" s="472"/>
      <c r="F1008" s="472"/>
      <c r="G1008" s="395"/>
      <c r="H1008" s="399"/>
      <c r="I1008" s="419"/>
      <c r="J1008" s="406"/>
      <c r="M1008" s="542"/>
      <c r="O1008" s="543"/>
      <c r="P1008" s="400"/>
      <c r="Q1008" s="395"/>
      <c r="R1008" s="395"/>
      <c r="S1008" s="395"/>
      <c r="T1008" s="487"/>
      <c r="U1008" s="488"/>
      <c r="V1008" s="395"/>
      <c r="W1008" s="488"/>
      <c r="X1008" s="472"/>
      <c r="Y1008" s="488"/>
      <c r="Z1008" s="395"/>
      <c r="AA1008" s="395"/>
      <c r="AB1008" s="395"/>
    </row>
    <row r="1009" spans="1:28" ht="26.4" customHeight="1">
      <c r="A1009" s="472"/>
      <c r="B1009" s="395"/>
      <c r="C1009" s="395"/>
      <c r="D1009" s="395"/>
      <c r="E1009" s="472"/>
      <c r="F1009" s="472"/>
      <c r="G1009" s="395"/>
      <c r="H1009" s="399"/>
      <c r="I1009" s="518"/>
      <c r="J1009" s="406"/>
      <c r="K1009" s="516"/>
      <c r="O1009" s="543"/>
      <c r="P1009" s="400"/>
      <c r="Q1009" s="395"/>
      <c r="R1009" s="395"/>
      <c r="S1009" s="395"/>
      <c r="T1009" s="487"/>
      <c r="U1009" s="488"/>
      <c r="V1009" s="395"/>
      <c r="W1009" s="488"/>
      <c r="X1009" s="472"/>
      <c r="Y1009" s="488"/>
      <c r="Z1009" s="395"/>
      <c r="AA1009" s="395"/>
      <c r="AB1009" s="395"/>
    </row>
    <row r="1010" spans="1:28" ht="28.2" customHeight="1">
      <c r="A1010" s="472"/>
      <c r="B1010" s="464"/>
      <c r="C1010" s="395"/>
      <c r="D1010" s="395"/>
      <c r="E1010" s="472"/>
      <c r="F1010" s="472"/>
      <c r="G1010" s="395"/>
      <c r="H1010" s="399"/>
      <c r="I1010" s="518"/>
      <c r="J1010" s="406"/>
      <c r="K1010" s="516"/>
      <c r="M1010" s="542"/>
      <c r="O1010" s="543"/>
      <c r="P1010" s="400"/>
      <c r="Q1010" s="395"/>
      <c r="R1010" s="395"/>
      <c r="S1010" s="395"/>
      <c r="T1010" s="487"/>
      <c r="U1010" s="488"/>
      <c r="V1010" s="395"/>
      <c r="W1010" s="488"/>
      <c r="X1010" s="472"/>
      <c r="Y1010" s="488"/>
      <c r="Z1010" s="395"/>
      <c r="AA1010" s="395"/>
      <c r="AB1010" s="395"/>
    </row>
    <row r="1011" spans="1:28" ht="27" customHeight="1">
      <c r="A1011" s="472"/>
      <c r="B1011" s="395"/>
      <c r="C1011" s="395"/>
      <c r="D1011" s="395"/>
      <c r="E1011" s="472"/>
      <c r="F1011" s="472"/>
      <c r="G1011" s="395"/>
      <c r="H1011" s="399"/>
      <c r="I1011" s="518"/>
      <c r="J1011" s="406"/>
      <c r="K1011" s="516"/>
      <c r="L1011" s="519"/>
      <c r="O1011" s="543"/>
      <c r="P1011" s="400"/>
      <c r="Q1011" s="395"/>
      <c r="R1011" s="395"/>
      <c r="S1011" s="395"/>
      <c r="T1011" s="487"/>
      <c r="U1011" s="488"/>
      <c r="V1011" s="395"/>
      <c r="W1011" s="488"/>
      <c r="X1011" s="472"/>
      <c r="Y1011" s="488"/>
      <c r="Z1011" s="395"/>
      <c r="AA1011" s="395"/>
      <c r="AB1011" s="395"/>
    </row>
    <row r="1012" spans="1:28">
      <c r="A1012" s="472"/>
      <c r="B1012" s="464"/>
      <c r="C1012" s="395"/>
      <c r="D1012" s="395"/>
      <c r="E1012" s="472"/>
      <c r="F1012" s="472"/>
      <c r="G1012" s="395"/>
      <c r="H1012" s="399"/>
      <c r="J1012" s="399"/>
      <c r="M1012" s="542"/>
      <c r="O1012" s="543"/>
      <c r="P1012" s="400"/>
      <c r="Q1012" s="395"/>
      <c r="R1012" s="395"/>
      <c r="S1012" s="395"/>
      <c r="T1012" s="487"/>
      <c r="U1012" s="488"/>
      <c r="V1012" s="395"/>
      <c r="W1012" s="488"/>
      <c r="X1012" s="472"/>
      <c r="Y1012" s="488"/>
      <c r="Z1012" s="395"/>
      <c r="AA1012" s="395"/>
      <c r="AB1012" s="395"/>
    </row>
    <row r="1013" spans="1:28">
      <c r="A1013" s="472"/>
      <c r="B1013" s="395"/>
      <c r="C1013" s="395"/>
      <c r="D1013" s="395"/>
      <c r="E1013" s="472"/>
      <c r="F1013" s="472"/>
      <c r="G1013" s="395"/>
      <c r="H1013" s="399"/>
      <c r="J1013" s="399"/>
      <c r="O1013" s="543"/>
      <c r="P1013" s="400"/>
      <c r="Q1013" s="395"/>
      <c r="R1013" s="395"/>
      <c r="S1013" s="395"/>
      <c r="T1013" s="487"/>
      <c r="U1013" s="488"/>
      <c r="V1013" s="395"/>
      <c r="W1013" s="488"/>
      <c r="X1013" s="472"/>
      <c r="Y1013" s="488"/>
      <c r="Z1013" s="395"/>
      <c r="AA1013" s="395"/>
      <c r="AB1013" s="395"/>
    </row>
    <row r="1014" spans="1:28">
      <c r="A1014" s="472"/>
      <c r="B1014" s="464"/>
      <c r="C1014" s="395"/>
      <c r="D1014" s="395"/>
      <c r="E1014" s="472"/>
      <c r="F1014" s="472"/>
      <c r="G1014" s="395"/>
      <c r="H1014" s="399"/>
      <c r="J1014" s="399"/>
      <c r="M1014" s="542"/>
      <c r="O1014" s="543"/>
      <c r="P1014" s="400"/>
      <c r="Q1014" s="395"/>
      <c r="R1014" s="395"/>
      <c r="S1014" s="395"/>
      <c r="T1014" s="487"/>
      <c r="U1014" s="488"/>
      <c r="V1014" s="395"/>
      <c r="W1014" s="488"/>
      <c r="X1014" s="472"/>
      <c r="Y1014" s="488"/>
      <c r="Z1014" s="395"/>
      <c r="AA1014" s="395"/>
      <c r="AB1014" s="395"/>
    </row>
    <row r="1015" spans="1:28">
      <c r="A1015" s="472"/>
      <c r="B1015" s="395"/>
      <c r="C1015" s="395"/>
      <c r="D1015" s="395"/>
      <c r="E1015" s="472"/>
      <c r="F1015" s="472"/>
      <c r="G1015" s="395"/>
      <c r="H1015" s="399"/>
      <c r="J1015" s="399"/>
      <c r="O1015" s="543"/>
      <c r="P1015" s="400"/>
      <c r="Q1015" s="395"/>
      <c r="R1015" s="395"/>
      <c r="S1015" s="395"/>
      <c r="T1015" s="487"/>
      <c r="U1015" s="488"/>
      <c r="V1015" s="395"/>
      <c r="W1015" s="488"/>
      <c r="X1015" s="472"/>
      <c r="Y1015" s="488"/>
      <c r="Z1015" s="395"/>
      <c r="AA1015" s="395"/>
      <c r="AB1015" s="395"/>
    </row>
    <row r="1016" spans="1:28">
      <c r="A1016" s="472"/>
      <c r="B1016" s="464"/>
      <c r="C1016" s="395"/>
      <c r="D1016" s="395"/>
      <c r="E1016" s="472"/>
      <c r="F1016" s="472"/>
      <c r="G1016" s="395"/>
      <c r="H1016" s="399"/>
      <c r="J1016" s="399"/>
      <c r="M1016" s="542"/>
      <c r="O1016" s="543"/>
      <c r="P1016" s="400"/>
      <c r="Q1016" s="395"/>
      <c r="R1016" s="395"/>
      <c r="S1016" s="395"/>
      <c r="T1016" s="487"/>
      <c r="U1016" s="488"/>
      <c r="V1016" s="395"/>
      <c r="W1016" s="488"/>
      <c r="X1016" s="472"/>
      <c r="Y1016" s="488"/>
      <c r="Z1016" s="395"/>
      <c r="AA1016" s="395"/>
      <c r="AB1016" s="395"/>
    </row>
    <row r="1017" spans="1:28" ht="14.4">
      <c r="A1017" s="472"/>
      <c r="B1017" s="395"/>
      <c r="C1017" s="395"/>
      <c r="D1017" s="395"/>
      <c r="E1017" s="472"/>
      <c r="F1017" s="472"/>
      <c r="G1017" s="395"/>
      <c r="H1017" s="399"/>
      <c r="J1017" s="399"/>
      <c r="N1017" s="483"/>
      <c r="O1017" s="543"/>
      <c r="P1017" s="400"/>
      <c r="Q1017" s="395"/>
      <c r="R1017" s="395"/>
      <c r="S1017" s="395"/>
      <c r="T1017" s="487"/>
      <c r="U1017" s="488"/>
      <c r="V1017" s="395"/>
      <c r="W1017" s="488"/>
      <c r="X1017" s="472"/>
      <c r="Y1017" s="488"/>
      <c r="Z1017" s="395"/>
      <c r="AA1017" s="395"/>
      <c r="AB1017" s="395"/>
    </row>
    <row r="1018" spans="1:28" ht="69" customHeight="1">
      <c r="A1018" s="472"/>
      <c r="B1018" s="464"/>
      <c r="C1018" s="395"/>
      <c r="D1018" s="395"/>
      <c r="E1018" s="472"/>
      <c r="F1018" s="472"/>
      <c r="G1018" s="395"/>
      <c r="H1018" s="399"/>
      <c r="I1018" s="419"/>
      <c r="J1018" s="399"/>
      <c r="M1018" s="542"/>
      <c r="N1018" s="483"/>
      <c r="O1018" s="543"/>
      <c r="P1018" s="400"/>
      <c r="Q1018" s="395"/>
      <c r="R1018" s="395"/>
      <c r="S1018" s="395"/>
      <c r="T1018" s="487"/>
      <c r="U1018" s="488"/>
      <c r="V1018" s="395"/>
      <c r="W1018" s="488"/>
      <c r="X1018" s="472"/>
      <c r="Y1018" s="488"/>
      <c r="Z1018" s="395"/>
      <c r="AA1018" s="395"/>
      <c r="AB1018" s="395"/>
    </row>
    <row r="1019" spans="1:28" ht="14.4">
      <c r="A1019" s="472"/>
      <c r="B1019" s="395"/>
      <c r="C1019" s="395"/>
      <c r="D1019" s="395"/>
      <c r="E1019" s="472"/>
      <c r="F1019" s="472"/>
      <c r="G1019" s="395"/>
      <c r="H1019" s="399"/>
      <c r="J1019" s="399"/>
      <c r="N1019" s="483"/>
      <c r="O1019" s="543"/>
      <c r="P1019" s="400"/>
      <c r="Q1019" s="395"/>
      <c r="R1019" s="395"/>
      <c r="S1019" s="395"/>
      <c r="T1019" s="487"/>
      <c r="U1019" s="488"/>
      <c r="X1019" s="472"/>
    </row>
    <row r="1020" spans="1:28" ht="43.2" customHeight="1">
      <c r="A1020" s="472"/>
      <c r="B1020" s="464"/>
      <c r="C1020" s="395"/>
      <c r="D1020" s="395"/>
      <c r="E1020" s="472"/>
      <c r="H1020" s="399"/>
      <c r="I1020" s="550"/>
      <c r="J1020" s="399"/>
      <c r="M1020" s="542"/>
      <c r="N1020" s="483"/>
      <c r="O1020" s="543"/>
      <c r="U1020" s="547"/>
      <c r="X1020" s="472"/>
    </row>
    <row r="1021" spans="1:28">
      <c r="A1021" s="472"/>
      <c r="B1021" s="395"/>
      <c r="C1021" s="395"/>
      <c r="D1021" s="395"/>
      <c r="E1021" s="472"/>
      <c r="H1021" s="399"/>
      <c r="J1021" s="399"/>
      <c r="O1021" s="543"/>
      <c r="P1021" s="400"/>
      <c r="X1021" s="472"/>
    </row>
    <row r="1022" spans="1:28">
      <c r="A1022" s="472"/>
      <c r="B1022" s="464"/>
      <c r="C1022" s="395"/>
      <c r="D1022" s="395"/>
      <c r="E1022" s="472"/>
      <c r="H1022" s="399"/>
      <c r="J1022" s="399"/>
      <c r="M1022" s="542"/>
      <c r="O1022" s="543"/>
      <c r="P1022" s="400"/>
      <c r="X1022" s="472"/>
    </row>
    <row r="1023" spans="1:28">
      <c r="A1023" s="472"/>
      <c r="B1023" s="395"/>
      <c r="C1023" s="395"/>
      <c r="D1023" s="395"/>
      <c r="E1023" s="472"/>
      <c r="H1023" s="399"/>
      <c r="J1023" s="399"/>
      <c r="O1023" s="543"/>
      <c r="P1023" s="400"/>
      <c r="X1023" s="472"/>
    </row>
    <row r="1024" spans="1:28">
      <c r="A1024" s="472"/>
      <c r="B1024" s="464"/>
      <c r="C1024" s="395"/>
      <c r="D1024" s="395"/>
      <c r="E1024" s="472"/>
      <c r="H1024" s="399"/>
      <c r="J1024" s="399"/>
      <c r="M1024" s="542"/>
      <c r="O1024" s="543"/>
      <c r="P1024" s="400"/>
      <c r="X1024" s="472"/>
    </row>
    <row r="1025" spans="1:25">
      <c r="A1025" s="472"/>
      <c r="B1025" s="395"/>
      <c r="C1025" s="395"/>
      <c r="D1025" s="395"/>
      <c r="E1025" s="472"/>
      <c r="H1025" s="399"/>
      <c r="J1025" s="399"/>
      <c r="O1025" s="543"/>
      <c r="P1025" s="400"/>
      <c r="X1025" s="472"/>
    </row>
    <row r="1026" spans="1:25">
      <c r="A1026" s="472"/>
      <c r="B1026" s="464"/>
      <c r="C1026" s="395"/>
      <c r="D1026" s="395"/>
      <c r="E1026" s="472"/>
      <c r="H1026" s="399"/>
      <c r="J1026" s="399"/>
      <c r="M1026" s="542"/>
      <c r="O1026" s="543"/>
      <c r="P1026" s="400"/>
      <c r="X1026" s="472"/>
    </row>
    <row r="1027" spans="1:25">
      <c r="A1027" s="472"/>
      <c r="B1027" s="395"/>
      <c r="C1027" s="395"/>
      <c r="D1027" s="395"/>
      <c r="E1027" s="472"/>
      <c r="H1027" s="399"/>
      <c r="J1027" s="399"/>
      <c r="O1027" s="543"/>
      <c r="P1027" s="400"/>
      <c r="X1027" s="472"/>
    </row>
    <row r="1028" spans="1:25">
      <c r="A1028" s="472"/>
      <c r="B1028" s="464"/>
      <c r="C1028" s="395"/>
      <c r="D1028" s="395"/>
      <c r="E1028" s="472"/>
      <c r="H1028" s="399"/>
      <c r="J1028" s="399"/>
      <c r="M1028" s="542"/>
      <c r="O1028" s="543"/>
      <c r="P1028" s="400"/>
      <c r="X1028" s="472"/>
    </row>
    <row r="1029" spans="1:25">
      <c r="A1029" s="472"/>
      <c r="B1029" s="395"/>
      <c r="C1029" s="395"/>
      <c r="D1029" s="395"/>
      <c r="E1029" s="472"/>
      <c r="H1029" s="399"/>
      <c r="J1029" s="399"/>
      <c r="O1029" s="543"/>
      <c r="P1029" s="400"/>
      <c r="X1029" s="472"/>
    </row>
    <row r="1030" spans="1:25">
      <c r="A1030" s="472"/>
      <c r="B1030" s="464"/>
      <c r="C1030" s="395"/>
      <c r="D1030" s="395"/>
      <c r="E1030" s="472"/>
      <c r="H1030" s="399"/>
      <c r="J1030" s="399"/>
      <c r="M1030" s="542"/>
      <c r="O1030" s="543"/>
      <c r="P1030" s="400"/>
      <c r="X1030" s="472"/>
    </row>
    <row r="1031" spans="1:25">
      <c r="A1031" s="472"/>
      <c r="B1031" s="395"/>
      <c r="C1031" s="395"/>
      <c r="D1031" s="395"/>
      <c r="E1031" s="472"/>
      <c r="H1031" s="399"/>
      <c r="J1031" s="399"/>
      <c r="O1031" s="543"/>
      <c r="P1031" s="400"/>
      <c r="X1031" s="472"/>
    </row>
    <row r="1032" spans="1:25">
      <c r="A1032" s="472"/>
      <c r="B1032" s="464"/>
      <c r="C1032" s="395"/>
      <c r="D1032" s="395"/>
      <c r="E1032" s="472"/>
      <c r="H1032" s="399"/>
      <c r="J1032" s="399"/>
      <c r="M1032" s="542"/>
      <c r="O1032" s="543"/>
      <c r="X1032" s="472"/>
    </row>
    <row r="1033" spans="1:25">
      <c r="A1033" s="472"/>
      <c r="B1033" s="395"/>
      <c r="C1033" s="395"/>
      <c r="D1033" s="395"/>
      <c r="E1033" s="472"/>
      <c r="H1033" s="399"/>
      <c r="J1033" s="399"/>
      <c r="O1033" s="543"/>
      <c r="P1033" s="400"/>
      <c r="X1033" s="472"/>
    </row>
    <row r="1034" spans="1:25" s="394" customFormat="1">
      <c r="A1034" s="471"/>
      <c r="B1034" s="474"/>
      <c r="E1034" s="471"/>
      <c r="F1034" s="471"/>
      <c r="H1034" s="471"/>
      <c r="I1034" s="485"/>
      <c r="J1034" s="471"/>
      <c r="L1034" s="486"/>
      <c r="M1034" s="539"/>
      <c r="N1034" s="486"/>
      <c r="O1034" s="540"/>
      <c r="T1034" s="489"/>
      <c r="U1034" s="490"/>
      <c r="W1034" s="490"/>
      <c r="X1034" s="471"/>
      <c r="Y1034" s="490"/>
    </row>
    <row r="1035" spans="1:25" s="394" customFormat="1">
      <c r="A1035" s="471"/>
      <c r="E1035" s="471"/>
      <c r="F1035" s="471"/>
      <c r="H1035" s="471"/>
      <c r="I1035" s="485"/>
      <c r="J1035" s="471"/>
      <c r="L1035" s="486"/>
      <c r="M1035" s="539"/>
      <c r="N1035" s="486"/>
      <c r="O1035" s="540"/>
      <c r="T1035" s="489"/>
      <c r="U1035" s="490"/>
      <c r="W1035" s="490"/>
      <c r="X1035" s="471"/>
      <c r="Y1035" s="490"/>
    </row>
    <row r="1036" spans="1:25" s="394" customFormat="1" ht="28.95" customHeight="1">
      <c r="A1036" s="471"/>
      <c r="B1036" s="474"/>
      <c r="E1036" s="471"/>
      <c r="F1036" s="471"/>
      <c r="H1036" s="471"/>
      <c r="I1036" s="485"/>
      <c r="J1036" s="471"/>
      <c r="L1036" s="486"/>
      <c r="M1036" s="539"/>
      <c r="N1036" s="486"/>
      <c r="O1036" s="540"/>
      <c r="T1036" s="489"/>
      <c r="U1036" s="490"/>
      <c r="W1036" s="490"/>
      <c r="X1036" s="471"/>
      <c r="Y1036" s="490"/>
    </row>
    <row r="1037" spans="1:25" s="394" customFormat="1">
      <c r="A1037" s="471"/>
      <c r="E1037" s="471"/>
      <c r="F1037" s="471"/>
      <c r="H1037" s="471"/>
      <c r="I1037" s="485"/>
      <c r="J1037" s="471"/>
      <c r="L1037" s="486"/>
      <c r="M1037" s="539"/>
      <c r="N1037" s="486"/>
      <c r="O1037" s="540"/>
      <c r="T1037" s="489"/>
      <c r="U1037" s="490"/>
      <c r="W1037" s="490"/>
      <c r="X1037" s="471"/>
      <c r="Y1037" s="490"/>
    </row>
    <row r="1038" spans="1:25" s="394" customFormat="1">
      <c r="A1038" s="471"/>
      <c r="B1038" s="474"/>
      <c r="E1038" s="471"/>
      <c r="F1038" s="471"/>
      <c r="H1038" s="471"/>
      <c r="I1038" s="485"/>
      <c r="J1038" s="471"/>
      <c r="L1038" s="486"/>
      <c r="M1038" s="539"/>
      <c r="N1038" s="486"/>
      <c r="O1038" s="540"/>
      <c r="T1038" s="489"/>
      <c r="U1038" s="490"/>
      <c r="W1038" s="490"/>
      <c r="X1038" s="471"/>
      <c r="Y1038" s="490"/>
    </row>
    <row r="1039" spans="1:25" s="394" customFormat="1">
      <c r="A1039" s="471"/>
      <c r="E1039" s="471"/>
      <c r="F1039" s="471"/>
      <c r="H1039" s="471"/>
      <c r="I1039" s="485"/>
      <c r="J1039" s="471"/>
      <c r="L1039" s="486"/>
      <c r="M1039" s="539"/>
      <c r="N1039" s="486"/>
      <c r="O1039" s="540"/>
      <c r="T1039" s="489"/>
      <c r="U1039" s="490"/>
      <c r="W1039" s="490"/>
      <c r="X1039" s="471"/>
      <c r="Y1039" s="490"/>
    </row>
    <row r="1040" spans="1:25" s="394" customFormat="1">
      <c r="A1040" s="471"/>
      <c r="B1040" s="474"/>
      <c r="E1040" s="471"/>
      <c r="F1040" s="471"/>
      <c r="H1040" s="471"/>
      <c r="I1040" s="485"/>
      <c r="J1040" s="471"/>
      <c r="L1040" s="486"/>
      <c r="M1040" s="539"/>
      <c r="N1040" s="486"/>
      <c r="O1040" s="540"/>
      <c r="T1040" s="489"/>
      <c r="U1040" s="490"/>
      <c r="W1040" s="490"/>
      <c r="X1040" s="471"/>
      <c r="Y1040" s="490"/>
    </row>
    <row r="1041" spans="1:28">
      <c r="A1041" s="472"/>
      <c r="B1041" s="395"/>
      <c r="C1041" s="395"/>
      <c r="D1041" s="395"/>
      <c r="E1041" s="472"/>
      <c r="H1041" s="399"/>
      <c r="J1041" s="399"/>
      <c r="O1041" s="543"/>
      <c r="X1041" s="399"/>
    </row>
    <row r="1042" spans="1:28">
      <c r="A1042" s="472"/>
      <c r="B1042" s="464"/>
      <c r="C1042" s="395"/>
      <c r="D1042" s="395"/>
      <c r="E1042" s="472"/>
      <c r="H1042" s="399"/>
      <c r="J1042" s="399"/>
      <c r="M1042" s="542"/>
      <c r="O1042" s="543"/>
      <c r="X1042" s="399"/>
    </row>
    <row r="1043" spans="1:28">
      <c r="A1043" s="472"/>
      <c r="B1043" s="395"/>
      <c r="C1043" s="395"/>
      <c r="D1043" s="395"/>
      <c r="E1043" s="472"/>
      <c r="H1043" s="399"/>
      <c r="J1043" s="399"/>
      <c r="O1043" s="543"/>
      <c r="X1043" s="399"/>
    </row>
    <row r="1044" spans="1:28">
      <c r="A1044" s="472"/>
      <c r="B1044" s="464"/>
      <c r="C1044" s="395"/>
      <c r="D1044" s="395"/>
      <c r="E1044" s="472"/>
      <c r="H1044" s="399"/>
      <c r="J1044" s="399"/>
      <c r="M1044" s="542"/>
      <c r="O1044" s="543"/>
      <c r="X1044" s="399"/>
    </row>
    <row r="1045" spans="1:28">
      <c r="A1045" s="472"/>
      <c r="B1045" s="395"/>
      <c r="C1045" s="395"/>
      <c r="D1045" s="395"/>
      <c r="E1045" s="472"/>
      <c r="H1045" s="399"/>
      <c r="J1045" s="399"/>
      <c r="O1045" s="543"/>
      <c r="X1045" s="399"/>
    </row>
    <row r="1046" spans="1:28">
      <c r="A1046" s="472"/>
      <c r="B1046" s="464"/>
      <c r="C1046" s="395"/>
      <c r="D1046" s="395"/>
      <c r="E1046" s="472"/>
      <c r="H1046" s="399"/>
      <c r="J1046" s="399"/>
      <c r="M1046" s="542"/>
      <c r="O1046" s="543"/>
      <c r="X1046" s="399"/>
    </row>
    <row r="1047" spans="1:28">
      <c r="A1047" s="472"/>
      <c r="B1047" s="395"/>
      <c r="C1047" s="395"/>
      <c r="D1047" s="395"/>
      <c r="E1047" s="472"/>
      <c r="H1047" s="399"/>
      <c r="J1047" s="399"/>
      <c r="O1047" s="543"/>
      <c r="X1047" s="399"/>
    </row>
    <row r="1048" spans="1:28">
      <c r="A1048" s="472"/>
      <c r="B1048" s="464"/>
      <c r="C1048" s="395"/>
      <c r="D1048" s="395"/>
      <c r="E1048" s="472"/>
      <c r="H1048" s="399"/>
      <c r="J1048" s="399"/>
      <c r="M1048" s="542"/>
      <c r="O1048" s="543"/>
      <c r="X1048" s="399"/>
    </row>
    <row r="1049" spans="1:28">
      <c r="A1049" s="472"/>
      <c r="B1049" s="395"/>
      <c r="C1049" s="395"/>
      <c r="D1049" s="395"/>
      <c r="E1049" s="472"/>
      <c r="H1049" s="399"/>
      <c r="J1049" s="399"/>
      <c r="O1049" s="543"/>
      <c r="X1049" s="399"/>
    </row>
    <row r="1050" spans="1:28">
      <c r="A1050" s="472"/>
      <c r="B1050" s="464"/>
      <c r="C1050" s="395"/>
      <c r="D1050" s="395"/>
      <c r="E1050" s="472"/>
      <c r="H1050" s="399"/>
      <c r="J1050" s="399"/>
      <c r="M1050" s="542"/>
      <c r="O1050" s="543"/>
      <c r="X1050" s="399"/>
    </row>
    <row r="1051" spans="1:28">
      <c r="A1051" s="472"/>
      <c r="B1051" s="395"/>
      <c r="C1051" s="395"/>
      <c r="D1051" s="395"/>
      <c r="E1051" s="472"/>
      <c r="H1051" s="399"/>
      <c r="J1051" s="399"/>
      <c r="O1051" s="543"/>
      <c r="X1051" s="399"/>
    </row>
    <row r="1052" spans="1:28">
      <c r="A1052" s="472"/>
      <c r="B1052" s="464"/>
      <c r="C1052" s="395"/>
      <c r="D1052" s="395"/>
      <c r="E1052" s="472"/>
      <c r="H1052" s="399"/>
      <c r="J1052" s="399"/>
      <c r="M1052" s="542"/>
      <c r="O1052" s="543"/>
      <c r="X1052" s="399"/>
    </row>
    <row r="1053" spans="1:28">
      <c r="A1053" s="472"/>
      <c r="B1053" s="395"/>
      <c r="C1053" s="395"/>
      <c r="D1053" s="395"/>
      <c r="E1053" s="472"/>
      <c r="H1053" s="399"/>
      <c r="J1053" s="399"/>
      <c r="O1053" s="543"/>
      <c r="X1053" s="399"/>
    </row>
    <row r="1054" spans="1:28" s="395" customFormat="1">
      <c r="A1054" s="472"/>
      <c r="B1054" s="464"/>
      <c r="E1054" s="472"/>
      <c r="F1054" s="399"/>
      <c r="G1054" s="398"/>
      <c r="I1054" s="478"/>
      <c r="J1054" s="472"/>
      <c r="K1054" s="398"/>
      <c r="L1054" s="479"/>
      <c r="M1054" s="542"/>
      <c r="N1054" s="479"/>
      <c r="O1054" s="543"/>
      <c r="P1054" s="398"/>
      <c r="Q1054" s="398"/>
      <c r="R1054" s="398"/>
      <c r="S1054" s="398"/>
      <c r="T1054" s="487"/>
      <c r="U1054" s="488"/>
      <c r="V1054" s="398"/>
      <c r="W1054" s="488"/>
      <c r="X1054" s="399"/>
      <c r="Y1054" s="488"/>
      <c r="AB1054" s="398"/>
    </row>
    <row r="1055" spans="1:28" s="395" customFormat="1">
      <c r="A1055" s="472"/>
      <c r="E1055" s="472"/>
      <c r="F1055" s="399"/>
      <c r="G1055" s="398"/>
      <c r="I1055" s="478"/>
      <c r="J1055" s="472"/>
      <c r="K1055" s="398"/>
      <c r="L1055" s="479"/>
      <c r="M1055" s="542"/>
      <c r="N1055" s="479"/>
      <c r="O1055" s="543"/>
      <c r="P1055" s="398"/>
      <c r="Q1055" s="398"/>
      <c r="R1055" s="398"/>
      <c r="S1055" s="398"/>
      <c r="T1055" s="487"/>
      <c r="U1055" s="488"/>
      <c r="V1055" s="398"/>
      <c r="W1055" s="488"/>
      <c r="X1055" s="399"/>
      <c r="Y1055" s="488"/>
      <c r="AB1055" s="398"/>
    </row>
    <row r="1056" spans="1:28" s="395" customFormat="1">
      <c r="A1056" s="472"/>
      <c r="B1056" s="464"/>
      <c r="E1056" s="472"/>
      <c r="F1056" s="399"/>
      <c r="G1056" s="398"/>
      <c r="I1056" s="478"/>
      <c r="J1056" s="472"/>
      <c r="K1056" s="398"/>
      <c r="L1056" s="479"/>
      <c r="M1056" s="542"/>
      <c r="N1056" s="479"/>
      <c r="O1056" s="543"/>
      <c r="P1056" s="398"/>
      <c r="Q1056" s="398"/>
      <c r="R1056" s="398"/>
      <c r="S1056" s="398"/>
      <c r="T1056" s="487"/>
      <c r="U1056" s="488"/>
      <c r="V1056" s="398"/>
      <c r="W1056" s="488"/>
      <c r="X1056" s="399"/>
      <c r="Y1056" s="488"/>
      <c r="AB1056" s="398"/>
    </row>
    <row r="1057" spans="1:28" s="395" customFormat="1">
      <c r="A1057" s="472"/>
      <c r="E1057" s="472"/>
      <c r="F1057" s="399"/>
      <c r="G1057" s="398"/>
      <c r="I1057" s="478"/>
      <c r="J1057" s="472"/>
      <c r="K1057" s="398"/>
      <c r="L1057" s="479"/>
      <c r="M1057" s="542"/>
      <c r="N1057" s="479"/>
      <c r="O1057" s="543"/>
      <c r="P1057" s="398"/>
      <c r="Q1057" s="398"/>
      <c r="R1057" s="398"/>
      <c r="S1057" s="398"/>
      <c r="T1057" s="487"/>
      <c r="U1057" s="488"/>
      <c r="V1057" s="398"/>
      <c r="W1057" s="488"/>
      <c r="X1057" s="399"/>
      <c r="Y1057" s="488"/>
      <c r="AB1057" s="398"/>
    </row>
    <row r="1058" spans="1:28" s="395" customFormat="1">
      <c r="A1058" s="472"/>
      <c r="B1058" s="464"/>
      <c r="E1058" s="472"/>
      <c r="F1058" s="399"/>
      <c r="G1058" s="398"/>
      <c r="I1058" s="478"/>
      <c r="J1058" s="472"/>
      <c r="K1058" s="398"/>
      <c r="L1058" s="479"/>
      <c r="M1058" s="542"/>
      <c r="N1058" s="479"/>
      <c r="O1058" s="543"/>
      <c r="P1058" s="398"/>
      <c r="Q1058" s="398"/>
      <c r="R1058" s="398"/>
      <c r="S1058" s="398"/>
      <c r="T1058" s="487"/>
      <c r="U1058" s="488"/>
      <c r="V1058" s="398"/>
      <c r="W1058" s="488"/>
      <c r="X1058" s="399"/>
      <c r="Y1058" s="488"/>
      <c r="AB1058" s="398"/>
    </row>
    <row r="1059" spans="1:28" s="395" customFormat="1">
      <c r="A1059" s="472"/>
      <c r="E1059" s="472"/>
      <c r="F1059" s="399"/>
      <c r="G1059" s="398"/>
      <c r="I1059" s="478"/>
      <c r="J1059" s="472"/>
      <c r="K1059" s="398"/>
      <c r="L1059" s="479"/>
      <c r="M1059" s="542"/>
      <c r="N1059" s="479"/>
      <c r="O1059" s="543"/>
      <c r="P1059" s="398"/>
      <c r="Q1059" s="398"/>
      <c r="R1059" s="398"/>
      <c r="S1059" s="398"/>
      <c r="T1059" s="487"/>
      <c r="U1059" s="488"/>
      <c r="V1059" s="398"/>
      <c r="W1059" s="488"/>
      <c r="X1059" s="399"/>
      <c r="Y1059" s="488"/>
      <c r="AB1059" s="398"/>
    </row>
    <row r="1060" spans="1:28" s="395" customFormat="1">
      <c r="A1060" s="472"/>
      <c r="B1060" s="464"/>
      <c r="E1060" s="472"/>
      <c r="F1060" s="399"/>
      <c r="G1060" s="398"/>
      <c r="I1060" s="478"/>
      <c r="J1060" s="472"/>
      <c r="K1060" s="398"/>
      <c r="L1060" s="479"/>
      <c r="M1060" s="542"/>
      <c r="N1060" s="479"/>
      <c r="O1060" s="543"/>
      <c r="P1060" s="398"/>
      <c r="Q1060" s="398"/>
      <c r="R1060" s="398"/>
      <c r="S1060" s="398"/>
      <c r="T1060" s="487"/>
      <c r="U1060" s="488"/>
      <c r="V1060" s="398"/>
      <c r="W1060" s="488"/>
      <c r="X1060" s="399"/>
      <c r="Y1060" s="488"/>
      <c r="AB1060" s="398"/>
    </row>
    <row r="1061" spans="1:28" s="395" customFormat="1">
      <c r="A1061" s="472"/>
      <c r="E1061" s="472"/>
      <c r="F1061" s="399"/>
      <c r="G1061" s="398"/>
      <c r="I1061" s="478"/>
      <c r="J1061" s="472"/>
      <c r="K1061" s="398"/>
      <c r="L1061" s="479"/>
      <c r="M1061" s="542"/>
      <c r="N1061" s="479"/>
      <c r="O1061" s="543"/>
      <c r="P1061" s="398"/>
      <c r="Q1061" s="398"/>
      <c r="R1061" s="398"/>
      <c r="S1061" s="398"/>
      <c r="T1061" s="487"/>
      <c r="U1061" s="488"/>
      <c r="V1061" s="398"/>
      <c r="W1061" s="488"/>
      <c r="X1061" s="399"/>
      <c r="Y1061" s="488"/>
      <c r="AB1061" s="398"/>
    </row>
    <row r="1062" spans="1:28" s="395" customFormat="1">
      <c r="A1062" s="472"/>
      <c r="B1062" s="464"/>
      <c r="E1062" s="472"/>
      <c r="F1062" s="399"/>
      <c r="G1062" s="398"/>
      <c r="I1062" s="478"/>
      <c r="J1062" s="472"/>
      <c r="K1062" s="398"/>
      <c r="L1062" s="479"/>
      <c r="M1062" s="542"/>
      <c r="N1062" s="479"/>
      <c r="O1062" s="543"/>
      <c r="P1062" s="398"/>
      <c r="Q1062" s="398"/>
      <c r="R1062" s="398"/>
      <c r="S1062" s="398"/>
      <c r="T1062" s="487"/>
      <c r="U1062" s="488"/>
      <c r="V1062" s="398"/>
      <c r="W1062" s="488"/>
      <c r="X1062" s="399"/>
      <c r="Y1062" s="488"/>
      <c r="AB1062" s="398"/>
    </row>
    <row r="1063" spans="1:28" s="395" customFormat="1">
      <c r="A1063" s="472"/>
      <c r="E1063" s="472"/>
      <c r="F1063" s="399"/>
      <c r="G1063" s="398"/>
      <c r="I1063" s="478"/>
      <c r="J1063" s="472"/>
      <c r="K1063" s="398"/>
      <c r="L1063" s="479"/>
      <c r="M1063" s="542"/>
      <c r="N1063" s="479"/>
      <c r="O1063" s="543"/>
      <c r="P1063" s="398"/>
      <c r="Q1063" s="398"/>
      <c r="R1063" s="398"/>
      <c r="S1063" s="398"/>
      <c r="T1063" s="487"/>
      <c r="U1063" s="488"/>
      <c r="V1063" s="398"/>
      <c r="W1063" s="488"/>
      <c r="X1063" s="399"/>
      <c r="Y1063" s="488"/>
      <c r="AB1063" s="398"/>
    </row>
    <row r="1064" spans="1:28" s="395" customFormat="1">
      <c r="A1064" s="472"/>
      <c r="B1064" s="464"/>
      <c r="E1064" s="472"/>
      <c r="F1064" s="399"/>
      <c r="G1064" s="398"/>
      <c r="I1064" s="478"/>
      <c r="J1064" s="472"/>
      <c r="K1064" s="398"/>
      <c r="L1064" s="479"/>
      <c r="M1064" s="542"/>
      <c r="N1064" s="479"/>
      <c r="O1064" s="543"/>
      <c r="P1064" s="398"/>
      <c r="Q1064" s="398"/>
      <c r="R1064" s="398"/>
      <c r="S1064" s="398"/>
      <c r="T1064" s="487"/>
      <c r="U1064" s="488"/>
      <c r="V1064" s="398"/>
      <c r="W1064" s="488"/>
      <c r="X1064" s="399"/>
      <c r="Y1064" s="488"/>
      <c r="AB1064" s="398"/>
    </row>
    <row r="1065" spans="1:28" s="395" customFormat="1">
      <c r="A1065" s="472"/>
      <c r="E1065" s="472"/>
      <c r="F1065" s="399"/>
      <c r="G1065" s="398"/>
      <c r="I1065" s="478"/>
      <c r="J1065" s="472"/>
      <c r="K1065" s="398"/>
      <c r="L1065" s="479"/>
      <c r="M1065" s="542"/>
      <c r="N1065" s="479"/>
      <c r="O1065" s="543"/>
      <c r="P1065" s="398"/>
      <c r="Q1065" s="398"/>
      <c r="R1065" s="398"/>
      <c r="S1065" s="398"/>
      <c r="T1065" s="487"/>
      <c r="U1065" s="488"/>
      <c r="V1065" s="398"/>
      <c r="W1065" s="488"/>
      <c r="X1065" s="399"/>
      <c r="Y1065" s="488"/>
      <c r="AB1065" s="398"/>
    </row>
    <row r="1066" spans="1:28" s="395" customFormat="1">
      <c r="A1066" s="472"/>
      <c r="B1066" s="464"/>
      <c r="E1066" s="472"/>
      <c r="F1066" s="399"/>
      <c r="G1066" s="398"/>
      <c r="I1066" s="478"/>
      <c r="J1066" s="472"/>
      <c r="K1066" s="398"/>
      <c r="L1066" s="479"/>
      <c r="M1066" s="542"/>
      <c r="N1066" s="479"/>
      <c r="O1066" s="543"/>
      <c r="P1066" s="398"/>
      <c r="Q1066" s="398"/>
      <c r="R1066" s="398"/>
      <c r="S1066" s="398"/>
      <c r="T1066" s="487"/>
      <c r="U1066" s="488"/>
      <c r="V1066" s="398"/>
      <c r="W1066" s="488"/>
      <c r="X1066" s="399"/>
      <c r="Y1066" s="488"/>
      <c r="AB1066" s="398"/>
    </row>
    <row r="1067" spans="1:28" s="395" customFormat="1">
      <c r="A1067" s="472"/>
      <c r="E1067" s="472"/>
      <c r="F1067" s="399"/>
      <c r="G1067" s="398"/>
      <c r="I1067" s="478"/>
      <c r="J1067" s="472"/>
      <c r="K1067" s="398"/>
      <c r="L1067" s="479"/>
      <c r="M1067" s="542"/>
      <c r="N1067" s="479"/>
      <c r="O1067" s="543"/>
      <c r="P1067" s="398"/>
      <c r="Q1067" s="398"/>
      <c r="R1067" s="398"/>
      <c r="S1067" s="398"/>
      <c r="T1067" s="487"/>
      <c r="U1067" s="488"/>
      <c r="V1067" s="398"/>
      <c r="W1067" s="488"/>
      <c r="X1067" s="399"/>
      <c r="Y1067" s="488"/>
      <c r="AB1067" s="398"/>
    </row>
    <row r="1068" spans="1:28" s="395" customFormat="1">
      <c r="A1068" s="472"/>
      <c r="B1068" s="464"/>
      <c r="E1068" s="472"/>
      <c r="F1068" s="399"/>
      <c r="G1068" s="398"/>
      <c r="I1068" s="478"/>
      <c r="J1068" s="472"/>
      <c r="K1068" s="398"/>
      <c r="L1068" s="479"/>
      <c r="M1068" s="542"/>
      <c r="N1068" s="479"/>
      <c r="O1068" s="543"/>
      <c r="P1068" s="398"/>
      <c r="Q1068" s="398"/>
      <c r="R1068" s="398"/>
      <c r="S1068" s="398"/>
      <c r="T1068" s="487"/>
      <c r="U1068" s="488"/>
      <c r="V1068" s="398"/>
      <c r="W1068" s="488"/>
      <c r="X1068" s="399"/>
      <c r="Y1068" s="488"/>
      <c r="AB1068" s="398"/>
    </row>
    <row r="1069" spans="1:28" s="395" customFormat="1">
      <c r="A1069" s="472"/>
      <c r="E1069" s="472"/>
      <c r="F1069" s="399"/>
      <c r="G1069" s="398"/>
      <c r="I1069" s="478"/>
      <c r="J1069" s="472"/>
      <c r="K1069" s="398"/>
      <c r="L1069" s="479"/>
      <c r="M1069" s="542"/>
      <c r="N1069" s="479"/>
      <c r="O1069" s="543"/>
      <c r="P1069" s="398"/>
      <c r="Q1069" s="398"/>
      <c r="R1069" s="398"/>
      <c r="S1069" s="398"/>
      <c r="T1069" s="487"/>
      <c r="U1069" s="488"/>
      <c r="V1069" s="398"/>
      <c r="W1069" s="488"/>
      <c r="X1069" s="399"/>
      <c r="Y1069" s="488"/>
      <c r="AB1069" s="398"/>
    </row>
    <row r="1070" spans="1:28" s="395" customFormat="1">
      <c r="A1070" s="472"/>
      <c r="B1070" s="464"/>
      <c r="E1070" s="472"/>
      <c r="F1070" s="399"/>
      <c r="G1070" s="398"/>
      <c r="I1070" s="478"/>
      <c r="J1070" s="472"/>
      <c r="K1070" s="398"/>
      <c r="L1070" s="479"/>
      <c r="M1070" s="542"/>
      <c r="N1070" s="479"/>
      <c r="O1070" s="543"/>
      <c r="P1070" s="398"/>
      <c r="Q1070" s="398"/>
      <c r="R1070" s="398"/>
      <c r="S1070" s="398"/>
      <c r="T1070" s="487"/>
      <c r="U1070" s="488"/>
      <c r="V1070" s="398"/>
      <c r="W1070" s="488"/>
      <c r="X1070" s="399"/>
      <c r="Y1070" s="488"/>
      <c r="AB1070" s="398"/>
    </row>
    <row r="1071" spans="1:28" s="395" customFormat="1">
      <c r="A1071" s="472"/>
      <c r="E1071" s="472"/>
      <c r="F1071" s="399"/>
      <c r="G1071" s="398"/>
      <c r="I1071" s="478"/>
      <c r="J1071" s="472"/>
      <c r="K1071" s="398"/>
      <c r="L1071" s="479"/>
      <c r="M1071" s="542"/>
      <c r="N1071" s="479"/>
      <c r="O1071" s="543"/>
      <c r="P1071" s="398"/>
      <c r="Q1071" s="398"/>
      <c r="R1071" s="398"/>
      <c r="S1071" s="398"/>
      <c r="T1071" s="487"/>
      <c r="U1071" s="488"/>
      <c r="V1071" s="398"/>
      <c r="W1071" s="488"/>
      <c r="X1071" s="399"/>
      <c r="Y1071" s="488"/>
      <c r="AB1071" s="398"/>
    </row>
    <row r="1072" spans="1:28" s="395" customFormat="1">
      <c r="A1072" s="472"/>
      <c r="B1072" s="464"/>
      <c r="E1072" s="472"/>
      <c r="F1072" s="399"/>
      <c r="G1072" s="398"/>
      <c r="I1072" s="478"/>
      <c r="J1072" s="472"/>
      <c r="K1072" s="398"/>
      <c r="L1072" s="479"/>
      <c r="M1072" s="542"/>
      <c r="N1072" s="479"/>
      <c r="O1072" s="543"/>
      <c r="P1072" s="398"/>
      <c r="Q1072" s="398"/>
      <c r="R1072" s="398"/>
      <c r="S1072" s="398"/>
      <c r="T1072" s="487"/>
      <c r="U1072" s="488"/>
      <c r="V1072" s="398"/>
      <c r="W1072" s="488"/>
      <c r="X1072" s="399"/>
      <c r="Y1072" s="488"/>
      <c r="AB1072" s="398"/>
    </row>
    <row r="1073" spans="1:28" s="395" customFormat="1">
      <c r="A1073" s="472"/>
      <c r="E1073" s="472"/>
      <c r="F1073" s="399"/>
      <c r="G1073" s="398"/>
      <c r="I1073" s="478"/>
      <c r="J1073" s="472"/>
      <c r="K1073" s="398"/>
      <c r="L1073" s="479"/>
      <c r="M1073" s="542"/>
      <c r="N1073" s="479"/>
      <c r="O1073" s="543"/>
      <c r="P1073" s="398"/>
      <c r="Q1073" s="398"/>
      <c r="R1073" s="398"/>
      <c r="S1073" s="398"/>
      <c r="T1073" s="487"/>
      <c r="U1073" s="488"/>
      <c r="V1073" s="398"/>
      <c r="W1073" s="488"/>
      <c r="X1073" s="399"/>
      <c r="Y1073" s="488"/>
      <c r="AB1073" s="398"/>
    </row>
    <row r="1074" spans="1:28" s="395" customFormat="1">
      <c r="A1074" s="472"/>
      <c r="B1074" s="464"/>
      <c r="E1074" s="472"/>
      <c r="F1074" s="399"/>
      <c r="G1074" s="398"/>
      <c r="I1074" s="478"/>
      <c r="J1074" s="472"/>
      <c r="K1074" s="398"/>
      <c r="L1074" s="479"/>
      <c r="M1074" s="542"/>
      <c r="N1074" s="479"/>
      <c r="O1074" s="543"/>
      <c r="P1074" s="398"/>
      <c r="Q1074" s="398"/>
      <c r="R1074" s="398"/>
      <c r="S1074" s="398"/>
      <c r="T1074" s="487"/>
      <c r="U1074" s="488"/>
      <c r="V1074" s="398"/>
      <c r="W1074" s="488"/>
      <c r="X1074" s="399"/>
      <c r="Y1074" s="488"/>
      <c r="AB1074" s="398"/>
    </row>
    <row r="1075" spans="1:28">
      <c r="A1075" s="472"/>
      <c r="B1075" s="395"/>
      <c r="C1075" s="395"/>
      <c r="D1075" s="395"/>
      <c r="E1075" s="472"/>
      <c r="H1075" s="399"/>
      <c r="J1075" s="399"/>
      <c r="O1075" s="543"/>
      <c r="X1075" s="399"/>
    </row>
    <row r="1076" spans="1:28">
      <c r="A1076" s="472"/>
      <c r="B1076" s="464"/>
      <c r="C1076" s="395"/>
      <c r="D1076" s="395"/>
      <c r="E1076" s="472"/>
      <c r="H1076" s="399"/>
      <c r="J1076" s="399"/>
      <c r="M1076" s="542"/>
      <c r="O1076" s="543"/>
      <c r="X1076" s="399"/>
    </row>
    <row r="1077" spans="1:28">
      <c r="A1077" s="472"/>
      <c r="B1077" s="395"/>
      <c r="C1077" s="395"/>
      <c r="D1077" s="395"/>
      <c r="E1077" s="472"/>
      <c r="H1077" s="399"/>
      <c r="J1077" s="399"/>
      <c r="O1077" s="543"/>
      <c r="X1077" s="399"/>
    </row>
    <row r="1078" spans="1:28">
      <c r="A1078" s="472"/>
      <c r="B1078" s="464"/>
      <c r="C1078" s="395"/>
      <c r="D1078" s="395"/>
      <c r="E1078" s="472"/>
      <c r="H1078" s="399"/>
      <c r="J1078" s="399"/>
      <c r="M1078" s="542"/>
      <c r="O1078" s="543"/>
      <c r="X1078" s="399"/>
    </row>
    <row r="1079" spans="1:28">
      <c r="A1079" s="472"/>
      <c r="B1079" s="395"/>
      <c r="C1079" s="395"/>
      <c r="D1079" s="395"/>
      <c r="E1079" s="472"/>
      <c r="H1079" s="399"/>
      <c r="J1079" s="399"/>
      <c r="O1079" s="543"/>
      <c r="X1079" s="399"/>
    </row>
    <row r="1080" spans="1:28">
      <c r="A1080" s="472"/>
      <c r="B1080" s="464"/>
      <c r="C1080" s="395"/>
      <c r="D1080" s="395"/>
      <c r="E1080" s="472"/>
      <c r="H1080" s="399"/>
      <c r="J1080" s="399"/>
      <c r="M1080" s="542"/>
      <c r="O1080" s="543"/>
      <c r="X1080" s="399"/>
      <c r="AA1080" s="400"/>
    </row>
    <row r="1081" spans="1:28">
      <c r="A1081" s="472"/>
      <c r="B1081" s="395"/>
      <c r="C1081" s="395"/>
      <c r="D1081" s="395"/>
      <c r="E1081" s="472"/>
      <c r="H1081" s="399"/>
      <c r="J1081" s="399"/>
      <c r="O1081" s="543"/>
      <c r="X1081" s="399"/>
    </row>
    <row r="1082" spans="1:28">
      <c r="A1082" s="472"/>
      <c r="B1082" s="464"/>
      <c r="C1082" s="395"/>
      <c r="D1082" s="395"/>
      <c r="E1082" s="472"/>
      <c r="H1082" s="399"/>
      <c r="J1082" s="399"/>
      <c r="M1082" s="542"/>
      <c r="O1082" s="543"/>
      <c r="X1082" s="399"/>
    </row>
    <row r="1083" spans="1:28">
      <c r="A1083" s="472"/>
      <c r="B1083" s="395"/>
      <c r="C1083" s="395"/>
      <c r="D1083" s="395"/>
      <c r="E1083" s="472"/>
      <c r="H1083" s="399"/>
      <c r="J1083" s="399"/>
      <c r="O1083" s="543"/>
      <c r="X1083" s="399"/>
    </row>
    <row r="1084" spans="1:28">
      <c r="A1084" s="472"/>
      <c r="B1084" s="464"/>
      <c r="C1084" s="395"/>
      <c r="D1084" s="395"/>
      <c r="E1084" s="472"/>
      <c r="H1084" s="399"/>
      <c r="J1084" s="399"/>
      <c r="M1084" s="542"/>
      <c r="O1084" s="543"/>
      <c r="X1084" s="399"/>
    </row>
    <row r="1085" spans="1:28">
      <c r="A1085" s="472"/>
      <c r="B1085" s="395"/>
      <c r="C1085" s="395"/>
      <c r="D1085" s="395"/>
      <c r="E1085" s="472"/>
      <c r="H1085" s="399"/>
      <c r="J1085" s="399"/>
      <c r="O1085" s="543"/>
      <c r="X1085" s="399"/>
    </row>
    <row r="1086" spans="1:28">
      <c r="A1086" s="472"/>
      <c r="B1086" s="464"/>
      <c r="C1086" s="395"/>
      <c r="D1086" s="395"/>
      <c r="E1086" s="472"/>
      <c r="H1086" s="399"/>
      <c r="J1086" s="399"/>
      <c r="M1086" s="542"/>
      <c r="O1086" s="543"/>
      <c r="X1086" s="399"/>
    </row>
    <row r="1087" spans="1:28">
      <c r="A1087" s="472"/>
      <c r="B1087" s="395"/>
      <c r="C1087" s="395"/>
      <c r="D1087" s="395"/>
      <c r="E1087" s="472"/>
      <c r="H1087" s="399"/>
      <c r="J1087" s="399"/>
      <c r="O1087" s="543"/>
      <c r="X1087" s="399"/>
    </row>
    <row r="1088" spans="1:28">
      <c r="A1088" s="472"/>
      <c r="B1088" s="464"/>
      <c r="C1088" s="395"/>
      <c r="D1088" s="395"/>
      <c r="E1088" s="472"/>
      <c r="H1088" s="399"/>
      <c r="J1088" s="399"/>
      <c r="M1088" s="542"/>
      <c r="O1088" s="543"/>
      <c r="X1088" s="399"/>
    </row>
    <row r="1089" spans="1:28">
      <c r="A1089" s="472"/>
      <c r="B1089" s="395"/>
      <c r="C1089" s="395"/>
      <c r="D1089" s="395"/>
      <c r="E1089" s="472"/>
      <c r="H1089" s="399"/>
      <c r="J1089" s="399"/>
      <c r="O1089" s="543"/>
      <c r="X1089" s="399"/>
    </row>
    <row r="1090" spans="1:28">
      <c r="A1090" s="472"/>
      <c r="B1090" s="464"/>
      <c r="C1090" s="395"/>
      <c r="D1090" s="395"/>
      <c r="E1090" s="472"/>
      <c r="H1090" s="399"/>
      <c r="J1090" s="399"/>
      <c r="M1090" s="542"/>
      <c r="O1090" s="543"/>
      <c r="X1090" s="399"/>
    </row>
    <row r="1091" spans="1:28">
      <c r="A1091" s="472"/>
      <c r="B1091" s="395"/>
      <c r="C1091" s="395"/>
      <c r="D1091" s="395"/>
      <c r="E1091" s="472"/>
      <c r="H1091" s="399"/>
      <c r="J1091" s="399"/>
      <c r="O1091" s="543"/>
      <c r="X1091" s="399"/>
    </row>
    <row r="1092" spans="1:28">
      <c r="A1092" s="472"/>
      <c r="B1092" s="464"/>
      <c r="C1092" s="395"/>
      <c r="D1092" s="395"/>
      <c r="E1092" s="472"/>
      <c r="H1092" s="399"/>
      <c r="J1092" s="399"/>
      <c r="M1092" s="542"/>
      <c r="O1092" s="543"/>
      <c r="X1092" s="399"/>
    </row>
    <row r="1093" spans="1:28" s="395" customFormat="1">
      <c r="A1093" s="472"/>
      <c r="E1093" s="472"/>
      <c r="F1093" s="399"/>
      <c r="G1093" s="398"/>
      <c r="I1093" s="478"/>
      <c r="J1093" s="472"/>
      <c r="K1093" s="398"/>
      <c r="L1093" s="479"/>
      <c r="M1093" s="542"/>
      <c r="N1093" s="479"/>
      <c r="O1093" s="543"/>
      <c r="P1093" s="398"/>
      <c r="Q1093" s="398"/>
      <c r="R1093" s="398"/>
      <c r="S1093" s="398"/>
      <c r="T1093" s="487"/>
      <c r="U1093" s="488"/>
      <c r="V1093" s="398"/>
      <c r="W1093" s="488"/>
      <c r="X1093" s="399"/>
      <c r="Y1093" s="488"/>
      <c r="AB1093" s="398"/>
    </row>
    <row r="1094" spans="1:28" s="395" customFormat="1">
      <c r="A1094" s="472"/>
      <c r="B1094" s="464"/>
      <c r="E1094" s="472"/>
      <c r="F1094" s="399"/>
      <c r="G1094" s="398"/>
      <c r="I1094" s="478"/>
      <c r="J1094" s="472"/>
      <c r="K1094" s="398"/>
      <c r="L1094" s="479"/>
      <c r="M1094" s="542"/>
      <c r="N1094" s="479"/>
      <c r="O1094" s="543"/>
      <c r="P1094" s="398"/>
      <c r="Q1094" s="398"/>
      <c r="R1094" s="398"/>
      <c r="S1094" s="398"/>
      <c r="T1094" s="487"/>
      <c r="U1094" s="488"/>
      <c r="V1094" s="398"/>
      <c r="W1094" s="488"/>
      <c r="X1094" s="399"/>
      <c r="Y1094" s="488"/>
      <c r="AB1094" s="398"/>
    </row>
    <row r="1095" spans="1:28" s="395" customFormat="1">
      <c r="A1095" s="472"/>
      <c r="E1095" s="472"/>
      <c r="F1095" s="399"/>
      <c r="G1095" s="398"/>
      <c r="I1095" s="478"/>
      <c r="J1095" s="472"/>
      <c r="K1095" s="398"/>
      <c r="L1095" s="479"/>
      <c r="M1095" s="542"/>
      <c r="N1095" s="479"/>
      <c r="O1095" s="543"/>
      <c r="P1095" s="398"/>
      <c r="Q1095" s="398"/>
      <c r="R1095" s="398"/>
      <c r="S1095" s="398"/>
      <c r="T1095" s="487"/>
      <c r="U1095" s="488"/>
      <c r="V1095" s="398"/>
      <c r="W1095" s="488"/>
      <c r="X1095" s="399"/>
      <c r="Y1095" s="488"/>
      <c r="AB1095" s="398"/>
    </row>
    <row r="1096" spans="1:28" s="395" customFormat="1">
      <c r="A1096" s="472"/>
      <c r="B1096" s="464"/>
      <c r="E1096" s="472"/>
      <c r="F1096" s="399"/>
      <c r="G1096" s="398"/>
      <c r="I1096" s="478"/>
      <c r="J1096" s="472"/>
      <c r="K1096" s="398"/>
      <c r="L1096" s="479"/>
      <c r="M1096" s="542"/>
      <c r="N1096" s="479"/>
      <c r="O1096" s="543"/>
      <c r="P1096" s="398"/>
      <c r="Q1096" s="398"/>
      <c r="R1096" s="398"/>
      <c r="S1096" s="398"/>
      <c r="T1096" s="487"/>
      <c r="U1096" s="488"/>
      <c r="V1096" s="398"/>
      <c r="W1096" s="488"/>
      <c r="X1096" s="399"/>
      <c r="Y1096" s="488"/>
      <c r="AB1096" s="398"/>
    </row>
    <row r="1097" spans="1:28" s="395" customFormat="1">
      <c r="A1097" s="472"/>
      <c r="B1097" s="464"/>
      <c r="E1097" s="472"/>
      <c r="F1097" s="399"/>
      <c r="G1097" s="398"/>
      <c r="I1097" s="478"/>
      <c r="J1097" s="472"/>
      <c r="K1097" s="398"/>
      <c r="L1097" s="479"/>
      <c r="M1097" s="542"/>
      <c r="N1097" s="479"/>
      <c r="O1097" s="543"/>
      <c r="P1097" s="398"/>
      <c r="Q1097" s="398"/>
      <c r="R1097" s="398"/>
      <c r="S1097" s="398"/>
      <c r="T1097" s="487"/>
      <c r="U1097" s="488"/>
      <c r="V1097" s="398"/>
      <c r="W1097" s="488"/>
      <c r="X1097" s="399"/>
      <c r="Y1097" s="488"/>
      <c r="AB1097" s="398"/>
    </row>
    <row r="1098" spans="1:28" s="395" customFormat="1">
      <c r="A1098" s="472"/>
      <c r="E1098" s="472"/>
      <c r="F1098" s="399"/>
      <c r="G1098" s="398"/>
      <c r="I1098" s="478"/>
      <c r="J1098" s="472"/>
      <c r="K1098" s="398"/>
      <c r="L1098" s="479"/>
      <c r="M1098" s="542"/>
      <c r="N1098" s="479"/>
      <c r="O1098" s="543"/>
      <c r="P1098" s="398"/>
      <c r="Q1098" s="398"/>
      <c r="R1098" s="398"/>
      <c r="S1098" s="398"/>
      <c r="T1098" s="487"/>
      <c r="U1098" s="488"/>
      <c r="V1098" s="398"/>
      <c r="W1098" s="488"/>
      <c r="X1098" s="399"/>
      <c r="Y1098" s="488"/>
      <c r="AB1098" s="398"/>
    </row>
    <row r="1099" spans="1:28" s="395" customFormat="1">
      <c r="A1099" s="472"/>
      <c r="B1099" s="464"/>
      <c r="E1099" s="472"/>
      <c r="F1099" s="399"/>
      <c r="G1099" s="398"/>
      <c r="I1099" s="478"/>
      <c r="J1099" s="472"/>
      <c r="K1099" s="398"/>
      <c r="L1099" s="479"/>
      <c r="M1099" s="542"/>
      <c r="N1099" s="479"/>
      <c r="O1099" s="543"/>
      <c r="P1099" s="398"/>
      <c r="Q1099" s="398"/>
      <c r="R1099" s="398"/>
      <c r="S1099" s="398"/>
      <c r="T1099" s="487"/>
      <c r="U1099" s="488"/>
      <c r="V1099" s="398"/>
      <c r="W1099" s="488"/>
      <c r="X1099" s="399"/>
      <c r="Y1099" s="488"/>
      <c r="AB1099" s="398"/>
    </row>
    <row r="1100" spans="1:28" s="395" customFormat="1">
      <c r="A1100" s="472"/>
      <c r="E1100" s="472"/>
      <c r="F1100" s="399"/>
      <c r="G1100" s="398"/>
      <c r="I1100" s="478"/>
      <c r="J1100" s="472"/>
      <c r="K1100" s="398"/>
      <c r="L1100" s="479"/>
      <c r="M1100" s="542"/>
      <c r="N1100" s="479"/>
      <c r="O1100" s="543"/>
      <c r="P1100" s="398"/>
      <c r="Q1100" s="398"/>
      <c r="R1100" s="398"/>
      <c r="S1100" s="398"/>
      <c r="T1100" s="487"/>
      <c r="U1100" s="488"/>
      <c r="V1100" s="398"/>
      <c r="W1100" s="488"/>
      <c r="X1100" s="399"/>
      <c r="Y1100" s="488"/>
      <c r="AB1100" s="398"/>
    </row>
    <row r="1101" spans="1:28" s="395" customFormat="1">
      <c r="A1101" s="472"/>
      <c r="B1101" s="464"/>
      <c r="E1101" s="472"/>
      <c r="F1101" s="399"/>
      <c r="G1101" s="398"/>
      <c r="I1101" s="478"/>
      <c r="J1101" s="472"/>
      <c r="K1101" s="398"/>
      <c r="L1101" s="479"/>
      <c r="M1101" s="542"/>
      <c r="N1101" s="479"/>
      <c r="O1101" s="543"/>
      <c r="T1101" s="487"/>
      <c r="U1101" s="488"/>
      <c r="V1101" s="398"/>
      <c r="W1101" s="488"/>
      <c r="X1101" s="399"/>
      <c r="Y1101" s="488"/>
    </row>
    <row r="1102" spans="1:28" s="395" customFormat="1">
      <c r="A1102" s="472"/>
      <c r="E1102" s="472"/>
      <c r="F1102" s="472"/>
      <c r="I1102" s="478"/>
      <c r="J1102" s="472"/>
      <c r="K1102" s="464"/>
      <c r="L1102" s="479"/>
      <c r="M1102" s="542"/>
      <c r="N1102" s="479"/>
      <c r="O1102" s="543"/>
      <c r="T1102" s="487"/>
      <c r="U1102" s="488"/>
      <c r="W1102" s="488"/>
      <c r="X1102" s="472"/>
      <c r="Y1102" s="488"/>
    </row>
    <row r="1103" spans="1:28" s="395" customFormat="1">
      <c r="A1103" s="472"/>
      <c r="B1103" s="464"/>
      <c r="E1103" s="472"/>
      <c r="F1103" s="472"/>
      <c r="I1103" s="478"/>
      <c r="J1103" s="472"/>
      <c r="K1103" s="464"/>
      <c r="L1103" s="479"/>
      <c r="M1103" s="542"/>
      <c r="N1103" s="479"/>
      <c r="O1103" s="543"/>
      <c r="T1103" s="487"/>
      <c r="U1103" s="488"/>
      <c r="W1103" s="488"/>
      <c r="X1103" s="472"/>
      <c r="Y1103" s="488"/>
    </row>
    <row r="1104" spans="1:28" s="395" customFormat="1">
      <c r="A1104" s="472"/>
      <c r="E1104" s="472"/>
      <c r="F1104" s="472"/>
      <c r="I1104" s="478"/>
      <c r="J1104" s="472"/>
      <c r="K1104" s="464"/>
      <c r="L1104" s="479"/>
      <c r="M1104" s="542"/>
      <c r="N1104" s="479"/>
      <c r="O1104" s="543"/>
      <c r="T1104" s="487"/>
      <c r="U1104" s="487"/>
      <c r="W1104" s="488"/>
      <c r="X1104" s="472"/>
      <c r="Y1104" s="488"/>
    </row>
    <row r="1105" spans="1:25" s="395" customFormat="1" ht="27" customHeight="1">
      <c r="A1105" s="472"/>
      <c r="B1105" s="464"/>
      <c r="E1105" s="472"/>
      <c r="F1105" s="472"/>
      <c r="I1105" s="478"/>
      <c r="J1105" s="472"/>
      <c r="K1105" s="464"/>
      <c r="L1105" s="479"/>
      <c r="M1105" s="542"/>
      <c r="N1105" s="479"/>
      <c r="O1105" s="543"/>
      <c r="T1105" s="487"/>
      <c r="U1105" s="488"/>
      <c r="W1105" s="488"/>
      <c r="X1105" s="472"/>
      <c r="Y1105" s="488"/>
    </row>
    <row r="1106" spans="1:25" s="395" customFormat="1">
      <c r="A1106" s="472"/>
      <c r="E1106" s="472"/>
      <c r="F1106" s="472"/>
      <c r="I1106" s="478"/>
      <c r="J1106" s="472"/>
      <c r="K1106" s="464"/>
      <c r="L1106" s="479"/>
      <c r="M1106" s="542"/>
      <c r="N1106" s="479"/>
      <c r="O1106" s="543"/>
      <c r="U1106" s="488"/>
      <c r="W1106" s="488"/>
      <c r="X1106" s="472"/>
      <c r="Y1106" s="488"/>
    </row>
    <row r="1107" spans="1:25" s="395" customFormat="1" ht="29.4" customHeight="1">
      <c r="A1107" s="472"/>
      <c r="B1107" s="464"/>
      <c r="E1107" s="472"/>
      <c r="F1107" s="472"/>
      <c r="I1107" s="478"/>
      <c r="J1107" s="472"/>
      <c r="K1107" s="464"/>
      <c r="L1107" s="479"/>
      <c r="M1107" s="542"/>
      <c r="N1107" s="479"/>
      <c r="O1107" s="543"/>
      <c r="P1107" s="478"/>
      <c r="T1107" s="487"/>
      <c r="U1107" s="488"/>
      <c r="W1107" s="488"/>
      <c r="X1107" s="472"/>
      <c r="Y1107" s="488"/>
    </row>
    <row r="1108" spans="1:25" s="395" customFormat="1">
      <c r="A1108" s="472"/>
      <c r="E1108" s="472"/>
      <c r="F1108" s="472"/>
      <c r="I1108" s="478"/>
      <c r="J1108" s="472"/>
      <c r="K1108" s="464"/>
      <c r="L1108" s="479"/>
      <c r="M1108" s="542"/>
      <c r="N1108" s="479"/>
      <c r="O1108" s="543"/>
      <c r="P1108" s="478"/>
      <c r="T1108" s="487"/>
      <c r="U1108" s="488"/>
      <c r="W1108" s="488"/>
      <c r="X1108" s="472"/>
      <c r="Y1108" s="488"/>
    </row>
    <row r="1109" spans="1:25" ht="40.200000000000003" customHeight="1">
      <c r="A1109" s="472"/>
      <c r="B1109" s="464"/>
      <c r="C1109" s="395"/>
      <c r="D1109" s="395"/>
      <c r="H1109" s="399"/>
      <c r="J1109" s="399"/>
      <c r="O1109" s="543"/>
      <c r="X1109" s="399"/>
    </row>
    <row r="1110" spans="1:25">
      <c r="A1110" s="472"/>
      <c r="B1110" s="395"/>
      <c r="H1110" s="399"/>
      <c r="J1110" s="399"/>
      <c r="M1110" s="542"/>
      <c r="O1110" s="543"/>
      <c r="P1110" s="400"/>
      <c r="X1110" s="399"/>
    </row>
    <row r="1111" spans="1:25">
      <c r="A1111" s="472"/>
      <c r="B1111" s="464"/>
      <c r="H1111" s="399"/>
      <c r="J1111" s="399"/>
      <c r="O1111" s="543"/>
      <c r="P1111" s="400"/>
      <c r="X1111" s="399"/>
    </row>
    <row r="1112" spans="1:25">
      <c r="A1112" s="472"/>
      <c r="B1112" s="395"/>
      <c r="H1112" s="399"/>
      <c r="J1112" s="399"/>
      <c r="M1112" s="542"/>
      <c r="O1112" s="543"/>
      <c r="P1112" s="400"/>
      <c r="X1112" s="399"/>
    </row>
    <row r="1113" spans="1:25">
      <c r="A1113" s="472"/>
      <c r="B1113" s="464"/>
      <c r="H1113" s="399"/>
      <c r="J1113" s="399"/>
      <c r="O1113" s="543"/>
      <c r="P1113" s="400"/>
      <c r="X1113" s="399"/>
    </row>
    <row r="1114" spans="1:25">
      <c r="A1114" s="472"/>
      <c r="B1114" s="395"/>
      <c r="H1114" s="399"/>
      <c r="J1114" s="399"/>
      <c r="M1114" s="542"/>
      <c r="O1114" s="543"/>
      <c r="P1114" s="400"/>
      <c r="X1114" s="399"/>
    </row>
    <row r="1115" spans="1:25">
      <c r="A1115" s="472"/>
      <c r="B1115" s="464"/>
      <c r="H1115" s="399"/>
      <c r="J1115" s="399"/>
      <c r="O1115" s="543"/>
      <c r="X1115" s="399"/>
    </row>
    <row r="1116" spans="1:25" ht="14.4">
      <c r="A1116" s="472"/>
      <c r="B1116" s="413"/>
      <c r="D1116" s="551"/>
      <c r="H1116" s="399"/>
      <c r="J1116" s="399"/>
      <c r="M1116" s="542"/>
      <c r="O1116" s="543"/>
      <c r="X1116" s="399"/>
    </row>
    <row r="1117" spans="1:25" ht="14.4">
      <c r="A1117" s="472"/>
      <c r="B1117" s="464"/>
      <c r="D1117" s="551"/>
      <c r="H1117" s="399"/>
      <c r="J1117" s="399"/>
      <c r="O1117" s="543"/>
      <c r="X1117" s="399"/>
    </row>
    <row r="1118" spans="1:25" ht="14.4">
      <c r="A1118" s="472"/>
      <c r="B1118" s="413"/>
      <c r="D1118" s="551"/>
      <c r="H1118" s="399"/>
      <c r="J1118" s="399"/>
      <c r="M1118" s="542"/>
      <c r="O1118" s="543"/>
      <c r="X1118" s="399"/>
    </row>
    <row r="1119" spans="1:25" ht="14.4">
      <c r="A1119" s="472"/>
      <c r="B1119" s="464"/>
      <c r="D1119" s="551"/>
      <c r="H1119" s="399"/>
      <c r="J1119" s="399"/>
      <c r="O1119" s="543"/>
      <c r="X1119" s="399"/>
    </row>
    <row r="1120" spans="1:25" ht="14.4">
      <c r="A1120" s="472"/>
      <c r="B1120" s="413"/>
      <c r="D1120" s="551"/>
      <c r="H1120" s="399"/>
      <c r="J1120" s="399"/>
      <c r="M1120" s="542"/>
      <c r="O1120" s="543"/>
      <c r="X1120" s="399"/>
    </row>
    <row r="1121" spans="1:29">
      <c r="A1121" s="472"/>
      <c r="B1121" s="464"/>
      <c r="H1121" s="399"/>
      <c r="J1121" s="399"/>
      <c r="O1121" s="543"/>
      <c r="T1121" s="398"/>
      <c r="U1121" s="398"/>
      <c r="X1121" s="399"/>
    </row>
    <row r="1122" spans="1:29">
      <c r="A1122" s="472"/>
      <c r="B1122" s="413"/>
      <c r="H1122" s="399"/>
      <c r="J1122" s="399"/>
      <c r="M1122" s="542"/>
      <c r="O1122" s="543"/>
      <c r="T1122" s="398"/>
      <c r="U1122" s="398"/>
      <c r="X1122" s="399"/>
    </row>
    <row r="1123" spans="1:29">
      <c r="A1123" s="472"/>
      <c r="B1123" s="464"/>
      <c r="H1123" s="399"/>
      <c r="J1123" s="399"/>
      <c r="O1123" s="543"/>
      <c r="T1123" s="398"/>
      <c r="U1123" s="398"/>
      <c r="X1123" s="399"/>
    </row>
    <row r="1124" spans="1:29">
      <c r="A1124" s="472"/>
      <c r="B1124" s="413"/>
      <c r="H1124" s="399"/>
      <c r="J1124" s="399"/>
      <c r="M1124" s="542"/>
      <c r="O1124" s="543"/>
      <c r="T1124" s="398"/>
      <c r="U1124" s="398"/>
      <c r="X1124" s="399"/>
    </row>
    <row r="1125" spans="1:29">
      <c r="A1125" s="472"/>
      <c r="B1125" s="464"/>
      <c r="H1125" s="399"/>
      <c r="J1125" s="399"/>
      <c r="O1125" s="543"/>
      <c r="P1125" s="400"/>
      <c r="X1125" s="399"/>
    </row>
    <row r="1126" spans="1:29" s="394" customFormat="1">
      <c r="A1126" s="472"/>
      <c r="B1126" s="413"/>
      <c r="C1126" s="398"/>
      <c r="D1126" s="398"/>
      <c r="E1126" s="472"/>
      <c r="F1126" s="471"/>
      <c r="G1126" s="398"/>
      <c r="I1126" s="478"/>
      <c r="J1126" s="472"/>
      <c r="K1126" s="398"/>
      <c r="L1126" s="479"/>
      <c r="M1126" s="542"/>
      <c r="N1126" s="479"/>
      <c r="O1126" s="543"/>
      <c r="P1126" s="400"/>
      <c r="Q1126" s="398"/>
      <c r="R1126" s="398"/>
      <c r="S1126" s="398"/>
      <c r="T1126" s="404"/>
      <c r="U1126" s="405"/>
      <c r="V1126" s="398"/>
      <c r="W1126" s="405"/>
      <c r="X1126" s="399"/>
      <c r="Y1126" s="405"/>
      <c r="Z1126" s="395"/>
      <c r="AA1126" s="398"/>
      <c r="AB1126" s="398"/>
    </row>
    <row r="1127" spans="1:29" s="394" customFormat="1">
      <c r="A1127" s="472"/>
      <c r="B1127" s="464"/>
      <c r="C1127" s="398"/>
      <c r="D1127" s="398"/>
      <c r="E1127" s="399"/>
      <c r="F1127" s="471"/>
      <c r="G1127" s="398"/>
      <c r="I1127" s="478"/>
      <c r="J1127" s="472"/>
      <c r="K1127" s="398"/>
      <c r="L1127" s="479"/>
      <c r="M1127" s="402"/>
      <c r="N1127" s="479"/>
      <c r="O1127" s="543"/>
      <c r="P1127" s="400"/>
      <c r="Q1127" s="398"/>
      <c r="R1127" s="398"/>
      <c r="S1127" s="398"/>
      <c r="T1127" s="404"/>
      <c r="U1127" s="405"/>
      <c r="V1127" s="398"/>
      <c r="W1127" s="405"/>
      <c r="X1127" s="399"/>
      <c r="Y1127" s="405"/>
      <c r="Z1127" s="398"/>
      <c r="AA1127" s="398"/>
      <c r="AB1127" s="398"/>
    </row>
    <row r="1128" spans="1:29" s="394" customFormat="1">
      <c r="A1128" s="472"/>
      <c r="B1128" s="413"/>
      <c r="C1128" s="398"/>
      <c r="D1128" s="398"/>
      <c r="E1128" s="472"/>
      <c r="F1128" s="471"/>
      <c r="G1128" s="398"/>
      <c r="I1128" s="478"/>
      <c r="J1128" s="472"/>
      <c r="K1128" s="398"/>
      <c r="L1128" s="479"/>
      <c r="M1128" s="542"/>
      <c r="N1128" s="479"/>
      <c r="O1128" s="543"/>
      <c r="P1128" s="400"/>
      <c r="Q1128" s="398"/>
      <c r="R1128" s="398"/>
      <c r="S1128" s="398"/>
      <c r="T1128" s="404"/>
      <c r="U1128" s="405"/>
      <c r="V1128" s="398"/>
      <c r="W1128" s="405"/>
      <c r="X1128" s="399"/>
      <c r="Y1128" s="405"/>
      <c r="Z1128" s="395"/>
      <c r="AA1128" s="398"/>
      <c r="AB1128" s="398"/>
    </row>
    <row r="1129" spans="1:29" s="394" customFormat="1">
      <c r="A1129" s="472"/>
      <c r="B1129" s="464"/>
      <c r="C1129" s="398"/>
      <c r="D1129" s="398"/>
      <c r="E1129" s="399"/>
      <c r="F1129" s="471"/>
      <c r="G1129" s="398"/>
      <c r="I1129" s="478"/>
      <c r="J1129" s="472"/>
      <c r="K1129" s="398"/>
      <c r="L1129" s="479"/>
      <c r="M1129" s="402"/>
      <c r="N1129" s="479"/>
      <c r="O1129" s="543"/>
      <c r="P1129" s="400"/>
      <c r="Q1129" s="398"/>
      <c r="R1129" s="398"/>
      <c r="S1129" s="398"/>
      <c r="T1129" s="404"/>
      <c r="U1129" s="405"/>
      <c r="V1129" s="398"/>
      <c r="W1129" s="405"/>
      <c r="X1129" s="399"/>
      <c r="Y1129" s="405"/>
      <c r="Z1129" s="398"/>
      <c r="AA1129" s="398"/>
      <c r="AB1129" s="398"/>
    </row>
    <row r="1130" spans="1:29">
      <c r="A1130" s="472"/>
      <c r="B1130" s="413"/>
      <c r="E1130" s="472"/>
      <c r="J1130" s="399"/>
      <c r="M1130" s="542"/>
      <c r="O1130" s="543"/>
      <c r="P1130" s="400"/>
      <c r="X1130" s="399"/>
      <c r="Z1130" s="395"/>
    </row>
    <row r="1131" spans="1:29">
      <c r="A1131" s="472"/>
      <c r="B1131" s="464"/>
      <c r="J1131" s="399"/>
      <c r="O1131" s="543"/>
      <c r="P1131" s="400"/>
      <c r="T1131" s="398"/>
      <c r="X1131" s="399"/>
    </row>
    <row r="1132" spans="1:29" s="394" customFormat="1">
      <c r="A1132" s="472"/>
      <c r="B1132" s="413"/>
      <c r="C1132" s="398"/>
      <c r="D1132" s="398"/>
      <c r="E1132" s="472"/>
      <c r="F1132" s="471"/>
      <c r="G1132" s="395"/>
      <c r="I1132" s="478"/>
      <c r="J1132" s="472"/>
      <c r="K1132" s="395"/>
      <c r="L1132" s="479"/>
      <c r="M1132" s="542"/>
      <c r="N1132" s="479"/>
      <c r="O1132" s="543"/>
      <c r="P1132" s="400"/>
      <c r="Q1132" s="395"/>
      <c r="R1132" s="395"/>
      <c r="S1132" s="395"/>
      <c r="T1132" s="398"/>
      <c r="U1132" s="405"/>
      <c r="V1132" s="395"/>
      <c r="W1132" s="405"/>
      <c r="X1132" s="472"/>
      <c r="Y1132" s="405"/>
      <c r="Z1132" s="395"/>
      <c r="AA1132" s="398"/>
      <c r="AB1132" s="398"/>
      <c r="AC1132" s="395"/>
    </row>
    <row r="1133" spans="1:29" s="394" customFormat="1">
      <c r="A1133" s="472"/>
      <c r="B1133" s="413"/>
      <c r="C1133" s="398"/>
      <c r="D1133" s="398"/>
      <c r="E1133" s="399"/>
      <c r="F1133" s="471"/>
      <c r="G1133" s="395"/>
      <c r="I1133" s="478"/>
      <c r="J1133" s="472"/>
      <c r="K1133" s="395"/>
      <c r="L1133" s="479"/>
      <c r="M1133" s="542"/>
      <c r="N1133" s="479"/>
      <c r="O1133" s="543"/>
      <c r="P1133" s="400"/>
      <c r="Q1133" s="395"/>
      <c r="R1133" s="395"/>
      <c r="S1133" s="395"/>
      <c r="T1133" s="487"/>
      <c r="U1133" s="488"/>
      <c r="V1133" s="395"/>
      <c r="W1133" s="488"/>
      <c r="X1133" s="472"/>
      <c r="Y1133" s="488"/>
      <c r="Z1133" s="395"/>
      <c r="AA1133" s="395"/>
      <c r="AB1133" s="395"/>
      <c r="AC1133" s="395"/>
    </row>
    <row r="1134" spans="1:29">
      <c r="A1134" s="472"/>
      <c r="B1134" s="464"/>
      <c r="J1134" s="399"/>
      <c r="O1134" s="543"/>
      <c r="X1134" s="399"/>
    </row>
    <row r="1135" spans="1:29">
      <c r="A1135" s="472"/>
      <c r="B1135" s="413"/>
      <c r="J1135" s="399"/>
      <c r="M1135" s="542"/>
      <c r="O1135" s="543"/>
      <c r="T1135" s="398"/>
      <c r="U1135" s="398"/>
      <c r="W1135" s="398"/>
      <c r="X1135" s="399"/>
    </row>
    <row r="1136" spans="1:29" ht="15.6" customHeight="1">
      <c r="A1136" s="472"/>
      <c r="B1136" s="464"/>
      <c r="H1136" s="399"/>
      <c r="I1136" s="481"/>
      <c r="J1136" s="552"/>
      <c r="O1136" s="543"/>
      <c r="T1136" s="398"/>
      <c r="U1136" s="398"/>
      <c r="W1136" s="398"/>
      <c r="X1136" s="399"/>
    </row>
    <row r="1137" spans="1:24" ht="13.95" customHeight="1">
      <c r="A1137" s="472"/>
      <c r="B1137" s="413"/>
      <c r="H1137" s="399"/>
      <c r="I1137" s="553"/>
      <c r="J1137" s="554"/>
      <c r="M1137" s="542"/>
      <c r="O1137" s="543"/>
      <c r="T1137" s="398"/>
      <c r="U1137" s="398"/>
      <c r="W1137" s="398"/>
      <c r="X1137" s="399"/>
    </row>
    <row r="1138" spans="1:24">
      <c r="A1138" s="472"/>
      <c r="B1138" s="464"/>
      <c r="H1138" s="399"/>
      <c r="I1138" s="553"/>
      <c r="J1138" s="554"/>
      <c r="O1138" s="543"/>
      <c r="T1138" s="398"/>
      <c r="U1138" s="398"/>
      <c r="W1138" s="398"/>
      <c r="X1138" s="399"/>
    </row>
    <row r="1139" spans="1:24">
      <c r="A1139" s="472"/>
      <c r="B1139" s="413"/>
      <c r="H1139" s="399"/>
      <c r="I1139" s="553"/>
      <c r="J1139" s="554"/>
      <c r="M1139" s="542"/>
      <c r="O1139" s="543"/>
      <c r="T1139" s="398"/>
      <c r="U1139" s="398"/>
      <c r="W1139" s="398"/>
      <c r="X1139" s="399"/>
    </row>
    <row r="1140" spans="1:24">
      <c r="A1140" s="472"/>
      <c r="H1140" s="399"/>
      <c r="I1140" s="553"/>
      <c r="J1140" s="554"/>
      <c r="O1140" s="543"/>
      <c r="T1140" s="398"/>
      <c r="U1140" s="398"/>
      <c r="W1140" s="398"/>
      <c r="X1140" s="399"/>
    </row>
    <row r="1141" spans="1:24">
      <c r="A1141" s="472"/>
      <c r="B1141" s="413"/>
      <c r="J1141" s="399"/>
      <c r="M1141" s="542"/>
      <c r="O1141" s="543"/>
      <c r="T1141" s="398"/>
      <c r="U1141" s="398"/>
      <c r="W1141" s="398"/>
      <c r="X1141" s="399"/>
    </row>
    <row r="1142" spans="1:24">
      <c r="A1142" s="472"/>
      <c r="J1142" s="399"/>
      <c r="O1142" s="543"/>
      <c r="T1142" s="398"/>
      <c r="U1142" s="398"/>
      <c r="W1142" s="398"/>
      <c r="X1142" s="399"/>
    </row>
    <row r="1143" spans="1:24">
      <c r="A1143" s="472"/>
      <c r="B1143" s="413"/>
      <c r="J1143" s="399"/>
      <c r="M1143" s="542"/>
      <c r="O1143" s="543"/>
      <c r="T1143" s="398"/>
      <c r="U1143" s="398"/>
      <c r="W1143" s="398"/>
      <c r="X1143" s="399"/>
    </row>
    <row r="1144" spans="1:24">
      <c r="A1144" s="472"/>
      <c r="J1144" s="399"/>
      <c r="O1144" s="543"/>
      <c r="T1144" s="398"/>
      <c r="U1144" s="398"/>
      <c r="W1144" s="398"/>
      <c r="X1144" s="399"/>
    </row>
    <row r="1145" spans="1:24">
      <c r="A1145" s="472"/>
      <c r="B1145" s="413"/>
      <c r="J1145" s="399"/>
      <c r="M1145" s="542"/>
      <c r="O1145" s="543"/>
      <c r="T1145" s="398"/>
      <c r="U1145" s="398"/>
      <c r="W1145" s="398"/>
      <c r="X1145" s="399"/>
    </row>
    <row r="1146" spans="1:24">
      <c r="A1146" s="472"/>
      <c r="J1146" s="399"/>
      <c r="O1146" s="543"/>
      <c r="T1146" s="398"/>
      <c r="U1146" s="398"/>
      <c r="W1146" s="398"/>
      <c r="X1146" s="399"/>
    </row>
    <row r="1147" spans="1:24">
      <c r="A1147" s="472"/>
      <c r="B1147" s="413"/>
      <c r="J1147" s="399"/>
      <c r="M1147" s="542"/>
      <c r="O1147" s="543"/>
      <c r="T1147" s="398"/>
      <c r="U1147" s="398"/>
      <c r="W1147" s="398"/>
      <c r="X1147" s="399"/>
    </row>
    <row r="1148" spans="1:24">
      <c r="A1148" s="472"/>
      <c r="J1148" s="399"/>
      <c r="O1148" s="543"/>
      <c r="T1148" s="398"/>
      <c r="U1148" s="398"/>
      <c r="W1148" s="398"/>
      <c r="X1148" s="399"/>
    </row>
    <row r="1149" spans="1:24">
      <c r="A1149" s="472"/>
      <c r="B1149" s="413"/>
      <c r="H1149" s="399"/>
      <c r="J1149" s="399"/>
      <c r="M1149" s="542"/>
      <c r="O1149" s="543"/>
      <c r="T1149" s="398"/>
      <c r="U1149" s="398"/>
      <c r="W1149" s="398"/>
      <c r="X1149" s="399"/>
    </row>
    <row r="1150" spans="1:24">
      <c r="A1150" s="472"/>
      <c r="H1150" s="399"/>
      <c r="J1150" s="399"/>
      <c r="O1150" s="543"/>
      <c r="T1150" s="398"/>
      <c r="U1150" s="398"/>
      <c r="W1150" s="398"/>
      <c r="X1150" s="399"/>
    </row>
    <row r="1151" spans="1:24">
      <c r="A1151" s="472"/>
      <c r="B1151" s="413"/>
      <c r="H1151" s="399"/>
      <c r="J1151" s="399"/>
      <c r="M1151" s="542"/>
      <c r="O1151" s="543"/>
      <c r="T1151" s="398"/>
      <c r="U1151" s="398"/>
      <c r="W1151" s="398"/>
      <c r="X1151" s="399"/>
    </row>
    <row r="1152" spans="1:24">
      <c r="A1152" s="472"/>
      <c r="H1152" s="399"/>
      <c r="J1152" s="399"/>
      <c r="O1152" s="543"/>
      <c r="U1152" s="404"/>
      <c r="W1152" s="404"/>
      <c r="X1152" s="399"/>
    </row>
    <row r="1153" spans="1:28">
      <c r="A1153" s="472"/>
      <c r="B1153" s="413"/>
      <c r="H1153" s="399"/>
      <c r="J1153" s="399"/>
      <c r="M1153" s="542"/>
      <c r="O1153" s="543"/>
      <c r="P1153" s="400"/>
      <c r="T1153" s="398"/>
      <c r="U1153" s="398"/>
      <c r="X1153" s="399"/>
    </row>
    <row r="1154" spans="1:28">
      <c r="A1154" s="472"/>
      <c r="H1154" s="399"/>
      <c r="J1154" s="472"/>
      <c r="K1154" s="395"/>
      <c r="L1154" s="479"/>
      <c r="O1154" s="543"/>
      <c r="P1154" s="400"/>
      <c r="T1154" s="398"/>
      <c r="U1154" s="398"/>
      <c r="X1154" s="399"/>
    </row>
    <row r="1155" spans="1:28">
      <c r="A1155" s="472"/>
      <c r="B1155" s="413"/>
      <c r="H1155" s="399"/>
      <c r="J1155" s="472"/>
      <c r="K1155" s="395"/>
      <c r="L1155" s="479"/>
      <c r="M1155" s="542"/>
      <c r="O1155" s="543"/>
      <c r="P1155" s="400"/>
      <c r="T1155" s="398"/>
      <c r="U1155" s="398"/>
      <c r="X1155" s="399"/>
    </row>
    <row r="1156" spans="1:28" s="394" customFormat="1">
      <c r="A1156" s="472"/>
      <c r="B1156" s="398"/>
      <c r="C1156" s="398"/>
      <c r="D1156" s="398"/>
      <c r="E1156" s="399"/>
      <c r="F1156" s="471"/>
      <c r="G1156" s="398"/>
      <c r="I1156" s="478"/>
      <c r="J1156" s="472"/>
      <c r="K1156" s="395"/>
      <c r="L1156" s="479"/>
      <c r="M1156" s="402"/>
      <c r="N1156" s="479"/>
      <c r="O1156" s="543"/>
      <c r="P1156" s="400"/>
      <c r="Q1156" s="398"/>
      <c r="R1156" s="398"/>
      <c r="S1156" s="398"/>
      <c r="T1156" s="398"/>
      <c r="U1156" s="398"/>
      <c r="V1156" s="398"/>
      <c r="W1156" s="405"/>
      <c r="X1156" s="399"/>
      <c r="Y1156" s="490"/>
      <c r="Z1156" s="398"/>
      <c r="AA1156" s="398"/>
      <c r="AB1156" s="398"/>
    </row>
    <row r="1157" spans="1:28" s="394" customFormat="1">
      <c r="A1157" s="472"/>
      <c r="B1157" s="398"/>
      <c r="C1157" s="398"/>
      <c r="D1157" s="398"/>
      <c r="E1157" s="399"/>
      <c r="F1157" s="471"/>
      <c r="G1157" s="398"/>
      <c r="I1157" s="478"/>
      <c r="J1157" s="472"/>
      <c r="K1157" s="395"/>
      <c r="L1157" s="479"/>
      <c r="M1157" s="402"/>
      <c r="N1157" s="479"/>
      <c r="O1157" s="543"/>
      <c r="P1157" s="400"/>
      <c r="Q1157" s="398"/>
      <c r="R1157" s="398"/>
      <c r="S1157" s="398"/>
      <c r="T1157" s="398"/>
      <c r="U1157" s="398"/>
      <c r="V1157" s="398"/>
      <c r="W1157" s="405"/>
      <c r="X1157" s="399"/>
      <c r="Y1157" s="490"/>
      <c r="Z1157" s="398"/>
      <c r="AA1157" s="398"/>
      <c r="AB1157" s="398"/>
    </row>
    <row r="1158" spans="1:28" s="394" customFormat="1">
      <c r="A1158" s="472"/>
      <c r="B1158" s="413"/>
      <c r="C1158" s="398"/>
      <c r="D1158" s="398"/>
      <c r="E1158" s="399"/>
      <c r="F1158" s="471"/>
      <c r="G1158" s="398"/>
      <c r="I1158" s="478"/>
      <c r="J1158" s="472"/>
      <c r="K1158" s="395"/>
      <c r="L1158" s="479"/>
      <c r="M1158" s="542"/>
      <c r="N1158" s="479"/>
      <c r="O1158" s="543"/>
      <c r="P1158" s="400"/>
      <c r="Q1158" s="398"/>
      <c r="R1158" s="398"/>
      <c r="S1158" s="398"/>
      <c r="T1158" s="398"/>
      <c r="U1158" s="398"/>
      <c r="V1158" s="398"/>
      <c r="W1158" s="405"/>
      <c r="X1158" s="399"/>
      <c r="Y1158" s="490"/>
      <c r="Z1158" s="398"/>
      <c r="AA1158" s="398"/>
      <c r="AB1158" s="398"/>
    </row>
    <row r="1159" spans="1:28" s="394" customFormat="1">
      <c r="A1159" s="472"/>
      <c r="B1159" s="398"/>
      <c r="C1159" s="398"/>
      <c r="D1159" s="398"/>
      <c r="E1159" s="399"/>
      <c r="F1159" s="471"/>
      <c r="G1159" s="398"/>
      <c r="I1159" s="478"/>
      <c r="J1159" s="472"/>
      <c r="K1159" s="395"/>
      <c r="L1159" s="479"/>
      <c r="M1159" s="402"/>
      <c r="N1159" s="479"/>
      <c r="O1159" s="543"/>
      <c r="P1159" s="400"/>
      <c r="Q1159" s="398"/>
      <c r="R1159" s="398"/>
      <c r="S1159" s="398"/>
      <c r="T1159" s="398"/>
      <c r="U1159" s="398"/>
      <c r="V1159" s="398"/>
      <c r="W1159" s="405"/>
      <c r="X1159" s="399"/>
      <c r="Y1159" s="490"/>
      <c r="Z1159" s="398"/>
      <c r="AA1159" s="398"/>
      <c r="AB1159" s="398"/>
    </row>
    <row r="1160" spans="1:28" s="394" customFormat="1">
      <c r="A1160" s="472"/>
      <c r="B1160" s="413"/>
      <c r="C1160" s="398"/>
      <c r="D1160" s="398"/>
      <c r="E1160" s="399"/>
      <c r="F1160" s="471"/>
      <c r="G1160" s="398"/>
      <c r="I1160" s="478"/>
      <c r="J1160" s="472"/>
      <c r="K1160" s="395"/>
      <c r="L1160" s="479"/>
      <c r="M1160" s="542"/>
      <c r="N1160" s="479"/>
      <c r="O1160" s="543"/>
      <c r="P1160" s="400"/>
      <c r="Q1160" s="398"/>
      <c r="R1160" s="398"/>
      <c r="S1160" s="398"/>
      <c r="T1160" s="398"/>
      <c r="U1160" s="398"/>
      <c r="V1160" s="398"/>
      <c r="W1160" s="405"/>
      <c r="X1160" s="399"/>
      <c r="Y1160" s="490"/>
      <c r="Z1160" s="398"/>
      <c r="AA1160" s="398"/>
      <c r="AB1160" s="398"/>
    </row>
    <row r="1161" spans="1:28" s="394" customFormat="1">
      <c r="A1161" s="472"/>
      <c r="B1161" s="398"/>
      <c r="C1161" s="398"/>
      <c r="D1161" s="398"/>
      <c r="E1161" s="399"/>
      <c r="F1161" s="471"/>
      <c r="G1161" s="398"/>
      <c r="I1161" s="478"/>
      <c r="J1161" s="472"/>
      <c r="K1161" s="395"/>
      <c r="L1161" s="479"/>
      <c r="M1161" s="402"/>
      <c r="N1161" s="479"/>
      <c r="O1161" s="543"/>
      <c r="P1161" s="400"/>
      <c r="Q1161" s="398"/>
      <c r="R1161" s="398"/>
      <c r="S1161" s="398"/>
      <c r="T1161" s="398"/>
      <c r="U1161" s="398"/>
      <c r="V1161" s="398"/>
      <c r="W1161" s="405"/>
      <c r="X1161" s="399"/>
      <c r="Y1161" s="490"/>
      <c r="Z1161" s="398"/>
      <c r="AA1161" s="398"/>
      <c r="AB1161" s="398"/>
    </row>
    <row r="1162" spans="1:28" s="394" customFormat="1">
      <c r="A1162" s="472"/>
      <c r="B1162" s="413"/>
      <c r="C1162" s="398"/>
      <c r="D1162" s="398"/>
      <c r="E1162" s="399"/>
      <c r="F1162" s="471"/>
      <c r="G1162" s="398"/>
      <c r="I1162" s="478"/>
      <c r="J1162" s="472"/>
      <c r="K1162" s="395"/>
      <c r="L1162" s="479"/>
      <c r="M1162" s="542"/>
      <c r="N1162" s="479"/>
      <c r="O1162" s="543"/>
      <c r="P1162" s="400"/>
      <c r="Q1162" s="398"/>
      <c r="R1162" s="398"/>
      <c r="S1162" s="398"/>
      <c r="T1162" s="398"/>
      <c r="U1162" s="398"/>
      <c r="V1162" s="398"/>
      <c r="W1162" s="405"/>
      <c r="X1162" s="399"/>
      <c r="Y1162" s="490"/>
      <c r="Z1162" s="398"/>
      <c r="AA1162" s="398"/>
      <c r="AB1162" s="398"/>
    </row>
    <row r="1163" spans="1:28" s="394" customFormat="1">
      <c r="A1163" s="472"/>
      <c r="B1163" s="398"/>
      <c r="C1163" s="398"/>
      <c r="D1163" s="398"/>
      <c r="E1163" s="399"/>
      <c r="F1163" s="471"/>
      <c r="G1163" s="398"/>
      <c r="I1163" s="478"/>
      <c r="J1163" s="472"/>
      <c r="K1163" s="395"/>
      <c r="L1163" s="479"/>
      <c r="M1163" s="402"/>
      <c r="N1163" s="479"/>
      <c r="O1163" s="543"/>
      <c r="P1163" s="400"/>
      <c r="Q1163" s="398"/>
      <c r="R1163" s="398"/>
      <c r="S1163" s="398"/>
      <c r="T1163" s="398"/>
      <c r="U1163" s="398"/>
      <c r="V1163" s="398"/>
      <c r="W1163" s="405"/>
      <c r="X1163" s="399"/>
      <c r="Y1163" s="490"/>
      <c r="Z1163" s="398"/>
      <c r="AA1163" s="398"/>
      <c r="AB1163" s="398"/>
    </row>
    <row r="1164" spans="1:28">
      <c r="A1164" s="472"/>
      <c r="H1164" s="399"/>
      <c r="J1164" s="472"/>
      <c r="K1164" s="395"/>
      <c r="L1164" s="479"/>
      <c r="N1164" s="479"/>
      <c r="O1164" s="543"/>
      <c r="P1164" s="400"/>
      <c r="T1164" s="398"/>
      <c r="U1164" s="398"/>
      <c r="X1164" s="399"/>
    </row>
    <row r="1165" spans="1:28">
      <c r="A1165" s="472"/>
      <c r="B1165" s="413"/>
      <c r="H1165" s="399"/>
      <c r="J1165" s="472"/>
      <c r="K1165" s="395"/>
      <c r="L1165" s="479"/>
      <c r="M1165" s="542"/>
      <c r="O1165" s="543"/>
      <c r="P1165" s="400"/>
      <c r="T1165" s="398"/>
      <c r="U1165" s="398"/>
      <c r="X1165" s="399"/>
    </row>
    <row r="1166" spans="1:28">
      <c r="A1166" s="472"/>
      <c r="H1166" s="399"/>
      <c r="J1166" s="472"/>
      <c r="K1166" s="395"/>
      <c r="L1166" s="479"/>
      <c r="O1166" s="543"/>
      <c r="P1166" s="400"/>
      <c r="T1166" s="398"/>
      <c r="U1166" s="398"/>
      <c r="X1166" s="399"/>
    </row>
    <row r="1167" spans="1:28">
      <c r="A1167" s="472"/>
      <c r="B1167" s="413"/>
      <c r="H1167" s="399"/>
      <c r="J1167" s="472"/>
      <c r="K1167" s="395"/>
      <c r="L1167" s="479"/>
      <c r="M1167" s="542"/>
      <c r="O1167" s="543"/>
      <c r="P1167" s="400"/>
      <c r="T1167" s="398"/>
      <c r="U1167" s="398"/>
      <c r="X1167" s="399"/>
    </row>
    <row r="1168" spans="1:28">
      <c r="A1168" s="472"/>
      <c r="H1168" s="399"/>
      <c r="J1168" s="472"/>
      <c r="K1168" s="395"/>
      <c r="L1168" s="479"/>
      <c r="O1168" s="401"/>
      <c r="P1168" s="400"/>
      <c r="T1168" s="398"/>
      <c r="U1168" s="398"/>
      <c r="X1168" s="399"/>
    </row>
    <row r="1169" spans="1:24">
      <c r="A1169" s="472"/>
      <c r="B1169" s="413"/>
      <c r="H1169" s="399"/>
      <c r="J1169" s="472"/>
      <c r="K1169" s="395"/>
      <c r="L1169" s="479"/>
      <c r="M1169" s="542"/>
      <c r="O1169" s="401"/>
      <c r="P1169" s="400"/>
      <c r="T1169" s="398"/>
      <c r="U1169" s="398"/>
      <c r="X1169" s="399"/>
    </row>
    <row r="1170" spans="1:24">
      <c r="A1170" s="472"/>
      <c r="H1170" s="399"/>
      <c r="J1170" s="472"/>
      <c r="K1170" s="395"/>
      <c r="L1170" s="479"/>
      <c r="O1170" s="543"/>
      <c r="P1170" s="400"/>
      <c r="T1170" s="398"/>
      <c r="U1170" s="398"/>
      <c r="X1170" s="399"/>
    </row>
    <row r="1171" spans="1:24">
      <c r="A1171" s="472"/>
      <c r="B1171" s="413"/>
      <c r="H1171" s="399"/>
      <c r="J1171" s="472"/>
      <c r="K1171" s="395"/>
      <c r="L1171" s="479"/>
      <c r="O1171" s="543"/>
      <c r="P1171" s="400"/>
      <c r="T1171" s="398"/>
      <c r="U1171" s="398"/>
      <c r="X1171" s="399"/>
    </row>
    <row r="1172" spans="1:24">
      <c r="A1172" s="472"/>
      <c r="H1172" s="399"/>
      <c r="J1172" s="472"/>
      <c r="K1172" s="395"/>
      <c r="L1172" s="479"/>
      <c r="M1172" s="542"/>
      <c r="O1172" s="543"/>
      <c r="P1172" s="400"/>
      <c r="T1172" s="398"/>
      <c r="U1172" s="398"/>
      <c r="X1172" s="399"/>
    </row>
    <row r="1173" spans="1:24">
      <c r="A1173" s="472"/>
      <c r="B1173" s="413"/>
      <c r="H1173" s="399"/>
      <c r="J1173" s="472"/>
      <c r="K1173" s="395"/>
      <c r="L1173" s="479"/>
      <c r="O1173" s="543"/>
      <c r="P1173" s="400"/>
      <c r="T1173" s="398"/>
      <c r="U1173" s="398"/>
      <c r="X1173" s="399"/>
    </row>
    <row r="1174" spans="1:24">
      <c r="A1174" s="472"/>
      <c r="H1174" s="399"/>
      <c r="J1174" s="472"/>
      <c r="K1174" s="395"/>
      <c r="L1174" s="479"/>
      <c r="M1174" s="542"/>
      <c r="O1174" s="543"/>
      <c r="P1174" s="400"/>
      <c r="T1174" s="398"/>
      <c r="U1174" s="398"/>
      <c r="X1174" s="399"/>
    </row>
    <row r="1175" spans="1:24">
      <c r="A1175" s="472"/>
      <c r="B1175" s="413"/>
      <c r="H1175" s="399"/>
      <c r="J1175" s="472"/>
      <c r="K1175" s="395"/>
      <c r="L1175" s="479"/>
      <c r="O1175" s="543"/>
      <c r="P1175" s="400"/>
      <c r="T1175" s="398"/>
      <c r="U1175" s="398"/>
      <c r="X1175" s="399"/>
    </row>
    <row r="1176" spans="1:24">
      <c r="A1176" s="472"/>
      <c r="H1176" s="399"/>
      <c r="J1176" s="472"/>
      <c r="K1176" s="395"/>
      <c r="L1176" s="479"/>
      <c r="M1176" s="542"/>
      <c r="O1176" s="543"/>
      <c r="P1176" s="400"/>
      <c r="T1176" s="398"/>
      <c r="U1176" s="398"/>
      <c r="X1176" s="399"/>
    </row>
    <row r="1177" spans="1:24">
      <c r="A1177" s="472"/>
      <c r="B1177" s="413"/>
      <c r="H1177" s="399"/>
      <c r="J1177" s="472"/>
      <c r="K1177" s="395"/>
      <c r="L1177" s="479"/>
      <c r="M1177" s="542"/>
      <c r="O1177" s="543"/>
      <c r="P1177" s="400"/>
      <c r="T1177" s="398"/>
      <c r="U1177" s="398"/>
      <c r="X1177" s="399"/>
    </row>
    <row r="1178" spans="1:24">
      <c r="A1178" s="472"/>
      <c r="H1178" s="399"/>
      <c r="J1178" s="472"/>
      <c r="K1178" s="395"/>
      <c r="L1178" s="479"/>
      <c r="O1178" s="543"/>
      <c r="P1178" s="400"/>
      <c r="T1178" s="398"/>
      <c r="U1178" s="398"/>
      <c r="X1178" s="399"/>
    </row>
    <row r="1179" spans="1:24">
      <c r="A1179" s="472"/>
      <c r="B1179" s="413"/>
      <c r="H1179" s="399"/>
      <c r="J1179" s="472"/>
      <c r="K1179" s="395"/>
      <c r="L1179" s="479"/>
      <c r="M1179" s="542"/>
      <c r="O1179" s="543"/>
      <c r="P1179" s="400"/>
      <c r="T1179" s="398"/>
      <c r="U1179" s="398"/>
      <c r="X1179" s="399"/>
    </row>
    <row r="1180" spans="1:24">
      <c r="A1180" s="472"/>
      <c r="H1180" s="399"/>
      <c r="J1180" s="472"/>
      <c r="K1180" s="464"/>
      <c r="L1180" s="479"/>
      <c r="O1180" s="543"/>
      <c r="P1180" s="400"/>
      <c r="T1180" s="398"/>
      <c r="U1180" s="398"/>
      <c r="X1180" s="399"/>
    </row>
    <row r="1181" spans="1:24">
      <c r="A1181" s="472"/>
      <c r="B1181" s="413"/>
      <c r="H1181" s="399"/>
      <c r="J1181" s="472"/>
      <c r="K1181" s="464"/>
      <c r="L1181" s="479"/>
      <c r="M1181" s="542"/>
      <c r="O1181" s="543"/>
      <c r="P1181" s="400"/>
      <c r="T1181" s="398"/>
      <c r="U1181" s="398"/>
      <c r="X1181" s="399"/>
    </row>
    <row r="1182" spans="1:24">
      <c r="A1182" s="472"/>
      <c r="H1182" s="399"/>
      <c r="J1182" s="472"/>
      <c r="K1182" s="464"/>
      <c r="L1182" s="479"/>
      <c r="O1182" s="543"/>
      <c r="P1182" s="400"/>
      <c r="T1182" s="398"/>
      <c r="U1182" s="398"/>
      <c r="X1182" s="399"/>
    </row>
    <row r="1183" spans="1:24">
      <c r="A1183" s="472"/>
      <c r="B1183" s="413"/>
      <c r="H1183" s="399"/>
      <c r="J1183" s="472"/>
      <c r="K1183" s="464"/>
      <c r="L1183" s="479"/>
      <c r="O1183" s="543"/>
      <c r="P1183" s="400"/>
      <c r="T1183" s="398"/>
      <c r="U1183" s="398"/>
      <c r="X1183" s="399"/>
    </row>
    <row r="1184" spans="1:24">
      <c r="A1184" s="472"/>
      <c r="H1184" s="399"/>
      <c r="J1184" s="472"/>
      <c r="K1184" s="464"/>
      <c r="L1184" s="479"/>
      <c r="M1184" s="542"/>
      <c r="O1184" s="543"/>
      <c r="P1184" s="400"/>
      <c r="T1184" s="398"/>
      <c r="U1184" s="398"/>
      <c r="X1184" s="399"/>
    </row>
    <row r="1185" spans="1:24">
      <c r="A1185" s="472"/>
      <c r="B1185" s="413"/>
      <c r="H1185" s="399"/>
      <c r="J1185" s="472"/>
      <c r="K1185" s="464"/>
      <c r="L1185" s="479"/>
      <c r="O1185" s="543"/>
      <c r="P1185" s="400"/>
      <c r="T1185" s="398"/>
      <c r="U1185" s="398"/>
      <c r="X1185" s="399"/>
    </row>
    <row r="1186" spans="1:24">
      <c r="A1186" s="472"/>
      <c r="H1186" s="399"/>
      <c r="J1186" s="472"/>
      <c r="K1186" s="464"/>
      <c r="L1186" s="479"/>
      <c r="M1186" s="542"/>
      <c r="O1186" s="543"/>
      <c r="P1186" s="400"/>
      <c r="T1186" s="398"/>
      <c r="U1186" s="398"/>
      <c r="X1186" s="399"/>
    </row>
    <row r="1187" spans="1:24">
      <c r="A1187" s="472"/>
      <c r="B1187" s="413"/>
      <c r="H1187" s="399"/>
      <c r="J1187" s="472"/>
      <c r="K1187" s="464"/>
      <c r="L1187" s="479"/>
      <c r="O1187" s="543"/>
      <c r="P1187" s="400"/>
      <c r="T1187" s="398"/>
      <c r="U1187" s="398"/>
      <c r="X1187" s="399"/>
    </row>
    <row r="1188" spans="1:24">
      <c r="A1188" s="472"/>
      <c r="H1188" s="399"/>
      <c r="J1188" s="472"/>
      <c r="K1188" s="464"/>
      <c r="L1188" s="479"/>
      <c r="O1188" s="543"/>
      <c r="P1188" s="400"/>
      <c r="T1188" s="398"/>
      <c r="U1188" s="398"/>
      <c r="X1188" s="399"/>
    </row>
    <row r="1189" spans="1:24">
      <c r="A1189" s="472"/>
      <c r="B1189" s="413"/>
      <c r="H1189" s="399"/>
      <c r="J1189" s="472"/>
      <c r="K1189" s="464"/>
      <c r="L1189" s="479"/>
      <c r="M1189" s="542"/>
      <c r="O1189" s="543"/>
      <c r="P1189" s="400"/>
      <c r="T1189" s="398"/>
      <c r="U1189" s="398"/>
      <c r="X1189" s="399"/>
    </row>
    <row r="1190" spans="1:24">
      <c r="A1190" s="472"/>
      <c r="H1190" s="399"/>
      <c r="J1190" s="472"/>
      <c r="K1190" s="464"/>
      <c r="L1190" s="479"/>
      <c r="O1190" s="543"/>
      <c r="P1190" s="400"/>
      <c r="T1190" s="398"/>
      <c r="U1190" s="398"/>
      <c r="X1190" s="399"/>
    </row>
    <row r="1191" spans="1:24">
      <c r="A1191" s="472"/>
      <c r="B1191" s="413"/>
      <c r="H1191" s="399"/>
      <c r="J1191" s="472"/>
      <c r="K1191" s="464"/>
      <c r="L1191" s="479"/>
      <c r="M1191" s="542"/>
      <c r="O1191" s="543"/>
      <c r="P1191" s="400"/>
      <c r="T1191" s="398"/>
      <c r="U1191" s="398"/>
      <c r="X1191" s="399"/>
    </row>
    <row r="1192" spans="1:24">
      <c r="A1192" s="472"/>
      <c r="H1192" s="399"/>
      <c r="J1192" s="472"/>
      <c r="K1192" s="464"/>
      <c r="L1192" s="479"/>
      <c r="O1192" s="543"/>
      <c r="P1192" s="400"/>
      <c r="T1192" s="398"/>
      <c r="U1192" s="398"/>
      <c r="X1192" s="399"/>
    </row>
    <row r="1193" spans="1:24">
      <c r="A1193" s="472"/>
      <c r="B1193" s="413"/>
      <c r="H1193" s="399"/>
      <c r="J1193" s="472"/>
      <c r="K1193" s="464"/>
      <c r="L1193" s="479"/>
      <c r="M1193" s="542"/>
      <c r="O1193" s="543"/>
      <c r="P1193" s="400"/>
      <c r="T1193" s="398"/>
      <c r="U1193" s="398"/>
      <c r="X1193" s="399"/>
    </row>
    <row r="1194" spans="1:24">
      <c r="A1194" s="472"/>
      <c r="H1194" s="399"/>
      <c r="J1194" s="472"/>
      <c r="K1194" s="464"/>
      <c r="L1194" s="479"/>
      <c r="O1194" s="543"/>
      <c r="P1194" s="400"/>
      <c r="T1194" s="398"/>
      <c r="U1194" s="398"/>
      <c r="X1194" s="399"/>
    </row>
    <row r="1195" spans="1:24">
      <c r="A1195" s="472"/>
      <c r="B1195" s="413"/>
      <c r="H1195" s="399"/>
      <c r="J1195" s="399"/>
      <c r="K1195" s="413"/>
      <c r="M1195" s="542"/>
      <c r="O1195" s="543"/>
      <c r="P1195" s="400"/>
      <c r="T1195" s="398"/>
      <c r="X1195" s="399"/>
    </row>
    <row r="1196" spans="1:24">
      <c r="A1196" s="472"/>
      <c r="H1196" s="399"/>
      <c r="J1196" s="399"/>
      <c r="K1196" s="413"/>
      <c r="O1196" s="543"/>
      <c r="P1196" s="400"/>
      <c r="T1196" s="398"/>
      <c r="X1196" s="399"/>
    </row>
    <row r="1197" spans="1:24">
      <c r="A1197" s="472"/>
      <c r="B1197" s="413"/>
      <c r="H1197" s="399"/>
      <c r="J1197" s="399"/>
      <c r="K1197" s="413"/>
      <c r="M1197" s="542"/>
      <c r="O1197" s="543"/>
      <c r="P1197" s="400"/>
      <c r="T1197" s="398"/>
      <c r="X1197" s="399"/>
    </row>
    <row r="1198" spans="1:24">
      <c r="A1198" s="472"/>
      <c r="H1198" s="399"/>
      <c r="J1198" s="399"/>
      <c r="K1198" s="413"/>
      <c r="O1198" s="543"/>
      <c r="P1198" s="400"/>
      <c r="T1198" s="398"/>
      <c r="X1198" s="399"/>
    </row>
    <row r="1199" spans="1:24">
      <c r="A1199" s="472"/>
      <c r="B1199" s="413"/>
      <c r="H1199" s="399"/>
      <c r="J1199" s="399"/>
      <c r="K1199" s="413"/>
      <c r="M1199" s="542"/>
      <c r="O1199" s="543"/>
      <c r="P1199" s="400"/>
      <c r="T1199" s="398"/>
      <c r="X1199" s="399"/>
    </row>
    <row r="1200" spans="1:24">
      <c r="A1200" s="472"/>
      <c r="H1200" s="399"/>
      <c r="J1200" s="399"/>
      <c r="K1200" s="413"/>
      <c r="O1200" s="543"/>
      <c r="P1200" s="400"/>
      <c r="T1200" s="398"/>
      <c r="X1200" s="399"/>
    </row>
    <row r="1201" spans="1:24">
      <c r="A1201" s="472"/>
      <c r="B1201" s="413"/>
      <c r="H1201" s="399"/>
      <c r="J1201" s="399"/>
      <c r="K1201" s="413"/>
      <c r="M1201" s="542"/>
      <c r="O1201" s="543"/>
      <c r="P1201" s="400"/>
      <c r="T1201" s="398"/>
      <c r="X1201" s="399"/>
    </row>
    <row r="1202" spans="1:24">
      <c r="A1202" s="472"/>
      <c r="H1202" s="399"/>
      <c r="J1202" s="399"/>
      <c r="K1202" s="413"/>
      <c r="O1202" s="543"/>
      <c r="P1202" s="400"/>
      <c r="T1202" s="398"/>
      <c r="X1202" s="399"/>
    </row>
    <row r="1203" spans="1:24">
      <c r="A1203" s="472"/>
      <c r="B1203" s="413"/>
      <c r="H1203" s="399"/>
      <c r="J1203" s="399"/>
      <c r="M1203" s="542"/>
      <c r="O1203" s="543"/>
      <c r="P1203" s="400"/>
      <c r="T1203" s="398"/>
      <c r="X1203" s="399"/>
    </row>
    <row r="1204" spans="1:24">
      <c r="A1204" s="472"/>
      <c r="H1204" s="399"/>
      <c r="J1204" s="399"/>
      <c r="O1204" s="543"/>
      <c r="P1204" s="400"/>
      <c r="T1204" s="398"/>
      <c r="X1204" s="399"/>
    </row>
    <row r="1205" spans="1:24">
      <c r="A1205" s="472"/>
      <c r="B1205" s="413"/>
      <c r="H1205" s="399"/>
      <c r="J1205" s="399"/>
      <c r="M1205" s="542"/>
      <c r="O1205" s="543"/>
      <c r="P1205" s="400"/>
      <c r="T1205" s="398"/>
      <c r="X1205" s="399"/>
    </row>
    <row r="1206" spans="1:24">
      <c r="A1206" s="472"/>
      <c r="H1206" s="399"/>
      <c r="J1206" s="399"/>
      <c r="O1206" s="543"/>
      <c r="P1206" s="400"/>
      <c r="T1206" s="398"/>
      <c r="X1206" s="399"/>
    </row>
    <row r="1207" spans="1:24">
      <c r="A1207" s="472"/>
      <c r="B1207" s="413"/>
      <c r="H1207" s="399"/>
      <c r="J1207" s="399"/>
      <c r="M1207" s="542"/>
      <c r="O1207" s="543"/>
      <c r="P1207" s="400"/>
      <c r="T1207" s="398"/>
      <c r="X1207" s="399"/>
    </row>
    <row r="1208" spans="1:24">
      <c r="A1208" s="472"/>
      <c r="H1208" s="399"/>
      <c r="J1208" s="399"/>
      <c r="O1208" s="543"/>
      <c r="P1208" s="400"/>
      <c r="T1208" s="398"/>
      <c r="X1208" s="399"/>
    </row>
    <row r="1209" spans="1:24">
      <c r="A1209" s="472"/>
      <c r="B1209" s="413"/>
      <c r="H1209" s="399"/>
      <c r="J1209" s="399"/>
      <c r="M1209" s="542"/>
      <c r="O1209" s="543"/>
      <c r="P1209" s="400"/>
      <c r="T1209" s="398"/>
      <c r="X1209" s="399"/>
    </row>
    <row r="1210" spans="1:24">
      <c r="A1210" s="472"/>
      <c r="H1210" s="399"/>
      <c r="J1210" s="399"/>
      <c r="O1210" s="543"/>
      <c r="P1210" s="400"/>
      <c r="T1210" s="398"/>
      <c r="X1210" s="399"/>
    </row>
    <row r="1211" spans="1:24">
      <c r="A1211" s="472"/>
      <c r="B1211" s="413"/>
      <c r="H1211" s="399"/>
      <c r="J1211" s="399"/>
      <c r="M1211" s="542"/>
      <c r="O1211" s="543"/>
      <c r="P1211" s="400"/>
      <c r="T1211" s="398"/>
      <c r="X1211" s="399"/>
    </row>
    <row r="1212" spans="1:24">
      <c r="A1212" s="472"/>
      <c r="H1212" s="399"/>
      <c r="J1212" s="399"/>
      <c r="O1212" s="543"/>
      <c r="P1212" s="400"/>
      <c r="T1212" s="398"/>
      <c r="X1212" s="399"/>
    </row>
    <row r="1213" spans="1:24">
      <c r="A1213" s="472"/>
      <c r="B1213" s="413"/>
      <c r="H1213" s="399"/>
      <c r="J1213" s="399"/>
      <c r="M1213" s="542"/>
      <c r="O1213" s="543"/>
      <c r="P1213" s="400"/>
      <c r="T1213" s="398"/>
      <c r="X1213" s="399"/>
    </row>
    <row r="1214" spans="1:24">
      <c r="A1214" s="472"/>
      <c r="H1214" s="399"/>
      <c r="J1214" s="399"/>
      <c r="O1214" s="543"/>
      <c r="P1214" s="400"/>
      <c r="T1214" s="398"/>
      <c r="X1214" s="399"/>
    </row>
    <row r="1215" spans="1:24">
      <c r="A1215" s="472"/>
      <c r="B1215" s="413"/>
      <c r="H1215" s="399"/>
      <c r="J1215" s="399"/>
      <c r="M1215" s="542"/>
      <c r="O1215" s="543"/>
      <c r="P1215" s="400"/>
      <c r="T1215" s="398"/>
      <c r="X1215" s="399"/>
    </row>
    <row r="1216" spans="1:24">
      <c r="A1216" s="472"/>
      <c r="H1216" s="399"/>
      <c r="J1216" s="399"/>
      <c r="O1216" s="543"/>
      <c r="P1216" s="400"/>
      <c r="T1216" s="398"/>
      <c r="X1216" s="399"/>
    </row>
    <row r="1217" spans="1:25">
      <c r="A1217" s="472"/>
      <c r="B1217" s="413"/>
      <c r="H1217" s="399"/>
      <c r="J1217" s="399"/>
      <c r="M1217" s="542"/>
      <c r="O1217" s="543"/>
      <c r="P1217" s="400"/>
      <c r="T1217" s="398"/>
      <c r="X1217" s="399"/>
    </row>
    <row r="1218" spans="1:25">
      <c r="A1218" s="472"/>
      <c r="H1218" s="399"/>
      <c r="J1218" s="399"/>
      <c r="O1218" s="543"/>
      <c r="P1218" s="400"/>
      <c r="X1218" s="399"/>
    </row>
    <row r="1219" spans="1:25">
      <c r="A1219" s="472"/>
      <c r="B1219" s="413"/>
      <c r="H1219" s="399"/>
      <c r="J1219" s="399"/>
      <c r="M1219" s="542"/>
      <c r="O1219" s="543"/>
      <c r="P1219" s="400"/>
      <c r="X1219" s="399"/>
    </row>
    <row r="1220" spans="1:25">
      <c r="A1220" s="472"/>
      <c r="H1220" s="399"/>
      <c r="J1220" s="399"/>
      <c r="O1220" s="543"/>
      <c r="P1220" s="400"/>
      <c r="X1220" s="399"/>
    </row>
    <row r="1221" spans="1:25">
      <c r="A1221" s="472"/>
      <c r="B1221" s="413"/>
      <c r="H1221" s="399"/>
      <c r="J1221" s="399"/>
      <c r="M1221" s="542"/>
      <c r="O1221" s="543"/>
      <c r="P1221" s="400"/>
      <c r="X1221" s="399"/>
    </row>
    <row r="1222" spans="1:25">
      <c r="A1222" s="472"/>
      <c r="H1222" s="399"/>
      <c r="J1222" s="399"/>
      <c r="O1222" s="543"/>
      <c r="P1222" s="400"/>
      <c r="X1222" s="399"/>
    </row>
    <row r="1223" spans="1:25">
      <c r="A1223" s="472"/>
      <c r="B1223" s="413"/>
      <c r="H1223" s="399"/>
      <c r="J1223" s="399"/>
      <c r="M1223" s="542"/>
      <c r="O1223" s="543"/>
      <c r="P1223" s="400"/>
      <c r="X1223" s="399"/>
    </row>
    <row r="1224" spans="1:25">
      <c r="A1224" s="472"/>
      <c r="H1224" s="399"/>
      <c r="J1224" s="399"/>
      <c r="O1224" s="543"/>
      <c r="P1224" s="400"/>
      <c r="X1224" s="399"/>
    </row>
    <row r="1225" spans="1:25">
      <c r="A1225" s="472"/>
      <c r="B1225" s="413"/>
      <c r="H1225" s="399"/>
      <c r="J1225" s="399"/>
      <c r="M1225" s="542"/>
      <c r="O1225" s="543"/>
      <c r="P1225" s="400"/>
      <c r="X1225" s="399"/>
    </row>
    <row r="1226" spans="1:25">
      <c r="A1226" s="472"/>
      <c r="H1226" s="399"/>
      <c r="J1226" s="399"/>
      <c r="O1226" s="543"/>
      <c r="P1226" s="400"/>
      <c r="X1226" s="399"/>
    </row>
    <row r="1227" spans="1:25">
      <c r="A1227" s="472"/>
      <c r="B1227" s="413"/>
      <c r="H1227" s="399"/>
      <c r="J1227" s="399"/>
      <c r="M1227" s="542"/>
      <c r="O1227" s="543"/>
      <c r="P1227" s="400"/>
      <c r="X1227" s="399"/>
    </row>
    <row r="1228" spans="1:25">
      <c r="A1228" s="472"/>
      <c r="H1228" s="399"/>
      <c r="I1228" s="556"/>
      <c r="J1228" s="399"/>
      <c r="O1228" s="543"/>
      <c r="P1228" s="400"/>
      <c r="X1228" s="399"/>
    </row>
    <row r="1229" spans="1:25" s="395" customFormat="1">
      <c r="A1229" s="472"/>
      <c r="B1229" s="464"/>
      <c r="C1229" s="398"/>
      <c r="D1229" s="398"/>
      <c r="E1229" s="399"/>
      <c r="F1229" s="399"/>
      <c r="G1229" s="398"/>
      <c r="I1229" s="478"/>
      <c r="J1229" s="472"/>
      <c r="L1229" s="479"/>
      <c r="M1229" s="542"/>
      <c r="N1229" s="479"/>
      <c r="O1229" s="543"/>
      <c r="U1229" s="488"/>
      <c r="W1229" s="488"/>
      <c r="X1229" s="472"/>
      <c r="Y1229" s="488"/>
    </row>
    <row r="1230" spans="1:25" s="396" customFormat="1">
      <c r="A1230" s="510"/>
      <c r="E1230" s="510"/>
      <c r="F1230" s="510"/>
      <c r="I1230" s="557"/>
      <c r="J1230" s="510"/>
      <c r="L1230" s="558"/>
      <c r="M1230" s="559"/>
      <c r="N1230" s="558"/>
      <c r="O1230" s="560"/>
      <c r="P1230" s="557"/>
      <c r="T1230" s="564"/>
      <c r="U1230" s="565"/>
      <c r="W1230" s="565"/>
      <c r="X1230" s="510"/>
      <c r="Y1230" s="565"/>
    </row>
    <row r="1231" spans="1:25" s="396" customFormat="1">
      <c r="A1231" s="510"/>
      <c r="B1231" s="555"/>
      <c r="E1231" s="510"/>
      <c r="F1231" s="510"/>
      <c r="I1231" s="557"/>
      <c r="J1231" s="510"/>
      <c r="L1231" s="558"/>
      <c r="M1231" s="559"/>
      <c r="N1231" s="558"/>
      <c r="O1231" s="560"/>
      <c r="T1231" s="564"/>
      <c r="U1231" s="565"/>
      <c r="W1231" s="565"/>
      <c r="X1231" s="510"/>
      <c r="Y1231" s="565"/>
    </row>
    <row r="1232" spans="1:25" s="396" customFormat="1">
      <c r="A1232" s="510"/>
      <c r="E1232" s="510"/>
      <c r="F1232" s="510"/>
      <c r="I1232" s="557"/>
      <c r="J1232" s="510"/>
      <c r="L1232" s="558"/>
      <c r="M1232" s="559"/>
      <c r="N1232" s="558"/>
      <c r="O1232" s="560"/>
      <c r="P1232" s="557"/>
      <c r="T1232" s="564"/>
      <c r="U1232" s="565"/>
      <c r="W1232" s="565"/>
      <c r="X1232" s="510"/>
      <c r="Y1232" s="565"/>
    </row>
    <row r="1233" spans="1:25" s="396" customFormat="1">
      <c r="A1233" s="510"/>
      <c r="B1233" s="555"/>
      <c r="E1233" s="510"/>
      <c r="F1233" s="510"/>
      <c r="I1233" s="557"/>
      <c r="J1233" s="510"/>
      <c r="L1233" s="558"/>
      <c r="M1233" s="559"/>
      <c r="N1233" s="558"/>
      <c r="O1233" s="560"/>
      <c r="T1233" s="564"/>
      <c r="U1233" s="565"/>
      <c r="W1233" s="565"/>
      <c r="X1233" s="510"/>
      <c r="Y1233" s="565"/>
    </row>
    <row r="1234" spans="1:25" s="396" customFormat="1">
      <c r="A1234" s="510"/>
      <c r="E1234" s="510"/>
      <c r="F1234" s="510"/>
      <c r="I1234" s="557"/>
      <c r="J1234" s="510"/>
      <c r="L1234" s="558"/>
      <c r="M1234" s="559"/>
      <c r="N1234" s="558"/>
      <c r="O1234" s="560"/>
      <c r="P1234" s="557"/>
      <c r="T1234" s="564"/>
      <c r="U1234" s="565"/>
      <c r="W1234" s="565"/>
      <c r="X1234" s="510"/>
      <c r="Y1234" s="565"/>
    </row>
    <row r="1235" spans="1:25" s="395" customFormat="1">
      <c r="A1235" s="472"/>
      <c r="B1235" s="464"/>
      <c r="E1235" s="472"/>
      <c r="F1235" s="472"/>
      <c r="I1235" s="478"/>
      <c r="J1235" s="472"/>
      <c r="L1235" s="479"/>
      <c r="M1235" s="542"/>
      <c r="N1235" s="479"/>
      <c r="O1235" s="543"/>
      <c r="T1235" s="487"/>
      <c r="U1235" s="488"/>
      <c r="W1235" s="488"/>
      <c r="X1235" s="472"/>
      <c r="Y1235" s="488"/>
    </row>
    <row r="1236" spans="1:25" s="395" customFormat="1" ht="27" customHeight="1">
      <c r="A1236" s="472"/>
      <c r="C1236" s="398"/>
      <c r="D1236" s="398"/>
      <c r="E1236" s="472"/>
      <c r="F1236" s="472"/>
      <c r="I1236" s="478"/>
      <c r="J1236" s="472"/>
      <c r="L1236" s="479"/>
      <c r="M1236" s="542"/>
      <c r="N1236" s="479"/>
      <c r="O1236" s="543"/>
      <c r="P1236" s="478"/>
      <c r="T1236" s="487"/>
      <c r="U1236" s="488"/>
      <c r="W1236" s="488"/>
      <c r="X1236" s="472"/>
      <c r="Y1236" s="488"/>
    </row>
    <row r="1237" spans="1:25" s="395" customFormat="1" ht="24" customHeight="1">
      <c r="A1237" s="472"/>
      <c r="B1237" s="464"/>
      <c r="C1237" s="398"/>
      <c r="D1237" s="398"/>
      <c r="E1237" s="472"/>
      <c r="F1237" s="472"/>
      <c r="I1237" s="472"/>
      <c r="J1237" s="472"/>
      <c r="L1237" s="561"/>
      <c r="M1237" s="542"/>
      <c r="N1237" s="479"/>
      <c r="O1237" s="543"/>
      <c r="P1237" s="478"/>
      <c r="T1237" s="487"/>
      <c r="U1237" s="488"/>
      <c r="W1237" s="488"/>
      <c r="X1237" s="472"/>
      <c r="Y1237" s="488"/>
    </row>
    <row r="1238" spans="1:25" s="395" customFormat="1">
      <c r="A1238" s="472"/>
      <c r="E1238" s="472"/>
      <c r="F1238" s="472"/>
      <c r="I1238" s="472"/>
      <c r="J1238" s="472"/>
      <c r="L1238" s="561"/>
      <c r="M1238" s="542"/>
      <c r="N1238" s="479"/>
      <c r="O1238" s="543"/>
      <c r="P1238" s="478"/>
      <c r="T1238" s="487"/>
      <c r="U1238" s="488"/>
      <c r="W1238" s="488"/>
      <c r="X1238" s="472"/>
      <c r="Y1238" s="488"/>
    </row>
    <row r="1239" spans="1:25" s="395" customFormat="1">
      <c r="A1239" s="472"/>
      <c r="B1239" s="464"/>
      <c r="E1239" s="472"/>
      <c r="F1239" s="472"/>
      <c r="I1239" s="472"/>
      <c r="J1239" s="472"/>
      <c r="L1239" s="561"/>
      <c r="M1239" s="542"/>
      <c r="N1239" s="479"/>
      <c r="O1239" s="543"/>
      <c r="P1239" s="478"/>
      <c r="T1239" s="487"/>
      <c r="U1239" s="488"/>
      <c r="W1239" s="488"/>
      <c r="X1239" s="472"/>
      <c r="Y1239" s="488"/>
    </row>
    <row r="1240" spans="1:25" s="395" customFormat="1">
      <c r="A1240" s="472"/>
      <c r="E1240" s="472"/>
      <c r="F1240" s="472"/>
      <c r="I1240" s="472"/>
      <c r="J1240" s="472"/>
      <c r="L1240" s="561"/>
      <c r="M1240" s="542"/>
      <c r="N1240" s="479"/>
      <c r="O1240" s="543"/>
      <c r="P1240" s="478"/>
      <c r="T1240" s="487"/>
      <c r="U1240" s="488"/>
      <c r="W1240" s="488"/>
      <c r="X1240" s="472"/>
      <c r="Y1240" s="488"/>
    </row>
    <row r="1241" spans="1:25" s="395" customFormat="1">
      <c r="A1241" s="472"/>
      <c r="B1241" s="464"/>
      <c r="E1241" s="472"/>
      <c r="F1241" s="472"/>
      <c r="I1241" s="472"/>
      <c r="J1241" s="472"/>
      <c r="L1241" s="561"/>
      <c r="M1241" s="542"/>
      <c r="N1241" s="479"/>
      <c r="O1241" s="543"/>
      <c r="P1241" s="478"/>
      <c r="T1241" s="487"/>
      <c r="U1241" s="488"/>
      <c r="W1241" s="488"/>
      <c r="X1241" s="472"/>
      <c r="Y1241" s="488"/>
    </row>
    <row r="1242" spans="1:25" s="395" customFormat="1">
      <c r="A1242" s="472"/>
      <c r="E1242" s="472"/>
      <c r="F1242" s="472"/>
      <c r="I1242" s="472"/>
      <c r="J1242" s="472"/>
      <c r="L1242" s="479"/>
      <c r="M1242" s="542"/>
      <c r="N1242" s="479"/>
      <c r="O1242" s="543"/>
      <c r="P1242" s="478"/>
      <c r="T1242" s="487"/>
      <c r="U1242" s="488"/>
      <c r="W1242" s="488"/>
      <c r="X1242" s="472"/>
      <c r="Y1242" s="488"/>
    </row>
    <row r="1243" spans="1:25" s="395" customFormat="1">
      <c r="A1243" s="472"/>
      <c r="B1243" s="464"/>
      <c r="E1243" s="472"/>
      <c r="F1243" s="472"/>
      <c r="I1243" s="472"/>
      <c r="J1243" s="472"/>
      <c r="L1243" s="479"/>
      <c r="M1243" s="542"/>
      <c r="N1243" s="479"/>
      <c r="O1243" s="543"/>
      <c r="P1243" s="478"/>
      <c r="T1243" s="487"/>
      <c r="U1243" s="488"/>
      <c r="W1243" s="488"/>
      <c r="X1243" s="472"/>
      <c r="Y1243" s="488"/>
    </row>
    <row r="1244" spans="1:25" s="395" customFormat="1">
      <c r="A1244" s="472"/>
      <c r="E1244" s="472"/>
      <c r="F1244" s="472"/>
      <c r="I1244" s="472"/>
      <c r="J1244" s="472"/>
      <c r="L1244" s="479"/>
      <c r="M1244" s="542"/>
      <c r="N1244" s="479"/>
      <c r="O1244" s="543"/>
      <c r="P1244" s="478"/>
      <c r="T1244" s="487"/>
      <c r="U1244" s="488"/>
      <c r="W1244" s="488"/>
      <c r="X1244" s="472"/>
      <c r="Y1244" s="488"/>
    </row>
    <row r="1245" spans="1:25" s="395" customFormat="1">
      <c r="A1245" s="472"/>
      <c r="B1245" s="464"/>
      <c r="E1245" s="472"/>
      <c r="F1245" s="472"/>
      <c r="I1245" s="472"/>
      <c r="J1245" s="472"/>
      <c r="L1245" s="479"/>
      <c r="M1245" s="542"/>
      <c r="N1245" s="479"/>
      <c r="O1245" s="543"/>
      <c r="P1245" s="478"/>
      <c r="T1245" s="487"/>
      <c r="U1245" s="488"/>
      <c r="W1245" s="488"/>
      <c r="X1245" s="472"/>
      <c r="Y1245" s="488"/>
    </row>
    <row r="1246" spans="1:25" s="395" customFormat="1">
      <c r="A1246" s="472"/>
      <c r="B1246" s="464"/>
      <c r="E1246" s="472"/>
      <c r="F1246" s="472"/>
      <c r="I1246" s="472"/>
      <c r="J1246" s="472"/>
      <c r="L1246" s="479"/>
      <c r="M1246" s="542"/>
      <c r="N1246" s="479"/>
      <c r="O1246" s="543"/>
      <c r="P1246" s="478"/>
      <c r="T1246" s="487"/>
      <c r="U1246" s="488"/>
      <c r="W1246" s="488"/>
      <c r="X1246" s="472"/>
      <c r="Y1246" s="488"/>
    </row>
    <row r="1247" spans="1:25" s="395" customFormat="1">
      <c r="A1247" s="472"/>
      <c r="E1247" s="472"/>
      <c r="F1247" s="472"/>
      <c r="I1247" s="472"/>
      <c r="J1247" s="472"/>
      <c r="L1247" s="479"/>
      <c r="M1247" s="542"/>
      <c r="N1247" s="479"/>
      <c r="O1247" s="543"/>
      <c r="P1247" s="478"/>
      <c r="T1247" s="487"/>
      <c r="U1247" s="488"/>
      <c r="W1247" s="488"/>
      <c r="X1247" s="472"/>
      <c r="Y1247" s="488"/>
    </row>
    <row r="1248" spans="1:25" s="395" customFormat="1">
      <c r="A1248" s="472"/>
      <c r="E1248" s="472"/>
      <c r="F1248" s="472"/>
      <c r="I1248" s="501"/>
      <c r="J1248" s="472"/>
      <c r="L1248" s="479"/>
      <c r="M1248" s="542"/>
      <c r="N1248" s="479"/>
      <c r="O1248" s="543"/>
      <c r="P1248" s="478"/>
      <c r="T1248" s="487"/>
      <c r="U1248" s="488"/>
      <c r="W1248" s="488"/>
      <c r="X1248" s="472"/>
      <c r="Y1248" s="488"/>
    </row>
    <row r="1249" spans="1:25" s="395" customFormat="1">
      <c r="A1249" s="472"/>
      <c r="B1249" s="464"/>
      <c r="E1249" s="472"/>
      <c r="F1249" s="472"/>
      <c r="I1249" s="472"/>
      <c r="J1249" s="472"/>
      <c r="L1249" s="479"/>
      <c r="M1249" s="542"/>
      <c r="N1249" s="479"/>
      <c r="O1249" s="543"/>
      <c r="P1249" s="478"/>
      <c r="T1249" s="487"/>
      <c r="U1249" s="488"/>
      <c r="W1249" s="488"/>
      <c r="X1249" s="472"/>
      <c r="Y1249" s="488"/>
    </row>
    <row r="1250" spans="1:25" s="395" customFormat="1">
      <c r="A1250" s="472"/>
      <c r="E1250" s="472"/>
      <c r="F1250" s="472"/>
      <c r="I1250" s="472"/>
      <c r="J1250" s="472"/>
      <c r="L1250" s="479"/>
      <c r="M1250" s="542"/>
      <c r="N1250" s="479"/>
      <c r="O1250" s="543"/>
      <c r="P1250" s="478"/>
      <c r="T1250" s="487"/>
      <c r="U1250" s="488"/>
      <c r="W1250" s="488"/>
      <c r="X1250" s="472"/>
      <c r="Y1250" s="488"/>
    </row>
    <row r="1251" spans="1:25" s="395" customFormat="1">
      <c r="A1251" s="472"/>
      <c r="B1251" s="464"/>
      <c r="E1251" s="472"/>
      <c r="F1251" s="472"/>
      <c r="I1251" s="472"/>
      <c r="J1251" s="472"/>
      <c r="L1251" s="479"/>
      <c r="M1251" s="542"/>
      <c r="N1251" s="479"/>
      <c r="O1251" s="543"/>
      <c r="P1251" s="478"/>
      <c r="T1251" s="487"/>
      <c r="U1251" s="488"/>
      <c r="W1251" s="488"/>
      <c r="X1251" s="472"/>
      <c r="Y1251" s="488"/>
    </row>
    <row r="1252" spans="1:25" s="395" customFormat="1">
      <c r="A1252" s="472"/>
      <c r="E1252" s="472"/>
      <c r="F1252" s="472"/>
      <c r="I1252" s="472"/>
      <c r="J1252" s="472"/>
      <c r="L1252" s="479"/>
      <c r="M1252" s="542"/>
      <c r="N1252" s="479"/>
      <c r="O1252" s="543"/>
      <c r="P1252" s="478"/>
      <c r="T1252" s="487"/>
      <c r="U1252" s="488"/>
      <c r="W1252" s="488"/>
      <c r="X1252" s="472"/>
      <c r="Y1252" s="488"/>
    </row>
    <row r="1253" spans="1:25" s="395" customFormat="1">
      <c r="A1253" s="472"/>
      <c r="E1253" s="472"/>
      <c r="F1253" s="472"/>
      <c r="I1253" s="472"/>
      <c r="J1253" s="472"/>
      <c r="L1253" s="479"/>
      <c r="M1253" s="542"/>
      <c r="N1253" s="479"/>
      <c r="O1253" s="543"/>
      <c r="P1253" s="478"/>
      <c r="T1253" s="487"/>
      <c r="U1253" s="488"/>
      <c r="W1253" s="488"/>
      <c r="X1253" s="472"/>
      <c r="Y1253" s="488"/>
    </row>
    <row r="1254" spans="1:25" s="395" customFormat="1">
      <c r="A1254" s="472"/>
      <c r="B1254" s="464"/>
      <c r="E1254" s="472"/>
      <c r="F1254" s="472"/>
      <c r="I1254" s="472"/>
      <c r="J1254" s="472"/>
      <c r="L1254" s="479"/>
      <c r="M1254" s="542"/>
      <c r="N1254" s="479"/>
      <c r="O1254" s="543"/>
      <c r="P1254" s="478"/>
      <c r="T1254" s="487"/>
      <c r="U1254" s="488"/>
      <c r="W1254" s="488"/>
      <c r="X1254" s="472"/>
      <c r="Y1254" s="488"/>
    </row>
    <row r="1255" spans="1:25" s="395" customFormat="1">
      <c r="A1255" s="472"/>
      <c r="E1255" s="472"/>
      <c r="F1255" s="472"/>
      <c r="I1255" s="472"/>
      <c r="J1255" s="472"/>
      <c r="L1255" s="479"/>
      <c r="M1255" s="542"/>
      <c r="N1255" s="479"/>
      <c r="O1255" s="543"/>
      <c r="P1255" s="478"/>
      <c r="T1255" s="487"/>
      <c r="U1255" s="488"/>
      <c r="W1255" s="488"/>
      <c r="X1255" s="472"/>
      <c r="Y1255" s="488"/>
    </row>
    <row r="1256" spans="1:25" s="395" customFormat="1">
      <c r="A1256" s="472"/>
      <c r="B1256" s="464"/>
      <c r="E1256" s="472"/>
      <c r="F1256" s="472"/>
      <c r="I1256" s="472"/>
      <c r="J1256" s="472"/>
      <c r="L1256" s="479"/>
      <c r="M1256" s="542"/>
      <c r="N1256" s="479"/>
      <c r="O1256" s="543"/>
      <c r="P1256" s="478"/>
      <c r="T1256" s="487"/>
      <c r="U1256" s="488"/>
      <c r="W1256" s="488"/>
      <c r="X1256" s="472"/>
      <c r="Y1256" s="488"/>
    </row>
    <row r="1257" spans="1:25" s="395" customFormat="1">
      <c r="A1257" s="472"/>
      <c r="E1257" s="472"/>
      <c r="F1257" s="472"/>
      <c r="I1257" s="472"/>
      <c r="J1257" s="472"/>
      <c r="L1257" s="479"/>
      <c r="M1257" s="542"/>
      <c r="N1257" s="479"/>
      <c r="O1257" s="543"/>
      <c r="P1257" s="478"/>
      <c r="T1257" s="487"/>
      <c r="U1257" s="488"/>
      <c r="W1257" s="488"/>
      <c r="X1257" s="472"/>
      <c r="Y1257" s="488"/>
    </row>
    <row r="1258" spans="1:25" s="395" customFormat="1">
      <c r="A1258" s="472"/>
      <c r="E1258" s="472"/>
      <c r="F1258" s="472"/>
      <c r="I1258" s="478"/>
      <c r="J1258" s="472"/>
      <c r="L1258" s="479"/>
      <c r="M1258" s="542"/>
      <c r="N1258" s="479"/>
      <c r="O1258" s="543"/>
      <c r="P1258" s="478"/>
      <c r="T1258" s="487"/>
      <c r="U1258" s="488"/>
      <c r="W1258" s="488"/>
      <c r="X1258" s="472"/>
      <c r="Y1258" s="488"/>
    </row>
    <row r="1259" spans="1:25" s="395" customFormat="1">
      <c r="A1259" s="472"/>
      <c r="B1259" s="464"/>
      <c r="E1259" s="472"/>
      <c r="F1259" s="472"/>
      <c r="I1259" s="472"/>
      <c r="J1259" s="472"/>
      <c r="L1259" s="479"/>
      <c r="M1259" s="542"/>
      <c r="N1259" s="479"/>
      <c r="O1259" s="543"/>
      <c r="P1259" s="478"/>
      <c r="T1259" s="487"/>
      <c r="U1259" s="488"/>
      <c r="W1259" s="488"/>
      <c r="X1259" s="472"/>
      <c r="Y1259" s="488"/>
    </row>
    <row r="1260" spans="1:25" s="395" customFormat="1">
      <c r="A1260" s="472"/>
      <c r="E1260" s="472"/>
      <c r="F1260" s="472"/>
      <c r="I1260" s="472"/>
      <c r="J1260" s="472"/>
      <c r="L1260" s="479"/>
      <c r="M1260" s="542"/>
      <c r="N1260" s="479"/>
      <c r="O1260" s="543"/>
      <c r="P1260" s="478"/>
      <c r="T1260" s="487"/>
      <c r="U1260" s="488"/>
      <c r="W1260" s="488"/>
      <c r="X1260" s="472"/>
      <c r="Y1260" s="488"/>
    </row>
    <row r="1261" spans="1:25" s="395" customFormat="1">
      <c r="A1261" s="472"/>
      <c r="B1261" s="464"/>
      <c r="E1261" s="472"/>
      <c r="F1261" s="472"/>
      <c r="I1261" s="472"/>
      <c r="J1261" s="472"/>
      <c r="L1261" s="479"/>
      <c r="M1261" s="542"/>
      <c r="N1261" s="479"/>
      <c r="O1261" s="543"/>
      <c r="P1261" s="478"/>
      <c r="T1261" s="487"/>
      <c r="U1261" s="488"/>
      <c r="W1261" s="488"/>
      <c r="X1261" s="472"/>
      <c r="Y1261" s="488"/>
    </row>
    <row r="1262" spans="1:25" s="395" customFormat="1">
      <c r="A1262" s="472"/>
      <c r="E1262" s="472"/>
      <c r="F1262" s="472"/>
      <c r="I1262" s="472"/>
      <c r="J1262" s="472"/>
      <c r="L1262" s="479"/>
      <c r="M1262" s="542"/>
      <c r="N1262" s="479"/>
      <c r="O1262" s="543"/>
      <c r="P1262" s="478"/>
      <c r="T1262" s="487"/>
      <c r="U1262" s="488"/>
      <c r="W1262" s="488"/>
      <c r="X1262" s="472"/>
      <c r="Y1262" s="488"/>
    </row>
    <row r="1263" spans="1:25" s="395" customFormat="1">
      <c r="A1263" s="472"/>
      <c r="E1263" s="472"/>
      <c r="F1263" s="472"/>
      <c r="I1263" s="478"/>
      <c r="J1263" s="472"/>
      <c r="L1263" s="479"/>
      <c r="M1263" s="542"/>
      <c r="N1263" s="479"/>
      <c r="O1263" s="543"/>
      <c r="P1263" s="478"/>
      <c r="T1263" s="487"/>
      <c r="U1263" s="488"/>
      <c r="W1263" s="488"/>
      <c r="X1263" s="472"/>
      <c r="Y1263" s="488"/>
    </row>
    <row r="1264" spans="1:25" s="395" customFormat="1" ht="44.4" customHeight="1">
      <c r="A1264" s="472"/>
      <c r="B1264" s="464"/>
      <c r="E1264" s="472"/>
      <c r="F1264" s="472"/>
      <c r="I1264" s="478"/>
      <c r="J1264" s="472"/>
      <c r="L1264" s="479"/>
      <c r="M1264" s="542"/>
      <c r="N1264" s="479"/>
      <c r="O1264" s="543"/>
      <c r="P1264" s="478"/>
      <c r="T1264" s="487"/>
      <c r="U1264" s="488"/>
      <c r="W1264" s="488"/>
      <c r="X1264" s="472"/>
      <c r="Y1264" s="488"/>
    </row>
    <row r="1265" spans="1:27" s="395" customFormat="1">
      <c r="A1265" s="472"/>
      <c r="E1265" s="472"/>
      <c r="F1265" s="472"/>
      <c r="H1265" s="472"/>
      <c r="I1265" s="478"/>
      <c r="J1265" s="472"/>
      <c r="L1265" s="479"/>
      <c r="M1265" s="542"/>
      <c r="N1265" s="479"/>
      <c r="O1265" s="543"/>
      <c r="P1265" s="478"/>
      <c r="T1265" s="487"/>
      <c r="U1265" s="488"/>
      <c r="W1265" s="488"/>
      <c r="X1265" s="472"/>
      <c r="Y1265" s="488"/>
    </row>
    <row r="1266" spans="1:27" s="395" customFormat="1">
      <c r="A1266" s="472"/>
      <c r="B1266" s="464"/>
      <c r="E1266" s="472"/>
      <c r="F1266" s="472"/>
      <c r="H1266" s="472"/>
      <c r="I1266" s="478"/>
      <c r="J1266" s="472"/>
      <c r="L1266" s="479"/>
      <c r="M1266" s="542"/>
      <c r="N1266" s="479"/>
      <c r="O1266" s="543"/>
      <c r="P1266" s="478"/>
      <c r="T1266" s="487"/>
      <c r="U1266" s="488"/>
      <c r="W1266" s="488"/>
      <c r="X1266" s="472"/>
      <c r="Y1266" s="488"/>
      <c r="Z1266" s="478"/>
    </row>
    <row r="1267" spans="1:27" s="393" customFormat="1">
      <c r="A1267" s="509"/>
      <c r="E1267" s="509"/>
      <c r="F1267" s="509"/>
      <c r="H1267" s="509"/>
      <c r="I1267" s="461"/>
      <c r="J1267" s="509"/>
      <c r="L1267" s="512"/>
      <c r="M1267" s="562"/>
      <c r="N1267" s="512"/>
      <c r="O1267" s="563"/>
      <c r="P1267" s="461"/>
      <c r="T1267" s="514"/>
      <c r="U1267" s="515"/>
      <c r="W1267" s="515"/>
      <c r="X1267" s="509"/>
      <c r="Y1267" s="515"/>
      <c r="AA1267" s="461"/>
    </row>
    <row r="1268" spans="1:27" s="393" customFormat="1">
      <c r="A1268" s="509"/>
      <c r="B1268" s="511"/>
      <c r="E1268" s="509"/>
      <c r="F1268" s="509"/>
      <c r="H1268" s="509"/>
      <c r="I1268" s="461"/>
      <c r="J1268" s="509"/>
      <c r="L1268" s="512"/>
      <c r="M1268" s="562"/>
      <c r="N1268" s="512"/>
      <c r="O1268" s="563"/>
      <c r="P1268" s="461"/>
      <c r="T1268" s="514"/>
      <c r="U1268" s="515"/>
      <c r="W1268" s="515"/>
      <c r="X1268" s="509"/>
      <c r="Y1268" s="515"/>
      <c r="AA1268" s="461"/>
    </row>
    <row r="1269" spans="1:27" s="393" customFormat="1">
      <c r="A1269" s="509"/>
      <c r="E1269" s="509"/>
      <c r="F1269" s="509"/>
      <c r="H1269" s="509"/>
      <c r="I1269" s="461"/>
      <c r="J1269" s="509"/>
      <c r="L1269" s="512"/>
      <c r="M1269" s="562"/>
      <c r="N1269" s="512"/>
      <c r="O1269" s="563"/>
      <c r="P1269" s="461"/>
      <c r="T1269" s="514"/>
      <c r="U1269" s="515"/>
      <c r="W1269" s="515"/>
      <c r="X1269" s="509"/>
      <c r="Y1269" s="515"/>
    </row>
    <row r="1270" spans="1:27">
      <c r="A1270" s="472"/>
      <c r="B1270" s="464"/>
      <c r="H1270" s="399"/>
      <c r="J1270" s="399"/>
      <c r="O1270" s="543"/>
      <c r="P1270" s="400"/>
      <c r="Q1270" s="395"/>
      <c r="R1270" s="395"/>
      <c r="S1270" s="395"/>
      <c r="X1270" s="472"/>
    </row>
    <row r="1271" spans="1:27">
      <c r="A1271" s="472"/>
      <c r="B1271" s="395"/>
      <c r="H1271" s="399"/>
      <c r="J1271" s="399"/>
      <c r="M1271" s="542"/>
      <c r="O1271" s="543"/>
      <c r="P1271" s="400"/>
      <c r="Q1271" s="395"/>
      <c r="R1271" s="395"/>
      <c r="S1271" s="395"/>
      <c r="X1271" s="399"/>
    </row>
    <row r="1272" spans="1:27">
      <c r="A1272" s="472"/>
      <c r="B1272" s="464"/>
      <c r="H1272" s="399"/>
      <c r="J1272" s="399"/>
      <c r="O1272" s="543"/>
      <c r="P1272" s="400"/>
      <c r="Q1272" s="395"/>
      <c r="R1272" s="395"/>
      <c r="S1272" s="395"/>
      <c r="X1272" s="399"/>
    </row>
    <row r="1273" spans="1:27">
      <c r="A1273" s="472"/>
      <c r="B1273" s="395"/>
      <c r="H1273" s="399"/>
      <c r="J1273" s="399"/>
      <c r="M1273" s="542"/>
      <c r="O1273" s="543"/>
      <c r="P1273" s="400"/>
      <c r="Q1273" s="395"/>
      <c r="R1273" s="395"/>
      <c r="S1273" s="395"/>
      <c r="U1273" s="404"/>
      <c r="X1273" s="399"/>
    </row>
    <row r="1274" spans="1:27">
      <c r="A1274" s="472"/>
      <c r="B1274" s="464"/>
      <c r="H1274" s="399"/>
      <c r="J1274" s="399"/>
      <c r="O1274" s="543"/>
      <c r="P1274" s="400"/>
      <c r="Q1274" s="395"/>
      <c r="R1274" s="395"/>
      <c r="S1274" s="395"/>
      <c r="U1274" s="404"/>
      <c r="X1274" s="399"/>
    </row>
    <row r="1275" spans="1:27">
      <c r="A1275" s="472"/>
      <c r="B1275" s="395"/>
      <c r="H1275" s="399"/>
      <c r="J1275" s="399"/>
      <c r="M1275" s="542"/>
      <c r="O1275" s="543"/>
      <c r="P1275" s="400"/>
      <c r="Q1275" s="395"/>
      <c r="R1275" s="395"/>
      <c r="S1275" s="395"/>
      <c r="U1275" s="404"/>
      <c r="X1275" s="399"/>
    </row>
    <row r="1276" spans="1:27">
      <c r="A1276" s="472"/>
      <c r="B1276" s="464"/>
      <c r="H1276" s="399"/>
      <c r="J1276" s="399"/>
      <c r="O1276" s="543"/>
      <c r="P1276" s="400"/>
      <c r="Q1276" s="395"/>
      <c r="R1276" s="395"/>
      <c r="S1276" s="395"/>
      <c r="U1276" s="404"/>
      <c r="X1276" s="399"/>
    </row>
    <row r="1277" spans="1:27">
      <c r="A1277" s="472"/>
      <c r="B1277" s="395"/>
      <c r="H1277" s="399"/>
      <c r="J1277" s="399"/>
      <c r="M1277" s="542"/>
      <c r="O1277" s="543"/>
      <c r="P1277" s="400"/>
      <c r="Q1277" s="395"/>
      <c r="R1277" s="395"/>
      <c r="S1277" s="395"/>
      <c r="U1277" s="404"/>
      <c r="X1277" s="399"/>
    </row>
    <row r="1278" spans="1:27">
      <c r="A1278" s="472"/>
      <c r="B1278" s="464"/>
      <c r="H1278" s="399"/>
      <c r="J1278" s="399"/>
      <c r="O1278" s="543"/>
      <c r="P1278" s="400"/>
      <c r="Q1278" s="395"/>
      <c r="R1278" s="395"/>
      <c r="S1278" s="395"/>
      <c r="U1278" s="404"/>
      <c r="X1278" s="399"/>
    </row>
    <row r="1279" spans="1:27">
      <c r="A1279" s="472"/>
      <c r="B1279" s="395"/>
      <c r="H1279" s="399"/>
      <c r="J1279" s="399"/>
      <c r="M1279" s="542"/>
      <c r="O1279" s="543"/>
      <c r="P1279" s="400"/>
      <c r="Q1279" s="395"/>
      <c r="R1279" s="395"/>
      <c r="S1279" s="395"/>
      <c r="U1279" s="404"/>
      <c r="X1279" s="399"/>
    </row>
    <row r="1280" spans="1:27">
      <c r="A1280" s="472"/>
      <c r="B1280" s="464"/>
      <c r="H1280" s="399"/>
      <c r="J1280" s="399"/>
      <c r="O1280" s="543"/>
      <c r="P1280" s="400"/>
      <c r="Q1280" s="395"/>
      <c r="R1280" s="395"/>
      <c r="S1280" s="395"/>
      <c r="U1280" s="404"/>
      <c r="X1280" s="399"/>
    </row>
    <row r="1281" spans="1:24">
      <c r="A1281" s="472"/>
      <c r="B1281" s="395"/>
      <c r="H1281" s="399"/>
      <c r="J1281" s="399"/>
      <c r="M1281" s="542"/>
      <c r="O1281" s="543"/>
      <c r="P1281" s="400"/>
      <c r="Q1281" s="395"/>
      <c r="R1281" s="395"/>
      <c r="S1281" s="395"/>
      <c r="U1281" s="404"/>
      <c r="X1281" s="399"/>
    </row>
    <row r="1282" spans="1:24">
      <c r="A1282" s="472"/>
      <c r="B1282" s="395"/>
      <c r="H1282" s="399"/>
      <c r="J1282" s="399"/>
      <c r="O1282" s="543"/>
      <c r="P1282" s="400"/>
      <c r="Q1282" s="395"/>
      <c r="R1282" s="395"/>
      <c r="S1282" s="395"/>
      <c r="U1282" s="404"/>
      <c r="X1282" s="399"/>
    </row>
    <row r="1283" spans="1:24">
      <c r="A1283" s="472"/>
      <c r="B1283" s="464"/>
      <c r="H1283" s="399"/>
      <c r="J1283" s="399"/>
      <c r="M1283" s="542"/>
      <c r="O1283" s="543"/>
      <c r="P1283" s="400"/>
      <c r="Q1283" s="395"/>
      <c r="R1283" s="395"/>
      <c r="S1283" s="395"/>
      <c r="U1283" s="404"/>
      <c r="X1283" s="399"/>
    </row>
    <row r="1284" spans="1:24">
      <c r="A1284" s="472"/>
      <c r="B1284" s="395"/>
      <c r="H1284" s="399"/>
      <c r="J1284" s="399"/>
      <c r="O1284" s="543"/>
      <c r="P1284" s="400"/>
      <c r="Q1284" s="395"/>
      <c r="R1284" s="395"/>
      <c r="S1284" s="395"/>
      <c r="U1284" s="404"/>
      <c r="X1284" s="399"/>
    </row>
    <row r="1285" spans="1:24">
      <c r="A1285" s="472"/>
      <c r="B1285" s="464"/>
      <c r="H1285" s="399"/>
      <c r="J1285" s="399"/>
      <c r="M1285" s="542"/>
      <c r="O1285" s="543"/>
      <c r="P1285" s="400"/>
      <c r="Q1285" s="395"/>
      <c r="R1285" s="395"/>
      <c r="S1285" s="395"/>
      <c r="U1285" s="404"/>
      <c r="X1285" s="399"/>
    </row>
    <row r="1286" spans="1:24">
      <c r="A1286" s="472"/>
      <c r="B1286" s="395"/>
      <c r="H1286" s="399"/>
      <c r="J1286" s="399"/>
      <c r="O1286" s="543"/>
      <c r="P1286" s="400"/>
      <c r="Q1286" s="395"/>
      <c r="R1286" s="395"/>
      <c r="S1286" s="395"/>
      <c r="U1286" s="404"/>
      <c r="X1286" s="399"/>
    </row>
    <row r="1287" spans="1:24">
      <c r="A1287" s="472"/>
      <c r="B1287" s="464"/>
      <c r="H1287" s="399"/>
      <c r="J1287" s="399"/>
      <c r="M1287" s="542"/>
      <c r="O1287" s="543"/>
      <c r="P1287" s="400"/>
      <c r="Q1287" s="395"/>
      <c r="R1287" s="395"/>
      <c r="S1287" s="395"/>
      <c r="U1287" s="404"/>
      <c r="X1287" s="399"/>
    </row>
    <row r="1288" spans="1:24">
      <c r="A1288" s="472"/>
      <c r="B1288" s="395"/>
      <c r="H1288" s="399"/>
      <c r="J1288" s="399"/>
      <c r="P1288" s="400"/>
      <c r="Q1288" s="395"/>
      <c r="R1288" s="395"/>
      <c r="S1288" s="395"/>
      <c r="T1288" s="398"/>
      <c r="U1288" s="398"/>
      <c r="X1288" s="399"/>
    </row>
    <row r="1289" spans="1:24">
      <c r="A1289" s="472"/>
      <c r="B1289" s="464"/>
      <c r="H1289" s="399"/>
      <c r="J1289" s="399"/>
      <c r="M1289" s="542"/>
      <c r="O1289" s="543"/>
      <c r="P1289" s="400"/>
      <c r="Q1289" s="395"/>
      <c r="R1289" s="395"/>
      <c r="S1289" s="395"/>
      <c r="U1289" s="404"/>
      <c r="X1289" s="399"/>
    </row>
    <row r="1290" spans="1:24">
      <c r="A1290" s="472"/>
      <c r="B1290" s="395"/>
      <c r="H1290" s="399"/>
      <c r="J1290" s="399"/>
      <c r="O1290" s="543"/>
      <c r="P1290" s="400"/>
      <c r="Q1290" s="395"/>
      <c r="R1290" s="395"/>
      <c r="S1290" s="395"/>
      <c r="T1290" s="398"/>
      <c r="U1290" s="404"/>
      <c r="X1290" s="399"/>
    </row>
    <row r="1291" spans="1:24">
      <c r="A1291" s="472"/>
      <c r="B1291" s="464"/>
      <c r="H1291" s="399"/>
      <c r="J1291" s="399"/>
      <c r="M1291" s="542"/>
      <c r="O1291" s="543"/>
      <c r="P1291" s="400"/>
      <c r="Q1291" s="395"/>
      <c r="R1291" s="395"/>
      <c r="S1291" s="395"/>
      <c r="U1291" s="404"/>
      <c r="X1291" s="399"/>
    </row>
    <row r="1292" spans="1:24">
      <c r="A1292" s="472"/>
      <c r="B1292" s="395"/>
      <c r="H1292" s="399"/>
      <c r="J1292" s="399"/>
      <c r="O1292" s="543"/>
      <c r="Q1292" s="395"/>
      <c r="R1292" s="395"/>
      <c r="S1292" s="395"/>
      <c r="X1292" s="399"/>
    </row>
    <row r="1293" spans="1:24">
      <c r="A1293" s="472"/>
      <c r="B1293" s="464"/>
      <c r="H1293" s="399"/>
      <c r="J1293" s="399"/>
      <c r="M1293" s="542"/>
      <c r="O1293" s="543"/>
      <c r="P1293" s="400"/>
      <c r="Q1293" s="395"/>
      <c r="R1293" s="395"/>
      <c r="S1293" s="395"/>
      <c r="T1293" s="398"/>
      <c r="X1293" s="399"/>
    </row>
    <row r="1294" spans="1:24">
      <c r="A1294" s="472"/>
      <c r="B1294" s="395"/>
      <c r="H1294" s="399"/>
      <c r="J1294" s="399"/>
      <c r="O1294" s="543"/>
      <c r="P1294" s="400"/>
      <c r="Q1294" s="395"/>
      <c r="R1294" s="395"/>
      <c r="S1294" s="395"/>
      <c r="T1294" s="398"/>
      <c r="X1294" s="399"/>
    </row>
    <row r="1295" spans="1:24">
      <c r="A1295" s="472"/>
      <c r="B1295" s="464"/>
      <c r="H1295" s="399"/>
      <c r="J1295" s="399"/>
      <c r="M1295" s="542"/>
      <c r="O1295" s="543"/>
      <c r="P1295" s="400"/>
      <c r="Q1295" s="395"/>
      <c r="R1295" s="395"/>
      <c r="S1295" s="395"/>
      <c r="X1295" s="399"/>
    </row>
    <row r="1296" spans="1:24">
      <c r="A1296" s="472"/>
      <c r="B1296" s="395"/>
      <c r="H1296" s="399"/>
      <c r="J1296" s="399"/>
      <c r="O1296" s="543"/>
      <c r="P1296" s="400"/>
      <c r="Q1296" s="395"/>
      <c r="R1296" s="395"/>
      <c r="S1296" s="395"/>
      <c r="X1296" s="399"/>
    </row>
    <row r="1297" spans="1:24">
      <c r="A1297" s="472"/>
      <c r="B1297" s="464"/>
      <c r="H1297" s="399"/>
      <c r="J1297" s="399"/>
      <c r="M1297" s="542"/>
      <c r="O1297" s="543"/>
      <c r="P1297" s="400"/>
      <c r="Q1297" s="395"/>
      <c r="R1297" s="395"/>
      <c r="S1297" s="395"/>
      <c r="X1297" s="399"/>
    </row>
    <row r="1298" spans="1:24">
      <c r="A1298" s="472"/>
      <c r="B1298" s="395"/>
      <c r="H1298" s="399"/>
      <c r="J1298" s="399"/>
      <c r="O1298" s="543"/>
      <c r="P1298" s="400"/>
      <c r="Q1298" s="395"/>
      <c r="R1298" s="395"/>
      <c r="S1298" s="395"/>
      <c r="X1298" s="399"/>
    </row>
    <row r="1299" spans="1:24">
      <c r="A1299" s="472"/>
      <c r="B1299" s="464"/>
      <c r="H1299" s="399"/>
      <c r="J1299" s="399"/>
      <c r="M1299" s="542"/>
      <c r="O1299" s="543"/>
      <c r="P1299" s="400"/>
      <c r="Q1299" s="395"/>
      <c r="R1299" s="395"/>
      <c r="S1299" s="395"/>
      <c r="X1299" s="399"/>
    </row>
    <row r="1300" spans="1:24">
      <c r="A1300" s="472"/>
      <c r="B1300" s="395"/>
      <c r="H1300" s="399"/>
      <c r="J1300" s="399"/>
      <c r="O1300" s="543"/>
      <c r="P1300" s="400"/>
      <c r="Q1300" s="395"/>
      <c r="R1300" s="395"/>
      <c r="S1300" s="395"/>
      <c r="X1300" s="399"/>
    </row>
    <row r="1301" spans="1:24">
      <c r="A1301" s="472"/>
      <c r="B1301" s="395"/>
      <c r="H1301" s="399"/>
      <c r="J1301" s="399"/>
      <c r="M1301" s="542"/>
      <c r="O1301" s="543"/>
      <c r="P1301" s="400"/>
      <c r="Q1301" s="395"/>
      <c r="R1301" s="395"/>
      <c r="S1301" s="395"/>
      <c r="X1301" s="399"/>
    </row>
    <row r="1302" spans="1:24">
      <c r="A1302" s="472"/>
      <c r="B1302" s="464"/>
      <c r="H1302" s="399"/>
      <c r="J1302" s="399"/>
      <c r="O1302" s="543"/>
      <c r="P1302" s="400"/>
      <c r="Q1302" s="395"/>
      <c r="R1302" s="395"/>
      <c r="S1302" s="395"/>
      <c r="X1302" s="399"/>
    </row>
    <row r="1303" spans="1:24">
      <c r="A1303" s="472"/>
      <c r="B1303" s="395"/>
      <c r="H1303" s="399"/>
      <c r="J1303" s="399"/>
      <c r="M1303" s="542"/>
      <c r="O1303" s="543"/>
      <c r="P1303" s="400"/>
      <c r="Q1303" s="395"/>
      <c r="R1303" s="395"/>
      <c r="S1303" s="395"/>
      <c r="X1303" s="399"/>
    </row>
    <row r="1304" spans="1:24">
      <c r="A1304" s="472"/>
      <c r="B1304" s="464"/>
      <c r="H1304" s="399"/>
      <c r="J1304" s="399"/>
      <c r="O1304" s="543"/>
      <c r="P1304" s="400"/>
      <c r="Q1304" s="395"/>
      <c r="R1304" s="395"/>
      <c r="S1304" s="395"/>
      <c r="X1304" s="399"/>
    </row>
    <row r="1305" spans="1:24">
      <c r="A1305" s="472"/>
      <c r="B1305" s="395"/>
      <c r="H1305" s="399"/>
      <c r="J1305" s="399"/>
      <c r="M1305" s="542"/>
      <c r="O1305" s="543"/>
      <c r="P1305" s="400"/>
      <c r="Q1305" s="395"/>
      <c r="R1305" s="395"/>
      <c r="S1305" s="395"/>
      <c r="X1305" s="399"/>
    </row>
    <row r="1306" spans="1:24">
      <c r="A1306" s="472"/>
      <c r="B1306" s="464"/>
      <c r="H1306" s="399"/>
      <c r="J1306" s="399"/>
      <c r="O1306" s="543"/>
      <c r="P1306" s="400"/>
      <c r="Q1306" s="395"/>
      <c r="R1306" s="395"/>
      <c r="S1306" s="395"/>
      <c r="X1306" s="399"/>
    </row>
    <row r="1307" spans="1:24">
      <c r="A1307" s="472"/>
      <c r="B1307" s="395"/>
      <c r="H1307" s="399"/>
      <c r="J1307" s="399"/>
      <c r="M1307" s="542"/>
      <c r="O1307" s="543"/>
      <c r="P1307" s="400"/>
      <c r="Q1307" s="395"/>
      <c r="R1307" s="395"/>
      <c r="S1307" s="395"/>
      <c r="X1307" s="399"/>
    </row>
    <row r="1308" spans="1:24">
      <c r="A1308" s="472"/>
      <c r="B1308" s="464"/>
      <c r="H1308" s="399"/>
      <c r="J1308" s="399"/>
      <c r="O1308" s="543"/>
      <c r="P1308" s="400"/>
      <c r="Q1308" s="395"/>
      <c r="R1308" s="395"/>
      <c r="S1308" s="395"/>
      <c r="X1308" s="399"/>
    </row>
    <row r="1309" spans="1:24">
      <c r="A1309" s="472"/>
      <c r="B1309" s="395"/>
      <c r="H1309" s="399"/>
      <c r="J1309" s="399"/>
      <c r="M1309" s="542"/>
      <c r="O1309" s="543"/>
      <c r="P1309" s="400"/>
      <c r="Q1309" s="395"/>
      <c r="R1309" s="395"/>
      <c r="S1309" s="395"/>
      <c r="X1309" s="399"/>
    </row>
    <row r="1310" spans="1:24">
      <c r="A1310" s="472"/>
      <c r="B1310" s="464"/>
      <c r="H1310" s="399"/>
      <c r="J1310" s="399"/>
      <c r="O1310" s="543"/>
      <c r="P1310" s="400"/>
      <c r="Q1310" s="395"/>
      <c r="R1310" s="395"/>
      <c r="S1310" s="395"/>
      <c r="X1310" s="399"/>
    </row>
    <row r="1311" spans="1:24">
      <c r="A1311" s="472"/>
      <c r="B1311" s="395"/>
      <c r="H1311" s="399"/>
      <c r="J1311" s="399"/>
      <c r="M1311" s="542"/>
      <c r="O1311" s="543"/>
      <c r="P1311" s="400"/>
      <c r="Q1311" s="395"/>
      <c r="R1311" s="395"/>
      <c r="S1311" s="395"/>
      <c r="X1311" s="399"/>
    </row>
    <row r="1312" spans="1:24">
      <c r="A1312" s="472"/>
      <c r="B1312" s="464"/>
      <c r="H1312" s="399"/>
      <c r="J1312" s="399"/>
      <c r="O1312" s="543"/>
      <c r="P1312" s="400"/>
      <c r="Q1312" s="395"/>
      <c r="R1312" s="395"/>
      <c r="S1312" s="395"/>
      <c r="X1312" s="399"/>
    </row>
    <row r="1313" spans="1:29">
      <c r="A1313" s="472"/>
      <c r="B1313" s="395"/>
      <c r="H1313" s="399"/>
      <c r="J1313" s="399"/>
      <c r="M1313" s="542"/>
      <c r="O1313" s="543"/>
      <c r="P1313" s="400"/>
      <c r="Q1313" s="395"/>
      <c r="R1313" s="395"/>
      <c r="S1313" s="395"/>
      <c r="X1313" s="399"/>
    </row>
    <row r="1314" spans="1:29">
      <c r="A1314" s="472"/>
      <c r="B1314" s="464"/>
      <c r="H1314" s="399"/>
      <c r="J1314" s="399"/>
      <c r="O1314" s="543"/>
      <c r="P1314" s="400"/>
      <c r="Q1314" s="395"/>
      <c r="R1314" s="395"/>
      <c r="S1314" s="395"/>
      <c r="X1314" s="399"/>
    </row>
    <row r="1315" spans="1:29" s="394" customFormat="1">
      <c r="A1315" s="472"/>
      <c r="B1315" s="395"/>
      <c r="C1315" s="398"/>
      <c r="D1315" s="398"/>
      <c r="E1315" s="472"/>
      <c r="F1315" s="471"/>
      <c r="G1315" s="395"/>
      <c r="H1315" s="395"/>
      <c r="I1315" s="478"/>
      <c r="J1315" s="472"/>
      <c r="K1315" s="395"/>
      <c r="L1315" s="479"/>
      <c r="M1315" s="542"/>
      <c r="N1315" s="479"/>
      <c r="O1315" s="543"/>
      <c r="P1315" s="478"/>
      <c r="Q1315" s="395"/>
      <c r="R1315" s="395"/>
      <c r="S1315" s="395"/>
      <c r="T1315" s="404"/>
      <c r="U1315" s="488"/>
      <c r="V1315" s="395"/>
      <c r="W1315" s="488"/>
      <c r="X1315" s="472"/>
      <c r="Y1315" s="488"/>
      <c r="Z1315" s="395"/>
      <c r="AA1315" s="395"/>
      <c r="AB1315" s="395"/>
      <c r="AC1315" s="395"/>
    </row>
    <row r="1316" spans="1:29" s="394" customFormat="1">
      <c r="A1316" s="472"/>
      <c r="B1316" s="464"/>
      <c r="C1316" s="398"/>
      <c r="D1316" s="398"/>
      <c r="E1316" s="472"/>
      <c r="F1316" s="471"/>
      <c r="G1316" s="395"/>
      <c r="H1316" s="395"/>
      <c r="I1316" s="478"/>
      <c r="J1316" s="472"/>
      <c r="K1316" s="395"/>
      <c r="L1316" s="479"/>
      <c r="M1316" s="542"/>
      <c r="N1316" s="479"/>
      <c r="O1316" s="543"/>
      <c r="P1316" s="478"/>
      <c r="Q1316" s="395"/>
      <c r="R1316" s="395"/>
      <c r="S1316" s="395"/>
      <c r="T1316" s="404"/>
      <c r="U1316" s="488"/>
      <c r="V1316" s="395"/>
      <c r="W1316" s="488"/>
      <c r="X1316" s="472"/>
      <c r="Y1316" s="488"/>
      <c r="Z1316" s="395"/>
      <c r="AA1316" s="395"/>
      <c r="AB1316" s="395"/>
    </row>
    <row r="1317" spans="1:29" s="394" customFormat="1">
      <c r="A1317" s="472"/>
      <c r="B1317" s="395"/>
      <c r="C1317" s="398"/>
      <c r="D1317" s="398"/>
      <c r="E1317" s="472"/>
      <c r="F1317" s="471"/>
      <c r="G1317" s="395"/>
      <c r="H1317" s="395"/>
      <c r="I1317" s="478"/>
      <c r="J1317" s="472"/>
      <c r="K1317" s="395"/>
      <c r="L1317" s="479"/>
      <c r="M1317" s="542"/>
      <c r="N1317" s="479"/>
      <c r="O1317" s="543"/>
      <c r="P1317" s="478"/>
      <c r="Q1317" s="395"/>
      <c r="R1317" s="395"/>
      <c r="S1317" s="395"/>
      <c r="T1317" s="404"/>
      <c r="U1317" s="488"/>
      <c r="V1317" s="395"/>
      <c r="W1317" s="488"/>
      <c r="X1317" s="472"/>
      <c r="Y1317" s="488"/>
      <c r="Z1317" s="395"/>
      <c r="AA1317" s="395"/>
      <c r="AB1317" s="395"/>
    </row>
    <row r="1318" spans="1:29" s="394" customFormat="1">
      <c r="A1318" s="472"/>
      <c r="B1318" s="464"/>
      <c r="C1318" s="398"/>
      <c r="D1318" s="398"/>
      <c r="E1318" s="472"/>
      <c r="F1318" s="471"/>
      <c r="G1318" s="395"/>
      <c r="H1318" s="395"/>
      <c r="I1318" s="478"/>
      <c r="J1318" s="472"/>
      <c r="K1318" s="395"/>
      <c r="L1318" s="479"/>
      <c r="M1318" s="542"/>
      <c r="N1318" s="479"/>
      <c r="O1318" s="543"/>
      <c r="P1318" s="478"/>
      <c r="Q1318" s="395"/>
      <c r="R1318" s="395"/>
      <c r="S1318" s="395"/>
      <c r="T1318" s="404"/>
      <c r="U1318" s="488"/>
      <c r="V1318" s="395"/>
      <c r="W1318" s="488"/>
      <c r="X1318" s="472"/>
      <c r="Y1318" s="488"/>
      <c r="Z1318" s="395"/>
      <c r="AA1318" s="395"/>
      <c r="AB1318" s="395"/>
    </row>
    <row r="1319" spans="1:29">
      <c r="A1319" s="472"/>
      <c r="B1319" s="395"/>
      <c r="E1319" s="472"/>
      <c r="G1319" s="395"/>
      <c r="H1319" s="472"/>
      <c r="I1319" s="478"/>
      <c r="J1319" s="472"/>
      <c r="K1319" s="395"/>
      <c r="L1319" s="479"/>
      <c r="M1319" s="542"/>
      <c r="N1319" s="479"/>
      <c r="O1319" s="543"/>
      <c r="P1319" s="478"/>
      <c r="Q1319" s="395"/>
      <c r="R1319" s="395"/>
      <c r="S1319" s="395"/>
      <c r="U1319" s="488"/>
      <c r="V1319" s="395"/>
      <c r="W1319" s="488"/>
      <c r="X1319" s="472"/>
      <c r="Y1319" s="488"/>
      <c r="Z1319" s="395"/>
      <c r="AA1319" s="395"/>
      <c r="AB1319" s="395"/>
    </row>
    <row r="1320" spans="1:29">
      <c r="A1320" s="472"/>
      <c r="B1320" s="395"/>
      <c r="E1320" s="472"/>
      <c r="G1320" s="395"/>
      <c r="H1320" s="472"/>
      <c r="I1320" s="478"/>
      <c r="J1320" s="472"/>
      <c r="K1320" s="395"/>
      <c r="L1320" s="479"/>
      <c r="M1320" s="542"/>
      <c r="N1320" s="479"/>
      <c r="O1320" s="543"/>
      <c r="P1320" s="478"/>
      <c r="Q1320" s="395"/>
      <c r="R1320" s="395"/>
      <c r="S1320" s="395"/>
      <c r="U1320" s="488"/>
      <c r="V1320" s="395"/>
      <c r="W1320" s="488"/>
      <c r="X1320" s="472"/>
      <c r="Y1320" s="488"/>
      <c r="Z1320" s="395"/>
      <c r="AA1320" s="395"/>
      <c r="AB1320" s="395"/>
    </row>
    <row r="1321" spans="1:29" s="393" customFormat="1">
      <c r="A1321" s="472"/>
      <c r="B1321" s="464"/>
      <c r="C1321" s="398"/>
      <c r="D1321" s="398"/>
      <c r="E1321" s="472"/>
      <c r="F1321" s="509"/>
      <c r="G1321" s="395"/>
      <c r="H1321" s="472"/>
      <c r="I1321" s="478"/>
      <c r="J1321" s="472"/>
      <c r="K1321" s="395"/>
      <c r="L1321" s="479"/>
      <c r="M1321" s="542"/>
      <c r="N1321" s="479"/>
      <c r="O1321" s="543"/>
      <c r="P1321" s="478"/>
      <c r="Q1321" s="395"/>
      <c r="R1321" s="395"/>
      <c r="S1321" s="395"/>
      <c r="T1321" s="404"/>
      <c r="U1321" s="488"/>
      <c r="V1321" s="395"/>
      <c r="W1321" s="488"/>
      <c r="X1321" s="472"/>
      <c r="Y1321" s="488"/>
      <c r="Z1321" s="395"/>
      <c r="AA1321" s="395"/>
      <c r="AB1321" s="395"/>
    </row>
    <row r="1322" spans="1:29" s="393" customFormat="1">
      <c r="A1322" s="472"/>
      <c r="B1322" s="395"/>
      <c r="C1322" s="398"/>
      <c r="D1322" s="398"/>
      <c r="E1322" s="472"/>
      <c r="F1322" s="509"/>
      <c r="G1322" s="395"/>
      <c r="H1322" s="472"/>
      <c r="I1322" s="478"/>
      <c r="J1322" s="472"/>
      <c r="K1322" s="395"/>
      <c r="L1322" s="479"/>
      <c r="M1322" s="542"/>
      <c r="N1322" s="479"/>
      <c r="O1322" s="543"/>
      <c r="P1322" s="478"/>
      <c r="Q1322" s="395"/>
      <c r="R1322" s="395"/>
      <c r="S1322" s="395"/>
      <c r="T1322" s="404"/>
      <c r="U1322" s="488"/>
      <c r="V1322" s="395"/>
      <c r="W1322" s="488"/>
      <c r="X1322" s="472"/>
      <c r="Y1322" s="488"/>
      <c r="Z1322" s="395"/>
      <c r="AA1322" s="395"/>
      <c r="AB1322" s="395"/>
    </row>
    <row r="1323" spans="1:29" s="393" customFormat="1" ht="14.4" customHeight="1">
      <c r="A1323" s="472"/>
      <c r="B1323" s="464"/>
      <c r="C1323" s="398"/>
      <c r="D1323" s="398"/>
      <c r="E1323" s="472"/>
      <c r="F1323" s="509"/>
      <c r="G1323" s="395"/>
      <c r="H1323" s="472"/>
      <c r="I1323" s="478"/>
      <c r="J1323" s="472"/>
      <c r="K1323" s="395"/>
      <c r="L1323" s="479"/>
      <c r="M1323" s="542"/>
      <c r="N1323" s="479"/>
      <c r="O1323" s="543"/>
      <c r="P1323" s="478"/>
      <c r="Q1323" s="395"/>
      <c r="R1323" s="395"/>
      <c r="S1323" s="395"/>
      <c r="T1323" s="404"/>
      <c r="U1323" s="488"/>
      <c r="V1323" s="395"/>
      <c r="W1323" s="488"/>
      <c r="X1323" s="472"/>
      <c r="Y1323" s="488"/>
      <c r="Z1323" s="395"/>
      <c r="AA1323" s="395"/>
      <c r="AB1323" s="395"/>
    </row>
    <row r="1324" spans="1:29">
      <c r="A1324" s="472"/>
      <c r="B1324" s="395"/>
      <c r="E1324" s="472"/>
      <c r="G1324" s="395"/>
      <c r="H1324" s="472"/>
      <c r="I1324" s="478"/>
      <c r="J1324" s="472"/>
      <c r="K1324" s="395"/>
      <c r="L1324" s="479"/>
      <c r="M1324" s="542"/>
      <c r="N1324" s="479"/>
      <c r="O1324" s="543"/>
      <c r="P1324" s="478"/>
      <c r="Q1324" s="395"/>
      <c r="R1324" s="395"/>
      <c r="S1324" s="395"/>
      <c r="U1324" s="488"/>
      <c r="V1324" s="395"/>
      <c r="W1324" s="488"/>
      <c r="X1324" s="472"/>
      <c r="Y1324" s="488"/>
      <c r="Z1324" s="395"/>
      <c r="AA1324" s="395"/>
      <c r="AB1324" s="395"/>
    </row>
    <row r="1325" spans="1:29" ht="14.4" customHeight="1">
      <c r="A1325" s="472"/>
      <c r="B1325" s="464"/>
      <c r="E1325" s="472"/>
      <c r="G1325" s="395"/>
      <c r="H1325" s="472"/>
      <c r="I1325" s="478"/>
      <c r="J1325" s="472"/>
      <c r="K1325" s="395"/>
      <c r="L1325" s="479"/>
      <c r="M1325" s="542"/>
      <c r="N1325" s="479"/>
      <c r="O1325" s="543"/>
      <c r="P1325" s="478"/>
      <c r="Q1325" s="395"/>
      <c r="R1325" s="395"/>
      <c r="S1325" s="395"/>
      <c r="U1325" s="488"/>
      <c r="V1325" s="395"/>
      <c r="W1325" s="488"/>
      <c r="X1325" s="472"/>
      <c r="Y1325" s="488"/>
      <c r="Z1325" s="395"/>
      <c r="AA1325" s="395"/>
      <c r="AB1325" s="395"/>
    </row>
    <row r="1326" spans="1:29">
      <c r="A1326" s="472"/>
      <c r="B1326" s="395"/>
      <c r="E1326" s="472"/>
      <c r="G1326" s="395"/>
      <c r="H1326" s="472"/>
      <c r="I1326" s="478"/>
      <c r="J1326" s="472"/>
      <c r="K1326" s="395"/>
      <c r="L1326" s="479"/>
      <c r="M1326" s="542"/>
      <c r="N1326" s="479"/>
      <c r="O1326" s="543"/>
      <c r="P1326" s="478"/>
      <c r="Q1326" s="395"/>
      <c r="R1326" s="395"/>
      <c r="S1326" s="395"/>
      <c r="U1326" s="488"/>
      <c r="V1326" s="395"/>
      <c r="W1326" s="488"/>
      <c r="X1326" s="472"/>
      <c r="Y1326" s="488"/>
      <c r="Z1326" s="395"/>
      <c r="AA1326" s="395"/>
      <c r="AB1326" s="395"/>
    </row>
    <row r="1327" spans="1:29" s="394" customFormat="1">
      <c r="A1327" s="472"/>
      <c r="B1327" s="464"/>
      <c r="C1327" s="398"/>
      <c r="D1327" s="398"/>
      <c r="E1327" s="472"/>
      <c r="F1327" s="471"/>
      <c r="G1327" s="395"/>
      <c r="H1327" s="395"/>
      <c r="I1327" s="478"/>
      <c r="J1327" s="472"/>
      <c r="K1327" s="395"/>
      <c r="L1327" s="479"/>
      <c r="M1327" s="542"/>
      <c r="N1327" s="479"/>
      <c r="O1327" s="543"/>
      <c r="P1327" s="478"/>
      <c r="Q1327" s="395"/>
      <c r="R1327" s="395"/>
      <c r="S1327" s="395"/>
      <c r="T1327" s="404"/>
      <c r="U1327" s="488"/>
      <c r="V1327" s="395"/>
      <c r="W1327" s="488"/>
      <c r="X1327" s="472"/>
      <c r="Y1327" s="488"/>
      <c r="Z1327" s="395"/>
      <c r="AA1327" s="395"/>
      <c r="AB1327" s="395"/>
    </row>
    <row r="1328" spans="1:29" s="394" customFormat="1">
      <c r="A1328" s="472"/>
      <c r="B1328" s="395"/>
      <c r="C1328" s="398"/>
      <c r="D1328" s="398"/>
      <c r="E1328" s="472"/>
      <c r="F1328" s="471"/>
      <c r="G1328" s="395"/>
      <c r="H1328" s="395"/>
      <c r="I1328" s="478"/>
      <c r="J1328" s="472"/>
      <c r="K1328" s="395"/>
      <c r="L1328" s="479"/>
      <c r="M1328" s="542"/>
      <c r="N1328" s="479"/>
      <c r="O1328" s="543"/>
      <c r="P1328" s="478"/>
      <c r="Q1328" s="395"/>
      <c r="R1328" s="395"/>
      <c r="S1328" s="395"/>
      <c r="T1328" s="404"/>
      <c r="U1328" s="488"/>
      <c r="V1328" s="395"/>
      <c r="W1328" s="488"/>
      <c r="X1328" s="472"/>
      <c r="Y1328" s="488"/>
      <c r="Z1328" s="395"/>
      <c r="AA1328" s="395"/>
      <c r="AB1328" s="395"/>
    </row>
    <row r="1329" spans="1:30" s="394" customFormat="1">
      <c r="A1329" s="472"/>
      <c r="B1329" s="464"/>
      <c r="C1329" s="398"/>
      <c r="D1329" s="398"/>
      <c r="E1329" s="472"/>
      <c r="F1329" s="471"/>
      <c r="G1329" s="395"/>
      <c r="H1329" s="395"/>
      <c r="I1329" s="478"/>
      <c r="J1329" s="472"/>
      <c r="K1329" s="395"/>
      <c r="L1329" s="479"/>
      <c r="M1329" s="542"/>
      <c r="N1329" s="479"/>
      <c r="O1329" s="543"/>
      <c r="P1329" s="478"/>
      <c r="Q1329" s="395"/>
      <c r="R1329" s="395"/>
      <c r="S1329" s="395"/>
      <c r="T1329" s="404"/>
      <c r="U1329" s="488"/>
      <c r="V1329" s="395"/>
      <c r="W1329" s="488"/>
      <c r="X1329" s="472"/>
      <c r="Y1329" s="488"/>
      <c r="Z1329" s="395"/>
      <c r="AA1329" s="395"/>
      <c r="AB1329" s="395"/>
    </row>
    <row r="1330" spans="1:30" s="394" customFormat="1">
      <c r="A1330" s="472"/>
      <c r="B1330" s="395"/>
      <c r="C1330" s="398"/>
      <c r="D1330" s="398"/>
      <c r="E1330" s="472"/>
      <c r="F1330" s="471"/>
      <c r="G1330" s="395"/>
      <c r="H1330" s="395"/>
      <c r="I1330" s="478"/>
      <c r="J1330" s="472"/>
      <c r="K1330" s="395"/>
      <c r="L1330" s="479"/>
      <c r="M1330" s="542"/>
      <c r="N1330" s="479"/>
      <c r="O1330" s="543"/>
      <c r="P1330" s="478"/>
      <c r="Q1330" s="395"/>
      <c r="R1330" s="395"/>
      <c r="S1330" s="395"/>
      <c r="T1330" s="404"/>
      <c r="U1330" s="488"/>
      <c r="V1330" s="395"/>
      <c r="W1330" s="488"/>
      <c r="X1330" s="472"/>
      <c r="Y1330" s="488"/>
      <c r="Z1330" s="395"/>
      <c r="AA1330" s="395"/>
      <c r="AB1330" s="395"/>
    </row>
    <row r="1331" spans="1:30" s="394" customFormat="1">
      <c r="A1331" s="472"/>
      <c r="B1331" s="464"/>
      <c r="C1331" s="398"/>
      <c r="D1331" s="398"/>
      <c r="E1331" s="472"/>
      <c r="F1331" s="471"/>
      <c r="G1331" s="395"/>
      <c r="H1331" s="395"/>
      <c r="I1331" s="478"/>
      <c r="J1331" s="472"/>
      <c r="K1331" s="395"/>
      <c r="L1331" s="479"/>
      <c r="M1331" s="542"/>
      <c r="N1331" s="479"/>
      <c r="O1331" s="543"/>
      <c r="P1331" s="478"/>
      <c r="Q1331" s="395"/>
      <c r="R1331" s="395"/>
      <c r="S1331" s="395"/>
      <c r="T1331" s="404"/>
      <c r="U1331" s="488"/>
      <c r="V1331" s="395"/>
      <c r="W1331" s="488"/>
      <c r="X1331" s="472"/>
      <c r="Y1331" s="488"/>
      <c r="Z1331" s="395"/>
      <c r="AA1331" s="395"/>
      <c r="AB1331" s="395"/>
    </row>
    <row r="1332" spans="1:30">
      <c r="A1332" s="472"/>
      <c r="B1332" s="395"/>
      <c r="E1332" s="472"/>
      <c r="G1332" s="395"/>
      <c r="H1332" s="472"/>
      <c r="I1332" s="478"/>
      <c r="J1332" s="472"/>
      <c r="K1332" s="395"/>
      <c r="L1332" s="479"/>
      <c r="M1332" s="542"/>
      <c r="N1332" s="479"/>
      <c r="O1332" s="543"/>
      <c r="P1332" s="478"/>
      <c r="Q1332" s="395"/>
      <c r="R1332" s="395"/>
      <c r="S1332" s="395"/>
      <c r="U1332" s="488"/>
      <c r="V1332" s="395"/>
      <c r="W1332" s="488"/>
      <c r="X1332" s="472"/>
      <c r="Y1332" s="488"/>
      <c r="Z1332" s="395"/>
      <c r="AA1332" s="395"/>
      <c r="AB1332" s="395"/>
    </row>
    <row r="1333" spans="1:30">
      <c r="A1333" s="472"/>
      <c r="B1333" s="464"/>
      <c r="E1333" s="472"/>
      <c r="G1333" s="395"/>
      <c r="H1333" s="472"/>
      <c r="I1333" s="478"/>
      <c r="J1333" s="472"/>
      <c r="K1333" s="395"/>
      <c r="L1333" s="479"/>
      <c r="M1333" s="542"/>
      <c r="N1333" s="479"/>
      <c r="O1333" s="543"/>
      <c r="P1333" s="478"/>
      <c r="Q1333" s="395"/>
      <c r="R1333" s="395"/>
      <c r="S1333" s="395"/>
      <c r="U1333" s="488"/>
      <c r="V1333" s="395"/>
      <c r="W1333" s="488"/>
      <c r="X1333" s="472"/>
      <c r="Y1333" s="488"/>
      <c r="Z1333" s="395"/>
      <c r="AA1333" s="395"/>
      <c r="AB1333" s="395"/>
    </row>
    <row r="1334" spans="1:30">
      <c r="A1334" s="472"/>
      <c r="B1334" s="395"/>
      <c r="E1334" s="472"/>
      <c r="G1334" s="395"/>
      <c r="H1334" s="472"/>
      <c r="I1334" s="478"/>
      <c r="J1334" s="472"/>
      <c r="K1334" s="395"/>
      <c r="L1334" s="479"/>
      <c r="M1334" s="542"/>
      <c r="N1334" s="479"/>
      <c r="O1334" s="543"/>
      <c r="P1334" s="478"/>
      <c r="Q1334" s="395"/>
      <c r="R1334" s="395"/>
      <c r="S1334" s="395"/>
      <c r="U1334" s="488"/>
      <c r="V1334" s="395"/>
      <c r="W1334" s="488"/>
      <c r="X1334" s="472"/>
      <c r="Y1334" s="488"/>
      <c r="Z1334" s="395"/>
      <c r="AA1334" s="395"/>
      <c r="AB1334" s="395"/>
    </row>
    <row r="1335" spans="1:30">
      <c r="A1335" s="472"/>
      <c r="B1335" s="464"/>
      <c r="E1335" s="472"/>
      <c r="G1335" s="395"/>
      <c r="H1335" s="472"/>
      <c r="I1335" s="478"/>
      <c r="J1335" s="472"/>
      <c r="K1335" s="395"/>
      <c r="L1335" s="479"/>
      <c r="M1335" s="542"/>
      <c r="N1335" s="479"/>
      <c r="O1335" s="543"/>
      <c r="P1335" s="478"/>
      <c r="Q1335" s="395"/>
      <c r="R1335" s="395"/>
      <c r="S1335" s="395"/>
      <c r="U1335" s="488"/>
      <c r="V1335" s="395"/>
      <c r="W1335" s="488"/>
      <c r="X1335" s="472"/>
      <c r="Y1335" s="488"/>
      <c r="Z1335" s="395"/>
      <c r="AA1335" s="395"/>
      <c r="AB1335" s="395"/>
    </row>
    <row r="1336" spans="1:30">
      <c r="A1336" s="472"/>
      <c r="B1336" s="395"/>
      <c r="E1336" s="472"/>
      <c r="G1336" s="395"/>
      <c r="H1336" s="472"/>
      <c r="I1336" s="478"/>
      <c r="J1336" s="472"/>
      <c r="K1336" s="395"/>
      <c r="L1336" s="479"/>
      <c r="M1336" s="542"/>
      <c r="N1336" s="479"/>
      <c r="O1336" s="543"/>
      <c r="P1336" s="478"/>
      <c r="Q1336" s="395"/>
      <c r="R1336" s="395"/>
      <c r="S1336" s="395"/>
      <c r="U1336" s="488"/>
      <c r="V1336" s="395"/>
      <c r="W1336" s="488"/>
      <c r="X1336" s="472"/>
      <c r="Y1336" s="488"/>
      <c r="Z1336" s="395"/>
      <c r="AA1336" s="395"/>
      <c r="AB1336" s="395"/>
    </row>
    <row r="1337" spans="1:30">
      <c r="A1337" s="472"/>
      <c r="B1337" s="464"/>
      <c r="E1337" s="472"/>
      <c r="G1337" s="395"/>
      <c r="H1337" s="472"/>
      <c r="I1337" s="478"/>
      <c r="J1337" s="472"/>
      <c r="K1337" s="395"/>
      <c r="L1337" s="479"/>
      <c r="M1337" s="542"/>
      <c r="N1337" s="479"/>
      <c r="O1337" s="543"/>
      <c r="P1337" s="478"/>
      <c r="Q1337" s="395"/>
      <c r="R1337" s="395"/>
      <c r="S1337" s="395"/>
      <c r="U1337" s="488"/>
      <c r="V1337" s="395"/>
      <c r="W1337" s="488"/>
      <c r="X1337" s="472"/>
      <c r="Y1337" s="488"/>
      <c r="Z1337" s="395"/>
      <c r="AA1337" s="395"/>
      <c r="AB1337" s="395"/>
    </row>
    <row r="1338" spans="1:30" s="394" customFormat="1">
      <c r="A1338" s="472"/>
      <c r="B1338" s="395"/>
      <c r="C1338" s="398"/>
      <c r="D1338" s="398"/>
      <c r="E1338" s="472"/>
      <c r="F1338" s="471"/>
      <c r="G1338" s="395"/>
      <c r="H1338" s="395"/>
      <c r="I1338" s="478"/>
      <c r="J1338" s="472"/>
      <c r="K1338" s="395"/>
      <c r="L1338" s="479"/>
      <c r="M1338" s="542"/>
      <c r="N1338" s="479"/>
      <c r="O1338" s="543"/>
      <c r="P1338" s="478"/>
      <c r="Q1338" s="395"/>
      <c r="R1338" s="395"/>
      <c r="S1338" s="395"/>
      <c r="T1338" s="404"/>
      <c r="U1338" s="488"/>
      <c r="V1338" s="395"/>
      <c r="W1338" s="488"/>
      <c r="X1338" s="472"/>
      <c r="Y1338" s="488"/>
      <c r="Z1338" s="395"/>
      <c r="AA1338" s="395"/>
      <c r="AB1338" s="395"/>
    </row>
    <row r="1339" spans="1:30" s="394" customFormat="1">
      <c r="A1339" s="472"/>
      <c r="B1339" s="464"/>
      <c r="C1339" s="398"/>
      <c r="D1339" s="398"/>
      <c r="E1339" s="472"/>
      <c r="F1339" s="471"/>
      <c r="G1339" s="395"/>
      <c r="H1339" s="395"/>
      <c r="I1339" s="478"/>
      <c r="J1339" s="472"/>
      <c r="K1339" s="395"/>
      <c r="L1339" s="479"/>
      <c r="M1339" s="542"/>
      <c r="N1339" s="479"/>
      <c r="O1339" s="543"/>
      <c r="P1339" s="478"/>
      <c r="Q1339" s="395"/>
      <c r="R1339" s="395"/>
      <c r="S1339" s="395"/>
      <c r="T1339" s="404"/>
      <c r="U1339" s="488"/>
      <c r="V1339" s="395"/>
      <c r="W1339" s="488"/>
      <c r="X1339" s="472"/>
      <c r="Y1339" s="488"/>
      <c r="Z1339" s="395"/>
      <c r="AA1339" s="395"/>
      <c r="AB1339" s="395"/>
    </row>
    <row r="1340" spans="1:30" s="394" customFormat="1">
      <c r="A1340" s="472"/>
      <c r="B1340" s="395"/>
      <c r="C1340" s="398"/>
      <c r="D1340" s="398"/>
      <c r="E1340" s="472"/>
      <c r="F1340" s="471"/>
      <c r="G1340" s="395"/>
      <c r="H1340" s="395"/>
      <c r="I1340" s="478"/>
      <c r="J1340" s="472"/>
      <c r="K1340" s="395"/>
      <c r="L1340" s="479"/>
      <c r="M1340" s="542"/>
      <c r="N1340" s="479"/>
      <c r="O1340" s="543"/>
      <c r="P1340" s="478"/>
      <c r="Q1340" s="395"/>
      <c r="R1340" s="395"/>
      <c r="S1340" s="395"/>
      <c r="T1340" s="404"/>
      <c r="U1340" s="488"/>
      <c r="V1340" s="395"/>
      <c r="W1340" s="488"/>
      <c r="X1340" s="472"/>
      <c r="Y1340" s="488"/>
      <c r="Z1340" s="395"/>
      <c r="AA1340" s="395"/>
      <c r="AB1340" s="395"/>
    </row>
    <row r="1341" spans="1:30" s="394" customFormat="1">
      <c r="A1341" s="472"/>
      <c r="B1341" s="464"/>
      <c r="C1341" s="398"/>
      <c r="D1341" s="398"/>
      <c r="E1341" s="472"/>
      <c r="F1341" s="471"/>
      <c r="G1341" s="395"/>
      <c r="H1341" s="395"/>
      <c r="I1341" s="478"/>
      <c r="J1341" s="472"/>
      <c r="K1341" s="395"/>
      <c r="L1341" s="479"/>
      <c r="M1341" s="542"/>
      <c r="N1341" s="479"/>
      <c r="O1341" s="543"/>
      <c r="P1341" s="478"/>
      <c r="Q1341" s="395"/>
      <c r="R1341" s="395"/>
      <c r="S1341" s="395"/>
      <c r="T1341" s="404"/>
      <c r="U1341" s="488"/>
      <c r="V1341" s="395"/>
      <c r="W1341" s="488"/>
      <c r="X1341" s="472"/>
      <c r="Y1341" s="488"/>
      <c r="Z1341" s="395"/>
      <c r="AA1341" s="395"/>
      <c r="AB1341" s="395"/>
    </row>
    <row r="1342" spans="1:30" s="394" customFormat="1">
      <c r="A1342" s="472"/>
      <c r="B1342" s="395"/>
      <c r="C1342" s="398"/>
      <c r="D1342" s="398"/>
      <c r="E1342" s="472"/>
      <c r="F1342" s="471"/>
      <c r="G1342" s="395"/>
      <c r="H1342" s="395"/>
      <c r="I1342" s="478"/>
      <c r="J1342" s="472"/>
      <c r="K1342" s="395"/>
      <c r="L1342" s="479"/>
      <c r="M1342" s="542"/>
      <c r="N1342" s="479"/>
      <c r="O1342" s="543"/>
      <c r="P1342" s="478"/>
      <c r="Q1342" s="395"/>
      <c r="R1342" s="395"/>
      <c r="S1342" s="395"/>
      <c r="T1342" s="404"/>
      <c r="U1342" s="488"/>
      <c r="V1342" s="395"/>
      <c r="W1342" s="488"/>
      <c r="X1342" s="472"/>
      <c r="Y1342" s="488"/>
      <c r="Z1342" s="395"/>
      <c r="AA1342" s="395"/>
      <c r="AB1342" s="395"/>
    </row>
    <row r="1343" spans="1:30" s="394" customFormat="1">
      <c r="A1343" s="472"/>
      <c r="B1343" s="464"/>
      <c r="C1343" s="398"/>
      <c r="D1343" s="398"/>
      <c r="E1343" s="472"/>
      <c r="F1343" s="471"/>
      <c r="G1343" s="395"/>
      <c r="H1343" s="395"/>
      <c r="I1343" s="478"/>
      <c r="J1343" s="472"/>
      <c r="K1343" s="395"/>
      <c r="L1343" s="479"/>
      <c r="M1343" s="542"/>
      <c r="N1343" s="479"/>
      <c r="O1343" s="543"/>
      <c r="P1343" s="478"/>
      <c r="Q1343" s="395"/>
      <c r="R1343" s="395"/>
      <c r="S1343" s="395"/>
      <c r="T1343" s="404"/>
      <c r="U1343" s="488"/>
      <c r="V1343" s="395"/>
      <c r="W1343" s="488"/>
      <c r="X1343" s="472"/>
      <c r="Y1343" s="488"/>
      <c r="Z1343" s="395"/>
      <c r="AA1343" s="395"/>
      <c r="AB1343" s="395"/>
    </row>
    <row r="1344" spans="1:30" s="394" customFormat="1">
      <c r="A1344" s="472"/>
      <c r="B1344" s="395"/>
      <c r="C1344" s="398"/>
      <c r="D1344" s="398"/>
      <c r="E1344" s="472"/>
      <c r="F1344" s="471"/>
      <c r="G1344" s="395"/>
      <c r="I1344" s="478"/>
      <c r="J1344" s="472"/>
      <c r="K1344" s="395"/>
      <c r="L1344" s="479"/>
      <c r="M1344" s="542"/>
      <c r="N1344" s="479"/>
      <c r="O1344" s="543"/>
      <c r="P1344" s="478"/>
      <c r="Q1344" s="395"/>
      <c r="R1344" s="395"/>
      <c r="S1344" s="395"/>
      <c r="T1344" s="404"/>
      <c r="U1344" s="488"/>
      <c r="V1344" s="395"/>
      <c r="W1344" s="488"/>
      <c r="X1344" s="472"/>
      <c r="Y1344" s="488"/>
      <c r="Z1344" s="395"/>
      <c r="AA1344" s="395"/>
      <c r="AB1344" s="395"/>
      <c r="AC1344" s="395"/>
      <c r="AD1344" s="395"/>
    </row>
    <row r="1345" spans="1:30" s="394" customFormat="1">
      <c r="A1345" s="472"/>
      <c r="B1345" s="464"/>
      <c r="C1345" s="398"/>
      <c r="D1345" s="398"/>
      <c r="E1345" s="472"/>
      <c r="F1345" s="471"/>
      <c r="G1345" s="395"/>
      <c r="I1345" s="478"/>
      <c r="J1345" s="472"/>
      <c r="K1345" s="395"/>
      <c r="L1345" s="479"/>
      <c r="M1345" s="542"/>
      <c r="N1345" s="479"/>
      <c r="O1345" s="543"/>
      <c r="P1345" s="478"/>
      <c r="Q1345" s="395"/>
      <c r="R1345" s="395"/>
      <c r="S1345" s="395"/>
      <c r="T1345" s="404"/>
      <c r="U1345" s="488"/>
      <c r="V1345" s="395"/>
      <c r="W1345" s="488"/>
      <c r="X1345" s="472"/>
      <c r="Y1345" s="488"/>
      <c r="Z1345" s="395"/>
      <c r="AA1345" s="395"/>
      <c r="AB1345" s="395"/>
      <c r="AC1345" s="395"/>
      <c r="AD1345" s="395"/>
    </row>
    <row r="1346" spans="1:30" s="394" customFormat="1">
      <c r="A1346" s="472"/>
      <c r="B1346" s="395"/>
      <c r="C1346" s="398"/>
      <c r="D1346" s="398"/>
      <c r="E1346" s="472"/>
      <c r="F1346" s="471"/>
      <c r="G1346" s="395"/>
      <c r="I1346" s="478"/>
      <c r="J1346" s="472"/>
      <c r="K1346" s="395"/>
      <c r="L1346" s="479"/>
      <c r="M1346" s="542"/>
      <c r="N1346" s="479"/>
      <c r="O1346" s="543"/>
      <c r="P1346" s="478"/>
      <c r="Q1346" s="395"/>
      <c r="R1346" s="395"/>
      <c r="S1346" s="395"/>
      <c r="T1346" s="404"/>
      <c r="U1346" s="488"/>
      <c r="V1346" s="395"/>
      <c r="W1346" s="488"/>
      <c r="X1346" s="472"/>
      <c r="Y1346" s="488"/>
      <c r="Z1346" s="395"/>
      <c r="AA1346" s="395"/>
      <c r="AB1346" s="395"/>
      <c r="AC1346" s="395"/>
      <c r="AD1346" s="395"/>
    </row>
    <row r="1347" spans="1:30" s="394" customFormat="1">
      <c r="A1347" s="472"/>
      <c r="B1347" s="464"/>
      <c r="C1347" s="398"/>
      <c r="D1347" s="398"/>
      <c r="E1347" s="472"/>
      <c r="F1347" s="471"/>
      <c r="G1347" s="395"/>
      <c r="I1347" s="478"/>
      <c r="J1347" s="472"/>
      <c r="K1347" s="395"/>
      <c r="L1347" s="479"/>
      <c r="M1347" s="542"/>
      <c r="N1347" s="479"/>
      <c r="O1347" s="543"/>
      <c r="P1347" s="478"/>
      <c r="Q1347" s="395"/>
      <c r="R1347" s="395"/>
      <c r="S1347" s="395"/>
      <c r="T1347" s="404"/>
      <c r="U1347" s="488"/>
      <c r="V1347" s="395"/>
      <c r="W1347" s="488"/>
      <c r="X1347" s="472"/>
      <c r="Y1347" s="488"/>
      <c r="Z1347" s="395"/>
      <c r="AA1347" s="395"/>
      <c r="AB1347" s="395"/>
      <c r="AC1347" s="395"/>
      <c r="AD1347" s="395"/>
    </row>
    <row r="1348" spans="1:30" s="394" customFormat="1">
      <c r="A1348" s="472"/>
      <c r="B1348" s="395"/>
      <c r="C1348" s="398"/>
      <c r="D1348" s="398"/>
      <c r="E1348" s="472"/>
      <c r="F1348" s="471"/>
      <c r="G1348" s="395"/>
      <c r="I1348" s="478"/>
      <c r="J1348" s="472"/>
      <c r="K1348" s="395"/>
      <c r="L1348" s="479"/>
      <c r="M1348" s="542"/>
      <c r="N1348" s="479"/>
      <c r="O1348" s="543"/>
      <c r="P1348" s="478"/>
      <c r="Q1348" s="395"/>
      <c r="R1348" s="395"/>
      <c r="S1348" s="395"/>
      <c r="T1348" s="404"/>
      <c r="U1348" s="488"/>
      <c r="V1348" s="395"/>
      <c r="W1348" s="488"/>
      <c r="X1348" s="472"/>
      <c r="Y1348" s="488"/>
      <c r="Z1348" s="395"/>
      <c r="AA1348" s="395"/>
      <c r="AB1348" s="395"/>
      <c r="AC1348" s="395"/>
      <c r="AD1348" s="395"/>
    </row>
    <row r="1349" spans="1:30" s="394" customFormat="1">
      <c r="A1349" s="472"/>
      <c r="B1349" s="464"/>
      <c r="C1349" s="398"/>
      <c r="D1349" s="398"/>
      <c r="E1349" s="472"/>
      <c r="F1349" s="471"/>
      <c r="G1349" s="395"/>
      <c r="I1349" s="478"/>
      <c r="J1349" s="472"/>
      <c r="K1349" s="395"/>
      <c r="L1349" s="479"/>
      <c r="M1349" s="542"/>
      <c r="N1349" s="479"/>
      <c r="O1349" s="543"/>
      <c r="P1349" s="478"/>
      <c r="Q1349" s="478"/>
      <c r="R1349" s="478"/>
      <c r="S1349" s="478"/>
      <c r="T1349" s="404"/>
      <c r="U1349" s="488"/>
      <c r="V1349" s="395"/>
      <c r="W1349" s="488"/>
      <c r="X1349" s="472"/>
      <c r="Y1349" s="488"/>
      <c r="Z1349" s="395"/>
      <c r="AA1349" s="395"/>
      <c r="AB1349" s="395"/>
      <c r="AC1349" s="395"/>
      <c r="AD1349" s="395"/>
    </row>
    <row r="1350" spans="1:30" s="394" customFormat="1">
      <c r="A1350" s="472"/>
      <c r="B1350" s="395"/>
      <c r="C1350" s="398"/>
      <c r="D1350" s="398"/>
      <c r="E1350" s="472"/>
      <c r="F1350" s="471"/>
      <c r="G1350" s="395"/>
      <c r="I1350" s="478"/>
      <c r="J1350" s="472"/>
      <c r="K1350" s="395"/>
      <c r="L1350" s="479"/>
      <c r="M1350" s="542"/>
      <c r="N1350" s="479"/>
      <c r="O1350" s="543"/>
      <c r="P1350" s="395"/>
      <c r="Q1350" s="478"/>
      <c r="R1350" s="478"/>
      <c r="S1350" s="478"/>
      <c r="T1350" s="395"/>
      <c r="U1350" s="488"/>
      <c r="V1350" s="395"/>
      <c r="W1350" s="488"/>
      <c r="X1350" s="472"/>
      <c r="Y1350" s="488"/>
      <c r="Z1350" s="395"/>
      <c r="AA1350" s="395"/>
      <c r="AB1350" s="395"/>
      <c r="AC1350" s="395"/>
      <c r="AD1350" s="395"/>
    </row>
    <row r="1351" spans="1:30" s="394" customFormat="1">
      <c r="A1351" s="472"/>
      <c r="B1351" s="464"/>
      <c r="C1351" s="398"/>
      <c r="D1351" s="398"/>
      <c r="E1351" s="472"/>
      <c r="F1351" s="471"/>
      <c r="G1351" s="395"/>
      <c r="I1351" s="478"/>
      <c r="J1351" s="472"/>
      <c r="K1351" s="395"/>
      <c r="L1351" s="479"/>
      <c r="M1351" s="542"/>
      <c r="N1351" s="479"/>
      <c r="O1351" s="543"/>
      <c r="P1351" s="395"/>
      <c r="Q1351" s="478"/>
      <c r="R1351" s="478"/>
      <c r="S1351" s="478"/>
      <c r="T1351" s="487"/>
      <c r="U1351" s="488"/>
      <c r="V1351" s="395"/>
      <c r="W1351" s="488"/>
      <c r="X1351" s="472"/>
      <c r="Y1351" s="488"/>
      <c r="Z1351" s="395"/>
      <c r="AA1351" s="395"/>
      <c r="AB1351" s="395"/>
      <c r="AC1351" s="395"/>
      <c r="AD1351" s="395"/>
    </row>
    <row r="1352" spans="1:30" s="394" customFormat="1">
      <c r="A1352" s="472"/>
      <c r="B1352" s="395"/>
      <c r="C1352" s="398"/>
      <c r="D1352" s="398"/>
      <c r="E1352" s="472"/>
      <c r="F1352" s="471"/>
      <c r="G1352" s="395"/>
      <c r="I1352" s="478"/>
      <c r="J1352" s="472"/>
      <c r="K1352" s="395"/>
      <c r="L1352" s="479"/>
      <c r="M1352" s="542"/>
      <c r="N1352" s="479"/>
      <c r="O1352" s="543"/>
      <c r="P1352" s="395"/>
      <c r="Q1352" s="478"/>
      <c r="R1352" s="478"/>
      <c r="S1352" s="478"/>
      <c r="T1352" s="487"/>
      <c r="U1352" s="488"/>
      <c r="V1352" s="395"/>
      <c r="W1352" s="488"/>
      <c r="X1352" s="472"/>
      <c r="Y1352" s="488"/>
      <c r="Z1352" s="395"/>
      <c r="AA1352" s="395"/>
      <c r="AB1352" s="395"/>
      <c r="AC1352" s="395"/>
      <c r="AD1352" s="395"/>
    </row>
    <row r="1353" spans="1:30" s="394" customFormat="1">
      <c r="A1353" s="472"/>
      <c r="B1353" s="464"/>
      <c r="C1353" s="398"/>
      <c r="D1353" s="398"/>
      <c r="E1353" s="472"/>
      <c r="F1353" s="471"/>
      <c r="G1353" s="395"/>
      <c r="I1353" s="478"/>
      <c r="J1353" s="472"/>
      <c r="K1353" s="395"/>
      <c r="L1353" s="479"/>
      <c r="M1353" s="542"/>
      <c r="N1353" s="479"/>
      <c r="O1353" s="543"/>
      <c r="P1353" s="478"/>
      <c r="Q1353" s="478"/>
      <c r="R1353" s="478"/>
      <c r="S1353" s="478"/>
      <c r="T1353" s="487"/>
      <c r="U1353" s="488"/>
      <c r="V1353" s="395"/>
      <c r="W1353" s="488"/>
      <c r="X1353" s="472"/>
      <c r="Y1353" s="488"/>
      <c r="Z1353" s="395"/>
      <c r="AA1353" s="395"/>
      <c r="AB1353" s="395"/>
      <c r="AC1353" s="395"/>
      <c r="AD1353" s="395"/>
    </row>
    <row r="1354" spans="1:30" s="394" customFormat="1">
      <c r="A1354" s="472"/>
      <c r="B1354" s="395"/>
      <c r="C1354" s="398"/>
      <c r="D1354" s="398"/>
      <c r="E1354" s="472"/>
      <c r="F1354" s="471"/>
      <c r="G1354" s="395"/>
      <c r="I1354" s="478"/>
      <c r="J1354" s="472"/>
      <c r="K1354" s="395"/>
      <c r="L1354" s="479"/>
      <c r="M1354" s="542"/>
      <c r="N1354" s="479"/>
      <c r="O1354" s="543"/>
      <c r="P1354" s="478"/>
      <c r="Q1354" s="478"/>
      <c r="R1354" s="478"/>
      <c r="S1354" s="478"/>
      <c r="T1354" s="487"/>
      <c r="U1354" s="488"/>
      <c r="V1354" s="395"/>
      <c r="W1354" s="488"/>
      <c r="X1354" s="472"/>
      <c r="Y1354" s="488"/>
      <c r="Z1354" s="395"/>
      <c r="AA1354" s="395"/>
      <c r="AB1354" s="395"/>
      <c r="AC1354" s="395"/>
      <c r="AD1354" s="395"/>
    </row>
    <row r="1355" spans="1:30" s="394" customFormat="1">
      <c r="A1355" s="472"/>
      <c r="B1355" s="464"/>
      <c r="C1355" s="398"/>
      <c r="D1355" s="398"/>
      <c r="E1355" s="472"/>
      <c r="F1355" s="471"/>
      <c r="G1355" s="395"/>
      <c r="I1355" s="478"/>
      <c r="J1355" s="472"/>
      <c r="K1355" s="395"/>
      <c r="L1355" s="479"/>
      <c r="M1355" s="542"/>
      <c r="N1355" s="479"/>
      <c r="O1355" s="543"/>
      <c r="P1355" s="478"/>
      <c r="Q1355" s="478"/>
      <c r="R1355" s="478"/>
      <c r="S1355" s="478"/>
      <c r="T1355" s="487"/>
      <c r="U1355" s="488"/>
      <c r="V1355" s="395"/>
      <c r="W1355" s="488"/>
      <c r="X1355" s="472"/>
      <c r="Y1355" s="488"/>
      <c r="Z1355" s="395"/>
      <c r="AA1355" s="395"/>
      <c r="AB1355" s="395"/>
      <c r="AC1355" s="395"/>
      <c r="AD1355" s="395"/>
    </row>
    <row r="1356" spans="1:30" s="394" customFormat="1">
      <c r="A1356" s="472"/>
      <c r="B1356" s="395"/>
      <c r="C1356" s="398"/>
      <c r="D1356" s="398"/>
      <c r="E1356" s="472"/>
      <c r="F1356" s="471"/>
      <c r="G1356" s="395"/>
      <c r="I1356" s="478"/>
      <c r="J1356" s="566"/>
      <c r="K1356" s="395"/>
      <c r="L1356" s="479"/>
      <c r="M1356" s="542"/>
      <c r="N1356" s="479"/>
      <c r="O1356" s="543"/>
      <c r="P1356" s="478"/>
      <c r="Q1356" s="478"/>
      <c r="R1356" s="478"/>
      <c r="S1356" s="478"/>
      <c r="T1356" s="487"/>
      <c r="U1356" s="488"/>
      <c r="V1356" s="395"/>
      <c r="W1356" s="488"/>
      <c r="X1356" s="472"/>
      <c r="Y1356" s="488"/>
      <c r="Z1356" s="395"/>
      <c r="AA1356" s="395"/>
      <c r="AB1356" s="395"/>
      <c r="AC1356" s="395"/>
      <c r="AD1356" s="395"/>
    </row>
    <row r="1357" spans="1:30" s="394" customFormat="1">
      <c r="A1357" s="472"/>
      <c r="B1357" s="464"/>
      <c r="C1357" s="398"/>
      <c r="D1357" s="398"/>
      <c r="E1357" s="472"/>
      <c r="F1357" s="471"/>
      <c r="G1357" s="395"/>
      <c r="I1357" s="478"/>
      <c r="J1357" s="472"/>
      <c r="K1357" s="395"/>
      <c r="L1357" s="479"/>
      <c r="M1357" s="542"/>
      <c r="N1357" s="479"/>
      <c r="O1357" s="543"/>
      <c r="P1357" s="478"/>
      <c r="Q1357" s="478"/>
      <c r="R1357" s="478"/>
      <c r="S1357" s="478"/>
      <c r="T1357" s="487"/>
      <c r="U1357" s="488"/>
      <c r="V1357" s="395"/>
      <c r="W1357" s="488"/>
      <c r="X1357" s="472"/>
      <c r="Y1357" s="488"/>
      <c r="Z1357" s="395"/>
      <c r="AA1357" s="395"/>
      <c r="AB1357" s="395"/>
      <c r="AC1357" s="395"/>
      <c r="AD1357" s="395"/>
    </row>
    <row r="1358" spans="1:30" s="394" customFormat="1">
      <c r="A1358" s="472"/>
      <c r="B1358" s="395"/>
      <c r="C1358" s="398"/>
      <c r="D1358" s="398"/>
      <c r="E1358" s="472"/>
      <c r="F1358" s="471"/>
      <c r="G1358" s="395"/>
      <c r="I1358" s="478"/>
      <c r="J1358" s="472"/>
      <c r="K1358" s="395"/>
      <c r="L1358" s="479"/>
      <c r="M1358" s="542"/>
      <c r="N1358" s="479"/>
      <c r="O1358" s="543"/>
      <c r="P1358" s="478"/>
      <c r="Q1358" s="478"/>
      <c r="R1358" s="478"/>
      <c r="S1358" s="478"/>
      <c r="T1358" s="487"/>
      <c r="U1358" s="488"/>
      <c r="V1358" s="395"/>
      <c r="W1358" s="488"/>
      <c r="X1358" s="472"/>
      <c r="Y1358" s="488"/>
      <c r="Z1358" s="395"/>
      <c r="AA1358" s="395"/>
      <c r="AB1358" s="395"/>
      <c r="AC1358" s="395"/>
      <c r="AD1358" s="395"/>
    </row>
    <row r="1359" spans="1:30" ht="19.95" customHeight="1">
      <c r="A1359" s="472"/>
      <c r="B1359" s="464"/>
      <c r="E1359" s="472"/>
      <c r="F1359" s="471"/>
      <c r="G1359" s="395"/>
      <c r="I1359" s="478"/>
      <c r="J1359" s="472"/>
      <c r="K1359" s="395"/>
      <c r="L1359" s="479"/>
      <c r="M1359" s="542"/>
      <c r="N1359" s="479"/>
      <c r="O1359" s="543"/>
      <c r="P1359" s="478"/>
      <c r="Q1359" s="478"/>
      <c r="R1359" s="478"/>
      <c r="S1359" s="478"/>
      <c r="T1359" s="487"/>
      <c r="U1359" s="488"/>
      <c r="V1359" s="395"/>
      <c r="W1359" s="488"/>
      <c r="X1359" s="472"/>
      <c r="Y1359" s="488"/>
      <c r="Z1359" s="395"/>
      <c r="AA1359" s="395"/>
      <c r="AB1359" s="395"/>
      <c r="AC1359" s="395"/>
      <c r="AD1359" s="395"/>
    </row>
    <row r="1360" spans="1:30" ht="18.600000000000001" customHeight="1">
      <c r="A1360" s="472"/>
      <c r="B1360" s="395"/>
      <c r="E1360" s="472"/>
      <c r="F1360" s="471"/>
      <c r="G1360" s="395"/>
      <c r="I1360" s="482"/>
      <c r="J1360" s="472"/>
      <c r="K1360" s="395"/>
      <c r="L1360" s="479"/>
      <c r="M1360" s="542"/>
      <c r="N1360" s="479"/>
      <c r="O1360" s="543"/>
      <c r="P1360" s="478"/>
      <c r="Q1360" s="478"/>
      <c r="R1360" s="478"/>
      <c r="S1360" s="478"/>
      <c r="T1360" s="487"/>
      <c r="U1360" s="488"/>
      <c r="V1360" s="395"/>
      <c r="W1360" s="488"/>
      <c r="X1360" s="472"/>
      <c r="Y1360" s="488"/>
      <c r="Z1360" s="395"/>
      <c r="AA1360" s="395"/>
      <c r="AB1360" s="395"/>
      <c r="AC1360" s="395"/>
      <c r="AD1360" s="395"/>
    </row>
    <row r="1361" spans="1:30">
      <c r="A1361" s="472"/>
      <c r="B1361" s="464"/>
      <c r="E1361" s="472"/>
      <c r="F1361" s="471"/>
      <c r="G1361" s="395"/>
      <c r="I1361" s="478"/>
      <c r="J1361" s="566"/>
      <c r="K1361" s="395"/>
      <c r="L1361" s="479"/>
      <c r="M1361" s="542"/>
      <c r="N1361" s="479"/>
      <c r="O1361" s="543"/>
      <c r="P1361" s="478"/>
      <c r="Q1361" s="478"/>
      <c r="R1361" s="478"/>
      <c r="S1361" s="478"/>
      <c r="T1361" s="487"/>
      <c r="U1361" s="488"/>
      <c r="V1361" s="395"/>
      <c r="W1361" s="488"/>
      <c r="X1361" s="472"/>
      <c r="Y1361" s="488"/>
      <c r="Z1361" s="395"/>
      <c r="AA1361" s="395"/>
      <c r="AB1361" s="395"/>
      <c r="AC1361" s="395"/>
      <c r="AD1361" s="395"/>
    </row>
    <row r="1362" spans="1:30">
      <c r="A1362" s="472"/>
      <c r="B1362" s="395"/>
      <c r="E1362" s="472"/>
      <c r="F1362" s="471"/>
      <c r="G1362" s="395"/>
      <c r="I1362" s="478"/>
      <c r="J1362" s="472"/>
      <c r="K1362" s="395"/>
      <c r="L1362" s="479"/>
      <c r="M1362" s="542"/>
      <c r="N1362" s="479"/>
      <c r="O1362" s="543"/>
      <c r="P1362" s="478"/>
      <c r="Q1362" s="478"/>
      <c r="R1362" s="478"/>
      <c r="S1362" s="478"/>
      <c r="T1362" s="487"/>
      <c r="U1362" s="488"/>
      <c r="V1362" s="395"/>
      <c r="W1362" s="488"/>
      <c r="X1362" s="472"/>
      <c r="Y1362" s="488"/>
      <c r="Z1362" s="395"/>
      <c r="AA1362" s="395"/>
      <c r="AB1362" s="395"/>
      <c r="AC1362" s="395"/>
      <c r="AD1362" s="395"/>
    </row>
    <row r="1363" spans="1:30">
      <c r="A1363" s="472"/>
      <c r="B1363" s="464"/>
      <c r="E1363" s="472"/>
      <c r="F1363" s="471"/>
      <c r="G1363" s="395"/>
      <c r="I1363" s="478"/>
      <c r="J1363" s="472"/>
      <c r="K1363" s="395"/>
      <c r="L1363" s="479"/>
      <c r="M1363" s="542"/>
      <c r="N1363" s="479"/>
      <c r="O1363" s="543"/>
      <c r="P1363" s="478"/>
      <c r="Q1363" s="478"/>
      <c r="R1363" s="478"/>
      <c r="S1363" s="478"/>
      <c r="T1363" s="487"/>
      <c r="U1363" s="488"/>
      <c r="V1363" s="395"/>
      <c r="W1363" s="488"/>
      <c r="X1363" s="472"/>
      <c r="Y1363" s="488"/>
      <c r="Z1363" s="395"/>
      <c r="AA1363" s="395"/>
      <c r="AB1363" s="395"/>
      <c r="AC1363" s="395"/>
      <c r="AD1363" s="395"/>
    </row>
    <row r="1364" spans="1:30">
      <c r="A1364" s="472"/>
      <c r="B1364" s="395"/>
      <c r="E1364" s="472"/>
      <c r="F1364" s="471"/>
      <c r="G1364" s="395"/>
      <c r="I1364" s="478"/>
      <c r="J1364" s="472"/>
      <c r="K1364" s="395"/>
      <c r="L1364" s="479"/>
      <c r="M1364" s="542"/>
      <c r="N1364" s="479"/>
      <c r="O1364" s="543"/>
      <c r="P1364" s="478"/>
      <c r="Q1364" s="478"/>
      <c r="R1364" s="478"/>
      <c r="S1364" s="478"/>
      <c r="T1364" s="487"/>
      <c r="U1364" s="488"/>
      <c r="V1364" s="395"/>
      <c r="W1364" s="488"/>
      <c r="X1364" s="472"/>
      <c r="Y1364" s="488"/>
      <c r="Z1364" s="395"/>
      <c r="AA1364" s="395"/>
      <c r="AB1364" s="395"/>
      <c r="AC1364" s="395"/>
      <c r="AD1364" s="395"/>
    </row>
    <row r="1365" spans="1:30">
      <c r="A1365" s="472"/>
      <c r="B1365" s="464"/>
      <c r="E1365" s="472"/>
      <c r="F1365" s="471"/>
      <c r="G1365" s="395"/>
      <c r="I1365" s="478"/>
      <c r="J1365" s="472"/>
      <c r="K1365" s="395"/>
      <c r="L1365" s="479"/>
      <c r="M1365" s="542"/>
      <c r="N1365" s="479"/>
      <c r="O1365" s="543"/>
      <c r="P1365" s="478"/>
      <c r="Q1365" s="478"/>
      <c r="R1365" s="478"/>
      <c r="S1365" s="478"/>
      <c r="T1365" s="487"/>
      <c r="U1365" s="488"/>
      <c r="V1365" s="395"/>
      <c r="W1365" s="488"/>
      <c r="X1365" s="472"/>
      <c r="Y1365" s="488"/>
      <c r="Z1365" s="395"/>
      <c r="AA1365" s="395"/>
      <c r="AB1365" s="395"/>
      <c r="AC1365" s="395"/>
      <c r="AD1365" s="395"/>
    </row>
    <row r="1366" spans="1:30" ht="25.2" customHeight="1">
      <c r="A1366" s="472"/>
      <c r="B1366" s="395"/>
      <c r="E1366" s="472"/>
      <c r="F1366" s="471"/>
      <c r="G1366" s="395"/>
      <c r="H1366" s="516"/>
      <c r="J1366" s="406"/>
      <c r="K1366" s="516"/>
      <c r="L1366" s="519"/>
      <c r="M1366" s="567"/>
      <c r="N1366" s="519"/>
      <c r="O1366" s="543"/>
      <c r="P1366" s="478"/>
      <c r="Q1366" s="478"/>
      <c r="R1366" s="478"/>
      <c r="S1366" s="478"/>
      <c r="T1366" s="487"/>
      <c r="U1366" s="488"/>
      <c r="V1366" s="395"/>
      <c r="W1366" s="488"/>
      <c r="X1366" s="472"/>
      <c r="Y1366" s="488"/>
      <c r="Z1366" s="395"/>
      <c r="AA1366" s="395"/>
      <c r="AB1366" s="395"/>
    </row>
    <row r="1367" spans="1:30" ht="26.4" customHeight="1">
      <c r="A1367" s="472"/>
      <c r="B1367" s="464"/>
      <c r="E1367" s="472"/>
      <c r="F1367" s="471"/>
      <c r="G1367" s="395"/>
      <c r="J1367" s="399"/>
      <c r="O1367" s="543"/>
      <c r="P1367" s="478"/>
      <c r="Q1367" s="478"/>
      <c r="R1367" s="478"/>
      <c r="S1367" s="478"/>
      <c r="T1367" s="487"/>
      <c r="U1367" s="488"/>
      <c r="V1367" s="395"/>
      <c r="W1367" s="488"/>
      <c r="X1367" s="472"/>
      <c r="Y1367" s="488"/>
      <c r="Z1367" s="395"/>
      <c r="AA1367" s="395"/>
      <c r="AB1367" s="395"/>
    </row>
    <row r="1368" spans="1:30">
      <c r="A1368" s="472"/>
      <c r="B1368" s="395"/>
      <c r="E1368" s="472"/>
      <c r="F1368" s="471"/>
      <c r="G1368" s="395"/>
      <c r="J1368" s="568"/>
      <c r="O1368" s="543"/>
      <c r="P1368" s="478"/>
      <c r="Q1368" s="478"/>
      <c r="R1368" s="478"/>
      <c r="S1368" s="478"/>
      <c r="T1368" s="487"/>
      <c r="U1368" s="488"/>
      <c r="V1368" s="395"/>
      <c r="W1368" s="488"/>
      <c r="X1368" s="472"/>
      <c r="Y1368" s="488"/>
      <c r="Z1368" s="395"/>
      <c r="AA1368" s="395"/>
      <c r="AB1368" s="395"/>
    </row>
    <row r="1369" spans="1:30">
      <c r="A1369" s="472"/>
      <c r="B1369" s="464"/>
      <c r="E1369" s="472"/>
      <c r="F1369" s="471"/>
      <c r="G1369" s="395"/>
      <c r="H1369" s="399"/>
      <c r="J1369" s="399"/>
      <c r="O1369" s="543"/>
      <c r="P1369" s="478"/>
      <c r="Q1369" s="478"/>
      <c r="R1369" s="478"/>
      <c r="S1369" s="478"/>
      <c r="T1369" s="487"/>
      <c r="U1369" s="488"/>
      <c r="V1369" s="395"/>
      <c r="W1369" s="488"/>
      <c r="X1369" s="472"/>
      <c r="Y1369" s="488"/>
      <c r="Z1369" s="395"/>
      <c r="AA1369" s="395"/>
      <c r="AB1369" s="395"/>
    </row>
    <row r="1370" spans="1:30">
      <c r="A1370" s="472"/>
      <c r="B1370" s="395"/>
      <c r="E1370" s="472"/>
      <c r="F1370" s="471"/>
      <c r="G1370" s="395"/>
      <c r="H1370" s="399"/>
      <c r="J1370" s="399"/>
      <c r="O1370" s="543"/>
      <c r="P1370" s="478"/>
      <c r="Q1370" s="478"/>
      <c r="R1370" s="478"/>
      <c r="S1370" s="478"/>
      <c r="T1370" s="487"/>
      <c r="U1370" s="488"/>
      <c r="V1370" s="395"/>
      <c r="W1370" s="488"/>
      <c r="X1370" s="472"/>
      <c r="Y1370" s="488"/>
      <c r="Z1370" s="395"/>
      <c r="AA1370" s="395"/>
      <c r="AB1370" s="395"/>
    </row>
    <row r="1371" spans="1:30">
      <c r="A1371" s="472"/>
      <c r="B1371" s="464"/>
      <c r="E1371" s="472"/>
      <c r="F1371" s="471"/>
      <c r="G1371" s="395"/>
      <c r="H1371" s="399"/>
      <c r="J1371" s="399"/>
      <c r="O1371" s="543"/>
      <c r="P1371" s="478"/>
      <c r="Q1371" s="478"/>
      <c r="R1371" s="478"/>
      <c r="S1371" s="478"/>
      <c r="T1371" s="487"/>
      <c r="U1371" s="488"/>
      <c r="V1371" s="395"/>
      <c r="W1371" s="488"/>
      <c r="X1371" s="472"/>
      <c r="Y1371" s="488"/>
      <c r="Z1371" s="395"/>
      <c r="AA1371" s="395"/>
      <c r="AB1371" s="395"/>
    </row>
    <row r="1372" spans="1:30">
      <c r="A1372" s="472"/>
      <c r="B1372" s="395"/>
      <c r="E1372" s="472"/>
      <c r="F1372" s="471"/>
      <c r="G1372" s="395"/>
      <c r="H1372" s="399"/>
      <c r="J1372" s="399"/>
      <c r="O1372" s="543"/>
      <c r="P1372" s="478"/>
      <c r="Q1372" s="478"/>
      <c r="R1372" s="478"/>
      <c r="S1372" s="478"/>
      <c r="T1372" s="487"/>
      <c r="U1372" s="488"/>
      <c r="V1372" s="395"/>
      <c r="W1372" s="488"/>
      <c r="X1372" s="472"/>
      <c r="Y1372" s="488"/>
      <c r="Z1372" s="395"/>
      <c r="AA1372" s="395"/>
      <c r="AB1372" s="395"/>
    </row>
    <row r="1373" spans="1:30">
      <c r="A1373" s="472"/>
      <c r="B1373" s="464"/>
      <c r="E1373" s="472"/>
      <c r="F1373" s="471"/>
      <c r="G1373" s="395"/>
      <c r="H1373" s="399"/>
      <c r="J1373" s="399"/>
      <c r="O1373" s="543"/>
      <c r="P1373" s="478"/>
      <c r="Q1373" s="478"/>
      <c r="R1373" s="478"/>
      <c r="S1373" s="478"/>
      <c r="T1373" s="487"/>
      <c r="U1373" s="488"/>
      <c r="V1373" s="395"/>
      <c r="W1373" s="488"/>
      <c r="X1373" s="472"/>
      <c r="Y1373" s="488"/>
      <c r="Z1373" s="395"/>
      <c r="AA1373" s="395"/>
      <c r="AB1373" s="395"/>
    </row>
    <row r="1374" spans="1:30">
      <c r="A1374" s="472"/>
      <c r="B1374" s="395"/>
      <c r="E1374" s="472"/>
      <c r="F1374" s="471"/>
      <c r="G1374" s="395"/>
      <c r="H1374" s="399"/>
      <c r="J1374" s="399"/>
      <c r="O1374" s="543"/>
      <c r="P1374" s="478"/>
      <c r="T1374" s="487"/>
      <c r="U1374" s="488"/>
      <c r="W1374" s="488"/>
      <c r="X1374" s="399"/>
      <c r="Y1374" s="488"/>
      <c r="Z1374" s="395"/>
      <c r="AA1374" s="395"/>
      <c r="AB1374" s="395"/>
    </row>
    <row r="1375" spans="1:30" s="394" customFormat="1">
      <c r="A1375" s="471"/>
      <c r="B1375" s="474"/>
      <c r="E1375" s="471"/>
      <c r="F1375" s="471"/>
      <c r="H1375" s="471"/>
      <c r="I1375" s="485"/>
      <c r="J1375" s="471"/>
      <c r="L1375" s="486"/>
      <c r="M1375" s="539"/>
      <c r="N1375" s="486"/>
      <c r="O1375" s="540"/>
      <c r="P1375" s="485"/>
      <c r="T1375" s="489"/>
      <c r="U1375" s="490"/>
      <c r="W1375" s="490"/>
      <c r="X1375" s="471"/>
      <c r="Y1375" s="490"/>
    </row>
    <row r="1376" spans="1:30" s="394" customFormat="1">
      <c r="A1376" s="471"/>
      <c r="E1376" s="471"/>
      <c r="F1376" s="471"/>
      <c r="H1376" s="471"/>
      <c r="I1376" s="485"/>
      <c r="J1376" s="471"/>
      <c r="L1376" s="486"/>
      <c r="M1376" s="539"/>
      <c r="N1376" s="486"/>
      <c r="O1376" s="540"/>
      <c r="P1376" s="485"/>
      <c r="T1376" s="489"/>
      <c r="U1376" s="490"/>
      <c r="W1376" s="490"/>
      <c r="X1376" s="471"/>
      <c r="Y1376" s="490"/>
    </row>
    <row r="1377" spans="1:25" s="394" customFormat="1">
      <c r="A1377" s="471"/>
      <c r="B1377" s="474"/>
      <c r="E1377" s="471"/>
      <c r="F1377" s="471"/>
      <c r="H1377" s="471"/>
      <c r="I1377" s="485"/>
      <c r="J1377" s="471"/>
      <c r="L1377" s="486"/>
      <c r="M1377" s="539"/>
      <c r="N1377" s="486"/>
      <c r="O1377" s="540"/>
      <c r="P1377" s="485"/>
      <c r="T1377" s="489"/>
      <c r="U1377" s="490"/>
      <c r="W1377" s="490"/>
      <c r="X1377" s="471"/>
      <c r="Y1377" s="490"/>
    </row>
    <row r="1378" spans="1:25">
      <c r="A1378" s="472"/>
      <c r="B1378" s="395"/>
      <c r="H1378" s="399"/>
      <c r="J1378" s="399"/>
      <c r="O1378" s="543"/>
      <c r="P1378" s="400"/>
      <c r="T1378" s="569"/>
      <c r="U1378" s="547"/>
      <c r="X1378" s="399"/>
    </row>
    <row r="1379" spans="1:25">
      <c r="A1379" s="472"/>
      <c r="B1379" s="464"/>
      <c r="H1379" s="399"/>
      <c r="J1379" s="399"/>
      <c r="O1379" s="543"/>
      <c r="P1379" s="400"/>
      <c r="T1379" s="569"/>
      <c r="U1379" s="547"/>
      <c r="X1379" s="399"/>
    </row>
    <row r="1380" spans="1:25">
      <c r="A1380" s="472"/>
      <c r="B1380" s="395"/>
      <c r="H1380" s="399"/>
      <c r="J1380" s="399"/>
      <c r="O1380" s="543"/>
      <c r="P1380" s="400"/>
      <c r="X1380" s="399"/>
    </row>
    <row r="1381" spans="1:25">
      <c r="A1381" s="472"/>
      <c r="B1381" s="395"/>
      <c r="H1381" s="399"/>
      <c r="J1381" s="399"/>
      <c r="O1381" s="543"/>
      <c r="X1381" s="399"/>
    </row>
    <row r="1382" spans="1:25" s="394" customFormat="1" ht="31.95" customHeight="1">
      <c r="A1382" s="471"/>
      <c r="B1382" s="474"/>
      <c r="E1382" s="471"/>
      <c r="F1382" s="471"/>
      <c r="H1382" s="471"/>
      <c r="I1382" s="485"/>
      <c r="J1382" s="471"/>
      <c r="L1382" s="486"/>
      <c r="M1382" s="539"/>
      <c r="N1382" s="486"/>
      <c r="O1382" s="540"/>
      <c r="P1382" s="485"/>
      <c r="T1382" s="489"/>
      <c r="U1382" s="490"/>
      <c r="W1382" s="490"/>
      <c r="X1382" s="471"/>
      <c r="Y1382" s="490"/>
    </row>
    <row r="1383" spans="1:25" s="394" customFormat="1">
      <c r="A1383" s="471"/>
      <c r="E1383" s="471"/>
      <c r="F1383" s="471"/>
      <c r="H1383" s="471"/>
      <c r="I1383" s="485"/>
      <c r="J1383" s="471"/>
      <c r="L1383" s="486"/>
      <c r="M1383" s="539"/>
      <c r="N1383" s="486"/>
      <c r="O1383" s="540"/>
      <c r="P1383" s="485"/>
      <c r="T1383" s="489"/>
      <c r="U1383" s="490"/>
      <c r="W1383" s="490"/>
      <c r="X1383" s="471"/>
      <c r="Y1383" s="490"/>
    </row>
    <row r="1384" spans="1:25" s="394" customFormat="1" ht="26.4" customHeight="1">
      <c r="A1384" s="471"/>
      <c r="B1384" s="474"/>
      <c r="E1384" s="471"/>
      <c r="F1384" s="471"/>
      <c r="H1384" s="471"/>
      <c r="I1384" s="485"/>
      <c r="J1384" s="471"/>
      <c r="L1384" s="486"/>
      <c r="M1384" s="539"/>
      <c r="N1384" s="486"/>
      <c r="O1384" s="540"/>
      <c r="P1384" s="485"/>
      <c r="T1384" s="489"/>
      <c r="U1384" s="490"/>
      <c r="W1384" s="490"/>
      <c r="X1384" s="471"/>
      <c r="Y1384" s="490"/>
    </row>
    <row r="1385" spans="1:25" s="394" customFormat="1">
      <c r="A1385" s="471"/>
      <c r="E1385" s="471"/>
      <c r="F1385" s="471"/>
      <c r="H1385" s="471"/>
      <c r="I1385" s="485"/>
      <c r="J1385" s="471"/>
      <c r="L1385" s="486"/>
      <c r="M1385" s="539"/>
      <c r="N1385" s="486"/>
      <c r="O1385" s="540"/>
      <c r="P1385" s="485"/>
      <c r="T1385" s="489"/>
      <c r="U1385" s="490"/>
      <c r="W1385" s="490"/>
      <c r="X1385" s="471"/>
      <c r="Y1385" s="490"/>
    </row>
    <row r="1386" spans="1:25">
      <c r="A1386" s="472"/>
      <c r="B1386" s="464"/>
      <c r="H1386" s="399"/>
      <c r="J1386" s="399"/>
      <c r="O1386" s="543"/>
      <c r="X1386" s="399"/>
    </row>
    <row r="1387" spans="1:25">
      <c r="A1387" s="472"/>
      <c r="B1387" s="395"/>
      <c r="H1387" s="399"/>
      <c r="J1387" s="399"/>
      <c r="O1387" s="543"/>
      <c r="X1387" s="399"/>
    </row>
    <row r="1388" spans="1:25" ht="18.600000000000001" customHeight="1">
      <c r="A1388" s="472"/>
      <c r="B1388" s="464"/>
      <c r="H1388" s="399"/>
      <c r="J1388" s="399"/>
      <c r="O1388" s="543"/>
      <c r="X1388" s="399"/>
    </row>
    <row r="1389" spans="1:25">
      <c r="A1389" s="472"/>
      <c r="B1389" s="395"/>
      <c r="H1389" s="399"/>
      <c r="J1389" s="399"/>
      <c r="O1389" s="543"/>
      <c r="X1389" s="399"/>
    </row>
    <row r="1390" spans="1:25" s="393" customFormat="1">
      <c r="A1390" s="509"/>
      <c r="B1390" s="511"/>
      <c r="E1390" s="509"/>
      <c r="F1390" s="509"/>
      <c r="H1390" s="509"/>
      <c r="I1390" s="461"/>
      <c r="J1390" s="509"/>
      <c r="L1390" s="512"/>
      <c r="M1390" s="562"/>
      <c r="N1390" s="512"/>
      <c r="O1390" s="563"/>
      <c r="P1390" s="461"/>
      <c r="T1390" s="514"/>
      <c r="U1390" s="515"/>
      <c r="W1390" s="515"/>
      <c r="X1390" s="509"/>
      <c r="Y1390" s="515"/>
    </row>
    <row r="1391" spans="1:25" s="393" customFormat="1">
      <c r="A1391" s="509"/>
      <c r="E1391" s="509"/>
      <c r="F1391" s="509"/>
      <c r="H1391" s="509"/>
      <c r="I1391" s="461"/>
      <c r="J1391" s="509"/>
      <c r="L1391" s="512"/>
      <c r="M1391" s="562"/>
      <c r="N1391" s="512"/>
      <c r="O1391" s="563"/>
      <c r="P1391" s="461"/>
      <c r="T1391" s="514"/>
      <c r="U1391" s="515"/>
      <c r="W1391" s="515"/>
      <c r="X1391" s="509"/>
      <c r="Y1391" s="515"/>
    </row>
    <row r="1392" spans="1:25" s="393" customFormat="1">
      <c r="A1392" s="509"/>
      <c r="B1392" s="511"/>
      <c r="E1392" s="509"/>
      <c r="F1392" s="509"/>
      <c r="H1392" s="509"/>
      <c r="I1392" s="461"/>
      <c r="J1392" s="509"/>
      <c r="L1392" s="512"/>
      <c r="M1392" s="562"/>
      <c r="N1392" s="512"/>
      <c r="O1392" s="563"/>
      <c r="P1392" s="461"/>
      <c r="T1392" s="514"/>
      <c r="U1392" s="515"/>
      <c r="W1392" s="515"/>
      <c r="X1392" s="509"/>
      <c r="Y1392" s="515"/>
    </row>
    <row r="1393" spans="1:28" s="394" customFormat="1">
      <c r="A1393" s="471"/>
      <c r="E1393" s="471"/>
      <c r="F1393" s="471"/>
      <c r="H1393" s="471"/>
      <c r="I1393" s="485"/>
      <c r="J1393" s="471"/>
      <c r="L1393" s="486"/>
      <c r="M1393" s="539"/>
      <c r="N1393" s="486"/>
      <c r="O1393" s="540"/>
      <c r="T1393" s="489"/>
      <c r="U1393" s="490"/>
      <c r="W1393" s="490"/>
      <c r="X1393" s="471"/>
      <c r="Y1393" s="490"/>
    </row>
    <row r="1394" spans="1:28">
      <c r="A1394" s="472"/>
      <c r="B1394" s="464"/>
      <c r="H1394" s="399"/>
      <c r="J1394" s="399"/>
      <c r="O1394" s="543"/>
      <c r="X1394" s="399"/>
    </row>
    <row r="1395" spans="1:28">
      <c r="A1395" s="472"/>
      <c r="B1395" s="395"/>
      <c r="H1395" s="399"/>
      <c r="J1395" s="399"/>
      <c r="O1395" s="543"/>
      <c r="X1395" s="399"/>
    </row>
    <row r="1396" spans="1:28">
      <c r="A1396" s="472"/>
      <c r="B1396" s="464"/>
      <c r="H1396" s="399"/>
      <c r="J1396" s="399"/>
      <c r="O1396" s="543"/>
      <c r="X1396" s="399"/>
    </row>
    <row r="1397" spans="1:28">
      <c r="A1397" s="472"/>
      <c r="B1397" s="395"/>
      <c r="H1397" s="399"/>
      <c r="J1397" s="399"/>
      <c r="O1397" s="543"/>
      <c r="X1397" s="399"/>
    </row>
    <row r="1398" spans="1:28">
      <c r="A1398" s="472"/>
      <c r="B1398" s="464"/>
      <c r="H1398" s="399"/>
      <c r="J1398" s="399"/>
      <c r="O1398" s="543"/>
      <c r="X1398" s="399"/>
    </row>
    <row r="1399" spans="1:28">
      <c r="A1399" s="472"/>
      <c r="B1399" s="395"/>
      <c r="H1399" s="399"/>
      <c r="J1399" s="399"/>
      <c r="O1399" s="543"/>
      <c r="P1399" s="400"/>
      <c r="X1399" s="399"/>
    </row>
    <row r="1400" spans="1:28">
      <c r="A1400" s="472"/>
      <c r="B1400" s="464"/>
      <c r="H1400" s="399"/>
      <c r="J1400" s="399"/>
      <c r="O1400" s="543"/>
      <c r="P1400" s="400"/>
      <c r="X1400" s="399"/>
    </row>
    <row r="1401" spans="1:28">
      <c r="A1401" s="472"/>
      <c r="B1401" s="395"/>
      <c r="H1401" s="399"/>
      <c r="J1401" s="399"/>
      <c r="O1401" s="543"/>
      <c r="P1401" s="400"/>
      <c r="T1401" s="398"/>
      <c r="U1401" s="398"/>
      <c r="X1401" s="399"/>
    </row>
    <row r="1402" spans="1:28">
      <c r="A1402" s="472"/>
      <c r="B1402" s="464"/>
      <c r="H1402" s="399"/>
      <c r="J1402" s="399"/>
      <c r="O1402" s="543"/>
      <c r="P1402" s="400"/>
      <c r="T1402" s="398"/>
      <c r="U1402" s="398"/>
      <c r="X1402" s="399"/>
    </row>
    <row r="1403" spans="1:28">
      <c r="A1403" s="472"/>
      <c r="B1403" s="395"/>
      <c r="H1403" s="399"/>
      <c r="J1403" s="399"/>
      <c r="O1403" s="543"/>
      <c r="P1403" s="400"/>
      <c r="T1403" s="398"/>
      <c r="U1403" s="398"/>
      <c r="X1403" s="399"/>
    </row>
    <row r="1404" spans="1:28">
      <c r="A1404" s="472"/>
      <c r="B1404" s="464"/>
      <c r="H1404" s="399"/>
      <c r="J1404" s="399"/>
      <c r="O1404" s="543"/>
      <c r="P1404" s="400"/>
      <c r="T1404" s="398"/>
      <c r="U1404" s="398"/>
      <c r="X1404" s="399"/>
    </row>
    <row r="1405" spans="1:28">
      <c r="A1405" s="472"/>
      <c r="B1405" s="395"/>
      <c r="H1405" s="399"/>
      <c r="J1405" s="399"/>
      <c r="O1405" s="543"/>
      <c r="P1405" s="400"/>
      <c r="T1405" s="398"/>
      <c r="U1405" s="398"/>
      <c r="X1405" s="399"/>
    </row>
    <row r="1406" spans="1:28" s="395" customFormat="1">
      <c r="A1406" s="472"/>
      <c r="B1406" s="464"/>
      <c r="C1406" s="398"/>
      <c r="D1406" s="398"/>
      <c r="E1406" s="399"/>
      <c r="F1406" s="472"/>
      <c r="G1406" s="398"/>
      <c r="I1406" s="478"/>
      <c r="J1406" s="472"/>
      <c r="L1406" s="479"/>
      <c r="M1406" s="542"/>
      <c r="N1406" s="479"/>
      <c r="O1406" s="543"/>
      <c r="P1406" s="400"/>
      <c r="Q1406" s="398"/>
      <c r="R1406" s="398"/>
      <c r="S1406" s="398"/>
      <c r="T1406" s="398"/>
      <c r="U1406" s="398"/>
      <c r="V1406" s="398"/>
      <c r="W1406" s="405"/>
      <c r="X1406" s="399"/>
      <c r="Y1406" s="405"/>
      <c r="Z1406" s="398"/>
      <c r="AA1406" s="398"/>
      <c r="AB1406" s="398"/>
    </row>
    <row r="1407" spans="1:28" s="395" customFormat="1">
      <c r="A1407" s="472"/>
      <c r="C1407" s="398"/>
      <c r="D1407" s="398"/>
      <c r="E1407" s="399"/>
      <c r="F1407" s="472"/>
      <c r="G1407" s="398"/>
      <c r="I1407" s="478"/>
      <c r="J1407" s="472"/>
      <c r="L1407" s="479"/>
      <c r="M1407" s="542"/>
      <c r="N1407" s="479"/>
      <c r="O1407" s="543"/>
      <c r="P1407" s="400"/>
      <c r="Q1407" s="398"/>
      <c r="R1407" s="398"/>
      <c r="S1407" s="398"/>
      <c r="T1407" s="398"/>
      <c r="U1407" s="398"/>
      <c r="V1407" s="398"/>
      <c r="W1407" s="405"/>
      <c r="X1407" s="399"/>
      <c r="Y1407" s="405"/>
      <c r="Z1407" s="398"/>
      <c r="AA1407" s="398"/>
      <c r="AB1407" s="398"/>
    </row>
    <row r="1408" spans="1:28" s="395" customFormat="1">
      <c r="A1408" s="472"/>
      <c r="B1408" s="464"/>
      <c r="C1408" s="398"/>
      <c r="D1408" s="398"/>
      <c r="E1408" s="399"/>
      <c r="F1408" s="472"/>
      <c r="G1408" s="398"/>
      <c r="I1408" s="478"/>
      <c r="J1408" s="472"/>
      <c r="L1408" s="479"/>
      <c r="M1408" s="542"/>
      <c r="N1408" s="479"/>
      <c r="O1408" s="543"/>
      <c r="P1408" s="400"/>
      <c r="Q1408" s="398"/>
      <c r="R1408" s="398"/>
      <c r="S1408" s="398"/>
      <c r="T1408" s="398"/>
      <c r="U1408" s="398"/>
      <c r="V1408" s="398"/>
      <c r="W1408" s="405"/>
      <c r="X1408" s="399"/>
      <c r="Y1408" s="405"/>
      <c r="Z1408" s="398"/>
      <c r="AA1408" s="398"/>
      <c r="AB1408" s="398"/>
    </row>
    <row r="1409" spans="1:28" s="395" customFormat="1">
      <c r="A1409" s="472"/>
      <c r="C1409" s="398"/>
      <c r="D1409" s="398"/>
      <c r="E1409" s="399"/>
      <c r="F1409" s="472"/>
      <c r="G1409" s="398"/>
      <c r="I1409" s="478"/>
      <c r="J1409" s="472"/>
      <c r="L1409" s="479"/>
      <c r="M1409" s="542"/>
      <c r="N1409" s="479"/>
      <c r="O1409" s="543"/>
      <c r="P1409" s="400"/>
      <c r="Q1409" s="398"/>
      <c r="R1409" s="398"/>
      <c r="S1409" s="398"/>
      <c r="V1409" s="398"/>
      <c r="W1409" s="488"/>
      <c r="X1409" s="472"/>
      <c r="Y1409" s="488"/>
      <c r="AB1409" s="398"/>
    </row>
    <row r="1410" spans="1:28" s="395" customFormat="1">
      <c r="A1410" s="472"/>
      <c r="B1410" s="464"/>
      <c r="E1410" s="399"/>
      <c r="F1410" s="472"/>
      <c r="I1410" s="478"/>
      <c r="J1410" s="472"/>
      <c r="L1410" s="479"/>
      <c r="M1410" s="542"/>
      <c r="N1410" s="479"/>
      <c r="O1410" s="543"/>
      <c r="P1410" s="478"/>
      <c r="U1410" s="488"/>
      <c r="W1410" s="488"/>
      <c r="X1410" s="472"/>
      <c r="Y1410" s="405"/>
      <c r="Z1410" s="398"/>
      <c r="AA1410" s="398"/>
    </row>
    <row r="1411" spans="1:28" s="395" customFormat="1">
      <c r="A1411" s="472"/>
      <c r="E1411" s="399"/>
      <c r="F1411" s="472"/>
      <c r="I1411" s="478"/>
      <c r="J1411" s="472"/>
      <c r="L1411" s="479"/>
      <c r="M1411" s="542"/>
      <c r="N1411" s="479"/>
      <c r="O1411" s="543"/>
      <c r="P1411" s="478"/>
      <c r="U1411" s="488"/>
      <c r="W1411" s="488"/>
      <c r="X1411" s="472"/>
      <c r="Y1411" s="488"/>
    </row>
    <row r="1412" spans="1:28" s="395" customFormat="1">
      <c r="A1412" s="472"/>
      <c r="B1412" s="464"/>
      <c r="E1412" s="472"/>
      <c r="F1412" s="472"/>
      <c r="I1412" s="478"/>
      <c r="J1412" s="472"/>
      <c r="L1412" s="479"/>
      <c r="M1412" s="542"/>
      <c r="N1412" s="479"/>
      <c r="O1412" s="543"/>
      <c r="P1412" s="478"/>
      <c r="T1412" s="487"/>
      <c r="U1412" s="487"/>
      <c r="W1412" s="488"/>
      <c r="X1412" s="472"/>
      <c r="Y1412" s="488"/>
      <c r="Z1412" s="398"/>
      <c r="AA1412" s="398"/>
    </row>
    <row r="1413" spans="1:28" s="395" customFormat="1">
      <c r="A1413" s="472"/>
      <c r="E1413" s="472"/>
      <c r="F1413" s="472"/>
      <c r="I1413" s="478"/>
      <c r="J1413" s="472"/>
      <c r="L1413" s="479"/>
      <c r="M1413" s="542"/>
      <c r="N1413" s="479"/>
      <c r="O1413" s="543"/>
      <c r="P1413" s="478"/>
      <c r="T1413" s="487"/>
      <c r="U1413" s="487"/>
      <c r="W1413" s="488"/>
      <c r="X1413" s="472"/>
      <c r="Y1413" s="488"/>
    </row>
    <row r="1414" spans="1:28" s="395" customFormat="1">
      <c r="A1414" s="472"/>
      <c r="B1414" s="464"/>
      <c r="E1414" s="472"/>
      <c r="F1414" s="472"/>
      <c r="I1414" s="478"/>
      <c r="J1414" s="472"/>
      <c r="L1414" s="479"/>
      <c r="M1414" s="542"/>
      <c r="N1414" s="479"/>
      <c r="O1414" s="543"/>
      <c r="T1414" s="487"/>
      <c r="U1414" s="488"/>
      <c r="W1414" s="488"/>
      <c r="X1414" s="472"/>
      <c r="Y1414" s="488"/>
    </row>
    <row r="1415" spans="1:28" s="395" customFormat="1">
      <c r="A1415" s="472"/>
      <c r="E1415" s="472"/>
      <c r="F1415" s="472"/>
      <c r="I1415" s="478"/>
      <c r="J1415" s="472"/>
      <c r="L1415" s="479"/>
      <c r="M1415" s="542"/>
      <c r="N1415" s="479"/>
      <c r="O1415" s="543"/>
      <c r="P1415" s="571"/>
      <c r="T1415" s="487"/>
      <c r="U1415" s="487"/>
      <c r="W1415" s="488"/>
      <c r="X1415" s="472"/>
      <c r="Y1415" s="488"/>
    </row>
    <row r="1416" spans="1:28" s="395" customFormat="1">
      <c r="A1416" s="472"/>
      <c r="B1416" s="464"/>
      <c r="E1416" s="472"/>
      <c r="F1416" s="472"/>
      <c r="I1416" s="478"/>
      <c r="J1416" s="472"/>
      <c r="L1416" s="479"/>
      <c r="M1416" s="542"/>
      <c r="N1416" s="479"/>
      <c r="O1416" s="543"/>
      <c r="P1416" s="571"/>
      <c r="T1416" s="487"/>
      <c r="U1416" s="487"/>
      <c r="W1416" s="488"/>
      <c r="X1416" s="472"/>
      <c r="Y1416" s="488"/>
    </row>
    <row r="1417" spans="1:28" s="395" customFormat="1">
      <c r="A1417" s="472"/>
      <c r="E1417" s="472"/>
      <c r="F1417" s="472"/>
      <c r="I1417" s="478"/>
      <c r="J1417" s="472"/>
      <c r="L1417" s="479"/>
      <c r="M1417" s="542"/>
      <c r="N1417" s="479"/>
      <c r="O1417" s="543"/>
      <c r="P1417" s="571"/>
      <c r="T1417" s="487"/>
      <c r="U1417" s="487"/>
      <c r="W1417" s="488"/>
      <c r="X1417" s="472"/>
      <c r="Y1417" s="488"/>
    </row>
    <row r="1418" spans="1:28" s="395" customFormat="1" ht="16.2">
      <c r="A1418" s="472"/>
      <c r="B1418" s="464"/>
      <c r="E1418" s="472"/>
      <c r="F1418" s="472"/>
      <c r="H1418" s="570"/>
      <c r="I1418" s="478"/>
      <c r="J1418" s="472"/>
      <c r="L1418" s="479"/>
      <c r="M1418" s="542"/>
      <c r="N1418" s="479"/>
      <c r="O1418" s="543"/>
      <c r="P1418" s="571"/>
      <c r="T1418" s="487"/>
      <c r="U1418" s="487"/>
      <c r="W1418" s="488"/>
      <c r="X1418" s="472"/>
      <c r="Y1418" s="488"/>
    </row>
    <row r="1419" spans="1:28" s="395" customFormat="1">
      <c r="A1419" s="472"/>
      <c r="E1419" s="472"/>
      <c r="F1419" s="472"/>
      <c r="I1419" s="478"/>
      <c r="J1419" s="472"/>
      <c r="L1419" s="479"/>
      <c r="M1419" s="542"/>
      <c r="N1419" s="479"/>
      <c r="O1419" s="543"/>
      <c r="P1419" s="571"/>
      <c r="T1419" s="487"/>
      <c r="U1419" s="487"/>
      <c r="W1419" s="488"/>
      <c r="X1419" s="472"/>
      <c r="Y1419" s="488"/>
    </row>
    <row r="1420" spans="1:28" s="395" customFormat="1">
      <c r="A1420" s="472"/>
      <c r="B1420" s="464"/>
      <c r="E1420" s="472"/>
      <c r="F1420" s="472"/>
      <c r="I1420" s="478"/>
      <c r="J1420" s="472"/>
      <c r="L1420" s="479"/>
      <c r="M1420" s="542"/>
      <c r="N1420" s="479"/>
      <c r="O1420" s="543"/>
      <c r="P1420" s="571"/>
      <c r="T1420" s="487"/>
      <c r="U1420" s="487"/>
      <c r="W1420" s="488"/>
      <c r="X1420" s="472"/>
      <c r="Y1420" s="488"/>
    </row>
    <row r="1421" spans="1:28" s="395" customFormat="1">
      <c r="A1421" s="472"/>
      <c r="E1421" s="472"/>
      <c r="F1421" s="472"/>
      <c r="I1421" s="478"/>
      <c r="J1421" s="472"/>
      <c r="L1421" s="479"/>
      <c r="M1421" s="542"/>
      <c r="N1421" s="479"/>
      <c r="O1421" s="543"/>
      <c r="P1421" s="571"/>
      <c r="T1421" s="487"/>
      <c r="U1421" s="487"/>
      <c r="W1421" s="488"/>
      <c r="X1421" s="472"/>
      <c r="Y1421" s="488"/>
    </row>
    <row r="1422" spans="1:28" s="395" customFormat="1">
      <c r="A1422" s="472"/>
      <c r="B1422" s="464"/>
      <c r="E1422" s="472"/>
      <c r="F1422" s="472"/>
      <c r="I1422" s="478"/>
      <c r="J1422" s="472"/>
      <c r="L1422" s="479"/>
      <c r="M1422" s="542"/>
      <c r="N1422" s="479"/>
      <c r="O1422" s="543"/>
      <c r="P1422" s="571"/>
      <c r="T1422" s="487"/>
      <c r="U1422" s="487"/>
      <c r="W1422" s="488"/>
      <c r="X1422" s="472"/>
      <c r="Y1422" s="488"/>
    </row>
    <row r="1423" spans="1:28" s="395" customFormat="1">
      <c r="A1423" s="472"/>
      <c r="E1423" s="472"/>
      <c r="F1423" s="472"/>
      <c r="I1423" s="478"/>
      <c r="J1423" s="472"/>
      <c r="L1423" s="479"/>
      <c r="M1423" s="542"/>
      <c r="N1423" s="479"/>
      <c r="O1423" s="543"/>
      <c r="P1423" s="571"/>
      <c r="T1423" s="487"/>
      <c r="U1423" s="487"/>
      <c r="W1423" s="488"/>
      <c r="X1423" s="472"/>
      <c r="Y1423" s="488"/>
    </row>
    <row r="1424" spans="1:28" s="395" customFormat="1">
      <c r="A1424" s="472"/>
      <c r="B1424" s="464"/>
      <c r="E1424" s="472"/>
      <c r="F1424" s="472"/>
      <c r="I1424" s="478"/>
      <c r="J1424" s="472"/>
      <c r="L1424" s="479"/>
      <c r="M1424" s="542"/>
      <c r="N1424" s="479"/>
      <c r="O1424" s="543"/>
      <c r="P1424" s="571"/>
      <c r="T1424" s="487"/>
      <c r="U1424" s="487"/>
      <c r="W1424" s="488"/>
      <c r="X1424" s="472"/>
      <c r="Y1424" s="488"/>
    </row>
    <row r="1425" spans="1:25" s="395" customFormat="1">
      <c r="A1425" s="472"/>
      <c r="E1425" s="472"/>
      <c r="F1425" s="472"/>
      <c r="I1425" s="478"/>
      <c r="J1425" s="472"/>
      <c r="L1425" s="479"/>
      <c r="M1425" s="542"/>
      <c r="N1425" s="479"/>
      <c r="O1425" s="543"/>
      <c r="P1425" s="571"/>
      <c r="T1425" s="487"/>
      <c r="U1425" s="487"/>
      <c r="W1425" s="488"/>
      <c r="X1425" s="472"/>
      <c r="Y1425" s="488"/>
    </row>
    <row r="1426" spans="1:25" s="395" customFormat="1">
      <c r="A1426" s="472"/>
      <c r="B1426" s="464"/>
      <c r="E1426" s="472"/>
      <c r="F1426" s="472"/>
      <c r="I1426" s="478"/>
      <c r="J1426" s="472"/>
      <c r="L1426" s="479"/>
      <c r="M1426" s="542"/>
      <c r="N1426" s="479"/>
      <c r="O1426" s="543"/>
      <c r="P1426" s="571"/>
      <c r="T1426" s="487"/>
      <c r="U1426" s="487"/>
      <c r="W1426" s="488"/>
      <c r="X1426" s="472"/>
      <c r="Y1426" s="488"/>
    </row>
    <row r="1427" spans="1:25" s="395" customFormat="1">
      <c r="A1427" s="472"/>
      <c r="E1427" s="472"/>
      <c r="F1427" s="472"/>
      <c r="I1427" s="478"/>
      <c r="J1427" s="472"/>
      <c r="L1427" s="479"/>
      <c r="M1427" s="542"/>
      <c r="N1427" s="479"/>
      <c r="O1427" s="543"/>
      <c r="P1427" s="571"/>
      <c r="T1427" s="487"/>
      <c r="U1427" s="487"/>
      <c r="W1427" s="488"/>
      <c r="X1427" s="472"/>
      <c r="Y1427" s="488"/>
    </row>
    <row r="1428" spans="1:25" s="395" customFormat="1">
      <c r="A1428" s="472"/>
      <c r="B1428" s="464"/>
      <c r="E1428" s="472"/>
      <c r="F1428" s="472"/>
      <c r="I1428" s="478"/>
      <c r="J1428" s="472"/>
      <c r="L1428" s="479"/>
      <c r="M1428" s="542"/>
      <c r="N1428" s="479"/>
      <c r="O1428" s="543"/>
      <c r="P1428" s="571"/>
      <c r="T1428" s="487"/>
      <c r="U1428" s="487"/>
      <c r="W1428" s="488"/>
      <c r="X1428" s="472"/>
      <c r="Y1428" s="488"/>
    </row>
    <row r="1429" spans="1:25" s="395" customFormat="1">
      <c r="A1429" s="472"/>
      <c r="E1429" s="472"/>
      <c r="F1429" s="472"/>
      <c r="I1429" s="478"/>
      <c r="J1429" s="472"/>
      <c r="L1429" s="479"/>
      <c r="M1429" s="542"/>
      <c r="N1429" s="479"/>
      <c r="O1429" s="543"/>
      <c r="P1429" s="571"/>
      <c r="T1429" s="487"/>
      <c r="U1429" s="487"/>
      <c r="W1429" s="488"/>
      <c r="X1429" s="472"/>
      <c r="Y1429" s="488"/>
    </row>
    <row r="1430" spans="1:25" s="394" customFormat="1">
      <c r="A1430" s="471"/>
      <c r="B1430" s="474"/>
      <c r="E1430" s="471"/>
      <c r="F1430" s="471"/>
      <c r="I1430" s="485"/>
      <c r="J1430" s="471"/>
      <c r="L1430" s="486"/>
      <c r="M1430" s="539"/>
      <c r="N1430" s="486"/>
      <c r="O1430" s="540"/>
      <c r="T1430" s="489"/>
      <c r="U1430" s="490"/>
      <c r="W1430" s="490"/>
      <c r="X1430" s="471"/>
      <c r="Y1430" s="490"/>
    </row>
    <row r="1431" spans="1:25" s="394" customFormat="1">
      <c r="A1431" s="471"/>
      <c r="E1431" s="471"/>
      <c r="F1431" s="471"/>
      <c r="I1431" s="485"/>
      <c r="J1431" s="471"/>
      <c r="L1431" s="486"/>
      <c r="M1431" s="539"/>
      <c r="N1431" s="486"/>
      <c r="O1431" s="540"/>
      <c r="T1431" s="489"/>
      <c r="U1431" s="490"/>
      <c r="W1431" s="490"/>
      <c r="X1431" s="471"/>
      <c r="Y1431" s="490"/>
    </row>
    <row r="1432" spans="1:25" s="395" customFormat="1">
      <c r="A1432" s="472"/>
      <c r="B1432" s="464"/>
      <c r="E1432" s="472"/>
      <c r="F1432" s="472"/>
      <c r="I1432" s="478"/>
      <c r="J1432" s="472"/>
      <c r="L1432" s="479"/>
      <c r="M1432" s="542"/>
      <c r="N1432" s="479"/>
      <c r="O1432" s="543"/>
      <c r="W1432" s="488"/>
      <c r="X1432" s="472"/>
      <c r="Y1432" s="488"/>
    </row>
    <row r="1433" spans="1:25" s="395" customFormat="1">
      <c r="A1433" s="472"/>
      <c r="E1433" s="472"/>
      <c r="F1433" s="472"/>
      <c r="I1433" s="478"/>
      <c r="J1433" s="472"/>
      <c r="L1433" s="479"/>
      <c r="M1433" s="542"/>
      <c r="N1433" s="479"/>
      <c r="O1433" s="543"/>
      <c r="W1433" s="488"/>
      <c r="X1433" s="472"/>
      <c r="Y1433" s="488"/>
    </row>
    <row r="1434" spans="1:25" s="395" customFormat="1">
      <c r="A1434" s="472"/>
      <c r="B1434" s="464"/>
      <c r="E1434" s="472"/>
      <c r="F1434" s="472"/>
      <c r="I1434" s="478"/>
      <c r="J1434" s="472"/>
      <c r="L1434" s="479"/>
      <c r="M1434" s="542"/>
      <c r="N1434" s="479"/>
      <c r="O1434" s="543"/>
      <c r="P1434" s="478"/>
      <c r="T1434" s="487"/>
      <c r="U1434" s="488"/>
      <c r="W1434" s="488"/>
      <c r="X1434" s="472"/>
      <c r="Y1434" s="488"/>
    </row>
    <row r="1435" spans="1:25" s="395" customFormat="1">
      <c r="A1435" s="472"/>
      <c r="E1435" s="472"/>
      <c r="F1435" s="472"/>
      <c r="I1435" s="478"/>
      <c r="J1435" s="472"/>
      <c r="L1435" s="479"/>
      <c r="M1435" s="542"/>
      <c r="N1435" s="479"/>
      <c r="O1435" s="543"/>
      <c r="P1435" s="478"/>
      <c r="T1435" s="487"/>
      <c r="U1435" s="488"/>
      <c r="W1435" s="488"/>
      <c r="X1435" s="472"/>
      <c r="Y1435" s="488"/>
    </row>
    <row r="1436" spans="1:25" s="395" customFormat="1">
      <c r="A1436" s="472"/>
      <c r="B1436" s="464"/>
      <c r="E1436" s="472"/>
      <c r="F1436" s="472"/>
      <c r="I1436" s="478"/>
      <c r="J1436" s="472"/>
      <c r="L1436" s="479"/>
      <c r="M1436" s="542"/>
      <c r="N1436" s="479"/>
      <c r="O1436" s="543"/>
      <c r="P1436" s="478"/>
      <c r="T1436" s="487"/>
      <c r="U1436" s="488"/>
      <c r="W1436" s="488"/>
      <c r="X1436" s="472"/>
      <c r="Y1436" s="488"/>
    </row>
    <row r="1437" spans="1:25" s="395" customFormat="1">
      <c r="A1437" s="472"/>
      <c r="E1437" s="472"/>
      <c r="F1437" s="472"/>
      <c r="I1437" s="478"/>
      <c r="J1437" s="472"/>
      <c r="L1437" s="479"/>
      <c r="M1437" s="542"/>
      <c r="N1437" s="479"/>
      <c r="O1437" s="543"/>
      <c r="P1437" s="478"/>
      <c r="T1437" s="487"/>
      <c r="U1437" s="488"/>
      <c r="W1437" s="488"/>
      <c r="X1437" s="472"/>
      <c r="Y1437" s="488"/>
    </row>
    <row r="1438" spans="1:25" s="395" customFormat="1">
      <c r="A1438" s="472"/>
      <c r="B1438" s="464"/>
      <c r="E1438" s="472"/>
      <c r="F1438" s="472"/>
      <c r="I1438" s="478"/>
      <c r="J1438" s="472"/>
      <c r="L1438" s="479"/>
      <c r="M1438" s="542"/>
      <c r="N1438" s="479"/>
      <c r="O1438" s="543"/>
      <c r="P1438" s="478"/>
      <c r="T1438" s="487"/>
      <c r="U1438" s="488"/>
      <c r="W1438" s="488"/>
      <c r="X1438" s="472"/>
      <c r="Y1438" s="488"/>
    </row>
    <row r="1439" spans="1:25" s="395" customFormat="1">
      <c r="A1439" s="472"/>
      <c r="E1439" s="472"/>
      <c r="F1439" s="472"/>
      <c r="I1439" s="478"/>
      <c r="J1439" s="472"/>
      <c r="L1439" s="479"/>
      <c r="M1439" s="542"/>
      <c r="N1439" s="479"/>
      <c r="O1439" s="543"/>
      <c r="P1439" s="478"/>
      <c r="U1439" s="488"/>
      <c r="W1439" s="488"/>
      <c r="X1439" s="472"/>
      <c r="Y1439" s="488"/>
    </row>
    <row r="1440" spans="1:25" s="395" customFormat="1">
      <c r="A1440" s="472"/>
      <c r="B1440" s="464"/>
      <c r="E1440" s="472"/>
      <c r="F1440" s="472"/>
      <c r="I1440" s="478"/>
      <c r="J1440" s="472"/>
      <c r="L1440" s="479"/>
      <c r="M1440" s="542"/>
      <c r="N1440" s="479"/>
      <c r="O1440" s="543"/>
      <c r="P1440" s="478"/>
      <c r="U1440" s="488"/>
      <c r="W1440" s="488"/>
      <c r="X1440" s="472"/>
      <c r="Y1440" s="488"/>
    </row>
    <row r="1441" spans="1:25" s="395" customFormat="1">
      <c r="A1441" s="472"/>
      <c r="E1441" s="472"/>
      <c r="F1441" s="472"/>
      <c r="I1441" s="478"/>
      <c r="J1441" s="472"/>
      <c r="L1441" s="479"/>
      <c r="M1441" s="542"/>
      <c r="N1441" s="479"/>
      <c r="O1441" s="543"/>
      <c r="P1441" s="478"/>
      <c r="U1441" s="488"/>
      <c r="W1441" s="488"/>
      <c r="X1441" s="472"/>
      <c r="Y1441" s="488"/>
    </row>
    <row r="1442" spans="1:25" s="395" customFormat="1">
      <c r="A1442" s="472"/>
      <c r="B1442" s="464"/>
      <c r="E1442" s="472"/>
      <c r="F1442" s="472"/>
      <c r="I1442" s="478"/>
      <c r="J1442" s="472"/>
      <c r="L1442" s="479"/>
      <c r="M1442" s="542"/>
      <c r="N1442" s="479"/>
      <c r="O1442" s="543"/>
      <c r="T1442" s="487"/>
      <c r="U1442" s="488"/>
      <c r="W1442" s="488"/>
      <c r="X1442" s="472"/>
      <c r="Y1442" s="488"/>
    </row>
    <row r="1443" spans="1:25" s="395" customFormat="1">
      <c r="A1443" s="472"/>
      <c r="E1443" s="472"/>
      <c r="F1443" s="472"/>
      <c r="I1443" s="478"/>
      <c r="J1443" s="472"/>
      <c r="L1443" s="479"/>
      <c r="M1443" s="542"/>
      <c r="N1443" s="479"/>
      <c r="O1443" s="543"/>
      <c r="T1443" s="487"/>
      <c r="U1443" s="488"/>
      <c r="W1443" s="488"/>
      <c r="X1443" s="472"/>
      <c r="Y1443" s="488"/>
    </row>
    <row r="1444" spans="1:25" s="395" customFormat="1">
      <c r="A1444" s="472"/>
      <c r="B1444" s="464"/>
      <c r="E1444" s="472"/>
      <c r="F1444" s="472"/>
      <c r="I1444" s="478"/>
      <c r="J1444" s="472"/>
      <c r="L1444" s="479"/>
      <c r="M1444" s="542"/>
      <c r="N1444" s="479"/>
      <c r="O1444" s="543"/>
      <c r="T1444" s="487"/>
      <c r="U1444" s="488"/>
      <c r="W1444" s="488"/>
      <c r="X1444" s="472"/>
      <c r="Y1444" s="488"/>
    </row>
    <row r="1445" spans="1:25" s="395" customFormat="1">
      <c r="A1445" s="472"/>
      <c r="E1445" s="472"/>
      <c r="F1445" s="472"/>
      <c r="I1445" s="478"/>
      <c r="J1445" s="472"/>
      <c r="L1445" s="479"/>
      <c r="M1445" s="542"/>
      <c r="N1445" s="479"/>
      <c r="O1445" s="543"/>
      <c r="T1445" s="487"/>
      <c r="U1445" s="488"/>
      <c r="W1445" s="488"/>
      <c r="X1445" s="472"/>
      <c r="Y1445" s="488"/>
    </row>
    <row r="1446" spans="1:25" s="395" customFormat="1">
      <c r="A1446" s="472"/>
      <c r="B1446" s="464"/>
      <c r="E1446" s="472"/>
      <c r="F1446" s="472"/>
      <c r="I1446" s="478"/>
      <c r="J1446" s="472"/>
      <c r="L1446" s="479"/>
      <c r="M1446" s="542"/>
      <c r="N1446" s="479"/>
      <c r="O1446" s="543"/>
      <c r="T1446" s="487"/>
      <c r="U1446" s="488"/>
      <c r="W1446" s="488"/>
      <c r="X1446" s="472"/>
      <c r="Y1446" s="488"/>
    </row>
    <row r="1447" spans="1:25" s="395" customFormat="1">
      <c r="A1447" s="472"/>
      <c r="E1447" s="472"/>
      <c r="F1447" s="472"/>
      <c r="I1447" s="478"/>
      <c r="J1447" s="472"/>
      <c r="L1447" s="479"/>
      <c r="M1447" s="542"/>
      <c r="N1447" s="479"/>
      <c r="O1447" s="543"/>
      <c r="T1447" s="487"/>
      <c r="U1447" s="488"/>
      <c r="W1447" s="488"/>
      <c r="X1447" s="472"/>
      <c r="Y1447" s="488"/>
    </row>
    <row r="1448" spans="1:25" s="395" customFormat="1">
      <c r="A1448" s="472"/>
      <c r="B1448" s="464"/>
      <c r="E1448" s="472"/>
      <c r="F1448" s="472"/>
      <c r="I1448" s="478"/>
      <c r="J1448" s="472"/>
      <c r="L1448" s="479"/>
      <c r="M1448" s="542"/>
      <c r="N1448" s="479"/>
      <c r="O1448" s="543"/>
      <c r="T1448" s="487"/>
      <c r="U1448" s="488"/>
      <c r="W1448" s="488"/>
      <c r="X1448" s="472"/>
      <c r="Y1448" s="488"/>
    </row>
    <row r="1449" spans="1:25" s="394" customFormat="1">
      <c r="A1449" s="471"/>
      <c r="E1449" s="471"/>
      <c r="F1449" s="471"/>
      <c r="I1449" s="485"/>
      <c r="J1449" s="471"/>
      <c r="L1449" s="486"/>
      <c r="M1449" s="539"/>
      <c r="N1449" s="486"/>
      <c r="O1449" s="540"/>
      <c r="T1449" s="489"/>
      <c r="U1449" s="490"/>
      <c r="W1449" s="490"/>
      <c r="X1449" s="471"/>
      <c r="Y1449" s="490"/>
    </row>
    <row r="1450" spans="1:25" s="394" customFormat="1">
      <c r="A1450" s="471"/>
      <c r="B1450" s="474"/>
      <c r="E1450" s="471"/>
      <c r="F1450" s="471"/>
      <c r="I1450" s="485"/>
      <c r="J1450" s="471"/>
      <c r="L1450" s="486"/>
      <c r="M1450" s="539"/>
      <c r="N1450" s="486"/>
      <c r="O1450" s="540"/>
      <c r="T1450" s="489"/>
      <c r="U1450" s="490"/>
      <c r="W1450" s="490"/>
      <c r="X1450" s="471"/>
      <c r="Y1450" s="490"/>
    </row>
    <row r="1451" spans="1:25" s="394" customFormat="1">
      <c r="A1451" s="471"/>
      <c r="E1451" s="471"/>
      <c r="F1451" s="471"/>
      <c r="I1451" s="485"/>
      <c r="J1451" s="471"/>
      <c r="L1451" s="486"/>
      <c r="M1451" s="539"/>
      <c r="N1451" s="486"/>
      <c r="O1451" s="540"/>
      <c r="T1451" s="489"/>
      <c r="U1451" s="490"/>
      <c r="W1451" s="490"/>
      <c r="X1451" s="471"/>
      <c r="Y1451" s="490"/>
    </row>
    <row r="1452" spans="1:25" s="394" customFormat="1">
      <c r="A1452" s="471"/>
      <c r="B1452" s="474"/>
      <c r="E1452" s="471"/>
      <c r="F1452" s="471"/>
      <c r="I1452" s="485"/>
      <c r="J1452" s="471"/>
      <c r="L1452" s="486"/>
      <c r="M1452" s="539"/>
      <c r="N1452" s="486"/>
      <c r="O1452" s="540"/>
      <c r="T1452" s="489"/>
      <c r="U1452" s="490"/>
      <c r="W1452" s="490"/>
      <c r="X1452" s="471"/>
      <c r="Y1452" s="490"/>
    </row>
    <row r="1453" spans="1:25" s="394" customFormat="1">
      <c r="A1453" s="471"/>
      <c r="E1453" s="471"/>
      <c r="F1453" s="471"/>
      <c r="I1453" s="485"/>
      <c r="J1453" s="471"/>
      <c r="L1453" s="486"/>
      <c r="M1453" s="539"/>
      <c r="N1453" s="486"/>
      <c r="O1453" s="540"/>
      <c r="T1453" s="489"/>
      <c r="U1453" s="490"/>
      <c r="W1453" s="490"/>
      <c r="X1453" s="471"/>
      <c r="Y1453" s="490"/>
    </row>
    <row r="1454" spans="1:25" s="395" customFormat="1">
      <c r="A1454" s="472"/>
      <c r="B1454" s="464"/>
      <c r="E1454" s="472"/>
      <c r="F1454" s="472"/>
      <c r="I1454" s="478"/>
      <c r="J1454" s="472"/>
      <c r="L1454" s="479"/>
      <c r="M1454" s="542"/>
      <c r="N1454" s="479"/>
      <c r="O1454" s="543"/>
      <c r="W1454" s="488"/>
      <c r="X1454" s="472"/>
      <c r="Y1454" s="488"/>
    </row>
    <row r="1455" spans="1:25" s="395" customFormat="1">
      <c r="A1455" s="472"/>
      <c r="E1455" s="472"/>
      <c r="F1455" s="472"/>
      <c r="I1455" s="478"/>
      <c r="J1455" s="472"/>
      <c r="L1455" s="479"/>
      <c r="M1455" s="542"/>
      <c r="N1455" s="479"/>
      <c r="O1455" s="543"/>
      <c r="P1455" s="478"/>
      <c r="W1455" s="488"/>
      <c r="X1455" s="472"/>
      <c r="Y1455" s="488"/>
    </row>
    <row r="1456" spans="1:25" s="395" customFormat="1">
      <c r="A1456" s="472"/>
      <c r="B1456" s="464"/>
      <c r="E1456" s="472"/>
      <c r="F1456" s="472"/>
      <c r="I1456" s="478"/>
      <c r="J1456" s="472"/>
      <c r="L1456" s="479"/>
      <c r="M1456" s="542"/>
      <c r="N1456" s="479"/>
      <c r="O1456" s="543"/>
      <c r="P1456" s="478"/>
      <c r="W1456" s="488"/>
      <c r="X1456" s="472"/>
      <c r="Y1456" s="488"/>
    </row>
    <row r="1457" spans="1:25" s="394" customFormat="1">
      <c r="A1457" s="471"/>
      <c r="E1457" s="471"/>
      <c r="F1457" s="471"/>
      <c r="I1457" s="485"/>
      <c r="J1457" s="471"/>
      <c r="L1457" s="486"/>
      <c r="M1457" s="539"/>
      <c r="N1457" s="486"/>
      <c r="O1457" s="540"/>
      <c r="P1457" s="485"/>
      <c r="T1457" s="489"/>
      <c r="U1457" s="490"/>
      <c r="W1457" s="490"/>
      <c r="X1457" s="471"/>
      <c r="Y1457" s="490"/>
    </row>
    <row r="1458" spans="1:25" s="394" customFormat="1">
      <c r="A1458" s="471"/>
      <c r="B1458" s="474"/>
      <c r="E1458" s="471"/>
      <c r="F1458" s="471"/>
      <c r="I1458" s="485"/>
      <c r="J1458" s="471"/>
      <c r="L1458" s="486"/>
      <c r="M1458" s="539"/>
      <c r="N1458" s="486"/>
      <c r="O1458" s="540"/>
      <c r="P1458" s="485"/>
      <c r="T1458" s="489"/>
      <c r="U1458" s="490"/>
      <c r="W1458" s="490"/>
      <c r="X1458" s="471"/>
      <c r="Y1458" s="490"/>
    </row>
    <row r="1459" spans="1:25" s="394" customFormat="1">
      <c r="A1459" s="471"/>
      <c r="E1459" s="471"/>
      <c r="F1459" s="471"/>
      <c r="I1459" s="485"/>
      <c r="J1459" s="471"/>
      <c r="L1459" s="486"/>
      <c r="M1459" s="539"/>
      <c r="N1459" s="486"/>
      <c r="O1459" s="540"/>
      <c r="P1459" s="485"/>
      <c r="T1459" s="489"/>
      <c r="U1459" s="490"/>
      <c r="W1459" s="490"/>
      <c r="X1459" s="471"/>
      <c r="Y1459" s="490"/>
    </row>
    <row r="1460" spans="1:25" s="394" customFormat="1">
      <c r="A1460" s="471"/>
      <c r="B1460" s="474"/>
      <c r="E1460" s="471"/>
      <c r="F1460" s="471"/>
      <c r="I1460" s="485"/>
      <c r="J1460" s="471"/>
      <c r="L1460" s="486"/>
      <c r="M1460" s="539"/>
      <c r="N1460" s="486"/>
      <c r="O1460" s="540"/>
      <c r="P1460" s="485"/>
      <c r="T1460" s="489"/>
      <c r="U1460" s="490"/>
      <c r="W1460" s="490"/>
      <c r="X1460" s="471"/>
      <c r="Y1460" s="490"/>
    </row>
    <row r="1461" spans="1:25" s="394" customFormat="1">
      <c r="A1461" s="471"/>
      <c r="E1461" s="471"/>
      <c r="F1461" s="471"/>
      <c r="I1461" s="485"/>
      <c r="J1461" s="471"/>
      <c r="L1461" s="486"/>
      <c r="M1461" s="539"/>
      <c r="N1461" s="486"/>
      <c r="O1461" s="540"/>
      <c r="P1461" s="485"/>
      <c r="T1461" s="489"/>
      <c r="U1461" s="490"/>
      <c r="W1461" s="490"/>
      <c r="X1461" s="471"/>
      <c r="Y1461" s="490"/>
    </row>
    <row r="1462" spans="1:25" s="394" customFormat="1">
      <c r="A1462" s="471"/>
      <c r="B1462" s="474"/>
      <c r="E1462" s="471"/>
      <c r="F1462" s="471"/>
      <c r="I1462" s="485"/>
      <c r="J1462" s="471"/>
      <c r="L1462" s="486"/>
      <c r="M1462" s="539"/>
      <c r="N1462" s="486"/>
      <c r="O1462" s="540"/>
      <c r="P1462" s="485"/>
      <c r="T1462" s="489"/>
      <c r="U1462" s="490"/>
      <c r="W1462" s="490"/>
      <c r="X1462" s="471"/>
      <c r="Y1462" s="490"/>
    </row>
    <row r="1463" spans="1:25" s="394" customFormat="1">
      <c r="A1463" s="471"/>
      <c r="E1463" s="471"/>
      <c r="F1463" s="471"/>
      <c r="I1463" s="485"/>
      <c r="J1463" s="471"/>
      <c r="L1463" s="486"/>
      <c r="M1463" s="539"/>
      <c r="N1463" s="486"/>
      <c r="O1463" s="540"/>
      <c r="P1463" s="485"/>
      <c r="T1463" s="489"/>
      <c r="U1463" s="490"/>
      <c r="W1463" s="490"/>
      <c r="X1463" s="471"/>
      <c r="Y1463" s="490"/>
    </row>
    <row r="1464" spans="1:25" s="394" customFormat="1">
      <c r="A1464" s="471"/>
      <c r="B1464" s="474"/>
      <c r="E1464" s="471"/>
      <c r="F1464" s="471"/>
      <c r="I1464" s="485"/>
      <c r="J1464" s="471"/>
      <c r="L1464" s="486"/>
      <c r="M1464" s="539"/>
      <c r="N1464" s="486"/>
      <c r="O1464" s="540"/>
      <c r="P1464" s="485"/>
      <c r="T1464" s="489"/>
      <c r="U1464" s="490"/>
      <c r="W1464" s="490"/>
      <c r="X1464" s="471"/>
      <c r="Y1464" s="490"/>
    </row>
    <row r="1465" spans="1:25" s="394" customFormat="1">
      <c r="A1465" s="471"/>
      <c r="E1465" s="471"/>
      <c r="F1465" s="471"/>
      <c r="I1465" s="485"/>
      <c r="J1465" s="471"/>
      <c r="L1465" s="486"/>
      <c r="M1465" s="539"/>
      <c r="N1465" s="486"/>
      <c r="O1465" s="540"/>
      <c r="P1465" s="485"/>
      <c r="T1465" s="489"/>
      <c r="U1465" s="490"/>
      <c r="W1465" s="490"/>
      <c r="X1465" s="471"/>
      <c r="Y1465" s="490"/>
    </row>
    <row r="1466" spans="1:25" s="394" customFormat="1">
      <c r="A1466" s="471"/>
      <c r="B1466" s="474"/>
      <c r="E1466" s="471"/>
      <c r="F1466" s="471"/>
      <c r="I1466" s="485"/>
      <c r="J1466" s="471"/>
      <c r="L1466" s="486"/>
      <c r="M1466" s="539"/>
      <c r="N1466" s="486"/>
      <c r="O1466" s="540"/>
      <c r="P1466" s="485"/>
      <c r="T1466" s="489"/>
      <c r="U1466" s="490"/>
      <c r="W1466" s="490"/>
      <c r="X1466" s="471"/>
      <c r="Y1466" s="490"/>
    </row>
    <row r="1467" spans="1:25" s="394" customFormat="1">
      <c r="A1467" s="471"/>
      <c r="E1467" s="471"/>
      <c r="F1467" s="471"/>
      <c r="I1467" s="485"/>
      <c r="J1467" s="471"/>
      <c r="L1467" s="486"/>
      <c r="M1467" s="539"/>
      <c r="N1467" s="486"/>
      <c r="O1467" s="540"/>
      <c r="P1467" s="485"/>
      <c r="T1467" s="489"/>
      <c r="U1467" s="490"/>
      <c r="W1467" s="490"/>
      <c r="X1467" s="471"/>
      <c r="Y1467" s="490"/>
    </row>
    <row r="1468" spans="1:25" s="394" customFormat="1">
      <c r="A1468" s="471"/>
      <c r="B1468" s="474"/>
      <c r="E1468" s="471"/>
      <c r="F1468" s="471"/>
      <c r="I1468" s="485"/>
      <c r="J1468" s="471"/>
      <c r="L1468" s="486"/>
      <c r="M1468" s="539"/>
      <c r="N1468" s="486"/>
      <c r="O1468" s="540"/>
      <c r="P1468" s="485"/>
      <c r="T1468" s="489"/>
      <c r="U1468" s="490"/>
      <c r="W1468" s="490"/>
      <c r="X1468" s="471"/>
      <c r="Y1468" s="490"/>
    </row>
    <row r="1469" spans="1:25" s="394" customFormat="1">
      <c r="A1469" s="471"/>
      <c r="E1469" s="471"/>
      <c r="F1469" s="471"/>
      <c r="I1469" s="485"/>
      <c r="J1469" s="471"/>
      <c r="L1469" s="486"/>
      <c r="M1469" s="539"/>
      <c r="N1469" s="486"/>
      <c r="O1469" s="540"/>
      <c r="P1469" s="485"/>
      <c r="T1469" s="489"/>
      <c r="U1469" s="490"/>
      <c r="W1469" s="490"/>
      <c r="X1469" s="471"/>
      <c r="Y1469" s="490"/>
    </row>
    <row r="1470" spans="1:25" s="394" customFormat="1">
      <c r="A1470" s="471"/>
      <c r="B1470" s="474"/>
      <c r="E1470" s="471"/>
      <c r="F1470" s="471"/>
      <c r="I1470" s="485"/>
      <c r="J1470" s="471"/>
      <c r="L1470" s="486"/>
      <c r="M1470" s="539"/>
      <c r="N1470" s="486"/>
      <c r="O1470" s="540"/>
      <c r="P1470" s="485"/>
      <c r="T1470" s="489"/>
      <c r="U1470" s="490"/>
      <c r="W1470" s="490"/>
      <c r="X1470" s="471"/>
      <c r="Y1470" s="490"/>
    </row>
    <row r="1471" spans="1:25" s="394" customFormat="1">
      <c r="A1471" s="471"/>
      <c r="E1471" s="471"/>
      <c r="F1471" s="471"/>
      <c r="I1471" s="485"/>
      <c r="J1471" s="471"/>
      <c r="L1471" s="486"/>
      <c r="M1471" s="539"/>
      <c r="N1471" s="486"/>
      <c r="O1471" s="540"/>
      <c r="P1471" s="485"/>
      <c r="T1471" s="489"/>
      <c r="U1471" s="490"/>
      <c r="W1471" s="490"/>
      <c r="X1471" s="471"/>
      <c r="Y1471" s="490"/>
    </row>
    <row r="1472" spans="1:25" s="394" customFormat="1">
      <c r="A1472" s="471"/>
      <c r="B1472" s="474"/>
      <c r="E1472" s="471"/>
      <c r="F1472" s="471"/>
      <c r="I1472" s="485"/>
      <c r="J1472" s="471"/>
      <c r="L1472" s="486"/>
      <c r="M1472" s="539"/>
      <c r="N1472" s="486"/>
      <c r="O1472" s="540"/>
      <c r="P1472" s="485"/>
      <c r="T1472" s="489"/>
      <c r="U1472" s="490"/>
      <c r="W1472" s="490"/>
      <c r="X1472" s="471"/>
      <c r="Y1472" s="490"/>
    </row>
    <row r="1473" spans="1:25" s="395" customFormat="1">
      <c r="A1473" s="472"/>
      <c r="E1473" s="472"/>
      <c r="F1473" s="472"/>
      <c r="I1473" s="478"/>
      <c r="J1473" s="472"/>
      <c r="L1473" s="479"/>
      <c r="M1473" s="542"/>
      <c r="N1473" s="479"/>
      <c r="O1473" s="543"/>
      <c r="T1473" s="487"/>
      <c r="U1473" s="488"/>
      <c r="W1473" s="488"/>
      <c r="X1473" s="472"/>
      <c r="Y1473" s="488"/>
    </row>
    <row r="1474" spans="1:25" s="395" customFormat="1">
      <c r="A1474" s="472"/>
      <c r="B1474" s="464"/>
      <c r="E1474" s="472"/>
      <c r="F1474" s="472"/>
      <c r="I1474" s="478"/>
      <c r="J1474" s="472"/>
      <c r="L1474" s="479"/>
      <c r="M1474" s="542"/>
      <c r="N1474" s="479"/>
      <c r="O1474" s="543"/>
      <c r="T1474" s="487"/>
      <c r="U1474" s="488"/>
      <c r="W1474" s="488"/>
      <c r="X1474" s="472"/>
      <c r="Y1474" s="488"/>
    </row>
    <row r="1475" spans="1:25" s="395" customFormat="1">
      <c r="A1475" s="472"/>
      <c r="E1475" s="472"/>
      <c r="F1475" s="472"/>
      <c r="I1475" s="478"/>
      <c r="J1475" s="472"/>
      <c r="L1475" s="479"/>
      <c r="M1475" s="542"/>
      <c r="N1475" s="479"/>
      <c r="O1475" s="543"/>
      <c r="T1475" s="487"/>
      <c r="U1475" s="488"/>
      <c r="W1475" s="488"/>
      <c r="X1475" s="472"/>
      <c r="Y1475" s="488"/>
    </row>
    <row r="1476" spans="1:25" s="395" customFormat="1">
      <c r="A1476" s="472"/>
      <c r="B1476" s="464"/>
      <c r="E1476" s="472"/>
      <c r="F1476" s="472"/>
      <c r="I1476" s="478"/>
      <c r="J1476" s="472"/>
      <c r="L1476" s="479"/>
      <c r="M1476" s="542"/>
      <c r="N1476" s="479"/>
      <c r="O1476" s="543"/>
      <c r="T1476" s="487"/>
      <c r="U1476" s="488"/>
      <c r="W1476" s="488"/>
      <c r="X1476" s="472"/>
      <c r="Y1476" s="488"/>
    </row>
    <row r="1477" spans="1:25" s="395" customFormat="1">
      <c r="A1477" s="472"/>
      <c r="E1477" s="472"/>
      <c r="F1477" s="472"/>
      <c r="I1477" s="478"/>
      <c r="J1477" s="472"/>
      <c r="L1477" s="479"/>
      <c r="M1477" s="542"/>
      <c r="N1477" s="479"/>
      <c r="O1477" s="543"/>
      <c r="T1477" s="487"/>
      <c r="U1477" s="488"/>
      <c r="W1477" s="488"/>
      <c r="X1477" s="472"/>
      <c r="Y1477" s="488"/>
    </row>
    <row r="1478" spans="1:25" s="395" customFormat="1">
      <c r="A1478" s="472"/>
      <c r="B1478" s="464"/>
      <c r="E1478" s="472"/>
      <c r="F1478" s="472"/>
      <c r="I1478" s="478"/>
      <c r="J1478" s="472"/>
      <c r="L1478" s="479"/>
      <c r="M1478" s="542"/>
      <c r="N1478" s="479"/>
      <c r="O1478" s="543"/>
      <c r="T1478" s="487"/>
      <c r="U1478" s="488"/>
      <c r="W1478" s="488"/>
      <c r="X1478" s="472"/>
      <c r="Y1478" s="488"/>
    </row>
    <row r="1479" spans="1:25" s="395" customFormat="1">
      <c r="A1479" s="472"/>
      <c r="E1479" s="472"/>
      <c r="F1479" s="472"/>
      <c r="I1479" s="478"/>
      <c r="J1479" s="472"/>
      <c r="L1479" s="479"/>
      <c r="M1479" s="542"/>
      <c r="N1479" s="479"/>
      <c r="O1479" s="543"/>
      <c r="T1479" s="487"/>
      <c r="U1479" s="488"/>
      <c r="W1479" s="488"/>
      <c r="X1479" s="472"/>
      <c r="Y1479" s="488"/>
    </row>
    <row r="1480" spans="1:25" s="395" customFormat="1">
      <c r="A1480" s="472"/>
      <c r="B1480" s="464"/>
      <c r="E1480" s="472"/>
      <c r="F1480" s="472"/>
      <c r="I1480" s="478"/>
      <c r="J1480" s="472"/>
      <c r="L1480" s="479"/>
      <c r="M1480" s="542"/>
      <c r="N1480" s="479"/>
      <c r="O1480" s="543"/>
      <c r="T1480" s="487"/>
      <c r="U1480" s="488"/>
      <c r="W1480" s="488"/>
      <c r="X1480" s="472"/>
      <c r="Y1480" s="488"/>
    </row>
    <row r="1481" spans="1:25" s="395" customFormat="1">
      <c r="A1481" s="472"/>
      <c r="E1481" s="472"/>
      <c r="F1481" s="472"/>
      <c r="I1481" s="478"/>
      <c r="J1481" s="472"/>
      <c r="L1481" s="479"/>
      <c r="M1481" s="542"/>
      <c r="N1481" s="479"/>
      <c r="O1481" s="543"/>
      <c r="T1481" s="487"/>
      <c r="U1481" s="488"/>
      <c r="W1481" s="488"/>
      <c r="X1481" s="472"/>
      <c r="Y1481" s="488"/>
    </row>
    <row r="1482" spans="1:25" s="395" customFormat="1">
      <c r="A1482" s="472"/>
      <c r="B1482" s="464"/>
      <c r="E1482" s="472"/>
      <c r="F1482" s="472"/>
      <c r="I1482" s="478"/>
      <c r="J1482" s="472"/>
      <c r="L1482" s="479"/>
      <c r="M1482" s="542"/>
      <c r="N1482" s="479"/>
      <c r="O1482" s="543"/>
      <c r="T1482" s="487"/>
      <c r="U1482" s="488"/>
      <c r="W1482" s="488"/>
      <c r="X1482" s="472"/>
      <c r="Y1482" s="488"/>
    </row>
    <row r="1483" spans="1:25" s="395" customFormat="1">
      <c r="A1483" s="472"/>
      <c r="E1483" s="472"/>
      <c r="F1483" s="472"/>
      <c r="I1483" s="478"/>
      <c r="J1483" s="472"/>
      <c r="L1483" s="479"/>
      <c r="M1483" s="542"/>
      <c r="N1483" s="479"/>
      <c r="O1483" s="543"/>
      <c r="T1483" s="487"/>
      <c r="U1483" s="488"/>
      <c r="W1483" s="488"/>
      <c r="X1483" s="472"/>
      <c r="Y1483" s="488"/>
    </row>
    <row r="1484" spans="1:25" s="395" customFormat="1">
      <c r="A1484" s="472"/>
      <c r="B1484" s="464"/>
      <c r="E1484" s="472"/>
      <c r="F1484" s="472"/>
      <c r="I1484" s="478"/>
      <c r="J1484" s="472"/>
      <c r="L1484" s="479"/>
      <c r="M1484" s="542"/>
      <c r="N1484" s="479"/>
      <c r="O1484" s="543"/>
      <c r="T1484" s="487"/>
      <c r="U1484" s="488"/>
      <c r="W1484" s="488"/>
      <c r="X1484" s="472"/>
      <c r="Y1484" s="488"/>
    </row>
    <row r="1485" spans="1:25" s="395" customFormat="1">
      <c r="A1485" s="472"/>
      <c r="E1485" s="472"/>
      <c r="F1485" s="472"/>
      <c r="I1485" s="478"/>
      <c r="J1485" s="472"/>
      <c r="L1485" s="479"/>
      <c r="M1485" s="542"/>
      <c r="N1485" s="479"/>
      <c r="O1485" s="543"/>
      <c r="T1485" s="487"/>
      <c r="U1485" s="488"/>
      <c r="W1485" s="488"/>
      <c r="X1485" s="472"/>
      <c r="Y1485" s="488"/>
    </row>
    <row r="1486" spans="1:25" s="395" customFormat="1">
      <c r="A1486" s="472"/>
      <c r="B1486" s="464"/>
      <c r="E1486" s="472"/>
      <c r="F1486" s="472"/>
      <c r="I1486" s="478"/>
      <c r="J1486" s="472"/>
      <c r="L1486" s="479"/>
      <c r="M1486" s="542"/>
      <c r="N1486" s="479"/>
      <c r="O1486" s="543"/>
      <c r="T1486" s="487"/>
      <c r="U1486" s="488"/>
      <c r="W1486" s="488"/>
      <c r="X1486" s="472"/>
      <c r="Y1486" s="488"/>
    </row>
    <row r="1487" spans="1:25" s="395" customFormat="1">
      <c r="A1487" s="472"/>
      <c r="E1487" s="472"/>
      <c r="F1487" s="472"/>
      <c r="I1487" s="478"/>
      <c r="J1487" s="472"/>
      <c r="L1487" s="479"/>
      <c r="M1487" s="542"/>
      <c r="N1487" s="479"/>
      <c r="O1487" s="543"/>
      <c r="X1487" s="472"/>
      <c r="Y1487" s="488"/>
    </row>
    <row r="1488" spans="1:25" s="395" customFormat="1">
      <c r="A1488" s="472"/>
      <c r="B1488" s="464"/>
      <c r="E1488" s="472"/>
      <c r="F1488" s="472"/>
      <c r="I1488" s="478"/>
      <c r="J1488" s="472"/>
      <c r="L1488" s="479"/>
      <c r="M1488" s="542"/>
      <c r="N1488" s="479"/>
      <c r="O1488" s="543"/>
      <c r="T1488" s="487"/>
      <c r="U1488" s="487"/>
      <c r="W1488" s="487"/>
      <c r="X1488" s="472"/>
      <c r="Y1488" s="488"/>
    </row>
    <row r="1489" spans="1:25" s="395" customFormat="1">
      <c r="A1489" s="472"/>
      <c r="E1489" s="472"/>
      <c r="F1489" s="472"/>
      <c r="I1489" s="478"/>
      <c r="J1489" s="472"/>
      <c r="L1489" s="479"/>
      <c r="M1489" s="542"/>
      <c r="N1489" s="479"/>
      <c r="O1489" s="543"/>
      <c r="T1489" s="487"/>
      <c r="U1489" s="487"/>
      <c r="W1489" s="487"/>
      <c r="X1489" s="472"/>
      <c r="Y1489" s="488"/>
    </row>
    <row r="1490" spans="1:25" s="395" customFormat="1">
      <c r="A1490" s="472"/>
      <c r="B1490" s="464"/>
      <c r="E1490" s="472"/>
      <c r="F1490" s="472"/>
      <c r="I1490" s="478"/>
      <c r="J1490" s="472"/>
      <c r="L1490" s="479"/>
      <c r="M1490" s="542"/>
      <c r="N1490" s="479"/>
      <c r="O1490" s="543"/>
      <c r="T1490" s="487"/>
      <c r="U1490" s="487"/>
      <c r="W1490" s="487"/>
      <c r="X1490" s="472"/>
      <c r="Y1490" s="488"/>
    </row>
    <row r="1491" spans="1:25" s="395" customFormat="1">
      <c r="A1491" s="472"/>
      <c r="E1491" s="472"/>
      <c r="F1491" s="472"/>
      <c r="I1491" s="478"/>
      <c r="J1491" s="472"/>
      <c r="L1491" s="479"/>
      <c r="M1491" s="542"/>
      <c r="N1491" s="479"/>
      <c r="O1491" s="543"/>
      <c r="T1491" s="487"/>
      <c r="U1491" s="487"/>
      <c r="W1491" s="487"/>
      <c r="X1491" s="472"/>
      <c r="Y1491" s="488"/>
    </row>
    <row r="1492" spans="1:25" s="395" customFormat="1">
      <c r="A1492" s="472"/>
      <c r="B1492" s="464"/>
      <c r="E1492" s="472"/>
      <c r="F1492" s="472"/>
      <c r="I1492" s="478"/>
      <c r="J1492" s="472"/>
      <c r="L1492" s="479"/>
      <c r="M1492" s="542"/>
      <c r="N1492" s="479"/>
      <c r="O1492" s="543"/>
      <c r="T1492" s="487"/>
      <c r="U1492" s="487"/>
      <c r="W1492" s="487"/>
      <c r="X1492" s="472"/>
      <c r="Y1492" s="488"/>
    </row>
    <row r="1493" spans="1:25" s="395" customFormat="1">
      <c r="A1493" s="472"/>
      <c r="E1493" s="472"/>
      <c r="F1493" s="472"/>
      <c r="I1493" s="478"/>
      <c r="J1493" s="472"/>
      <c r="L1493" s="479"/>
      <c r="M1493" s="542"/>
      <c r="N1493" s="479"/>
      <c r="O1493" s="543"/>
      <c r="P1493" s="400"/>
      <c r="U1493" s="488"/>
      <c r="W1493" s="487"/>
      <c r="X1493" s="472"/>
      <c r="Y1493" s="488"/>
    </row>
    <row r="1494" spans="1:25" s="395" customFormat="1">
      <c r="A1494" s="472"/>
      <c r="B1494" s="464"/>
      <c r="E1494" s="472"/>
      <c r="F1494" s="472"/>
      <c r="I1494" s="478"/>
      <c r="J1494" s="472"/>
      <c r="L1494" s="479"/>
      <c r="M1494" s="542"/>
      <c r="N1494" s="479"/>
      <c r="O1494" s="543"/>
      <c r="P1494" s="400"/>
      <c r="U1494" s="488"/>
      <c r="W1494" s="487"/>
      <c r="X1494" s="472"/>
      <c r="Y1494" s="488"/>
    </row>
    <row r="1495" spans="1:25" s="395" customFormat="1">
      <c r="A1495" s="472"/>
      <c r="B1495" s="464"/>
      <c r="E1495" s="472"/>
      <c r="F1495" s="472"/>
      <c r="I1495" s="478"/>
      <c r="J1495" s="472"/>
      <c r="L1495" s="479"/>
      <c r="M1495" s="542"/>
      <c r="N1495" s="479"/>
      <c r="O1495" s="543"/>
      <c r="P1495" s="400"/>
      <c r="U1495" s="488"/>
      <c r="W1495" s="487"/>
      <c r="X1495" s="472"/>
      <c r="Y1495" s="488"/>
    </row>
    <row r="1496" spans="1:25" s="395" customFormat="1">
      <c r="A1496" s="472"/>
      <c r="E1496" s="472"/>
      <c r="F1496" s="472"/>
      <c r="I1496" s="478"/>
      <c r="J1496" s="472"/>
      <c r="L1496" s="479"/>
      <c r="M1496" s="542"/>
      <c r="N1496" s="479"/>
      <c r="O1496" s="543"/>
      <c r="P1496" s="400"/>
      <c r="U1496" s="488"/>
      <c r="W1496" s="487"/>
      <c r="X1496" s="472"/>
      <c r="Y1496" s="488"/>
    </row>
    <row r="1497" spans="1:25" s="395" customFormat="1">
      <c r="A1497" s="472"/>
      <c r="E1497" s="472"/>
      <c r="F1497" s="472"/>
      <c r="I1497" s="478"/>
      <c r="J1497" s="472"/>
      <c r="L1497" s="479"/>
      <c r="M1497" s="542"/>
      <c r="N1497" s="479"/>
      <c r="O1497" s="543"/>
      <c r="P1497" s="400"/>
      <c r="U1497" s="488"/>
      <c r="W1497" s="487"/>
      <c r="X1497" s="472"/>
      <c r="Y1497" s="488"/>
    </row>
    <row r="1498" spans="1:25" s="395" customFormat="1">
      <c r="A1498" s="472"/>
      <c r="B1498" s="464"/>
      <c r="E1498" s="472"/>
      <c r="F1498" s="472"/>
      <c r="I1498" s="478"/>
      <c r="J1498" s="472"/>
      <c r="L1498" s="479"/>
      <c r="M1498" s="542"/>
      <c r="N1498" s="479"/>
      <c r="O1498" s="543"/>
      <c r="P1498" s="400"/>
      <c r="U1498" s="488"/>
      <c r="W1498" s="487"/>
      <c r="X1498" s="472"/>
      <c r="Y1498" s="488"/>
    </row>
    <row r="1499" spans="1:25" s="395" customFormat="1">
      <c r="A1499" s="472"/>
      <c r="E1499" s="472"/>
      <c r="F1499" s="472"/>
      <c r="I1499" s="478"/>
      <c r="J1499" s="472"/>
      <c r="L1499" s="479"/>
      <c r="M1499" s="542"/>
      <c r="N1499" s="479"/>
      <c r="O1499" s="543"/>
      <c r="P1499" s="400"/>
      <c r="U1499" s="488"/>
      <c r="W1499" s="487"/>
      <c r="X1499" s="472"/>
      <c r="Y1499" s="488"/>
    </row>
    <row r="1500" spans="1:25" s="395" customFormat="1">
      <c r="A1500" s="472"/>
      <c r="B1500" s="464"/>
      <c r="E1500" s="472"/>
      <c r="F1500" s="472"/>
      <c r="I1500" s="478"/>
      <c r="J1500" s="472"/>
      <c r="L1500" s="479"/>
      <c r="M1500" s="542"/>
      <c r="N1500" s="479"/>
      <c r="O1500" s="543"/>
      <c r="P1500" s="400"/>
      <c r="U1500" s="488"/>
      <c r="W1500" s="487"/>
      <c r="X1500" s="472"/>
      <c r="Y1500" s="488"/>
    </row>
    <row r="1501" spans="1:25" s="395" customFormat="1">
      <c r="A1501" s="472"/>
      <c r="E1501" s="472"/>
      <c r="F1501" s="472"/>
      <c r="I1501" s="478"/>
      <c r="J1501" s="472"/>
      <c r="L1501" s="479"/>
      <c r="M1501" s="542"/>
      <c r="N1501" s="479"/>
      <c r="O1501" s="543"/>
      <c r="P1501" s="400"/>
      <c r="U1501" s="488"/>
      <c r="W1501" s="487"/>
      <c r="X1501" s="472"/>
      <c r="Y1501" s="488"/>
    </row>
    <row r="1502" spans="1:25" s="395" customFormat="1">
      <c r="A1502" s="472"/>
      <c r="B1502" s="464"/>
      <c r="E1502" s="472"/>
      <c r="F1502" s="472"/>
      <c r="I1502" s="478"/>
      <c r="J1502" s="472"/>
      <c r="L1502" s="479"/>
      <c r="M1502" s="542"/>
      <c r="N1502" s="479"/>
      <c r="O1502" s="543"/>
      <c r="P1502" s="400"/>
      <c r="U1502" s="488"/>
      <c r="W1502" s="487"/>
      <c r="X1502" s="472"/>
      <c r="Y1502" s="488"/>
    </row>
    <row r="1503" spans="1:25" s="395" customFormat="1">
      <c r="A1503" s="472"/>
      <c r="E1503" s="472"/>
      <c r="F1503" s="472"/>
      <c r="I1503" s="478"/>
      <c r="J1503" s="472"/>
      <c r="L1503" s="479"/>
      <c r="M1503" s="542"/>
      <c r="N1503" s="479"/>
      <c r="O1503" s="543"/>
      <c r="P1503" s="400"/>
      <c r="U1503" s="488"/>
      <c r="W1503" s="487"/>
      <c r="X1503" s="472"/>
      <c r="Y1503" s="488"/>
    </row>
    <row r="1504" spans="1:25" s="395" customFormat="1">
      <c r="A1504" s="472"/>
      <c r="B1504" s="464"/>
      <c r="E1504" s="472"/>
      <c r="F1504" s="472"/>
      <c r="I1504" s="478"/>
      <c r="J1504" s="472"/>
      <c r="L1504" s="479"/>
      <c r="M1504" s="542"/>
      <c r="N1504" s="479"/>
      <c r="O1504" s="543"/>
      <c r="P1504" s="400"/>
      <c r="U1504" s="488"/>
      <c r="W1504" s="487"/>
      <c r="X1504" s="472"/>
      <c r="Y1504" s="488"/>
    </row>
    <row r="1505" spans="1:28" s="395" customFormat="1">
      <c r="A1505" s="472"/>
      <c r="E1505" s="472"/>
      <c r="F1505" s="472"/>
      <c r="I1505" s="478"/>
      <c r="J1505" s="472"/>
      <c r="L1505" s="479"/>
      <c r="M1505" s="542"/>
      <c r="N1505" s="479"/>
      <c r="O1505" s="543"/>
      <c r="P1505" s="400"/>
      <c r="U1505" s="488"/>
      <c r="W1505" s="487"/>
      <c r="X1505" s="472"/>
      <c r="Y1505" s="488"/>
    </row>
    <row r="1506" spans="1:28">
      <c r="A1506" s="472"/>
      <c r="B1506" s="464"/>
      <c r="C1506" s="395"/>
      <c r="D1506" s="395"/>
      <c r="E1506" s="472"/>
      <c r="G1506" s="395"/>
      <c r="J1506" s="399"/>
      <c r="M1506" s="542"/>
      <c r="O1506" s="543"/>
      <c r="P1506" s="400"/>
      <c r="Q1506" s="395"/>
      <c r="R1506" s="395"/>
      <c r="S1506" s="395"/>
      <c r="T1506" s="395"/>
      <c r="U1506" s="488"/>
      <c r="V1506" s="395"/>
      <c r="W1506" s="487"/>
      <c r="X1506" s="399"/>
      <c r="Y1506" s="488"/>
      <c r="Z1506" s="395"/>
      <c r="AA1506" s="395"/>
    </row>
    <row r="1507" spans="1:28">
      <c r="A1507" s="472"/>
      <c r="B1507" s="464"/>
      <c r="C1507" s="395"/>
      <c r="D1507" s="395"/>
      <c r="G1507" s="395"/>
      <c r="J1507" s="399"/>
      <c r="M1507" s="542"/>
      <c r="O1507" s="543"/>
      <c r="P1507" s="400"/>
      <c r="Q1507" s="395"/>
      <c r="R1507" s="395"/>
      <c r="S1507" s="395"/>
      <c r="V1507" s="395"/>
      <c r="X1507" s="399"/>
    </row>
    <row r="1508" spans="1:28">
      <c r="A1508" s="472"/>
      <c r="B1508" s="395"/>
      <c r="J1508" s="399"/>
      <c r="M1508" s="542"/>
      <c r="O1508" s="543"/>
      <c r="P1508" s="400"/>
      <c r="U1508" s="404"/>
      <c r="X1508" s="399"/>
    </row>
    <row r="1509" spans="1:28">
      <c r="A1509" s="472"/>
      <c r="B1509" s="464"/>
      <c r="J1509" s="399"/>
      <c r="M1509" s="542"/>
      <c r="O1509" s="543"/>
      <c r="X1509" s="399"/>
    </row>
    <row r="1510" spans="1:28">
      <c r="A1510" s="472"/>
      <c r="B1510" s="395"/>
      <c r="J1510" s="399"/>
      <c r="M1510" s="542"/>
      <c r="O1510" s="543"/>
      <c r="X1510" s="399"/>
    </row>
    <row r="1511" spans="1:28">
      <c r="A1511" s="472"/>
      <c r="B1511" s="395"/>
      <c r="J1511" s="399"/>
      <c r="M1511" s="542"/>
      <c r="O1511" s="543"/>
      <c r="P1511" s="400"/>
      <c r="X1511" s="399"/>
    </row>
    <row r="1512" spans="1:28">
      <c r="A1512" s="472"/>
      <c r="B1512" s="464"/>
      <c r="J1512" s="399"/>
      <c r="M1512" s="542"/>
      <c r="O1512" s="543"/>
      <c r="P1512" s="400"/>
      <c r="X1512" s="399"/>
    </row>
    <row r="1513" spans="1:28">
      <c r="A1513" s="472"/>
      <c r="B1513" s="395"/>
      <c r="J1513" s="399"/>
      <c r="M1513" s="542"/>
      <c r="O1513" s="543"/>
      <c r="P1513" s="400"/>
      <c r="X1513" s="399"/>
    </row>
    <row r="1514" spans="1:28">
      <c r="A1514" s="472"/>
      <c r="B1514" s="464"/>
      <c r="J1514" s="399"/>
      <c r="M1514" s="542"/>
      <c r="O1514" s="543"/>
      <c r="P1514" s="400"/>
      <c r="X1514" s="399"/>
    </row>
    <row r="1515" spans="1:28">
      <c r="A1515" s="472"/>
      <c r="B1515" s="395"/>
      <c r="J1515" s="399"/>
      <c r="M1515" s="542"/>
      <c r="O1515" s="543"/>
      <c r="P1515" s="400"/>
      <c r="T1515" s="398"/>
      <c r="U1515" s="398"/>
      <c r="X1515" s="399"/>
    </row>
    <row r="1516" spans="1:28">
      <c r="A1516" s="472"/>
      <c r="B1516" s="464"/>
      <c r="J1516" s="399"/>
      <c r="M1516" s="542"/>
      <c r="O1516" s="543"/>
      <c r="P1516" s="400"/>
      <c r="X1516" s="399"/>
    </row>
    <row r="1517" spans="1:28">
      <c r="A1517" s="472"/>
      <c r="B1517" s="395"/>
      <c r="J1517" s="399"/>
      <c r="M1517" s="542"/>
      <c r="O1517" s="543"/>
      <c r="P1517" s="478"/>
      <c r="T1517" s="398"/>
      <c r="U1517" s="398"/>
      <c r="X1517" s="399"/>
      <c r="AB1517" s="395"/>
    </row>
    <row r="1518" spans="1:28">
      <c r="A1518" s="472"/>
      <c r="B1518" s="464"/>
      <c r="J1518" s="399"/>
      <c r="M1518" s="542"/>
      <c r="O1518" s="543"/>
      <c r="P1518" s="478"/>
      <c r="T1518" s="398"/>
      <c r="U1518" s="398"/>
      <c r="X1518" s="399"/>
      <c r="AB1518" s="395"/>
    </row>
    <row r="1519" spans="1:28">
      <c r="A1519" s="472"/>
      <c r="B1519" s="395"/>
      <c r="J1519" s="399"/>
      <c r="M1519" s="542"/>
      <c r="O1519" s="543"/>
      <c r="P1519" s="478"/>
      <c r="T1519" s="398"/>
      <c r="U1519" s="398"/>
      <c r="X1519" s="399"/>
      <c r="AB1519" s="395"/>
    </row>
    <row r="1520" spans="1:28">
      <c r="A1520" s="472"/>
      <c r="B1520" s="464"/>
      <c r="J1520" s="399"/>
      <c r="M1520" s="542"/>
      <c r="O1520" s="543"/>
      <c r="P1520" s="478"/>
      <c r="T1520" s="398"/>
      <c r="U1520" s="398"/>
      <c r="X1520" s="399"/>
      <c r="AB1520" s="395"/>
    </row>
    <row r="1521" spans="1:28">
      <c r="A1521" s="472"/>
      <c r="B1521" s="395"/>
      <c r="J1521" s="399"/>
      <c r="M1521" s="542"/>
      <c r="O1521" s="543"/>
      <c r="P1521" s="478"/>
      <c r="T1521" s="398"/>
      <c r="U1521" s="398"/>
      <c r="X1521" s="399"/>
      <c r="AB1521" s="395"/>
    </row>
    <row r="1522" spans="1:28">
      <c r="A1522" s="472"/>
      <c r="B1522" s="464"/>
      <c r="J1522" s="399"/>
      <c r="M1522" s="542"/>
      <c r="O1522" s="543"/>
      <c r="P1522" s="478"/>
      <c r="T1522" s="398"/>
      <c r="U1522" s="398"/>
      <c r="X1522" s="399"/>
      <c r="AB1522" s="395"/>
    </row>
    <row r="1523" spans="1:28">
      <c r="A1523" s="472"/>
      <c r="B1523" s="395"/>
      <c r="J1523" s="399"/>
      <c r="M1523" s="542"/>
      <c r="O1523" s="543"/>
      <c r="P1523" s="478"/>
      <c r="T1523" s="398"/>
      <c r="U1523" s="398"/>
      <c r="X1523" s="399"/>
      <c r="AB1523" s="395"/>
    </row>
    <row r="1524" spans="1:28">
      <c r="A1524" s="472"/>
      <c r="B1524" s="464"/>
      <c r="J1524" s="399"/>
      <c r="M1524" s="542"/>
      <c r="O1524" s="543"/>
      <c r="P1524" s="478"/>
      <c r="T1524" s="398"/>
      <c r="U1524" s="398"/>
      <c r="X1524" s="399"/>
      <c r="AB1524" s="395"/>
    </row>
    <row r="1525" spans="1:28">
      <c r="A1525" s="472"/>
      <c r="B1525" s="395"/>
      <c r="J1525" s="399"/>
      <c r="M1525" s="542"/>
      <c r="O1525" s="543"/>
      <c r="P1525" s="478"/>
      <c r="T1525" s="398"/>
      <c r="U1525" s="398"/>
      <c r="X1525" s="399"/>
      <c r="AB1525" s="395"/>
    </row>
    <row r="1526" spans="1:28">
      <c r="A1526" s="472"/>
      <c r="B1526" s="464"/>
      <c r="J1526" s="399"/>
      <c r="M1526" s="542"/>
      <c r="O1526" s="543"/>
      <c r="P1526" s="478"/>
      <c r="T1526" s="398"/>
      <c r="U1526" s="398"/>
      <c r="X1526" s="399"/>
      <c r="AB1526" s="395"/>
    </row>
    <row r="1527" spans="1:28">
      <c r="A1527" s="472"/>
      <c r="B1527" s="395"/>
      <c r="J1527" s="399"/>
      <c r="M1527" s="542"/>
      <c r="O1527" s="543"/>
      <c r="P1527" s="478"/>
      <c r="T1527" s="398"/>
      <c r="U1527" s="398"/>
      <c r="X1527" s="399"/>
      <c r="AB1527" s="395"/>
    </row>
    <row r="1528" spans="1:28">
      <c r="A1528" s="472"/>
      <c r="B1528" s="464"/>
      <c r="J1528" s="399"/>
      <c r="M1528" s="542"/>
      <c r="O1528" s="543"/>
      <c r="P1528" s="478"/>
      <c r="T1528" s="398"/>
      <c r="U1528" s="398"/>
      <c r="X1528" s="399"/>
      <c r="AB1528" s="395"/>
    </row>
    <row r="1529" spans="1:28">
      <c r="A1529" s="472"/>
      <c r="B1529" s="395"/>
      <c r="J1529" s="399"/>
      <c r="M1529" s="542"/>
      <c r="O1529" s="543"/>
      <c r="P1529" s="478"/>
      <c r="T1529" s="398"/>
      <c r="U1529" s="398"/>
      <c r="X1529" s="399"/>
      <c r="AB1529" s="395"/>
    </row>
    <row r="1530" spans="1:28">
      <c r="A1530" s="472"/>
      <c r="B1530" s="464"/>
      <c r="J1530" s="399"/>
      <c r="M1530" s="542"/>
      <c r="O1530" s="543"/>
      <c r="P1530" s="478"/>
      <c r="T1530" s="398"/>
      <c r="U1530" s="398"/>
      <c r="X1530" s="399"/>
      <c r="AB1530" s="395"/>
    </row>
    <row r="1531" spans="1:28">
      <c r="A1531" s="472"/>
      <c r="B1531" s="395"/>
      <c r="J1531" s="399"/>
      <c r="M1531" s="542"/>
      <c r="O1531" s="543"/>
      <c r="P1531" s="478"/>
      <c r="T1531" s="398"/>
      <c r="U1531" s="398"/>
      <c r="X1531" s="399"/>
      <c r="AB1531" s="395"/>
    </row>
    <row r="1532" spans="1:28" s="395" customFormat="1">
      <c r="A1532" s="472"/>
      <c r="B1532" s="464"/>
      <c r="E1532" s="472"/>
      <c r="F1532" s="472"/>
      <c r="G1532" s="398"/>
      <c r="I1532" s="478"/>
      <c r="J1532" s="472"/>
      <c r="L1532" s="479"/>
      <c r="M1532" s="542"/>
      <c r="N1532" s="479"/>
      <c r="O1532" s="543"/>
      <c r="P1532" s="478"/>
      <c r="Q1532" s="398"/>
      <c r="R1532" s="398"/>
      <c r="S1532" s="398"/>
      <c r="T1532" s="398"/>
      <c r="U1532" s="398"/>
      <c r="V1532" s="398"/>
      <c r="W1532" s="405"/>
      <c r="X1532" s="399"/>
      <c r="Y1532" s="405"/>
      <c r="Z1532" s="398"/>
      <c r="AA1532" s="398"/>
    </row>
    <row r="1533" spans="1:28" s="395" customFormat="1">
      <c r="A1533" s="472"/>
      <c r="E1533" s="472"/>
      <c r="F1533" s="472"/>
      <c r="G1533" s="398"/>
      <c r="I1533" s="478"/>
      <c r="J1533" s="472"/>
      <c r="L1533" s="479"/>
      <c r="M1533" s="542"/>
      <c r="N1533" s="479"/>
      <c r="O1533" s="543"/>
      <c r="P1533" s="478"/>
      <c r="Q1533" s="398"/>
      <c r="R1533" s="398"/>
      <c r="S1533" s="398"/>
      <c r="T1533" s="398"/>
      <c r="U1533" s="398"/>
      <c r="V1533" s="398"/>
      <c r="W1533" s="405"/>
      <c r="X1533" s="399"/>
      <c r="Y1533" s="405"/>
      <c r="Z1533" s="398"/>
      <c r="AA1533" s="398"/>
    </row>
    <row r="1534" spans="1:28" s="395" customFormat="1">
      <c r="A1534" s="472"/>
      <c r="B1534" s="464"/>
      <c r="E1534" s="472"/>
      <c r="F1534" s="472"/>
      <c r="G1534" s="398"/>
      <c r="I1534" s="478"/>
      <c r="J1534" s="472"/>
      <c r="L1534" s="479"/>
      <c r="M1534" s="542"/>
      <c r="N1534" s="479"/>
      <c r="O1534" s="543"/>
      <c r="P1534" s="478"/>
      <c r="Q1534" s="398"/>
      <c r="R1534" s="398"/>
      <c r="S1534" s="398"/>
      <c r="T1534" s="398"/>
      <c r="U1534" s="398"/>
      <c r="V1534" s="398"/>
      <c r="W1534" s="405"/>
      <c r="X1534" s="399"/>
      <c r="Y1534" s="405"/>
      <c r="Z1534" s="398"/>
      <c r="AA1534" s="398"/>
    </row>
    <row r="1535" spans="1:28" s="395" customFormat="1">
      <c r="A1535" s="472"/>
      <c r="E1535" s="472"/>
      <c r="F1535" s="472"/>
      <c r="G1535" s="398"/>
      <c r="I1535" s="478"/>
      <c r="J1535" s="472"/>
      <c r="L1535" s="479"/>
      <c r="M1535" s="542"/>
      <c r="N1535" s="479"/>
      <c r="O1535" s="543"/>
      <c r="P1535" s="478"/>
      <c r="Q1535" s="398"/>
      <c r="R1535" s="398"/>
      <c r="S1535" s="398"/>
      <c r="T1535" s="398"/>
      <c r="U1535" s="398"/>
      <c r="V1535" s="398"/>
      <c r="W1535" s="405"/>
      <c r="X1535" s="399"/>
      <c r="Y1535" s="405"/>
      <c r="Z1535" s="398"/>
      <c r="AA1535" s="398"/>
    </row>
    <row r="1536" spans="1:28" s="395" customFormat="1">
      <c r="A1536" s="472"/>
      <c r="B1536" s="464"/>
      <c r="E1536" s="472"/>
      <c r="F1536" s="472"/>
      <c r="G1536" s="398"/>
      <c r="I1536" s="478"/>
      <c r="J1536" s="472"/>
      <c r="L1536" s="479"/>
      <c r="M1536" s="542"/>
      <c r="N1536" s="479"/>
      <c r="O1536" s="543"/>
      <c r="P1536" s="478"/>
      <c r="Q1536" s="398"/>
      <c r="R1536" s="398"/>
      <c r="S1536" s="398"/>
      <c r="T1536" s="398"/>
      <c r="U1536" s="398"/>
      <c r="V1536" s="398"/>
      <c r="W1536" s="405"/>
      <c r="X1536" s="399"/>
      <c r="Y1536" s="405"/>
      <c r="Z1536" s="398"/>
      <c r="AA1536" s="398"/>
    </row>
    <row r="1537" spans="1:28" s="395" customFormat="1">
      <c r="A1537" s="472"/>
      <c r="E1537" s="472"/>
      <c r="F1537" s="472"/>
      <c r="G1537" s="398"/>
      <c r="I1537" s="478"/>
      <c r="J1537" s="472"/>
      <c r="L1537" s="479"/>
      <c r="M1537" s="542"/>
      <c r="N1537" s="479"/>
      <c r="O1537" s="543"/>
      <c r="P1537" s="478"/>
      <c r="Q1537" s="398"/>
      <c r="R1537" s="398"/>
      <c r="S1537" s="398"/>
      <c r="T1537" s="398"/>
      <c r="U1537" s="398"/>
      <c r="V1537" s="398"/>
      <c r="W1537" s="405"/>
      <c r="X1537" s="399"/>
      <c r="Y1537" s="405"/>
      <c r="Z1537" s="398"/>
      <c r="AA1537" s="398"/>
    </row>
    <row r="1538" spans="1:28" s="395" customFormat="1">
      <c r="A1538" s="472"/>
      <c r="B1538" s="464"/>
      <c r="E1538" s="472"/>
      <c r="F1538" s="472"/>
      <c r="G1538" s="398"/>
      <c r="I1538" s="478"/>
      <c r="J1538" s="472"/>
      <c r="L1538" s="479"/>
      <c r="M1538" s="542"/>
      <c r="N1538" s="479"/>
      <c r="O1538" s="543"/>
      <c r="P1538" s="478"/>
      <c r="Q1538" s="398"/>
      <c r="R1538" s="398"/>
      <c r="S1538" s="398"/>
      <c r="T1538" s="398"/>
      <c r="U1538" s="398"/>
      <c r="V1538" s="398"/>
      <c r="W1538" s="405"/>
      <c r="X1538" s="399"/>
      <c r="Y1538" s="405"/>
      <c r="Z1538" s="398"/>
      <c r="AA1538" s="398"/>
    </row>
    <row r="1539" spans="1:28" s="395" customFormat="1">
      <c r="A1539" s="472"/>
      <c r="E1539" s="472"/>
      <c r="F1539" s="472"/>
      <c r="G1539" s="398"/>
      <c r="I1539" s="478"/>
      <c r="J1539" s="472"/>
      <c r="L1539" s="479"/>
      <c r="M1539" s="542"/>
      <c r="N1539" s="479"/>
      <c r="O1539" s="543"/>
      <c r="P1539" s="478"/>
      <c r="Q1539" s="398"/>
      <c r="R1539" s="398"/>
      <c r="S1539" s="398"/>
      <c r="T1539" s="398"/>
      <c r="U1539" s="398"/>
      <c r="V1539" s="398"/>
      <c r="W1539" s="405"/>
      <c r="X1539" s="399"/>
      <c r="Y1539" s="405"/>
      <c r="Z1539" s="398"/>
      <c r="AA1539" s="398"/>
    </row>
    <row r="1540" spans="1:28" s="395" customFormat="1">
      <c r="A1540" s="472"/>
      <c r="B1540" s="464"/>
      <c r="E1540" s="472"/>
      <c r="F1540" s="472"/>
      <c r="G1540" s="398"/>
      <c r="I1540" s="478"/>
      <c r="J1540" s="472"/>
      <c r="L1540" s="479"/>
      <c r="M1540" s="542"/>
      <c r="N1540" s="479"/>
      <c r="O1540" s="543"/>
      <c r="P1540" s="478"/>
      <c r="Q1540" s="398"/>
      <c r="R1540" s="398"/>
      <c r="S1540" s="398"/>
      <c r="T1540" s="398"/>
      <c r="U1540" s="398"/>
      <c r="V1540" s="398"/>
      <c r="W1540" s="405"/>
      <c r="X1540" s="399"/>
      <c r="Y1540" s="405"/>
      <c r="Z1540" s="398"/>
      <c r="AA1540" s="398"/>
    </row>
    <row r="1541" spans="1:28" s="395" customFormat="1">
      <c r="A1541" s="472"/>
      <c r="E1541" s="472"/>
      <c r="F1541" s="472"/>
      <c r="G1541" s="398"/>
      <c r="I1541" s="478"/>
      <c r="J1541" s="472"/>
      <c r="L1541" s="479"/>
      <c r="M1541" s="542"/>
      <c r="N1541" s="479"/>
      <c r="O1541" s="543"/>
      <c r="P1541" s="478"/>
      <c r="Q1541" s="398"/>
      <c r="R1541" s="398"/>
      <c r="S1541" s="398"/>
      <c r="T1541" s="398"/>
      <c r="U1541" s="398"/>
      <c r="V1541" s="398"/>
      <c r="W1541" s="405"/>
      <c r="X1541" s="399"/>
      <c r="Y1541" s="405"/>
      <c r="Z1541" s="398"/>
      <c r="AA1541" s="398"/>
    </row>
    <row r="1542" spans="1:28" s="395" customFormat="1">
      <c r="A1542" s="472"/>
      <c r="B1542" s="464"/>
      <c r="E1542" s="472"/>
      <c r="F1542" s="472"/>
      <c r="G1542" s="398"/>
      <c r="I1542" s="478"/>
      <c r="J1542" s="472"/>
      <c r="L1542" s="479"/>
      <c r="M1542" s="542"/>
      <c r="N1542" s="479"/>
      <c r="O1542" s="543"/>
      <c r="P1542" s="478"/>
      <c r="Q1542" s="398"/>
      <c r="R1542" s="398"/>
      <c r="S1542" s="398"/>
      <c r="T1542" s="398"/>
      <c r="U1542" s="398"/>
      <c r="V1542" s="398"/>
      <c r="W1542" s="405"/>
      <c r="X1542" s="399"/>
      <c r="Y1542" s="405"/>
      <c r="Z1542" s="398"/>
      <c r="AA1542" s="398"/>
    </row>
    <row r="1543" spans="1:28" s="395" customFormat="1">
      <c r="A1543" s="472"/>
      <c r="E1543" s="472"/>
      <c r="F1543" s="472"/>
      <c r="G1543" s="398"/>
      <c r="I1543" s="478"/>
      <c r="J1543" s="472"/>
      <c r="L1543" s="479"/>
      <c r="M1543" s="542"/>
      <c r="N1543" s="479"/>
      <c r="O1543" s="543"/>
      <c r="P1543" s="478"/>
      <c r="Q1543" s="398"/>
      <c r="R1543" s="398"/>
      <c r="S1543" s="398"/>
      <c r="T1543" s="398"/>
      <c r="U1543" s="398"/>
      <c r="V1543" s="398"/>
      <c r="W1543" s="405"/>
      <c r="X1543" s="399"/>
      <c r="Y1543" s="405"/>
      <c r="Z1543" s="398"/>
      <c r="AA1543" s="398"/>
    </row>
    <row r="1544" spans="1:28" s="395" customFormat="1">
      <c r="A1544" s="472"/>
      <c r="B1544" s="464"/>
      <c r="E1544" s="472"/>
      <c r="F1544" s="472"/>
      <c r="G1544" s="398"/>
      <c r="I1544" s="478"/>
      <c r="J1544" s="472"/>
      <c r="L1544" s="479"/>
      <c r="M1544" s="542"/>
      <c r="N1544" s="479"/>
      <c r="O1544" s="543"/>
      <c r="P1544" s="478"/>
      <c r="Q1544" s="398"/>
      <c r="R1544" s="398"/>
      <c r="S1544" s="398"/>
      <c r="T1544" s="398"/>
      <c r="U1544" s="398"/>
      <c r="V1544" s="398"/>
      <c r="W1544" s="405"/>
      <c r="X1544" s="399"/>
      <c r="Y1544" s="405"/>
      <c r="Z1544" s="398"/>
      <c r="AA1544" s="398"/>
    </row>
    <row r="1545" spans="1:28" s="395" customFormat="1">
      <c r="A1545" s="472"/>
      <c r="E1545" s="472"/>
      <c r="F1545" s="472"/>
      <c r="G1545" s="398"/>
      <c r="I1545" s="478"/>
      <c r="J1545" s="472"/>
      <c r="L1545" s="479"/>
      <c r="M1545" s="542"/>
      <c r="N1545" s="479"/>
      <c r="O1545" s="543"/>
      <c r="P1545" s="478"/>
      <c r="Q1545" s="398"/>
      <c r="R1545" s="398"/>
      <c r="S1545" s="398"/>
      <c r="T1545" s="398"/>
      <c r="U1545" s="398"/>
      <c r="V1545" s="398"/>
      <c r="W1545" s="405"/>
      <c r="X1545" s="399"/>
      <c r="Y1545" s="405"/>
      <c r="Z1545" s="398"/>
      <c r="AA1545" s="398"/>
    </row>
    <row r="1546" spans="1:28" s="395" customFormat="1">
      <c r="A1546" s="472"/>
      <c r="B1546" s="464"/>
      <c r="E1546" s="472"/>
      <c r="F1546" s="472"/>
      <c r="G1546" s="398"/>
      <c r="I1546" s="478"/>
      <c r="J1546" s="472"/>
      <c r="L1546" s="479"/>
      <c r="M1546" s="542"/>
      <c r="N1546" s="479"/>
      <c r="O1546" s="543"/>
      <c r="P1546" s="478"/>
      <c r="Q1546" s="398"/>
      <c r="R1546" s="398"/>
      <c r="S1546" s="398"/>
      <c r="T1546" s="398"/>
      <c r="U1546" s="398"/>
      <c r="V1546" s="398"/>
      <c r="W1546" s="405"/>
      <c r="X1546" s="399"/>
      <c r="Y1546" s="405"/>
      <c r="Z1546" s="398"/>
      <c r="AA1546" s="398"/>
    </row>
    <row r="1547" spans="1:28" s="395" customFormat="1">
      <c r="A1547" s="472"/>
      <c r="E1547" s="472"/>
      <c r="F1547" s="472"/>
      <c r="G1547" s="398"/>
      <c r="I1547" s="478"/>
      <c r="J1547" s="472"/>
      <c r="L1547" s="479"/>
      <c r="M1547" s="542"/>
      <c r="N1547" s="479"/>
      <c r="O1547" s="543"/>
      <c r="P1547" s="478"/>
      <c r="Q1547" s="398"/>
      <c r="R1547" s="398"/>
      <c r="S1547" s="398"/>
      <c r="T1547" s="398"/>
      <c r="U1547" s="398"/>
      <c r="V1547" s="398"/>
      <c r="W1547" s="405"/>
      <c r="X1547" s="399"/>
      <c r="Y1547" s="405"/>
      <c r="Z1547" s="398"/>
      <c r="AA1547" s="398"/>
    </row>
    <row r="1548" spans="1:28" s="395" customFormat="1">
      <c r="A1548" s="472"/>
      <c r="B1548" s="464"/>
      <c r="E1548" s="472"/>
      <c r="F1548" s="472"/>
      <c r="G1548" s="398"/>
      <c r="I1548" s="478"/>
      <c r="J1548" s="472"/>
      <c r="L1548" s="479"/>
      <c r="M1548" s="542"/>
      <c r="N1548" s="479"/>
      <c r="O1548" s="543"/>
      <c r="P1548" s="478"/>
      <c r="Q1548" s="398"/>
      <c r="R1548" s="398"/>
      <c r="S1548" s="398"/>
      <c r="T1548" s="398"/>
      <c r="U1548" s="398"/>
      <c r="V1548" s="398"/>
      <c r="W1548" s="405"/>
      <c r="X1548" s="399"/>
      <c r="Y1548" s="405"/>
      <c r="Z1548" s="398"/>
      <c r="AA1548" s="398"/>
    </row>
    <row r="1549" spans="1:28" s="395" customFormat="1">
      <c r="A1549" s="472"/>
      <c r="E1549" s="472"/>
      <c r="F1549" s="472"/>
      <c r="G1549" s="398"/>
      <c r="I1549" s="478"/>
      <c r="J1549" s="472"/>
      <c r="L1549" s="479"/>
      <c r="M1549" s="542"/>
      <c r="N1549" s="479"/>
      <c r="O1549" s="543"/>
      <c r="P1549" s="478"/>
      <c r="Q1549" s="398"/>
      <c r="R1549" s="398"/>
      <c r="S1549" s="398"/>
      <c r="T1549" s="398"/>
      <c r="U1549" s="398"/>
      <c r="V1549" s="398"/>
      <c r="W1549" s="405"/>
      <c r="X1549" s="399"/>
      <c r="Y1549" s="405"/>
      <c r="Z1549" s="398"/>
      <c r="AA1549" s="398"/>
    </row>
    <row r="1550" spans="1:28" s="395" customFormat="1">
      <c r="A1550" s="472"/>
      <c r="B1550" s="464"/>
      <c r="E1550" s="472"/>
      <c r="F1550" s="472"/>
      <c r="G1550" s="398"/>
      <c r="H1550" s="472"/>
      <c r="I1550" s="478"/>
      <c r="J1550" s="472"/>
      <c r="L1550" s="479"/>
      <c r="M1550" s="542"/>
      <c r="N1550" s="479"/>
      <c r="O1550" s="543"/>
      <c r="P1550" s="478"/>
      <c r="Q1550" s="398"/>
      <c r="R1550" s="398"/>
      <c r="S1550" s="398"/>
      <c r="T1550" s="398"/>
      <c r="U1550" s="398"/>
      <c r="V1550" s="398"/>
      <c r="W1550" s="405"/>
      <c r="X1550" s="399"/>
      <c r="Y1550" s="405"/>
      <c r="Z1550" s="398"/>
      <c r="AA1550" s="398"/>
    </row>
    <row r="1551" spans="1:28">
      <c r="A1551" s="472"/>
      <c r="B1551" s="395"/>
      <c r="C1551" s="395"/>
      <c r="D1551" s="395"/>
      <c r="E1551" s="472"/>
      <c r="F1551" s="472"/>
      <c r="H1551" s="399"/>
      <c r="J1551" s="399"/>
      <c r="M1551" s="542"/>
      <c r="O1551" s="543"/>
      <c r="P1551" s="478"/>
      <c r="T1551" s="398"/>
      <c r="U1551" s="398"/>
      <c r="X1551" s="399"/>
      <c r="AB1551" s="395"/>
    </row>
    <row r="1552" spans="1:28">
      <c r="A1552" s="472"/>
      <c r="B1552" s="464"/>
      <c r="C1552" s="395"/>
      <c r="D1552" s="395"/>
      <c r="E1552" s="472"/>
      <c r="F1552" s="472"/>
      <c r="H1552" s="399"/>
      <c r="J1552" s="399"/>
      <c r="M1552" s="542"/>
      <c r="O1552" s="543"/>
      <c r="P1552" s="478"/>
      <c r="T1552" s="398"/>
      <c r="U1552" s="398"/>
      <c r="X1552" s="399"/>
      <c r="AB1552" s="395"/>
    </row>
    <row r="1553" spans="1:28">
      <c r="A1553" s="472"/>
      <c r="B1553" s="395"/>
      <c r="C1553" s="395"/>
      <c r="D1553" s="395"/>
      <c r="E1553" s="472"/>
      <c r="F1553" s="472"/>
      <c r="H1553" s="399"/>
      <c r="J1553" s="399"/>
      <c r="M1553" s="542"/>
      <c r="O1553" s="543"/>
      <c r="P1553" s="478"/>
      <c r="T1553" s="398"/>
      <c r="U1553" s="398"/>
      <c r="X1553" s="399"/>
      <c r="AB1553" s="395"/>
    </row>
    <row r="1554" spans="1:28">
      <c r="A1554" s="472"/>
      <c r="B1554" s="464"/>
      <c r="C1554" s="395"/>
      <c r="D1554" s="395"/>
      <c r="E1554" s="472"/>
      <c r="F1554" s="472"/>
      <c r="H1554" s="399"/>
      <c r="J1554" s="399"/>
      <c r="M1554" s="542"/>
      <c r="O1554" s="543"/>
      <c r="P1554" s="478"/>
      <c r="T1554" s="398"/>
      <c r="U1554" s="398"/>
      <c r="X1554" s="399"/>
      <c r="AB1554" s="395"/>
    </row>
    <row r="1555" spans="1:28">
      <c r="A1555" s="472"/>
      <c r="B1555" s="395"/>
      <c r="C1555" s="395"/>
      <c r="D1555" s="395"/>
      <c r="E1555" s="472"/>
      <c r="F1555" s="472"/>
      <c r="H1555" s="399"/>
      <c r="J1555" s="399"/>
      <c r="M1555" s="542"/>
      <c r="O1555" s="543"/>
      <c r="P1555" s="478"/>
      <c r="T1555" s="398"/>
      <c r="U1555" s="398"/>
      <c r="X1555" s="399"/>
      <c r="AB1555" s="395"/>
    </row>
    <row r="1556" spans="1:28">
      <c r="A1556" s="472"/>
      <c r="B1556" s="464"/>
      <c r="C1556" s="395"/>
      <c r="D1556" s="395"/>
      <c r="E1556" s="472"/>
      <c r="F1556" s="472"/>
      <c r="H1556" s="399"/>
      <c r="J1556" s="399"/>
      <c r="M1556" s="542"/>
      <c r="O1556" s="543"/>
      <c r="P1556" s="478"/>
      <c r="T1556" s="398"/>
      <c r="U1556" s="398"/>
      <c r="X1556" s="399"/>
      <c r="AB1556" s="395"/>
    </row>
    <row r="1557" spans="1:28" s="395" customFormat="1">
      <c r="A1557" s="472"/>
      <c r="E1557" s="472"/>
      <c r="F1557" s="472"/>
      <c r="G1557" s="398"/>
      <c r="I1557" s="478"/>
      <c r="J1557" s="472"/>
      <c r="L1557" s="479"/>
      <c r="M1557" s="542"/>
      <c r="N1557" s="479"/>
      <c r="O1557" s="543"/>
      <c r="P1557" s="478"/>
      <c r="Q1557" s="398"/>
      <c r="R1557" s="398"/>
      <c r="S1557" s="398"/>
      <c r="T1557" s="398"/>
      <c r="U1557" s="398"/>
      <c r="V1557" s="398"/>
      <c r="W1557" s="405"/>
      <c r="X1557" s="399"/>
      <c r="Y1557" s="405"/>
      <c r="Z1557" s="398"/>
      <c r="AA1557" s="398"/>
    </row>
    <row r="1558" spans="1:28" s="395" customFormat="1">
      <c r="A1558" s="472"/>
      <c r="B1558" s="464"/>
      <c r="E1558" s="472"/>
      <c r="F1558" s="472"/>
      <c r="G1558" s="398"/>
      <c r="I1558" s="478"/>
      <c r="J1558" s="472"/>
      <c r="L1558" s="479"/>
      <c r="M1558" s="542"/>
      <c r="N1558" s="479"/>
      <c r="O1558" s="543"/>
      <c r="P1558" s="478"/>
      <c r="Q1558" s="398"/>
      <c r="R1558" s="398"/>
      <c r="S1558" s="398"/>
      <c r="T1558" s="398"/>
      <c r="U1558" s="398"/>
      <c r="V1558" s="398"/>
      <c r="W1558" s="405"/>
      <c r="X1558" s="399"/>
      <c r="Y1558" s="405"/>
      <c r="Z1558" s="398"/>
      <c r="AA1558" s="398"/>
    </row>
    <row r="1559" spans="1:28" s="395" customFormat="1">
      <c r="A1559" s="472"/>
      <c r="E1559" s="472"/>
      <c r="F1559" s="472"/>
      <c r="G1559" s="398"/>
      <c r="I1559" s="478"/>
      <c r="J1559" s="472"/>
      <c r="L1559" s="479"/>
      <c r="M1559" s="542"/>
      <c r="N1559" s="479"/>
      <c r="O1559" s="543"/>
      <c r="P1559" s="478"/>
      <c r="Q1559" s="398"/>
      <c r="R1559" s="398"/>
      <c r="S1559" s="398"/>
      <c r="T1559" s="398"/>
      <c r="U1559" s="398"/>
      <c r="V1559" s="398"/>
      <c r="W1559" s="405"/>
      <c r="X1559" s="399"/>
      <c r="Y1559" s="405"/>
      <c r="Z1559" s="398"/>
      <c r="AA1559" s="398"/>
    </row>
    <row r="1560" spans="1:28" s="395" customFormat="1">
      <c r="A1560" s="472"/>
      <c r="B1560" s="464"/>
      <c r="E1560" s="472"/>
      <c r="F1560" s="472"/>
      <c r="G1560" s="398"/>
      <c r="I1560" s="478"/>
      <c r="J1560" s="472"/>
      <c r="L1560" s="479"/>
      <c r="M1560" s="542"/>
      <c r="N1560" s="479"/>
      <c r="O1560" s="543"/>
      <c r="P1560" s="478"/>
      <c r="Q1560" s="398"/>
      <c r="R1560" s="398"/>
      <c r="S1560" s="398"/>
      <c r="T1560" s="398"/>
      <c r="U1560" s="398"/>
      <c r="V1560" s="398"/>
      <c r="W1560" s="405"/>
      <c r="X1560" s="399"/>
      <c r="Y1560" s="405"/>
      <c r="Z1560" s="398"/>
      <c r="AA1560" s="398"/>
    </row>
    <row r="1561" spans="1:28" s="395" customFormat="1">
      <c r="A1561" s="472"/>
      <c r="E1561" s="472"/>
      <c r="F1561" s="472"/>
      <c r="G1561" s="398"/>
      <c r="I1561" s="478"/>
      <c r="J1561" s="472"/>
      <c r="L1561" s="479"/>
      <c r="M1561" s="542"/>
      <c r="N1561" s="479"/>
      <c r="O1561" s="543"/>
      <c r="P1561" s="478"/>
      <c r="Q1561" s="398"/>
      <c r="R1561" s="398"/>
      <c r="S1561" s="398"/>
      <c r="T1561" s="398"/>
      <c r="U1561" s="398"/>
      <c r="V1561" s="398"/>
      <c r="W1561" s="405"/>
      <c r="X1561" s="399"/>
      <c r="Y1561" s="405"/>
      <c r="Z1561" s="398"/>
      <c r="AA1561" s="398"/>
    </row>
    <row r="1562" spans="1:28" s="395" customFormat="1">
      <c r="A1562" s="472"/>
      <c r="B1562" s="464"/>
      <c r="E1562" s="472"/>
      <c r="F1562" s="472"/>
      <c r="G1562" s="398"/>
      <c r="I1562" s="478"/>
      <c r="J1562" s="472"/>
      <c r="L1562" s="479"/>
      <c r="M1562" s="542"/>
      <c r="N1562" s="479"/>
      <c r="O1562" s="543"/>
      <c r="P1562" s="478"/>
      <c r="Q1562" s="398"/>
      <c r="R1562" s="398"/>
      <c r="S1562" s="398"/>
      <c r="T1562" s="398"/>
      <c r="U1562" s="398"/>
      <c r="V1562" s="398"/>
      <c r="W1562" s="405"/>
      <c r="X1562" s="399"/>
      <c r="Y1562" s="405"/>
      <c r="Z1562" s="398"/>
      <c r="AA1562" s="398"/>
    </row>
    <row r="1563" spans="1:28" s="395" customFormat="1">
      <c r="A1563" s="472"/>
      <c r="E1563" s="472"/>
      <c r="F1563" s="472"/>
      <c r="G1563" s="398"/>
      <c r="I1563" s="478"/>
      <c r="J1563" s="472"/>
      <c r="L1563" s="479"/>
      <c r="M1563" s="542"/>
      <c r="N1563" s="479"/>
      <c r="O1563" s="543"/>
      <c r="P1563" s="478"/>
      <c r="Q1563" s="398"/>
      <c r="R1563" s="398"/>
      <c r="S1563" s="398"/>
      <c r="T1563" s="398"/>
      <c r="U1563" s="398"/>
      <c r="V1563" s="398"/>
      <c r="W1563" s="405"/>
      <c r="X1563" s="399"/>
      <c r="Y1563" s="405"/>
      <c r="Z1563" s="398"/>
      <c r="AA1563" s="398"/>
    </row>
    <row r="1564" spans="1:28" s="395" customFormat="1">
      <c r="A1564" s="472"/>
      <c r="B1564" s="464"/>
      <c r="E1564" s="472"/>
      <c r="F1564" s="472"/>
      <c r="G1564" s="398"/>
      <c r="I1564" s="478"/>
      <c r="J1564" s="472"/>
      <c r="L1564" s="479"/>
      <c r="M1564" s="542"/>
      <c r="N1564" s="479"/>
      <c r="O1564" s="543"/>
      <c r="P1564" s="478"/>
      <c r="Q1564" s="398"/>
      <c r="R1564" s="398"/>
      <c r="S1564" s="398"/>
      <c r="T1564" s="398"/>
      <c r="U1564" s="398"/>
      <c r="V1564" s="398"/>
      <c r="W1564" s="405"/>
      <c r="X1564" s="399"/>
      <c r="Y1564" s="405"/>
      <c r="Z1564" s="398"/>
      <c r="AA1564" s="398"/>
    </row>
    <row r="1565" spans="1:28" s="395" customFormat="1">
      <c r="A1565" s="472"/>
      <c r="E1565" s="472"/>
      <c r="F1565" s="472"/>
      <c r="G1565" s="398"/>
      <c r="I1565" s="478"/>
      <c r="J1565" s="472"/>
      <c r="L1565" s="479"/>
      <c r="M1565" s="542"/>
      <c r="N1565" s="479"/>
      <c r="O1565" s="543"/>
      <c r="P1565" s="478"/>
      <c r="Q1565" s="398"/>
      <c r="R1565" s="398"/>
      <c r="S1565" s="398"/>
      <c r="T1565" s="398"/>
      <c r="U1565" s="398"/>
      <c r="V1565" s="398"/>
      <c r="W1565" s="405"/>
      <c r="X1565" s="399"/>
      <c r="Y1565" s="405"/>
      <c r="Z1565" s="398"/>
      <c r="AA1565" s="398"/>
    </row>
    <row r="1566" spans="1:28" s="395" customFormat="1">
      <c r="A1566" s="472"/>
      <c r="B1566" s="464"/>
      <c r="E1566" s="472"/>
      <c r="F1566" s="472"/>
      <c r="G1566" s="398"/>
      <c r="I1566" s="478"/>
      <c r="J1566" s="472"/>
      <c r="L1566" s="479"/>
      <c r="M1566" s="542"/>
      <c r="N1566" s="479"/>
      <c r="O1566" s="543"/>
      <c r="P1566" s="478"/>
      <c r="Q1566" s="398"/>
      <c r="R1566" s="398"/>
      <c r="S1566" s="398"/>
      <c r="T1566" s="398"/>
      <c r="U1566" s="398"/>
      <c r="V1566" s="398"/>
      <c r="W1566" s="405"/>
      <c r="X1566" s="399"/>
      <c r="Y1566" s="405"/>
      <c r="Z1566" s="398"/>
      <c r="AA1566" s="398"/>
    </row>
    <row r="1567" spans="1:28" s="395" customFormat="1">
      <c r="A1567" s="472"/>
      <c r="E1567" s="472"/>
      <c r="F1567" s="472"/>
      <c r="G1567" s="398"/>
      <c r="I1567" s="478"/>
      <c r="J1567" s="472"/>
      <c r="L1567" s="479"/>
      <c r="M1567" s="542"/>
      <c r="N1567" s="479"/>
      <c r="O1567" s="543"/>
      <c r="P1567" s="478"/>
      <c r="Q1567" s="398"/>
      <c r="R1567" s="398"/>
      <c r="S1567" s="398"/>
      <c r="T1567" s="398"/>
      <c r="U1567" s="398"/>
      <c r="V1567" s="398"/>
      <c r="W1567" s="405"/>
      <c r="X1567" s="399"/>
      <c r="Y1567" s="405"/>
      <c r="Z1567" s="398"/>
      <c r="AA1567" s="398"/>
    </row>
    <row r="1568" spans="1:28" s="395" customFormat="1">
      <c r="A1568" s="472"/>
      <c r="B1568" s="464"/>
      <c r="E1568" s="472"/>
      <c r="F1568" s="472"/>
      <c r="G1568" s="398"/>
      <c r="I1568" s="478"/>
      <c r="J1568" s="472"/>
      <c r="L1568" s="479"/>
      <c r="M1568" s="542"/>
      <c r="N1568" s="479"/>
      <c r="O1568" s="543"/>
      <c r="P1568" s="478"/>
      <c r="Q1568" s="398"/>
      <c r="R1568" s="398"/>
      <c r="S1568" s="398"/>
      <c r="V1568" s="398"/>
      <c r="W1568" s="405"/>
      <c r="X1568" s="399"/>
      <c r="Y1568" s="488"/>
    </row>
    <row r="1569" spans="1:25" s="394" customFormat="1">
      <c r="A1569" s="471"/>
      <c r="E1569" s="471"/>
      <c r="F1569" s="471"/>
      <c r="I1569" s="485"/>
      <c r="J1569" s="471"/>
      <c r="L1569" s="486"/>
      <c r="M1569" s="539"/>
      <c r="N1569" s="486"/>
      <c r="O1569" s="540"/>
      <c r="P1569" s="485"/>
      <c r="T1569" s="489"/>
      <c r="U1569" s="490"/>
      <c r="W1569" s="490"/>
      <c r="X1569" s="471"/>
      <c r="Y1569" s="490"/>
    </row>
    <row r="1570" spans="1:25" s="394" customFormat="1">
      <c r="A1570" s="471"/>
      <c r="B1570" s="474"/>
      <c r="E1570" s="471"/>
      <c r="F1570" s="471"/>
      <c r="I1570" s="485"/>
      <c r="J1570" s="471"/>
      <c r="L1570" s="486"/>
      <c r="M1570" s="539"/>
      <c r="N1570" s="486"/>
      <c r="O1570" s="540"/>
      <c r="P1570" s="485"/>
      <c r="T1570" s="489"/>
      <c r="U1570" s="490"/>
      <c r="W1570" s="490"/>
      <c r="X1570" s="471"/>
      <c r="Y1570" s="490"/>
    </row>
    <row r="1571" spans="1:25" s="394" customFormat="1">
      <c r="A1571" s="471"/>
      <c r="E1571" s="471"/>
      <c r="F1571" s="471"/>
      <c r="I1571" s="485"/>
      <c r="J1571" s="471"/>
      <c r="L1571" s="486"/>
      <c r="M1571" s="539"/>
      <c r="N1571" s="486"/>
      <c r="O1571" s="540"/>
      <c r="P1571" s="485"/>
      <c r="T1571" s="489"/>
      <c r="U1571" s="490"/>
      <c r="W1571" s="490"/>
      <c r="X1571" s="471"/>
      <c r="Y1571" s="490"/>
    </row>
    <row r="1572" spans="1:25" s="394" customFormat="1">
      <c r="A1572" s="471"/>
      <c r="B1572" s="474"/>
      <c r="E1572" s="471"/>
      <c r="F1572" s="471"/>
      <c r="I1572" s="485"/>
      <c r="J1572" s="471"/>
      <c r="L1572" s="486"/>
      <c r="M1572" s="539"/>
      <c r="N1572" s="486"/>
      <c r="O1572" s="540"/>
      <c r="P1572" s="485"/>
      <c r="T1572" s="489"/>
      <c r="U1572" s="490"/>
      <c r="W1572" s="490"/>
      <c r="X1572" s="471"/>
      <c r="Y1572" s="490"/>
    </row>
    <row r="1573" spans="1:25" s="394" customFormat="1">
      <c r="A1573" s="471"/>
      <c r="E1573" s="471"/>
      <c r="F1573" s="471"/>
      <c r="I1573" s="485"/>
      <c r="J1573" s="471"/>
      <c r="L1573" s="486"/>
      <c r="M1573" s="539"/>
      <c r="N1573" s="486"/>
      <c r="O1573" s="540"/>
      <c r="P1573" s="485"/>
      <c r="T1573" s="489"/>
      <c r="U1573" s="490"/>
      <c r="W1573" s="490"/>
      <c r="X1573" s="471"/>
      <c r="Y1573" s="490"/>
    </row>
    <row r="1574" spans="1:25" s="394" customFormat="1">
      <c r="A1574" s="471"/>
      <c r="B1574" s="474"/>
      <c r="E1574" s="471"/>
      <c r="F1574" s="471"/>
      <c r="I1574" s="572"/>
      <c r="J1574" s="471"/>
      <c r="L1574" s="486"/>
      <c r="M1574" s="539"/>
      <c r="N1574" s="486"/>
      <c r="O1574" s="540"/>
      <c r="P1574" s="485"/>
      <c r="T1574" s="489"/>
      <c r="U1574" s="490"/>
      <c r="W1574" s="490"/>
      <c r="X1574" s="471"/>
      <c r="Y1574" s="490"/>
    </row>
    <row r="1575" spans="1:25" s="394" customFormat="1">
      <c r="A1575" s="471"/>
      <c r="E1575" s="471"/>
      <c r="F1575" s="471"/>
      <c r="I1575" s="485"/>
      <c r="J1575" s="471"/>
      <c r="L1575" s="486"/>
      <c r="M1575" s="539"/>
      <c r="N1575" s="486"/>
      <c r="O1575" s="540"/>
      <c r="P1575" s="485"/>
      <c r="T1575" s="489"/>
      <c r="U1575" s="490"/>
      <c r="W1575" s="490"/>
      <c r="X1575" s="471"/>
      <c r="Y1575" s="490"/>
    </row>
    <row r="1576" spans="1:25" s="394" customFormat="1">
      <c r="A1576" s="471"/>
      <c r="B1576" s="474"/>
      <c r="E1576" s="471"/>
      <c r="F1576" s="471"/>
      <c r="I1576" s="485"/>
      <c r="J1576" s="471"/>
      <c r="L1576" s="486"/>
      <c r="M1576" s="539"/>
      <c r="N1576" s="486"/>
      <c r="O1576" s="540"/>
      <c r="P1576" s="485"/>
      <c r="T1576" s="489"/>
      <c r="U1576" s="490"/>
      <c r="W1576" s="490"/>
      <c r="X1576" s="471"/>
      <c r="Y1576" s="490"/>
    </row>
    <row r="1577" spans="1:25" s="394" customFormat="1">
      <c r="A1577" s="471"/>
      <c r="E1577" s="471"/>
      <c r="F1577" s="471"/>
      <c r="I1577" s="485"/>
      <c r="J1577" s="471"/>
      <c r="L1577" s="486"/>
      <c r="M1577" s="539"/>
      <c r="N1577" s="486"/>
      <c r="O1577" s="540"/>
      <c r="P1577" s="485"/>
      <c r="T1577" s="489"/>
      <c r="U1577" s="490"/>
      <c r="W1577" s="490"/>
      <c r="X1577" s="471"/>
      <c r="Y1577" s="490"/>
    </row>
    <row r="1578" spans="1:25" s="394" customFormat="1">
      <c r="A1578" s="471"/>
      <c r="B1578" s="474"/>
      <c r="E1578" s="471"/>
      <c r="F1578" s="471"/>
      <c r="I1578" s="485"/>
      <c r="J1578" s="471"/>
      <c r="L1578" s="486"/>
      <c r="M1578" s="539"/>
      <c r="N1578" s="486"/>
      <c r="O1578" s="540"/>
      <c r="P1578" s="485"/>
      <c r="T1578" s="489"/>
      <c r="U1578" s="490"/>
      <c r="W1578" s="490"/>
      <c r="X1578" s="471"/>
      <c r="Y1578" s="490"/>
    </row>
    <row r="1579" spans="1:25" s="394" customFormat="1">
      <c r="A1579" s="471"/>
      <c r="E1579" s="471"/>
      <c r="F1579" s="471"/>
      <c r="I1579" s="485"/>
      <c r="J1579" s="471"/>
      <c r="L1579" s="486"/>
      <c r="M1579" s="539"/>
      <c r="N1579" s="486"/>
      <c r="O1579" s="540"/>
      <c r="P1579" s="485"/>
      <c r="T1579" s="489"/>
      <c r="U1579" s="490"/>
      <c r="W1579" s="490"/>
      <c r="X1579" s="471"/>
      <c r="Y1579" s="490"/>
    </row>
    <row r="1580" spans="1:25" s="394" customFormat="1">
      <c r="A1580" s="471"/>
      <c r="B1580" s="474"/>
      <c r="E1580" s="471"/>
      <c r="F1580" s="471"/>
      <c r="I1580" s="485"/>
      <c r="J1580" s="471"/>
      <c r="L1580" s="486"/>
      <c r="M1580" s="539"/>
      <c r="N1580" s="486"/>
      <c r="O1580" s="540"/>
      <c r="P1580" s="485"/>
      <c r="T1580" s="489"/>
      <c r="U1580" s="490"/>
      <c r="W1580" s="490"/>
      <c r="X1580" s="471"/>
      <c r="Y1580" s="490"/>
    </row>
    <row r="1581" spans="1:25" s="394" customFormat="1">
      <c r="A1581" s="471"/>
      <c r="E1581" s="471"/>
      <c r="F1581" s="471"/>
      <c r="I1581" s="485"/>
      <c r="J1581" s="471"/>
      <c r="L1581" s="486"/>
      <c r="M1581" s="539"/>
      <c r="N1581" s="486"/>
      <c r="O1581" s="540"/>
      <c r="P1581" s="485"/>
      <c r="T1581" s="489"/>
      <c r="U1581" s="490"/>
      <c r="W1581" s="490"/>
      <c r="X1581" s="471"/>
      <c r="Y1581" s="490"/>
    </row>
    <row r="1582" spans="1:25" s="394" customFormat="1">
      <c r="A1582" s="471"/>
      <c r="B1582" s="474"/>
      <c r="E1582" s="471"/>
      <c r="F1582" s="471"/>
      <c r="I1582" s="485"/>
      <c r="J1582" s="471"/>
      <c r="L1582" s="486"/>
      <c r="M1582" s="539"/>
      <c r="N1582" s="486"/>
      <c r="O1582" s="540"/>
      <c r="P1582" s="485"/>
      <c r="T1582" s="489"/>
      <c r="U1582" s="490"/>
      <c r="W1582" s="490"/>
      <c r="X1582" s="471"/>
      <c r="Y1582" s="490"/>
    </row>
    <row r="1583" spans="1:25" s="394" customFormat="1">
      <c r="A1583" s="471"/>
      <c r="E1583" s="471"/>
      <c r="F1583" s="471"/>
      <c r="I1583" s="485"/>
      <c r="J1583" s="471"/>
      <c r="L1583" s="486"/>
      <c r="M1583" s="539"/>
      <c r="N1583" s="486"/>
      <c r="O1583" s="540"/>
      <c r="P1583" s="485"/>
      <c r="T1583" s="489"/>
      <c r="U1583" s="490"/>
      <c r="W1583" s="490"/>
      <c r="X1583" s="471"/>
      <c r="Y1583" s="490"/>
    </row>
    <row r="1584" spans="1:25" s="394" customFormat="1">
      <c r="A1584" s="471"/>
      <c r="B1584" s="474"/>
      <c r="E1584" s="471"/>
      <c r="F1584" s="471"/>
      <c r="I1584" s="485"/>
      <c r="J1584" s="471"/>
      <c r="L1584" s="486"/>
      <c r="M1584" s="539"/>
      <c r="N1584" s="486"/>
      <c r="O1584" s="540"/>
      <c r="P1584" s="485"/>
      <c r="T1584" s="489"/>
      <c r="U1584" s="490"/>
      <c r="W1584" s="490"/>
      <c r="X1584" s="471"/>
      <c r="Y1584" s="490"/>
    </row>
    <row r="1585" spans="1:28" s="394" customFormat="1">
      <c r="A1585" s="471"/>
      <c r="E1585" s="471"/>
      <c r="F1585" s="471"/>
      <c r="H1585" s="471"/>
      <c r="I1585" s="485"/>
      <c r="J1585" s="471"/>
      <c r="L1585" s="486"/>
      <c r="M1585" s="539"/>
      <c r="N1585" s="486"/>
      <c r="O1585" s="540"/>
      <c r="T1585" s="489"/>
      <c r="U1585" s="490"/>
      <c r="W1585" s="490"/>
      <c r="X1585" s="471"/>
      <c r="Y1585" s="490"/>
    </row>
    <row r="1586" spans="1:28" s="394" customFormat="1">
      <c r="A1586" s="471"/>
      <c r="B1586" s="474"/>
      <c r="E1586" s="471"/>
      <c r="F1586" s="471"/>
      <c r="I1586" s="485"/>
      <c r="J1586" s="471"/>
      <c r="L1586" s="486"/>
      <c r="M1586" s="539"/>
      <c r="N1586" s="486"/>
      <c r="O1586" s="540"/>
      <c r="T1586" s="489"/>
      <c r="U1586" s="490"/>
      <c r="W1586" s="490"/>
      <c r="X1586" s="471"/>
      <c r="Y1586" s="490"/>
    </row>
    <row r="1587" spans="1:28" s="394" customFormat="1">
      <c r="A1587" s="471"/>
      <c r="E1587" s="471"/>
      <c r="F1587" s="471"/>
      <c r="I1587" s="485"/>
      <c r="J1587" s="471"/>
      <c r="L1587" s="486"/>
      <c r="M1587" s="539"/>
      <c r="N1587" s="486"/>
      <c r="O1587" s="540"/>
      <c r="T1587" s="489"/>
      <c r="U1587" s="490"/>
      <c r="W1587" s="490"/>
      <c r="X1587" s="471"/>
      <c r="Y1587" s="490"/>
    </row>
    <row r="1588" spans="1:28" s="394" customFormat="1">
      <c r="A1588" s="471"/>
      <c r="B1588" s="474"/>
      <c r="E1588" s="471"/>
      <c r="F1588" s="471"/>
      <c r="I1588" s="485"/>
      <c r="J1588" s="471"/>
      <c r="L1588" s="486"/>
      <c r="M1588" s="539"/>
      <c r="N1588" s="486"/>
      <c r="O1588" s="540"/>
      <c r="T1588" s="489"/>
      <c r="U1588" s="490"/>
      <c r="W1588" s="490"/>
      <c r="X1588" s="471"/>
      <c r="Y1588" s="490"/>
    </row>
    <row r="1589" spans="1:28" s="394" customFormat="1">
      <c r="A1589" s="471"/>
      <c r="E1589" s="471"/>
      <c r="F1589" s="471"/>
      <c r="I1589" s="485"/>
      <c r="J1589" s="471"/>
      <c r="L1589" s="486"/>
      <c r="M1589" s="539"/>
      <c r="N1589" s="486"/>
      <c r="O1589" s="540"/>
      <c r="T1589" s="489"/>
      <c r="U1589" s="490"/>
      <c r="W1589" s="490"/>
      <c r="X1589" s="471"/>
      <c r="Y1589" s="490"/>
    </row>
    <row r="1590" spans="1:28" s="394" customFormat="1">
      <c r="A1590" s="471"/>
      <c r="B1590" s="474"/>
      <c r="E1590" s="471"/>
      <c r="F1590" s="471"/>
      <c r="I1590" s="485"/>
      <c r="J1590" s="471"/>
      <c r="L1590" s="486"/>
      <c r="M1590" s="539"/>
      <c r="N1590" s="486"/>
      <c r="O1590" s="540"/>
      <c r="T1590" s="489"/>
      <c r="U1590" s="490"/>
      <c r="W1590" s="490"/>
      <c r="X1590" s="471"/>
      <c r="Y1590" s="490"/>
    </row>
    <row r="1591" spans="1:28" s="394" customFormat="1">
      <c r="A1591" s="471"/>
      <c r="E1591" s="471"/>
      <c r="F1591" s="471"/>
      <c r="I1591" s="485"/>
      <c r="J1591" s="471"/>
      <c r="L1591" s="486"/>
      <c r="M1591" s="539"/>
      <c r="N1591" s="486"/>
      <c r="O1591" s="540"/>
      <c r="T1591" s="489"/>
      <c r="U1591" s="490"/>
      <c r="W1591" s="490"/>
      <c r="X1591" s="471"/>
      <c r="Y1591" s="490"/>
    </row>
    <row r="1592" spans="1:28" s="394" customFormat="1">
      <c r="A1592" s="471"/>
      <c r="B1592" s="474"/>
      <c r="E1592" s="471"/>
      <c r="F1592" s="471"/>
      <c r="H1592" s="471"/>
      <c r="I1592" s="485"/>
      <c r="J1592" s="471"/>
      <c r="L1592" s="486"/>
      <c r="M1592" s="539"/>
      <c r="N1592" s="486"/>
      <c r="O1592" s="540"/>
      <c r="T1592" s="489"/>
      <c r="U1592" s="490"/>
      <c r="W1592" s="490"/>
      <c r="X1592" s="471"/>
      <c r="Y1592" s="490"/>
    </row>
    <row r="1593" spans="1:28">
      <c r="A1593" s="472"/>
      <c r="B1593" s="395"/>
      <c r="H1593" s="399"/>
      <c r="J1593" s="399"/>
      <c r="M1593" s="542"/>
      <c r="O1593" s="543"/>
      <c r="X1593" s="399"/>
    </row>
    <row r="1594" spans="1:28" s="395" customFormat="1">
      <c r="A1594" s="472"/>
      <c r="B1594" s="464"/>
      <c r="C1594" s="398"/>
      <c r="E1594" s="472"/>
      <c r="F1594" s="472"/>
      <c r="I1594" s="478"/>
      <c r="J1594" s="472"/>
      <c r="L1594" s="479"/>
      <c r="M1594" s="542"/>
      <c r="N1594" s="479"/>
      <c r="O1594" s="543"/>
      <c r="T1594" s="404"/>
      <c r="U1594" s="405"/>
      <c r="V1594" s="398"/>
      <c r="W1594" s="405"/>
      <c r="X1594" s="472"/>
      <c r="Y1594" s="405"/>
      <c r="Z1594" s="398"/>
      <c r="AA1594" s="398"/>
      <c r="AB1594" s="398"/>
    </row>
    <row r="1595" spans="1:28" s="395" customFormat="1">
      <c r="A1595" s="472"/>
      <c r="C1595" s="398"/>
      <c r="D1595" s="398"/>
      <c r="E1595" s="472"/>
      <c r="F1595" s="472"/>
      <c r="I1595" s="478"/>
      <c r="J1595" s="472"/>
      <c r="L1595" s="479"/>
      <c r="M1595" s="542"/>
      <c r="N1595" s="479"/>
      <c r="O1595" s="543"/>
      <c r="P1595" s="478"/>
      <c r="Q1595" s="398"/>
      <c r="R1595" s="398"/>
      <c r="S1595" s="398"/>
      <c r="T1595" s="487"/>
      <c r="U1595" s="488"/>
      <c r="W1595" s="488"/>
      <c r="X1595" s="399"/>
      <c r="Y1595" s="488"/>
    </row>
    <row r="1596" spans="1:28" s="395" customFormat="1">
      <c r="A1596" s="472"/>
      <c r="B1596" s="464"/>
      <c r="C1596" s="398"/>
      <c r="E1596" s="472"/>
      <c r="F1596" s="472"/>
      <c r="I1596" s="478"/>
      <c r="J1596" s="472"/>
      <c r="L1596" s="479"/>
      <c r="M1596" s="542"/>
      <c r="N1596" s="479"/>
      <c r="O1596" s="543"/>
      <c r="P1596" s="478"/>
      <c r="T1596" s="487"/>
      <c r="U1596" s="488"/>
      <c r="W1596" s="488"/>
      <c r="X1596" s="472"/>
      <c r="Y1596" s="488"/>
    </row>
    <row r="1597" spans="1:28" s="394" customFormat="1">
      <c r="A1597" s="471"/>
      <c r="E1597" s="471"/>
      <c r="F1597" s="471"/>
      <c r="I1597" s="485"/>
      <c r="J1597" s="471"/>
      <c r="L1597" s="486"/>
      <c r="M1597" s="539"/>
      <c r="N1597" s="486"/>
      <c r="O1597" s="540"/>
      <c r="P1597" s="485"/>
      <c r="T1597" s="489"/>
      <c r="U1597" s="490"/>
      <c r="W1597" s="490"/>
      <c r="X1597" s="471"/>
      <c r="Y1597" s="490"/>
    </row>
    <row r="1598" spans="1:28" s="394" customFormat="1">
      <c r="A1598" s="471"/>
      <c r="B1598" s="474"/>
      <c r="E1598" s="471"/>
      <c r="F1598" s="471"/>
      <c r="I1598" s="485"/>
      <c r="J1598" s="471"/>
      <c r="L1598" s="486"/>
      <c r="M1598" s="539"/>
      <c r="N1598" s="486"/>
      <c r="O1598" s="540"/>
      <c r="P1598" s="485"/>
      <c r="T1598" s="489"/>
      <c r="U1598" s="490"/>
      <c r="W1598" s="490"/>
      <c r="X1598" s="471"/>
      <c r="Y1598" s="490"/>
    </row>
    <row r="1599" spans="1:28" s="395" customFormat="1">
      <c r="A1599" s="472"/>
      <c r="C1599" s="398"/>
      <c r="D1599" s="398"/>
      <c r="E1599" s="472"/>
      <c r="F1599" s="472"/>
      <c r="I1599" s="478"/>
      <c r="J1599" s="472"/>
      <c r="L1599" s="479"/>
      <c r="M1599" s="542"/>
      <c r="N1599" s="479"/>
      <c r="O1599" s="543"/>
      <c r="P1599" s="478"/>
      <c r="Q1599" s="398"/>
      <c r="R1599" s="398"/>
      <c r="S1599" s="398"/>
      <c r="T1599" s="487"/>
      <c r="U1599" s="488"/>
      <c r="W1599" s="488"/>
      <c r="X1599" s="399"/>
      <c r="Y1599" s="488"/>
    </row>
    <row r="1600" spans="1:28" s="395" customFormat="1">
      <c r="A1600" s="472"/>
      <c r="B1600" s="464"/>
      <c r="C1600" s="398"/>
      <c r="E1600" s="472"/>
      <c r="F1600" s="472"/>
      <c r="I1600" s="478"/>
      <c r="J1600" s="472"/>
      <c r="L1600" s="479"/>
      <c r="M1600" s="542"/>
      <c r="N1600" s="479"/>
      <c r="O1600" s="543"/>
      <c r="P1600" s="478"/>
      <c r="T1600" s="487"/>
      <c r="U1600" s="488"/>
      <c r="W1600" s="488"/>
      <c r="X1600" s="472"/>
      <c r="Y1600" s="488"/>
    </row>
    <row r="1601" spans="1:25" s="395" customFormat="1">
      <c r="A1601" s="472"/>
      <c r="C1601" s="398"/>
      <c r="E1601" s="472"/>
      <c r="F1601" s="472"/>
      <c r="I1601" s="478"/>
      <c r="J1601" s="472"/>
      <c r="L1601" s="479"/>
      <c r="M1601" s="542"/>
      <c r="N1601" s="479"/>
      <c r="O1601" s="543"/>
      <c r="P1601" s="478"/>
      <c r="T1601" s="487"/>
      <c r="U1601" s="488"/>
      <c r="W1601" s="488"/>
      <c r="X1601" s="472"/>
      <c r="Y1601" s="488"/>
    </row>
    <row r="1602" spans="1:25" s="395" customFormat="1">
      <c r="A1602" s="472"/>
      <c r="B1602" s="464"/>
      <c r="C1602" s="398"/>
      <c r="E1602" s="472"/>
      <c r="F1602" s="472"/>
      <c r="I1602" s="478"/>
      <c r="J1602" s="472"/>
      <c r="L1602" s="479"/>
      <c r="M1602" s="542"/>
      <c r="N1602" s="479"/>
      <c r="O1602" s="543"/>
      <c r="P1602" s="478"/>
      <c r="T1602" s="487"/>
      <c r="U1602" s="488"/>
      <c r="W1602" s="488"/>
      <c r="X1602" s="472"/>
      <c r="Y1602" s="488"/>
    </row>
    <row r="1603" spans="1:25" s="395" customFormat="1">
      <c r="A1603" s="472"/>
      <c r="C1603" s="398"/>
      <c r="E1603" s="472"/>
      <c r="F1603" s="472"/>
      <c r="I1603" s="478"/>
      <c r="J1603" s="472"/>
      <c r="L1603" s="479"/>
      <c r="M1603" s="542"/>
      <c r="N1603" s="479"/>
      <c r="O1603" s="543"/>
      <c r="P1603" s="478"/>
      <c r="T1603" s="487"/>
      <c r="U1603" s="488"/>
      <c r="W1603" s="488"/>
      <c r="X1603" s="472"/>
      <c r="Y1603" s="488"/>
    </row>
    <row r="1604" spans="1:25" s="395" customFormat="1">
      <c r="A1604" s="472"/>
      <c r="B1604" s="464"/>
      <c r="C1604" s="398"/>
      <c r="E1604" s="472"/>
      <c r="F1604" s="472"/>
      <c r="I1604" s="478"/>
      <c r="J1604" s="472"/>
      <c r="L1604" s="479"/>
      <c r="M1604" s="542"/>
      <c r="N1604" s="479"/>
      <c r="O1604" s="543"/>
      <c r="P1604" s="478"/>
      <c r="T1604" s="487"/>
      <c r="U1604" s="488"/>
      <c r="W1604" s="488"/>
      <c r="X1604" s="472"/>
      <c r="Y1604" s="488"/>
    </row>
    <row r="1605" spans="1:25" s="395" customFormat="1">
      <c r="A1605" s="472"/>
      <c r="C1605" s="398"/>
      <c r="E1605" s="472"/>
      <c r="F1605" s="472"/>
      <c r="I1605" s="478"/>
      <c r="J1605" s="472"/>
      <c r="L1605" s="479"/>
      <c r="M1605" s="542"/>
      <c r="N1605" s="479"/>
      <c r="O1605" s="543"/>
      <c r="P1605" s="478"/>
      <c r="T1605" s="487"/>
      <c r="U1605" s="488"/>
      <c r="W1605" s="488"/>
      <c r="X1605" s="472"/>
      <c r="Y1605" s="488"/>
    </row>
    <row r="1606" spans="1:25" s="395" customFormat="1">
      <c r="A1606" s="472"/>
      <c r="B1606" s="464"/>
      <c r="C1606" s="398"/>
      <c r="E1606" s="472"/>
      <c r="F1606" s="472"/>
      <c r="I1606" s="478"/>
      <c r="J1606" s="472"/>
      <c r="L1606" s="479"/>
      <c r="M1606" s="542"/>
      <c r="N1606" s="479"/>
      <c r="O1606" s="543"/>
      <c r="P1606" s="478"/>
      <c r="T1606" s="487"/>
      <c r="U1606" s="488"/>
      <c r="W1606" s="488"/>
      <c r="X1606" s="472"/>
      <c r="Y1606" s="488"/>
    </row>
    <row r="1607" spans="1:25" s="395" customFormat="1">
      <c r="A1607" s="472"/>
      <c r="C1607" s="398"/>
      <c r="E1607" s="472"/>
      <c r="F1607" s="472"/>
      <c r="I1607" s="478"/>
      <c r="J1607" s="472"/>
      <c r="L1607" s="479"/>
      <c r="M1607" s="542"/>
      <c r="N1607" s="479"/>
      <c r="O1607" s="543"/>
      <c r="P1607" s="478"/>
      <c r="T1607" s="487"/>
      <c r="U1607" s="488"/>
      <c r="W1607" s="488"/>
      <c r="X1607" s="472"/>
      <c r="Y1607" s="488"/>
    </row>
    <row r="1608" spans="1:25" s="394" customFormat="1">
      <c r="A1608" s="471"/>
      <c r="B1608" s="474"/>
      <c r="E1608" s="471"/>
      <c r="F1608" s="471"/>
      <c r="I1608" s="485"/>
      <c r="J1608" s="471"/>
      <c r="L1608" s="486"/>
      <c r="M1608" s="539"/>
      <c r="N1608" s="486"/>
      <c r="O1608" s="540"/>
      <c r="P1608" s="485"/>
      <c r="T1608" s="489"/>
      <c r="U1608" s="490"/>
      <c r="W1608" s="490"/>
      <c r="X1608" s="471"/>
      <c r="Y1608" s="490"/>
    </row>
    <row r="1609" spans="1:25" s="394" customFormat="1">
      <c r="A1609" s="471"/>
      <c r="E1609" s="471"/>
      <c r="F1609" s="471"/>
      <c r="I1609" s="485"/>
      <c r="J1609" s="471"/>
      <c r="L1609" s="486"/>
      <c r="M1609" s="539"/>
      <c r="N1609" s="486"/>
      <c r="O1609" s="540"/>
      <c r="P1609" s="485"/>
      <c r="T1609" s="489"/>
      <c r="U1609" s="490"/>
      <c r="W1609" s="490"/>
      <c r="X1609" s="471"/>
      <c r="Y1609" s="490"/>
    </row>
    <row r="1610" spans="1:25" s="394" customFormat="1">
      <c r="A1610" s="471"/>
      <c r="B1610" s="474"/>
      <c r="E1610" s="471"/>
      <c r="F1610" s="471"/>
      <c r="I1610" s="485"/>
      <c r="J1610" s="471"/>
      <c r="L1610" s="486"/>
      <c r="M1610" s="539"/>
      <c r="N1610" s="486"/>
      <c r="O1610" s="540"/>
      <c r="P1610" s="485"/>
      <c r="T1610" s="489"/>
      <c r="U1610" s="490"/>
      <c r="W1610" s="490"/>
      <c r="X1610" s="471"/>
      <c r="Y1610" s="490"/>
    </row>
    <row r="1611" spans="1:25" s="394" customFormat="1">
      <c r="A1611" s="471"/>
      <c r="E1611" s="471"/>
      <c r="F1611" s="471"/>
      <c r="I1611" s="485"/>
      <c r="J1611" s="471"/>
      <c r="L1611" s="486"/>
      <c r="M1611" s="539"/>
      <c r="N1611" s="486"/>
      <c r="O1611" s="540"/>
      <c r="P1611" s="485"/>
      <c r="T1611" s="489"/>
      <c r="U1611" s="490"/>
      <c r="W1611" s="490"/>
      <c r="X1611" s="471"/>
      <c r="Y1611" s="490"/>
    </row>
    <row r="1612" spans="1:25" s="394" customFormat="1">
      <c r="A1612" s="471"/>
      <c r="B1612" s="474"/>
      <c r="E1612" s="471"/>
      <c r="F1612" s="471"/>
      <c r="I1612" s="485"/>
      <c r="J1612" s="471"/>
      <c r="L1612" s="486"/>
      <c r="M1612" s="539"/>
      <c r="N1612" s="486"/>
      <c r="O1612" s="540"/>
      <c r="P1612" s="485"/>
      <c r="T1612" s="489"/>
      <c r="U1612" s="490"/>
      <c r="W1612" s="490"/>
      <c r="X1612" s="471"/>
      <c r="Y1612" s="490"/>
    </row>
    <row r="1613" spans="1:25" s="394" customFormat="1">
      <c r="A1613" s="471"/>
      <c r="E1613" s="471"/>
      <c r="F1613" s="471"/>
      <c r="I1613" s="485"/>
      <c r="J1613" s="471"/>
      <c r="L1613" s="486"/>
      <c r="M1613" s="539"/>
      <c r="N1613" s="486"/>
      <c r="O1613" s="540"/>
      <c r="P1613" s="485"/>
      <c r="T1613" s="489"/>
      <c r="U1613" s="490"/>
      <c r="W1613" s="490"/>
      <c r="X1613" s="471"/>
      <c r="Y1613" s="490"/>
    </row>
    <row r="1614" spans="1:25" s="394" customFormat="1">
      <c r="A1614" s="471"/>
      <c r="B1614" s="474"/>
      <c r="E1614" s="471"/>
      <c r="F1614" s="471"/>
      <c r="I1614" s="485"/>
      <c r="J1614" s="471"/>
      <c r="L1614" s="486"/>
      <c r="M1614" s="539"/>
      <c r="N1614" s="486"/>
      <c r="O1614" s="540"/>
      <c r="P1614" s="485"/>
      <c r="T1614" s="489"/>
      <c r="U1614" s="490"/>
      <c r="W1614" s="490"/>
      <c r="X1614" s="471"/>
      <c r="Y1614" s="490"/>
    </row>
    <row r="1615" spans="1:25" s="394" customFormat="1">
      <c r="A1615" s="471"/>
      <c r="E1615" s="471"/>
      <c r="F1615" s="471"/>
      <c r="I1615" s="485"/>
      <c r="J1615" s="471"/>
      <c r="L1615" s="486"/>
      <c r="M1615" s="539"/>
      <c r="N1615" s="486"/>
      <c r="O1615" s="540"/>
      <c r="P1615" s="485"/>
      <c r="T1615" s="489"/>
      <c r="U1615" s="490"/>
      <c r="W1615" s="490"/>
      <c r="X1615" s="471"/>
      <c r="Y1615" s="490"/>
    </row>
    <row r="1616" spans="1:25" s="394" customFormat="1">
      <c r="A1616" s="471"/>
      <c r="B1616" s="474"/>
      <c r="E1616" s="471"/>
      <c r="F1616" s="471"/>
      <c r="I1616" s="485"/>
      <c r="J1616" s="471"/>
      <c r="L1616" s="486"/>
      <c r="M1616" s="539"/>
      <c r="N1616" s="486"/>
      <c r="O1616" s="540"/>
      <c r="P1616" s="485"/>
      <c r="T1616" s="489"/>
      <c r="U1616" s="490"/>
      <c r="W1616" s="490"/>
      <c r="X1616" s="471"/>
      <c r="Y1616" s="490"/>
    </row>
    <row r="1617" spans="1:25" s="394" customFormat="1">
      <c r="A1617" s="471"/>
      <c r="E1617" s="471"/>
      <c r="F1617" s="471"/>
      <c r="I1617" s="485"/>
      <c r="J1617" s="471"/>
      <c r="L1617" s="486"/>
      <c r="M1617" s="539"/>
      <c r="N1617" s="486"/>
      <c r="O1617" s="540"/>
      <c r="P1617" s="485"/>
      <c r="T1617" s="489"/>
      <c r="U1617" s="490"/>
      <c r="W1617" s="490"/>
      <c r="X1617" s="471"/>
      <c r="Y1617" s="490"/>
    </row>
    <row r="1618" spans="1:25" s="394" customFormat="1">
      <c r="A1618" s="471"/>
      <c r="B1618" s="474"/>
      <c r="E1618" s="471"/>
      <c r="F1618" s="471"/>
      <c r="I1618" s="485"/>
      <c r="J1618" s="471"/>
      <c r="L1618" s="486"/>
      <c r="M1618" s="539"/>
      <c r="N1618" s="486"/>
      <c r="O1618" s="540"/>
      <c r="P1618" s="485"/>
      <c r="T1618" s="489"/>
      <c r="U1618" s="490"/>
      <c r="W1618" s="490"/>
      <c r="X1618" s="471"/>
      <c r="Y1618" s="490"/>
    </row>
    <row r="1619" spans="1:25" s="394" customFormat="1">
      <c r="A1619" s="471"/>
      <c r="E1619" s="471"/>
      <c r="F1619" s="471"/>
      <c r="I1619" s="485"/>
      <c r="J1619" s="471"/>
      <c r="L1619" s="486"/>
      <c r="M1619" s="539"/>
      <c r="N1619" s="486"/>
      <c r="O1619" s="540"/>
      <c r="P1619" s="485"/>
      <c r="T1619" s="489"/>
      <c r="U1619" s="490"/>
      <c r="W1619" s="490"/>
      <c r="X1619" s="471"/>
      <c r="Y1619" s="490"/>
    </row>
    <row r="1620" spans="1:25" s="394" customFormat="1">
      <c r="A1620" s="471"/>
      <c r="B1620" s="474"/>
      <c r="E1620" s="471"/>
      <c r="F1620" s="471"/>
      <c r="I1620" s="485"/>
      <c r="J1620" s="471"/>
      <c r="L1620" s="486"/>
      <c r="M1620" s="539"/>
      <c r="N1620" s="486"/>
      <c r="O1620" s="540"/>
      <c r="P1620" s="485"/>
      <c r="T1620" s="489"/>
      <c r="U1620" s="490"/>
      <c r="W1620" s="490"/>
      <c r="X1620" s="471"/>
      <c r="Y1620" s="490"/>
    </row>
    <row r="1621" spans="1:25" s="394" customFormat="1">
      <c r="A1621" s="471"/>
      <c r="E1621" s="471"/>
      <c r="F1621" s="471"/>
      <c r="I1621" s="485"/>
      <c r="J1621" s="471"/>
      <c r="L1621" s="486"/>
      <c r="M1621" s="539"/>
      <c r="N1621" s="486"/>
      <c r="O1621" s="540"/>
      <c r="P1621" s="485"/>
      <c r="T1621" s="489"/>
      <c r="U1621" s="490"/>
      <c r="W1621" s="490"/>
      <c r="X1621" s="471"/>
      <c r="Y1621" s="490"/>
    </row>
    <row r="1622" spans="1:25" s="394" customFormat="1">
      <c r="A1622" s="471"/>
      <c r="B1622" s="474"/>
      <c r="E1622" s="471"/>
      <c r="F1622" s="471"/>
      <c r="I1622" s="485"/>
      <c r="J1622" s="471"/>
      <c r="L1622" s="486"/>
      <c r="M1622" s="539"/>
      <c r="N1622" s="486"/>
      <c r="O1622" s="540"/>
      <c r="P1622" s="485"/>
      <c r="T1622" s="489"/>
      <c r="U1622" s="490"/>
      <c r="W1622" s="490"/>
      <c r="X1622" s="471"/>
      <c r="Y1622" s="490"/>
    </row>
    <row r="1623" spans="1:25" s="394" customFormat="1">
      <c r="A1623" s="471"/>
      <c r="E1623" s="471"/>
      <c r="F1623" s="471"/>
      <c r="I1623" s="485"/>
      <c r="J1623" s="471"/>
      <c r="L1623" s="486"/>
      <c r="M1623" s="539"/>
      <c r="N1623" s="486"/>
      <c r="O1623" s="540"/>
      <c r="P1623" s="485"/>
      <c r="T1623" s="489"/>
      <c r="U1623" s="490"/>
      <c r="W1623" s="490"/>
      <c r="X1623" s="471"/>
      <c r="Y1623" s="490"/>
    </row>
    <row r="1624" spans="1:25" s="394" customFormat="1">
      <c r="A1624" s="471"/>
      <c r="B1624" s="474"/>
      <c r="E1624" s="471"/>
      <c r="F1624" s="471"/>
      <c r="I1624" s="485"/>
      <c r="J1624" s="471"/>
      <c r="L1624" s="486"/>
      <c r="M1624" s="539"/>
      <c r="N1624" s="486"/>
      <c r="O1624" s="540"/>
      <c r="P1624" s="485"/>
      <c r="T1624" s="489"/>
      <c r="U1624" s="490"/>
      <c r="W1624" s="490"/>
      <c r="X1624" s="471"/>
      <c r="Y1624" s="490"/>
    </row>
    <row r="1625" spans="1:25" s="394" customFormat="1">
      <c r="A1625" s="471"/>
      <c r="E1625" s="471"/>
      <c r="F1625" s="471"/>
      <c r="I1625" s="485"/>
      <c r="J1625" s="471"/>
      <c r="L1625" s="486"/>
      <c r="M1625" s="539"/>
      <c r="N1625" s="486"/>
      <c r="O1625" s="540"/>
      <c r="P1625" s="485"/>
      <c r="T1625" s="489"/>
      <c r="U1625" s="490"/>
      <c r="W1625" s="490"/>
      <c r="X1625" s="471"/>
      <c r="Y1625" s="490"/>
    </row>
    <row r="1626" spans="1:25" s="394" customFormat="1">
      <c r="A1626" s="471"/>
      <c r="B1626" s="474"/>
      <c r="E1626" s="471"/>
      <c r="F1626" s="471"/>
      <c r="I1626" s="485"/>
      <c r="J1626" s="471"/>
      <c r="L1626" s="486"/>
      <c r="M1626" s="539"/>
      <c r="N1626" s="486"/>
      <c r="O1626" s="540"/>
      <c r="P1626" s="485"/>
      <c r="T1626" s="489"/>
      <c r="U1626" s="490"/>
      <c r="W1626" s="490"/>
      <c r="X1626" s="471"/>
      <c r="Y1626" s="490"/>
    </row>
    <row r="1627" spans="1:25" s="394" customFormat="1">
      <c r="A1627" s="471"/>
      <c r="E1627" s="471"/>
      <c r="F1627" s="471"/>
      <c r="I1627" s="485"/>
      <c r="J1627" s="471"/>
      <c r="L1627" s="486"/>
      <c r="M1627" s="539"/>
      <c r="N1627" s="486"/>
      <c r="O1627" s="540"/>
      <c r="P1627" s="485"/>
      <c r="T1627" s="489"/>
      <c r="U1627" s="490"/>
      <c r="W1627" s="490"/>
      <c r="X1627" s="471"/>
      <c r="Y1627" s="490"/>
    </row>
    <row r="1628" spans="1:25" s="395" customFormat="1">
      <c r="A1628" s="472"/>
      <c r="B1628" s="464"/>
      <c r="E1628" s="573"/>
      <c r="F1628" s="472"/>
      <c r="I1628" s="575"/>
      <c r="J1628" s="472"/>
      <c r="L1628" s="479"/>
      <c r="M1628" s="542"/>
      <c r="N1628" s="479"/>
      <c r="O1628" s="543"/>
      <c r="P1628" s="478"/>
      <c r="T1628" s="487"/>
      <c r="U1628" s="488"/>
      <c r="W1628" s="488"/>
      <c r="X1628" s="472"/>
      <c r="Y1628" s="488"/>
    </row>
    <row r="1629" spans="1:25" s="395" customFormat="1">
      <c r="A1629" s="472"/>
      <c r="E1629" s="472"/>
      <c r="F1629" s="472"/>
      <c r="I1629" s="478"/>
      <c r="J1629" s="472"/>
      <c r="L1629" s="479"/>
      <c r="M1629" s="542"/>
      <c r="N1629" s="479"/>
      <c r="O1629" s="543"/>
      <c r="P1629" s="478"/>
      <c r="T1629" s="487"/>
      <c r="U1629" s="488"/>
      <c r="W1629" s="488"/>
      <c r="X1629" s="472"/>
      <c r="Y1629" s="488"/>
    </row>
    <row r="1630" spans="1:25" s="395" customFormat="1">
      <c r="A1630" s="472"/>
      <c r="B1630" s="464"/>
      <c r="E1630" s="472"/>
      <c r="F1630" s="472"/>
      <c r="I1630" s="478"/>
      <c r="J1630" s="472"/>
      <c r="L1630" s="479"/>
      <c r="M1630" s="542"/>
      <c r="N1630" s="479"/>
      <c r="O1630" s="543"/>
      <c r="P1630" s="478"/>
      <c r="T1630" s="487"/>
      <c r="U1630" s="488"/>
      <c r="W1630" s="488"/>
      <c r="X1630" s="472"/>
      <c r="Y1630" s="488"/>
    </row>
    <row r="1631" spans="1:25" s="395" customFormat="1">
      <c r="A1631" s="472"/>
      <c r="E1631" s="472"/>
      <c r="F1631" s="472"/>
      <c r="I1631" s="478"/>
      <c r="J1631" s="472"/>
      <c r="L1631" s="479"/>
      <c r="M1631" s="542"/>
      <c r="N1631" s="479"/>
      <c r="O1631" s="543"/>
      <c r="P1631" s="478"/>
      <c r="T1631" s="487"/>
      <c r="U1631" s="488"/>
      <c r="W1631" s="488"/>
      <c r="X1631" s="472"/>
      <c r="Y1631" s="488"/>
    </row>
    <row r="1632" spans="1:25" s="395" customFormat="1">
      <c r="A1632" s="472"/>
      <c r="B1632" s="464"/>
      <c r="E1632" s="472"/>
      <c r="F1632" s="472"/>
      <c r="I1632" s="575"/>
      <c r="J1632" s="472"/>
      <c r="L1632" s="479"/>
      <c r="M1632" s="542"/>
      <c r="N1632" s="479"/>
      <c r="O1632" s="543"/>
      <c r="P1632" s="478"/>
      <c r="T1632" s="487"/>
      <c r="U1632" s="488"/>
      <c r="W1632" s="488"/>
      <c r="X1632" s="472"/>
      <c r="Y1632" s="488"/>
    </row>
    <row r="1633" spans="1:25" s="395" customFormat="1">
      <c r="A1633" s="472"/>
      <c r="E1633" s="472"/>
      <c r="F1633" s="472"/>
      <c r="H1633" s="472"/>
      <c r="I1633" s="478"/>
      <c r="J1633" s="472"/>
      <c r="L1633" s="479"/>
      <c r="M1633" s="542"/>
      <c r="N1633" s="479"/>
      <c r="O1633" s="543"/>
      <c r="P1633" s="478"/>
      <c r="T1633" s="487"/>
      <c r="U1633" s="488"/>
      <c r="W1633" s="488"/>
      <c r="X1633" s="472"/>
      <c r="Y1633" s="488"/>
    </row>
    <row r="1634" spans="1:25" s="395" customFormat="1">
      <c r="A1634" s="472"/>
      <c r="B1634" s="464"/>
      <c r="E1634" s="472"/>
      <c r="F1634" s="472"/>
      <c r="H1634" s="472"/>
      <c r="I1634" s="478"/>
      <c r="J1634" s="472"/>
      <c r="L1634" s="479"/>
      <c r="M1634" s="542"/>
      <c r="N1634" s="479"/>
      <c r="O1634" s="543"/>
      <c r="P1634" s="478"/>
      <c r="T1634" s="487"/>
      <c r="U1634" s="488"/>
      <c r="W1634" s="488"/>
      <c r="X1634" s="472"/>
      <c r="Y1634" s="488"/>
    </row>
    <row r="1635" spans="1:25" s="395" customFormat="1">
      <c r="A1635" s="472"/>
      <c r="E1635" s="472"/>
      <c r="F1635" s="472"/>
      <c r="H1635" s="472"/>
      <c r="I1635" s="575"/>
      <c r="J1635" s="472"/>
      <c r="L1635" s="479"/>
      <c r="M1635" s="542"/>
      <c r="N1635" s="479"/>
      <c r="O1635" s="543"/>
      <c r="P1635" s="478"/>
      <c r="T1635" s="487"/>
      <c r="U1635" s="488"/>
      <c r="W1635" s="488"/>
      <c r="X1635" s="472"/>
      <c r="Y1635" s="488"/>
    </row>
    <row r="1636" spans="1:25" s="395" customFormat="1">
      <c r="A1636" s="472"/>
      <c r="B1636" s="464"/>
      <c r="E1636" s="472"/>
      <c r="F1636" s="472"/>
      <c r="H1636" s="472"/>
      <c r="I1636" s="478"/>
      <c r="J1636" s="472"/>
      <c r="L1636" s="479"/>
      <c r="M1636" s="542"/>
      <c r="N1636" s="479"/>
      <c r="O1636" s="543"/>
      <c r="P1636" s="478"/>
      <c r="T1636" s="487"/>
      <c r="U1636" s="488"/>
      <c r="W1636" s="488"/>
      <c r="X1636" s="472"/>
      <c r="Y1636" s="488"/>
    </row>
    <row r="1637" spans="1:25" s="395" customFormat="1">
      <c r="A1637" s="472"/>
      <c r="E1637" s="472"/>
      <c r="F1637" s="472"/>
      <c r="I1637" s="478"/>
      <c r="J1637" s="472"/>
      <c r="L1637" s="479"/>
      <c r="M1637" s="542"/>
      <c r="N1637" s="479"/>
      <c r="O1637" s="543"/>
      <c r="P1637" s="478"/>
      <c r="T1637" s="487"/>
      <c r="U1637" s="488"/>
      <c r="W1637" s="488"/>
      <c r="X1637" s="472"/>
      <c r="Y1637" s="488"/>
    </row>
    <row r="1638" spans="1:25" s="395" customFormat="1">
      <c r="A1638" s="472"/>
      <c r="B1638" s="464"/>
      <c r="E1638" s="472"/>
      <c r="F1638" s="472"/>
      <c r="I1638" s="478"/>
      <c r="J1638" s="472"/>
      <c r="L1638" s="479"/>
      <c r="M1638" s="542"/>
      <c r="N1638" s="479"/>
      <c r="O1638" s="543"/>
      <c r="P1638" s="478"/>
      <c r="T1638" s="487"/>
      <c r="U1638" s="488"/>
      <c r="V1638" s="478"/>
      <c r="W1638" s="488"/>
      <c r="X1638" s="472"/>
      <c r="Y1638" s="488"/>
    </row>
    <row r="1639" spans="1:25" s="395" customFormat="1">
      <c r="A1639" s="472"/>
      <c r="E1639" s="472"/>
      <c r="F1639" s="472"/>
      <c r="I1639" s="478"/>
      <c r="J1639" s="472"/>
      <c r="L1639" s="479"/>
      <c r="M1639" s="542"/>
      <c r="N1639" s="479"/>
      <c r="O1639" s="543"/>
      <c r="P1639" s="478"/>
      <c r="T1639" s="487"/>
      <c r="U1639" s="488"/>
      <c r="W1639" s="488"/>
      <c r="X1639" s="472"/>
      <c r="Y1639" s="488"/>
    </row>
    <row r="1640" spans="1:25" s="395" customFormat="1">
      <c r="A1640" s="472"/>
      <c r="B1640" s="464"/>
      <c r="E1640" s="472"/>
      <c r="F1640" s="472"/>
      <c r="I1640" s="478"/>
      <c r="J1640" s="472"/>
      <c r="L1640" s="479"/>
      <c r="M1640" s="542"/>
      <c r="N1640" s="479"/>
      <c r="O1640" s="543"/>
      <c r="P1640" s="478"/>
      <c r="T1640" s="487"/>
      <c r="U1640" s="487"/>
      <c r="W1640" s="487"/>
      <c r="X1640" s="472"/>
      <c r="Y1640" s="488"/>
    </row>
    <row r="1641" spans="1:25" s="395" customFormat="1">
      <c r="A1641" s="472"/>
      <c r="E1641" s="472"/>
      <c r="F1641" s="472"/>
      <c r="I1641" s="478"/>
      <c r="J1641" s="472"/>
      <c r="L1641" s="479"/>
      <c r="M1641" s="542"/>
      <c r="N1641" s="479"/>
      <c r="O1641" s="543"/>
      <c r="P1641" s="478"/>
      <c r="T1641" s="487"/>
      <c r="U1641" s="487"/>
      <c r="W1641" s="487"/>
      <c r="X1641" s="472"/>
      <c r="Y1641" s="488"/>
    </row>
    <row r="1642" spans="1:25" s="395" customFormat="1">
      <c r="A1642" s="472"/>
      <c r="B1642" s="464"/>
      <c r="E1642" s="472"/>
      <c r="F1642" s="472"/>
      <c r="I1642" s="478"/>
      <c r="J1642" s="472"/>
      <c r="L1642" s="479"/>
      <c r="M1642" s="542"/>
      <c r="N1642" s="479"/>
      <c r="O1642" s="543"/>
      <c r="P1642" s="478"/>
      <c r="T1642" s="487"/>
      <c r="U1642" s="487"/>
      <c r="W1642" s="487"/>
      <c r="X1642" s="472"/>
      <c r="Y1642" s="488"/>
    </row>
    <row r="1643" spans="1:25" s="395" customFormat="1">
      <c r="A1643" s="472"/>
      <c r="E1643" s="472"/>
      <c r="F1643" s="472"/>
      <c r="I1643" s="478"/>
      <c r="J1643" s="472"/>
      <c r="L1643" s="479"/>
      <c r="M1643" s="542"/>
      <c r="N1643" s="479"/>
      <c r="O1643" s="543"/>
      <c r="P1643" s="478"/>
      <c r="T1643" s="487"/>
      <c r="U1643" s="487"/>
      <c r="W1643" s="487"/>
      <c r="X1643" s="472"/>
      <c r="Y1643" s="488"/>
    </row>
    <row r="1644" spans="1:25" s="394" customFormat="1">
      <c r="A1644" s="471"/>
      <c r="B1644" s="474"/>
      <c r="E1644" s="471"/>
      <c r="F1644" s="471"/>
      <c r="I1644" s="485"/>
      <c r="J1644" s="471"/>
      <c r="L1644" s="486"/>
      <c r="M1644" s="539"/>
      <c r="N1644" s="486"/>
      <c r="O1644" s="540"/>
      <c r="P1644" s="485"/>
      <c r="T1644" s="489"/>
      <c r="U1644" s="490"/>
      <c r="W1644" s="490"/>
      <c r="X1644" s="471"/>
      <c r="Y1644" s="490"/>
    </row>
    <row r="1645" spans="1:25" s="394" customFormat="1">
      <c r="A1645" s="471"/>
      <c r="E1645" s="471"/>
      <c r="F1645" s="471"/>
      <c r="I1645" s="485"/>
      <c r="J1645" s="471"/>
      <c r="L1645" s="486"/>
      <c r="M1645" s="539"/>
      <c r="N1645" s="486"/>
      <c r="O1645" s="540"/>
      <c r="P1645" s="485"/>
      <c r="T1645" s="489"/>
      <c r="U1645" s="490"/>
      <c r="W1645" s="490"/>
      <c r="X1645" s="471"/>
      <c r="Y1645" s="490"/>
    </row>
    <row r="1646" spans="1:25" s="394" customFormat="1">
      <c r="A1646" s="471"/>
      <c r="B1646" s="474"/>
      <c r="E1646" s="471"/>
      <c r="F1646" s="471"/>
      <c r="I1646" s="485"/>
      <c r="J1646" s="471"/>
      <c r="L1646" s="486"/>
      <c r="M1646" s="539"/>
      <c r="N1646" s="486"/>
      <c r="O1646" s="540"/>
      <c r="P1646" s="485"/>
      <c r="T1646" s="489"/>
      <c r="U1646" s="490"/>
      <c r="W1646" s="490"/>
      <c r="X1646" s="471"/>
      <c r="Y1646" s="490"/>
    </row>
    <row r="1647" spans="1:25" s="394" customFormat="1">
      <c r="A1647" s="471"/>
      <c r="E1647" s="471"/>
      <c r="F1647" s="471"/>
      <c r="I1647" s="485"/>
      <c r="J1647" s="471"/>
      <c r="L1647" s="486"/>
      <c r="M1647" s="539"/>
      <c r="N1647" s="486"/>
      <c r="O1647" s="540"/>
      <c r="P1647" s="485"/>
      <c r="T1647" s="489"/>
      <c r="U1647" s="490"/>
      <c r="W1647" s="490"/>
      <c r="X1647" s="471"/>
      <c r="Y1647" s="490"/>
    </row>
    <row r="1648" spans="1:25" s="394" customFormat="1">
      <c r="A1648" s="471"/>
      <c r="B1648" s="474"/>
      <c r="E1648" s="471"/>
      <c r="F1648" s="471"/>
      <c r="I1648" s="485"/>
      <c r="J1648" s="471"/>
      <c r="L1648" s="486"/>
      <c r="M1648" s="539"/>
      <c r="N1648" s="486"/>
      <c r="O1648" s="540"/>
      <c r="P1648" s="485"/>
      <c r="T1648" s="489"/>
      <c r="U1648" s="490"/>
      <c r="W1648" s="490"/>
      <c r="X1648" s="471"/>
      <c r="Y1648" s="490"/>
    </row>
    <row r="1649" spans="1:25" s="394" customFormat="1">
      <c r="A1649" s="471"/>
      <c r="E1649" s="471"/>
      <c r="F1649" s="471"/>
      <c r="I1649" s="485"/>
      <c r="J1649" s="471"/>
      <c r="L1649" s="486"/>
      <c r="M1649" s="539"/>
      <c r="N1649" s="486"/>
      <c r="O1649" s="540"/>
      <c r="P1649" s="485"/>
      <c r="T1649" s="489"/>
      <c r="U1649" s="490"/>
      <c r="W1649" s="490"/>
      <c r="X1649" s="471"/>
      <c r="Y1649" s="490"/>
    </row>
    <row r="1650" spans="1:25" s="394" customFormat="1">
      <c r="A1650" s="471"/>
      <c r="B1650" s="474"/>
      <c r="E1650" s="471"/>
      <c r="F1650" s="471"/>
      <c r="I1650" s="485"/>
      <c r="J1650" s="471"/>
      <c r="L1650" s="486"/>
      <c r="M1650" s="539"/>
      <c r="N1650" s="486"/>
      <c r="O1650" s="540"/>
      <c r="P1650" s="485"/>
      <c r="T1650" s="489"/>
      <c r="U1650" s="490"/>
      <c r="W1650" s="490"/>
      <c r="X1650" s="471"/>
      <c r="Y1650" s="490"/>
    </row>
    <row r="1651" spans="1:25" s="394" customFormat="1">
      <c r="A1651" s="471"/>
      <c r="E1651" s="471"/>
      <c r="F1651" s="471"/>
      <c r="I1651" s="485"/>
      <c r="J1651" s="471"/>
      <c r="L1651" s="486"/>
      <c r="M1651" s="539"/>
      <c r="N1651" s="486"/>
      <c r="O1651" s="540"/>
      <c r="P1651" s="485"/>
      <c r="T1651" s="489"/>
      <c r="U1651" s="490"/>
      <c r="W1651" s="490"/>
      <c r="X1651" s="471"/>
      <c r="Y1651" s="490"/>
    </row>
    <row r="1652" spans="1:25" s="394" customFormat="1">
      <c r="A1652" s="471"/>
      <c r="B1652" s="474"/>
      <c r="E1652" s="471"/>
      <c r="F1652" s="471"/>
      <c r="I1652" s="485"/>
      <c r="J1652" s="471"/>
      <c r="L1652" s="486"/>
      <c r="M1652" s="539"/>
      <c r="N1652" s="486"/>
      <c r="O1652" s="540"/>
      <c r="P1652" s="485"/>
      <c r="T1652" s="489"/>
      <c r="U1652" s="490"/>
      <c r="W1652" s="490"/>
      <c r="X1652" s="471"/>
      <c r="Y1652" s="490"/>
    </row>
    <row r="1653" spans="1:25" s="394" customFormat="1" ht="15" customHeight="1">
      <c r="A1653" s="471"/>
      <c r="E1653" s="471"/>
      <c r="F1653" s="471"/>
      <c r="I1653" s="485"/>
      <c r="J1653" s="471"/>
      <c r="L1653" s="486"/>
      <c r="M1653" s="539"/>
      <c r="N1653" s="486"/>
      <c r="O1653" s="540"/>
      <c r="P1653" s="485"/>
      <c r="T1653" s="489"/>
      <c r="U1653" s="490"/>
      <c r="W1653" s="490"/>
      <c r="X1653" s="471"/>
      <c r="Y1653" s="490"/>
    </row>
    <row r="1654" spans="1:25" s="394" customFormat="1">
      <c r="A1654" s="471"/>
      <c r="B1654" s="474"/>
      <c r="E1654" s="471"/>
      <c r="F1654" s="471"/>
      <c r="I1654" s="485"/>
      <c r="J1654" s="471"/>
      <c r="L1654" s="486"/>
      <c r="M1654" s="539"/>
      <c r="N1654" s="486"/>
      <c r="O1654" s="540"/>
      <c r="P1654" s="485"/>
      <c r="T1654" s="489"/>
      <c r="U1654" s="490"/>
      <c r="W1654" s="490"/>
      <c r="X1654" s="471"/>
      <c r="Y1654" s="490"/>
    </row>
    <row r="1655" spans="1:25" s="394" customFormat="1">
      <c r="A1655" s="471"/>
      <c r="E1655" s="471"/>
      <c r="F1655" s="471"/>
      <c r="I1655" s="485"/>
      <c r="J1655" s="471"/>
      <c r="L1655" s="486"/>
      <c r="M1655" s="539"/>
      <c r="N1655" s="486"/>
      <c r="O1655" s="540"/>
      <c r="P1655" s="485"/>
      <c r="T1655" s="489"/>
      <c r="U1655" s="490"/>
      <c r="W1655" s="490"/>
      <c r="X1655" s="471"/>
      <c r="Y1655" s="490"/>
    </row>
    <row r="1656" spans="1:25" s="394" customFormat="1">
      <c r="A1656" s="471"/>
      <c r="B1656" s="474"/>
      <c r="E1656" s="471"/>
      <c r="F1656" s="471"/>
      <c r="I1656" s="485"/>
      <c r="J1656" s="471"/>
      <c r="L1656" s="486"/>
      <c r="M1656" s="539"/>
      <c r="N1656" s="486"/>
      <c r="O1656" s="540"/>
      <c r="P1656" s="485"/>
      <c r="T1656" s="489"/>
      <c r="U1656" s="490"/>
      <c r="W1656" s="490"/>
      <c r="X1656" s="471"/>
      <c r="Y1656" s="490"/>
    </row>
    <row r="1657" spans="1:25" s="394" customFormat="1">
      <c r="A1657" s="471"/>
      <c r="E1657" s="471"/>
      <c r="F1657" s="471"/>
      <c r="I1657" s="485"/>
      <c r="J1657" s="471"/>
      <c r="L1657" s="486"/>
      <c r="M1657" s="539"/>
      <c r="N1657" s="486"/>
      <c r="O1657" s="540"/>
      <c r="P1657" s="485"/>
      <c r="T1657" s="489"/>
      <c r="U1657" s="490"/>
      <c r="W1657" s="490"/>
      <c r="X1657" s="471"/>
      <c r="Y1657" s="490"/>
    </row>
    <row r="1658" spans="1:25" s="394" customFormat="1">
      <c r="A1658" s="471"/>
      <c r="B1658" s="474"/>
      <c r="E1658" s="471"/>
      <c r="F1658" s="471"/>
      <c r="I1658" s="485"/>
      <c r="J1658" s="471"/>
      <c r="L1658" s="486"/>
      <c r="M1658" s="539"/>
      <c r="N1658" s="486"/>
      <c r="O1658" s="540"/>
      <c r="P1658" s="485"/>
      <c r="T1658" s="489"/>
      <c r="U1658" s="490"/>
      <c r="W1658" s="490"/>
      <c r="X1658" s="471"/>
      <c r="Y1658" s="490"/>
    </row>
    <row r="1659" spans="1:25" s="395" customFormat="1">
      <c r="A1659" s="472"/>
      <c r="E1659" s="472"/>
      <c r="F1659" s="472"/>
      <c r="I1659" s="478"/>
      <c r="J1659" s="472"/>
      <c r="L1659" s="479"/>
      <c r="M1659" s="542"/>
      <c r="N1659" s="479"/>
      <c r="O1659" s="543"/>
      <c r="P1659" s="478"/>
      <c r="W1659" s="488"/>
      <c r="X1659" s="472"/>
      <c r="Y1659" s="488"/>
    </row>
    <row r="1660" spans="1:25" s="395" customFormat="1">
      <c r="A1660" s="472"/>
      <c r="B1660" s="464"/>
      <c r="E1660" s="472"/>
      <c r="F1660" s="472"/>
      <c r="I1660" s="478"/>
      <c r="J1660" s="472"/>
      <c r="L1660" s="479"/>
      <c r="M1660" s="542"/>
      <c r="N1660" s="479"/>
      <c r="O1660" s="543"/>
      <c r="P1660" s="478"/>
      <c r="T1660" s="487"/>
      <c r="U1660" s="488"/>
      <c r="W1660" s="488"/>
      <c r="X1660" s="472"/>
      <c r="Y1660" s="488"/>
    </row>
    <row r="1661" spans="1:25" s="395" customFormat="1">
      <c r="A1661" s="472"/>
      <c r="E1661" s="472"/>
      <c r="F1661" s="472"/>
      <c r="I1661" s="478"/>
      <c r="J1661" s="472"/>
      <c r="L1661" s="479"/>
      <c r="M1661" s="542"/>
      <c r="N1661" s="479"/>
      <c r="O1661" s="543"/>
      <c r="P1661" s="478"/>
      <c r="X1661" s="472"/>
      <c r="Y1661" s="488"/>
    </row>
    <row r="1662" spans="1:25" s="395" customFormat="1">
      <c r="A1662" s="472"/>
      <c r="B1662" s="464"/>
      <c r="E1662" s="472"/>
      <c r="F1662" s="472"/>
      <c r="I1662" s="478"/>
      <c r="J1662" s="472"/>
      <c r="L1662" s="479"/>
      <c r="M1662" s="542"/>
      <c r="N1662" s="479"/>
      <c r="O1662" s="543"/>
      <c r="P1662" s="478"/>
      <c r="U1662" s="488"/>
      <c r="W1662" s="488"/>
      <c r="X1662" s="472"/>
      <c r="Y1662" s="488"/>
    </row>
    <row r="1663" spans="1:25" s="395" customFormat="1">
      <c r="A1663" s="472"/>
      <c r="E1663" s="472"/>
      <c r="F1663" s="574"/>
      <c r="I1663" s="478"/>
      <c r="J1663" s="472"/>
      <c r="L1663" s="479"/>
      <c r="M1663" s="542"/>
      <c r="N1663" s="479"/>
      <c r="O1663" s="543"/>
      <c r="P1663" s="478"/>
      <c r="U1663" s="488"/>
      <c r="W1663" s="488"/>
      <c r="X1663" s="472"/>
      <c r="Y1663" s="488"/>
    </row>
    <row r="1664" spans="1:25" s="395" customFormat="1">
      <c r="A1664" s="472"/>
      <c r="B1664" s="464"/>
      <c r="E1664" s="472"/>
      <c r="F1664" s="472"/>
      <c r="I1664" s="478"/>
      <c r="J1664" s="472"/>
      <c r="L1664" s="479"/>
      <c r="M1664" s="542"/>
      <c r="N1664" s="479"/>
      <c r="O1664" s="543"/>
      <c r="P1664" s="478"/>
      <c r="X1664" s="472"/>
      <c r="Y1664" s="488"/>
    </row>
    <row r="1665" spans="1:28" s="395" customFormat="1">
      <c r="A1665" s="472"/>
      <c r="E1665" s="472"/>
      <c r="F1665" s="472"/>
      <c r="I1665" s="478"/>
      <c r="J1665" s="472"/>
      <c r="L1665" s="479"/>
      <c r="M1665" s="542"/>
      <c r="N1665" s="479"/>
      <c r="O1665" s="543"/>
      <c r="P1665" s="478"/>
      <c r="X1665" s="472"/>
      <c r="Y1665" s="488"/>
    </row>
    <row r="1666" spans="1:28" s="395" customFormat="1">
      <c r="A1666" s="472"/>
      <c r="B1666" s="464"/>
      <c r="E1666" s="472"/>
      <c r="F1666" s="472"/>
      <c r="I1666" s="478"/>
      <c r="J1666" s="472"/>
      <c r="L1666" s="479"/>
      <c r="M1666" s="542"/>
      <c r="N1666" s="479"/>
      <c r="O1666" s="543"/>
      <c r="P1666" s="478"/>
      <c r="X1666" s="472"/>
      <c r="Y1666" s="488"/>
    </row>
    <row r="1667" spans="1:28" s="395" customFormat="1">
      <c r="A1667" s="472"/>
      <c r="E1667" s="472"/>
      <c r="F1667" s="472"/>
      <c r="I1667" s="478"/>
      <c r="J1667" s="472"/>
      <c r="L1667" s="479"/>
      <c r="M1667" s="542"/>
      <c r="N1667" s="479"/>
      <c r="O1667" s="543"/>
      <c r="P1667" s="478"/>
      <c r="X1667" s="472"/>
      <c r="Y1667" s="488"/>
    </row>
    <row r="1668" spans="1:28">
      <c r="A1668" s="472"/>
      <c r="B1668" s="464"/>
      <c r="C1668" s="395"/>
      <c r="D1668" s="395"/>
      <c r="E1668" s="472"/>
      <c r="G1668" s="395"/>
      <c r="J1668" s="399"/>
      <c r="M1668" s="542"/>
      <c r="O1668" s="543"/>
      <c r="P1668" s="478"/>
      <c r="Q1668" s="395"/>
      <c r="R1668" s="395"/>
      <c r="S1668" s="395"/>
      <c r="T1668" s="395"/>
      <c r="U1668" s="395"/>
      <c r="V1668" s="395"/>
      <c r="W1668" s="395"/>
      <c r="X1668" s="472"/>
      <c r="Y1668" s="488"/>
      <c r="Z1668" s="395"/>
      <c r="AA1668" s="395"/>
      <c r="AB1668" s="395"/>
    </row>
    <row r="1669" spans="1:28">
      <c r="A1669" s="472"/>
      <c r="B1669" s="395"/>
      <c r="C1669" s="395"/>
      <c r="D1669" s="395"/>
      <c r="E1669" s="472"/>
      <c r="G1669" s="395"/>
      <c r="J1669" s="399"/>
      <c r="M1669" s="542"/>
      <c r="O1669" s="543"/>
      <c r="P1669" s="478"/>
      <c r="Q1669" s="395"/>
      <c r="R1669" s="395"/>
      <c r="S1669" s="395"/>
      <c r="T1669" s="395"/>
      <c r="U1669" s="395"/>
      <c r="V1669" s="395"/>
      <c r="W1669" s="395"/>
      <c r="X1669" s="472"/>
      <c r="Y1669" s="488"/>
      <c r="Z1669" s="395"/>
      <c r="AA1669" s="395"/>
      <c r="AB1669" s="395"/>
    </row>
    <row r="1670" spans="1:28">
      <c r="A1670" s="472"/>
      <c r="B1670" s="464"/>
      <c r="C1670" s="395"/>
      <c r="D1670" s="395"/>
      <c r="E1670" s="472"/>
      <c r="G1670" s="395"/>
      <c r="J1670" s="399"/>
      <c r="M1670" s="542"/>
      <c r="O1670" s="543"/>
      <c r="P1670" s="478"/>
      <c r="Q1670" s="395"/>
      <c r="R1670" s="395"/>
      <c r="S1670" s="395"/>
      <c r="T1670" s="395"/>
      <c r="U1670" s="395"/>
      <c r="V1670" s="395"/>
      <c r="W1670" s="395"/>
      <c r="X1670" s="472"/>
      <c r="Y1670" s="488"/>
      <c r="Z1670" s="395"/>
      <c r="AA1670" s="395"/>
      <c r="AB1670" s="395"/>
    </row>
    <row r="1671" spans="1:28">
      <c r="A1671" s="472"/>
      <c r="B1671" s="395"/>
      <c r="C1671" s="395"/>
      <c r="D1671" s="395"/>
      <c r="E1671" s="472"/>
      <c r="G1671" s="395"/>
      <c r="J1671" s="399"/>
      <c r="M1671" s="542"/>
      <c r="O1671" s="543"/>
      <c r="P1671" s="478"/>
      <c r="Q1671" s="395"/>
      <c r="R1671" s="395"/>
      <c r="S1671" s="395"/>
      <c r="T1671" s="395"/>
      <c r="U1671" s="395"/>
      <c r="V1671" s="395"/>
      <c r="W1671" s="395"/>
      <c r="X1671" s="472"/>
      <c r="Y1671" s="488"/>
      <c r="Z1671" s="395"/>
      <c r="AA1671" s="395"/>
      <c r="AB1671" s="395"/>
    </row>
    <row r="1672" spans="1:28">
      <c r="A1672" s="472"/>
      <c r="B1672" s="464"/>
      <c r="C1672" s="395"/>
      <c r="D1672" s="395"/>
      <c r="E1672" s="472"/>
      <c r="G1672" s="395"/>
      <c r="H1672" s="399"/>
      <c r="J1672" s="399"/>
      <c r="M1672" s="542"/>
      <c r="O1672" s="543"/>
      <c r="P1672" s="478"/>
      <c r="Q1672" s="395"/>
      <c r="R1672" s="395"/>
      <c r="S1672" s="395"/>
      <c r="T1672" s="395"/>
      <c r="U1672" s="395"/>
      <c r="V1672" s="395"/>
      <c r="W1672" s="395"/>
      <c r="X1672" s="472"/>
      <c r="Y1672" s="488"/>
      <c r="Z1672" s="395"/>
      <c r="AA1672" s="395"/>
      <c r="AB1672" s="395"/>
    </row>
    <row r="1673" spans="1:28">
      <c r="A1673" s="472"/>
      <c r="B1673" s="395"/>
      <c r="C1673" s="395"/>
      <c r="D1673" s="395"/>
      <c r="E1673" s="472"/>
      <c r="G1673" s="395"/>
      <c r="H1673" s="399"/>
      <c r="J1673" s="399"/>
      <c r="M1673" s="542"/>
      <c r="O1673" s="543"/>
      <c r="P1673" s="478"/>
      <c r="Q1673" s="395"/>
      <c r="R1673" s="395"/>
      <c r="S1673" s="395"/>
      <c r="T1673" s="395"/>
      <c r="U1673" s="395"/>
      <c r="V1673" s="395"/>
      <c r="W1673" s="395"/>
      <c r="X1673" s="472"/>
      <c r="Y1673" s="488"/>
      <c r="Z1673" s="395"/>
      <c r="AA1673" s="395"/>
      <c r="AB1673" s="395"/>
    </row>
    <row r="1674" spans="1:28">
      <c r="A1674" s="472"/>
      <c r="B1674" s="464"/>
      <c r="C1674" s="395"/>
      <c r="D1674" s="395"/>
      <c r="E1674" s="472"/>
      <c r="G1674" s="395"/>
      <c r="H1674" s="399"/>
      <c r="J1674" s="399"/>
      <c r="M1674" s="542"/>
      <c r="O1674" s="543"/>
      <c r="P1674" s="478"/>
      <c r="Q1674" s="395"/>
      <c r="R1674" s="395"/>
      <c r="S1674" s="395"/>
      <c r="T1674" s="395"/>
      <c r="U1674" s="395"/>
      <c r="V1674" s="395"/>
      <c r="W1674" s="395"/>
      <c r="X1674" s="472"/>
      <c r="Y1674" s="488"/>
      <c r="Z1674" s="395"/>
      <c r="AA1674" s="395"/>
      <c r="AB1674" s="395"/>
    </row>
    <row r="1675" spans="1:28">
      <c r="A1675" s="472"/>
      <c r="B1675" s="395"/>
      <c r="C1675" s="395"/>
      <c r="D1675" s="395"/>
      <c r="E1675" s="472"/>
      <c r="G1675" s="395"/>
      <c r="H1675" s="399"/>
      <c r="J1675" s="399"/>
      <c r="M1675" s="542"/>
      <c r="O1675" s="543"/>
      <c r="P1675" s="478"/>
      <c r="Q1675" s="395"/>
      <c r="R1675" s="395"/>
      <c r="S1675" s="395"/>
      <c r="T1675" s="395"/>
      <c r="U1675" s="395"/>
      <c r="V1675" s="395"/>
      <c r="W1675" s="395"/>
      <c r="X1675" s="472"/>
    </row>
    <row r="1676" spans="1:28">
      <c r="A1676" s="472"/>
      <c r="B1676" s="464"/>
      <c r="C1676" s="395"/>
      <c r="D1676" s="395"/>
      <c r="J1676" s="399"/>
      <c r="M1676" s="542"/>
      <c r="O1676" s="543"/>
      <c r="P1676" s="400"/>
      <c r="Q1676" s="395"/>
      <c r="R1676" s="395"/>
      <c r="S1676" s="395"/>
      <c r="T1676" s="398"/>
      <c r="U1676" s="398"/>
      <c r="W1676" s="398"/>
      <c r="X1676" s="472"/>
    </row>
    <row r="1677" spans="1:28">
      <c r="A1677" s="472"/>
      <c r="B1677" s="395"/>
      <c r="C1677" s="395"/>
      <c r="D1677" s="395"/>
      <c r="H1677" s="399"/>
      <c r="J1677" s="399"/>
      <c r="M1677" s="542"/>
      <c r="O1677" s="543"/>
      <c r="P1677" s="400"/>
      <c r="T1677" s="398"/>
      <c r="U1677" s="398"/>
      <c r="W1677" s="398"/>
      <c r="X1677" s="472"/>
    </row>
    <row r="1678" spans="1:28">
      <c r="A1678" s="472"/>
      <c r="B1678" s="464"/>
      <c r="C1678" s="395"/>
      <c r="D1678" s="395"/>
      <c r="H1678" s="399"/>
      <c r="J1678" s="399"/>
      <c r="M1678" s="542"/>
      <c r="O1678" s="543"/>
      <c r="P1678" s="400"/>
      <c r="X1678" s="472"/>
    </row>
    <row r="1679" spans="1:28">
      <c r="A1679" s="472"/>
      <c r="B1679" s="395"/>
      <c r="C1679" s="395"/>
      <c r="D1679" s="395"/>
      <c r="J1679" s="399"/>
      <c r="M1679" s="542"/>
      <c r="O1679" s="543"/>
      <c r="P1679" s="400"/>
      <c r="X1679" s="472"/>
    </row>
    <row r="1680" spans="1:28">
      <c r="A1680" s="472"/>
      <c r="B1680" s="464"/>
      <c r="C1680" s="395"/>
      <c r="D1680" s="395"/>
      <c r="J1680" s="399"/>
      <c r="M1680" s="542"/>
      <c r="O1680" s="543"/>
      <c r="P1680" s="400"/>
      <c r="X1680" s="472"/>
    </row>
    <row r="1681" spans="1:25">
      <c r="A1681" s="472"/>
      <c r="B1681" s="395"/>
      <c r="C1681" s="395"/>
      <c r="D1681" s="395"/>
      <c r="J1681" s="399"/>
      <c r="M1681" s="542"/>
      <c r="O1681" s="543"/>
      <c r="P1681" s="400"/>
      <c r="V1681" s="400"/>
      <c r="X1681" s="472"/>
    </row>
    <row r="1682" spans="1:25" s="394" customFormat="1">
      <c r="A1682" s="471"/>
      <c r="E1682" s="471"/>
      <c r="F1682" s="471"/>
      <c r="I1682" s="485"/>
      <c r="J1682" s="471"/>
      <c r="L1682" s="486"/>
      <c r="M1682" s="539"/>
      <c r="N1682" s="486"/>
      <c r="O1682" s="540"/>
      <c r="P1682" s="485"/>
      <c r="T1682" s="489"/>
      <c r="U1682" s="490"/>
      <c r="W1682" s="490"/>
      <c r="X1682" s="471"/>
      <c r="Y1682" s="490"/>
    </row>
    <row r="1683" spans="1:25" s="394" customFormat="1">
      <c r="A1683" s="471"/>
      <c r="E1683" s="471"/>
      <c r="F1683" s="471"/>
      <c r="I1683" s="485"/>
      <c r="J1683" s="471"/>
      <c r="L1683" s="486"/>
      <c r="M1683" s="539"/>
      <c r="N1683" s="486"/>
      <c r="O1683" s="540"/>
      <c r="P1683" s="485"/>
      <c r="T1683" s="489"/>
      <c r="U1683" s="490"/>
      <c r="W1683" s="490"/>
      <c r="X1683" s="471"/>
      <c r="Y1683" s="490"/>
    </row>
    <row r="1684" spans="1:25" s="394" customFormat="1">
      <c r="A1684" s="471"/>
      <c r="B1684" s="474"/>
      <c r="E1684" s="471"/>
      <c r="F1684" s="471"/>
      <c r="I1684" s="485"/>
      <c r="J1684" s="471"/>
      <c r="L1684" s="486"/>
      <c r="M1684" s="539"/>
      <c r="N1684" s="486"/>
      <c r="O1684" s="540"/>
      <c r="P1684" s="485"/>
      <c r="T1684" s="489"/>
      <c r="U1684" s="490"/>
      <c r="W1684" s="490"/>
      <c r="X1684" s="471"/>
      <c r="Y1684" s="490"/>
    </row>
    <row r="1685" spans="1:25" s="394" customFormat="1">
      <c r="A1685" s="471"/>
      <c r="E1685" s="471"/>
      <c r="F1685" s="471"/>
      <c r="H1685" s="471"/>
      <c r="I1685" s="485"/>
      <c r="J1685" s="471"/>
      <c r="L1685" s="486"/>
      <c r="M1685" s="539"/>
      <c r="N1685" s="486"/>
      <c r="O1685" s="540"/>
      <c r="P1685" s="485"/>
      <c r="T1685" s="489"/>
      <c r="U1685" s="490"/>
      <c r="W1685" s="490"/>
      <c r="X1685" s="471"/>
      <c r="Y1685" s="490"/>
    </row>
    <row r="1686" spans="1:25" s="394" customFormat="1">
      <c r="A1686" s="471"/>
      <c r="B1686" s="474"/>
      <c r="E1686" s="471"/>
      <c r="F1686" s="471"/>
      <c r="H1686" s="471"/>
      <c r="I1686" s="485"/>
      <c r="J1686" s="471"/>
      <c r="L1686" s="486"/>
      <c r="M1686" s="539"/>
      <c r="N1686" s="486"/>
      <c r="O1686" s="540"/>
      <c r="P1686" s="485"/>
      <c r="T1686" s="489"/>
      <c r="U1686" s="490"/>
      <c r="W1686" s="490"/>
      <c r="X1686" s="471"/>
      <c r="Y1686" s="490"/>
    </row>
    <row r="1687" spans="1:25" s="394" customFormat="1">
      <c r="A1687" s="471"/>
      <c r="E1687" s="471"/>
      <c r="F1687" s="471"/>
      <c r="H1687" s="471"/>
      <c r="I1687" s="485"/>
      <c r="J1687" s="471"/>
      <c r="L1687" s="486"/>
      <c r="M1687" s="539"/>
      <c r="N1687" s="486"/>
      <c r="O1687" s="540"/>
      <c r="P1687" s="485"/>
      <c r="T1687" s="489"/>
      <c r="U1687" s="490"/>
      <c r="W1687" s="490"/>
      <c r="X1687" s="471"/>
      <c r="Y1687" s="490"/>
    </row>
    <row r="1688" spans="1:25" s="394" customFormat="1">
      <c r="A1688" s="471"/>
      <c r="B1688" s="474"/>
      <c r="E1688" s="471"/>
      <c r="F1688" s="471"/>
      <c r="H1688" s="471"/>
      <c r="I1688" s="485"/>
      <c r="J1688" s="471"/>
      <c r="L1688" s="486"/>
      <c r="M1688" s="539"/>
      <c r="N1688" s="486"/>
      <c r="O1688" s="540"/>
      <c r="P1688" s="485"/>
      <c r="T1688" s="489"/>
      <c r="U1688" s="490"/>
      <c r="W1688" s="490"/>
      <c r="X1688" s="471"/>
      <c r="Y1688" s="490"/>
    </row>
    <row r="1689" spans="1:25" s="394" customFormat="1">
      <c r="A1689" s="471"/>
      <c r="B1689" s="474"/>
      <c r="E1689" s="471"/>
      <c r="F1689" s="471"/>
      <c r="H1689" s="471"/>
      <c r="I1689" s="485"/>
      <c r="J1689" s="471"/>
      <c r="L1689" s="486"/>
      <c r="M1689" s="539"/>
      <c r="N1689" s="486"/>
      <c r="O1689" s="540"/>
      <c r="P1689" s="485"/>
      <c r="T1689" s="489"/>
      <c r="U1689" s="490"/>
      <c r="W1689" s="490"/>
      <c r="X1689" s="471"/>
      <c r="Y1689" s="490"/>
    </row>
    <row r="1690" spans="1:25" s="394" customFormat="1">
      <c r="A1690" s="471"/>
      <c r="B1690" s="474"/>
      <c r="E1690" s="471"/>
      <c r="F1690" s="471"/>
      <c r="H1690" s="471"/>
      <c r="I1690" s="485"/>
      <c r="J1690" s="411"/>
      <c r="L1690" s="486"/>
      <c r="M1690" s="539"/>
      <c r="N1690" s="486"/>
      <c r="O1690" s="540"/>
      <c r="P1690" s="485"/>
      <c r="T1690" s="489"/>
      <c r="U1690" s="490"/>
      <c r="W1690" s="490"/>
      <c r="X1690" s="471"/>
      <c r="Y1690" s="490"/>
    </row>
    <row r="1691" spans="1:25" s="394" customFormat="1">
      <c r="A1691" s="471"/>
      <c r="E1691" s="471"/>
      <c r="F1691" s="471"/>
      <c r="I1691" s="485"/>
      <c r="J1691" s="471"/>
      <c r="L1691" s="486"/>
      <c r="M1691" s="539"/>
      <c r="N1691" s="486"/>
      <c r="O1691" s="540"/>
      <c r="P1691" s="485"/>
      <c r="T1691" s="489"/>
      <c r="U1691" s="490"/>
      <c r="W1691" s="490"/>
      <c r="X1691" s="471"/>
      <c r="Y1691" s="490"/>
    </row>
    <row r="1692" spans="1:25" s="394" customFormat="1">
      <c r="A1692" s="471"/>
      <c r="B1692" s="474"/>
      <c r="E1692" s="471"/>
      <c r="F1692" s="471"/>
      <c r="I1692" s="485"/>
      <c r="J1692" s="411"/>
      <c r="L1692" s="486"/>
      <c r="M1692" s="539"/>
      <c r="N1692" s="486"/>
      <c r="O1692" s="540"/>
      <c r="P1692" s="485"/>
      <c r="T1692" s="489"/>
      <c r="U1692" s="490"/>
      <c r="W1692" s="490"/>
      <c r="X1692" s="471"/>
      <c r="Y1692" s="490"/>
    </row>
    <row r="1693" spans="1:25" s="394" customFormat="1">
      <c r="A1693" s="471"/>
      <c r="E1693" s="471"/>
      <c r="F1693" s="471"/>
      <c r="I1693" s="485"/>
      <c r="J1693" s="471"/>
      <c r="L1693" s="486"/>
      <c r="M1693" s="539"/>
      <c r="N1693" s="486"/>
      <c r="O1693" s="540"/>
      <c r="P1693" s="485"/>
      <c r="T1693" s="489"/>
      <c r="U1693" s="490"/>
      <c r="W1693" s="490"/>
      <c r="X1693" s="471"/>
      <c r="Y1693" s="490"/>
    </row>
    <row r="1694" spans="1:25">
      <c r="A1694" s="472"/>
      <c r="B1694" s="464"/>
      <c r="J1694" s="399"/>
      <c r="M1694" s="542"/>
      <c r="O1694" s="543"/>
      <c r="P1694" s="400"/>
      <c r="X1694" s="472"/>
    </row>
    <row r="1695" spans="1:25">
      <c r="A1695" s="472"/>
      <c r="B1695" s="395"/>
      <c r="J1695" s="399"/>
      <c r="M1695" s="542"/>
      <c r="O1695" s="543"/>
      <c r="P1695" s="400"/>
      <c r="X1695" s="399"/>
    </row>
    <row r="1696" spans="1:25" s="393" customFormat="1">
      <c r="A1696" s="509"/>
      <c r="B1696" s="511"/>
      <c r="E1696" s="509"/>
      <c r="F1696" s="509"/>
      <c r="I1696" s="461"/>
      <c r="J1696" s="509"/>
      <c r="L1696" s="512"/>
      <c r="M1696" s="562"/>
      <c r="N1696" s="512"/>
      <c r="O1696" s="563"/>
      <c r="P1696" s="461"/>
      <c r="T1696" s="514"/>
      <c r="U1696" s="515"/>
      <c r="W1696" s="515"/>
      <c r="X1696" s="509"/>
      <c r="Y1696" s="515"/>
    </row>
    <row r="1697" spans="1:28" s="393" customFormat="1">
      <c r="A1697" s="509"/>
      <c r="E1697" s="509"/>
      <c r="F1697" s="509"/>
      <c r="I1697" s="461"/>
      <c r="J1697" s="509"/>
      <c r="L1697" s="512"/>
      <c r="M1697" s="562"/>
      <c r="N1697" s="512"/>
      <c r="O1697" s="563"/>
      <c r="P1697" s="461"/>
      <c r="T1697" s="514"/>
      <c r="U1697" s="515"/>
      <c r="W1697" s="515"/>
      <c r="X1697" s="509"/>
      <c r="Y1697" s="515"/>
    </row>
    <row r="1698" spans="1:28" s="393" customFormat="1">
      <c r="A1698" s="509"/>
      <c r="B1698" s="511"/>
      <c r="E1698" s="509"/>
      <c r="F1698" s="509"/>
      <c r="I1698" s="461"/>
      <c r="J1698" s="509"/>
      <c r="L1698" s="512"/>
      <c r="M1698" s="562"/>
      <c r="N1698" s="512"/>
      <c r="O1698" s="563"/>
      <c r="P1698" s="461"/>
      <c r="T1698" s="514"/>
      <c r="U1698" s="515"/>
      <c r="W1698" s="515"/>
      <c r="X1698" s="509"/>
      <c r="Y1698" s="515"/>
    </row>
    <row r="1699" spans="1:28" s="393" customFormat="1">
      <c r="A1699" s="509"/>
      <c r="E1699" s="509"/>
      <c r="F1699" s="509"/>
      <c r="H1699" s="509"/>
      <c r="I1699" s="461"/>
      <c r="J1699" s="509"/>
      <c r="L1699" s="512"/>
      <c r="M1699" s="562"/>
      <c r="N1699" s="512"/>
      <c r="O1699" s="563"/>
      <c r="P1699" s="461"/>
      <c r="T1699" s="514"/>
      <c r="U1699" s="515"/>
      <c r="W1699" s="515"/>
      <c r="X1699" s="509"/>
      <c r="Y1699" s="515"/>
    </row>
    <row r="1700" spans="1:28" s="393" customFormat="1">
      <c r="A1700" s="509"/>
      <c r="B1700" s="511"/>
      <c r="E1700" s="509"/>
      <c r="F1700" s="509"/>
      <c r="H1700" s="509"/>
      <c r="I1700" s="461"/>
      <c r="J1700" s="509"/>
      <c r="L1700" s="512"/>
      <c r="M1700" s="562"/>
      <c r="N1700" s="512"/>
      <c r="O1700" s="563"/>
      <c r="P1700" s="461"/>
      <c r="T1700" s="514"/>
      <c r="U1700" s="515"/>
      <c r="W1700" s="515"/>
      <c r="X1700" s="509"/>
      <c r="Y1700" s="515"/>
    </row>
    <row r="1701" spans="1:28" s="395" customFormat="1" ht="30" customHeight="1">
      <c r="A1701" s="472"/>
      <c r="E1701" s="472"/>
      <c r="F1701" s="472"/>
      <c r="H1701" s="472"/>
      <c r="I1701" s="478"/>
      <c r="J1701" s="472"/>
      <c r="K1701" s="398"/>
      <c r="L1701" s="479"/>
      <c r="M1701" s="542"/>
      <c r="N1701" s="479"/>
      <c r="O1701" s="543"/>
      <c r="P1701" s="478"/>
      <c r="U1701" s="488"/>
      <c r="W1701" s="488"/>
      <c r="X1701" s="472"/>
      <c r="Y1701" s="488"/>
    </row>
    <row r="1702" spans="1:28" s="395" customFormat="1">
      <c r="A1702" s="472"/>
      <c r="B1702" s="464"/>
      <c r="E1702" s="472"/>
      <c r="F1702" s="472"/>
      <c r="H1702" s="472"/>
      <c r="I1702" s="478"/>
      <c r="J1702" s="472"/>
      <c r="K1702" s="398"/>
      <c r="L1702" s="479"/>
      <c r="M1702" s="542"/>
      <c r="N1702" s="479"/>
      <c r="O1702" s="543"/>
      <c r="P1702" s="478"/>
      <c r="U1702" s="488"/>
      <c r="W1702" s="488"/>
      <c r="X1702" s="472"/>
      <c r="Y1702" s="488"/>
    </row>
    <row r="1703" spans="1:28" s="395" customFormat="1">
      <c r="A1703" s="472"/>
      <c r="E1703" s="472"/>
      <c r="F1703" s="472"/>
      <c r="H1703" s="472"/>
      <c r="I1703" s="478"/>
      <c r="J1703" s="472"/>
      <c r="K1703" s="398"/>
      <c r="L1703" s="479"/>
      <c r="M1703" s="542"/>
      <c r="N1703" s="479"/>
      <c r="O1703" s="543"/>
      <c r="P1703" s="478"/>
      <c r="U1703" s="488"/>
      <c r="W1703" s="488"/>
      <c r="X1703" s="472"/>
      <c r="Y1703" s="488"/>
    </row>
    <row r="1704" spans="1:28" s="395" customFormat="1">
      <c r="A1704" s="472"/>
      <c r="B1704" s="464"/>
      <c r="E1704" s="472"/>
      <c r="F1704" s="472"/>
      <c r="H1704" s="472"/>
      <c r="I1704" s="478"/>
      <c r="J1704" s="472"/>
      <c r="K1704" s="398"/>
      <c r="L1704" s="479"/>
      <c r="M1704" s="542"/>
      <c r="N1704" s="479"/>
      <c r="O1704" s="543"/>
      <c r="P1704" s="478"/>
      <c r="U1704" s="488"/>
      <c r="W1704" s="488"/>
      <c r="X1704" s="472"/>
      <c r="Y1704" s="488"/>
    </row>
    <row r="1705" spans="1:28" s="395" customFormat="1">
      <c r="A1705" s="472"/>
      <c r="E1705" s="472"/>
      <c r="F1705" s="472"/>
      <c r="H1705" s="472"/>
      <c r="I1705" s="478"/>
      <c r="J1705" s="472"/>
      <c r="K1705" s="398"/>
      <c r="L1705" s="479"/>
      <c r="M1705" s="542"/>
      <c r="N1705" s="479"/>
      <c r="O1705" s="543"/>
      <c r="P1705" s="478"/>
      <c r="U1705" s="488"/>
      <c r="W1705" s="488"/>
      <c r="X1705" s="472"/>
      <c r="Y1705" s="488"/>
    </row>
    <row r="1706" spans="1:28">
      <c r="A1706" s="472"/>
      <c r="B1706" s="464"/>
      <c r="C1706" s="395"/>
      <c r="D1706" s="395"/>
      <c r="E1706" s="472"/>
      <c r="G1706" s="395"/>
      <c r="H1706" s="399"/>
      <c r="J1706" s="399"/>
      <c r="M1706" s="542"/>
      <c r="O1706" s="543"/>
      <c r="P1706" s="478"/>
      <c r="Q1706" s="395"/>
      <c r="R1706" s="395"/>
      <c r="S1706" s="395"/>
      <c r="T1706" s="395"/>
      <c r="U1706" s="488"/>
      <c r="V1706" s="395"/>
      <c r="W1706" s="488"/>
      <c r="X1706" s="472"/>
      <c r="Y1706" s="488"/>
      <c r="Z1706" s="395"/>
      <c r="AA1706" s="395"/>
      <c r="AB1706" s="395"/>
    </row>
    <row r="1707" spans="1:28">
      <c r="A1707" s="472"/>
      <c r="B1707" s="395"/>
      <c r="H1707" s="399"/>
      <c r="J1707" s="399"/>
      <c r="M1707" s="542"/>
      <c r="O1707" s="543"/>
      <c r="P1707" s="400"/>
      <c r="U1707" s="404"/>
      <c r="X1707" s="399"/>
      <c r="Z1707" s="395"/>
      <c r="AA1707" s="395"/>
    </row>
    <row r="1708" spans="1:28">
      <c r="A1708" s="472"/>
      <c r="B1708" s="464"/>
      <c r="H1708" s="399"/>
      <c r="J1708" s="399"/>
      <c r="M1708" s="542"/>
      <c r="O1708" s="543"/>
      <c r="P1708" s="400"/>
      <c r="U1708" s="404"/>
      <c r="V1708" s="395"/>
      <c r="X1708" s="399"/>
      <c r="Z1708" s="395"/>
      <c r="AA1708" s="395"/>
    </row>
    <row r="1709" spans="1:28">
      <c r="A1709" s="472"/>
      <c r="B1709" s="395"/>
      <c r="H1709" s="399"/>
      <c r="J1709" s="399"/>
      <c r="M1709" s="542"/>
      <c r="O1709" s="543"/>
      <c r="P1709" s="400"/>
      <c r="U1709" s="404"/>
      <c r="X1709" s="399"/>
      <c r="Z1709" s="395"/>
      <c r="AA1709" s="395"/>
    </row>
    <row r="1710" spans="1:28">
      <c r="A1710" s="472"/>
      <c r="B1710" s="464"/>
      <c r="H1710" s="399"/>
      <c r="J1710" s="399"/>
      <c r="M1710" s="542"/>
      <c r="O1710" s="543"/>
      <c r="P1710" s="400"/>
      <c r="U1710" s="404"/>
      <c r="V1710" s="395"/>
      <c r="X1710" s="399"/>
      <c r="Z1710" s="395"/>
      <c r="AA1710" s="395"/>
    </row>
    <row r="1711" spans="1:28">
      <c r="A1711" s="472"/>
      <c r="B1711" s="395"/>
      <c r="H1711" s="399"/>
      <c r="J1711" s="399"/>
      <c r="M1711" s="542"/>
      <c r="O1711" s="543"/>
      <c r="P1711" s="400"/>
      <c r="X1711" s="399"/>
    </row>
    <row r="1712" spans="1:28">
      <c r="A1712" s="472"/>
      <c r="B1712" s="464"/>
      <c r="H1712" s="399"/>
      <c r="J1712" s="399"/>
      <c r="M1712" s="542"/>
      <c r="O1712" s="543"/>
      <c r="P1712" s="400"/>
      <c r="X1712" s="399"/>
    </row>
    <row r="1713" spans="1:25">
      <c r="A1713" s="472"/>
      <c r="B1713" s="395"/>
      <c r="H1713" s="399"/>
      <c r="J1713" s="399"/>
      <c r="M1713" s="542"/>
      <c r="O1713" s="543"/>
      <c r="P1713" s="400"/>
      <c r="X1713" s="399"/>
    </row>
    <row r="1714" spans="1:25">
      <c r="A1714" s="472"/>
      <c r="B1714" s="464"/>
      <c r="H1714" s="399"/>
      <c r="J1714" s="399"/>
      <c r="M1714" s="542"/>
      <c r="O1714" s="543"/>
      <c r="P1714" s="400"/>
      <c r="X1714" s="399"/>
    </row>
    <row r="1715" spans="1:25">
      <c r="A1715" s="472"/>
      <c r="B1715" s="395"/>
      <c r="H1715" s="399"/>
      <c r="J1715" s="399"/>
      <c r="M1715" s="542"/>
      <c r="O1715" s="543"/>
      <c r="P1715" s="400"/>
      <c r="X1715" s="399"/>
    </row>
    <row r="1716" spans="1:25">
      <c r="A1716" s="472"/>
      <c r="B1716" s="464"/>
      <c r="H1716" s="399"/>
      <c r="J1716" s="399"/>
      <c r="M1716" s="542"/>
      <c r="O1716" s="543"/>
      <c r="P1716" s="400"/>
      <c r="X1716" s="399"/>
    </row>
    <row r="1717" spans="1:25">
      <c r="A1717" s="472"/>
      <c r="B1717" s="395"/>
      <c r="H1717" s="399"/>
      <c r="J1717" s="399"/>
      <c r="M1717" s="542"/>
      <c r="O1717" s="543"/>
      <c r="P1717" s="400"/>
      <c r="X1717" s="399"/>
    </row>
    <row r="1718" spans="1:25">
      <c r="A1718" s="472"/>
      <c r="B1718" s="464"/>
      <c r="H1718" s="399"/>
      <c r="J1718" s="399"/>
      <c r="M1718" s="542"/>
      <c r="O1718" s="543"/>
      <c r="P1718" s="400"/>
      <c r="X1718" s="399"/>
    </row>
    <row r="1719" spans="1:25">
      <c r="A1719" s="472"/>
      <c r="B1719" s="395"/>
      <c r="H1719" s="399"/>
      <c r="J1719" s="399"/>
      <c r="M1719" s="542"/>
      <c r="O1719" s="543"/>
      <c r="P1719" s="400"/>
      <c r="X1719" s="399"/>
    </row>
    <row r="1720" spans="1:25" s="395" customFormat="1">
      <c r="A1720" s="472"/>
      <c r="B1720" s="464"/>
      <c r="C1720" s="398"/>
      <c r="D1720" s="398"/>
      <c r="E1720" s="472"/>
      <c r="F1720" s="472"/>
      <c r="G1720" s="398"/>
      <c r="I1720" s="478"/>
      <c r="J1720" s="472"/>
      <c r="L1720" s="479"/>
      <c r="M1720" s="542"/>
      <c r="N1720" s="479"/>
      <c r="O1720" s="543"/>
      <c r="P1720" s="400"/>
      <c r="Q1720" s="398"/>
      <c r="R1720" s="398"/>
      <c r="S1720" s="398"/>
      <c r="T1720" s="404"/>
      <c r="U1720" s="488"/>
      <c r="V1720" s="398"/>
      <c r="W1720" s="488"/>
      <c r="X1720" s="399"/>
      <c r="Y1720" s="488"/>
    </row>
    <row r="1721" spans="1:25" s="395" customFormat="1">
      <c r="A1721" s="472"/>
      <c r="C1721" s="398"/>
      <c r="D1721" s="398"/>
      <c r="E1721" s="472"/>
      <c r="F1721" s="472"/>
      <c r="G1721" s="398"/>
      <c r="I1721" s="478"/>
      <c r="J1721" s="472"/>
      <c r="L1721" s="479"/>
      <c r="M1721" s="542"/>
      <c r="N1721" s="479"/>
      <c r="O1721" s="543"/>
      <c r="P1721" s="400"/>
      <c r="Q1721" s="398"/>
      <c r="R1721" s="398"/>
      <c r="S1721" s="398"/>
      <c r="T1721" s="404"/>
      <c r="U1721" s="488"/>
      <c r="V1721" s="398"/>
      <c r="W1721" s="488"/>
      <c r="X1721" s="399"/>
      <c r="Y1721" s="488"/>
    </row>
    <row r="1722" spans="1:25" s="395" customFormat="1">
      <c r="A1722" s="472"/>
      <c r="B1722" s="464"/>
      <c r="C1722" s="398"/>
      <c r="D1722" s="398"/>
      <c r="E1722" s="472"/>
      <c r="F1722" s="472"/>
      <c r="G1722" s="398"/>
      <c r="I1722" s="478"/>
      <c r="J1722" s="472"/>
      <c r="L1722" s="479"/>
      <c r="M1722" s="542"/>
      <c r="N1722" s="479"/>
      <c r="O1722" s="543"/>
      <c r="P1722" s="400"/>
      <c r="Q1722" s="398"/>
      <c r="R1722" s="398"/>
      <c r="S1722" s="398"/>
      <c r="T1722" s="404"/>
      <c r="U1722" s="488"/>
      <c r="V1722" s="398"/>
      <c r="W1722" s="488"/>
      <c r="X1722" s="399"/>
      <c r="Y1722" s="488"/>
    </row>
    <row r="1723" spans="1:25" s="395" customFormat="1">
      <c r="A1723" s="472"/>
      <c r="C1723" s="398"/>
      <c r="D1723" s="398"/>
      <c r="E1723" s="472"/>
      <c r="F1723" s="472"/>
      <c r="G1723" s="398"/>
      <c r="I1723" s="478"/>
      <c r="J1723" s="472"/>
      <c r="L1723" s="479"/>
      <c r="M1723" s="542"/>
      <c r="N1723" s="479"/>
      <c r="O1723" s="543"/>
      <c r="P1723" s="400"/>
      <c r="Q1723" s="398"/>
      <c r="R1723" s="398"/>
      <c r="S1723" s="398"/>
      <c r="T1723" s="404"/>
      <c r="U1723" s="488"/>
      <c r="V1723" s="398"/>
      <c r="W1723" s="488"/>
      <c r="X1723" s="399"/>
      <c r="Y1723" s="488"/>
    </row>
    <row r="1724" spans="1:25">
      <c r="A1724" s="472"/>
      <c r="B1724" s="464"/>
      <c r="J1724" s="399"/>
      <c r="M1724" s="542"/>
      <c r="O1724" s="543"/>
      <c r="P1724" s="400"/>
      <c r="X1724" s="399"/>
    </row>
    <row r="1725" spans="1:25">
      <c r="A1725" s="472"/>
      <c r="B1725" s="395"/>
      <c r="J1725" s="399"/>
      <c r="M1725" s="542"/>
      <c r="O1725" s="543"/>
      <c r="P1725" s="400"/>
      <c r="X1725" s="399"/>
    </row>
    <row r="1726" spans="1:25">
      <c r="A1726" s="472"/>
      <c r="B1726" s="464"/>
      <c r="J1726" s="399"/>
      <c r="M1726" s="542"/>
      <c r="O1726" s="543"/>
      <c r="P1726" s="400"/>
      <c r="X1726" s="399"/>
    </row>
    <row r="1727" spans="1:25">
      <c r="A1727" s="472"/>
      <c r="B1727" s="395"/>
      <c r="J1727" s="399"/>
      <c r="M1727" s="542"/>
      <c r="O1727" s="543"/>
      <c r="P1727" s="400"/>
      <c r="U1727" s="404"/>
      <c r="W1727" s="404"/>
      <c r="X1727" s="399"/>
    </row>
    <row r="1728" spans="1:25">
      <c r="A1728" s="472"/>
      <c r="B1728" s="464"/>
      <c r="J1728" s="399"/>
      <c r="M1728" s="542"/>
      <c r="O1728" s="543"/>
      <c r="P1728" s="400"/>
      <c r="U1728" s="404"/>
      <c r="W1728" s="404"/>
      <c r="X1728" s="399"/>
    </row>
    <row r="1729" spans="1:24" ht="26.4" customHeight="1">
      <c r="A1729" s="472"/>
      <c r="B1729" s="395"/>
      <c r="E1729" s="576"/>
      <c r="F1729" s="477"/>
      <c r="G1729" s="477"/>
      <c r="H1729" s="477"/>
      <c r="I1729" s="577"/>
      <c r="J1729" s="399"/>
      <c r="M1729" s="542"/>
      <c r="O1729" s="543"/>
      <c r="P1729" s="400"/>
      <c r="U1729" s="404"/>
      <c r="W1729" s="404"/>
      <c r="X1729" s="399"/>
    </row>
    <row r="1730" spans="1:24">
      <c r="A1730" s="472"/>
      <c r="B1730" s="464"/>
      <c r="F1730" s="477"/>
      <c r="G1730" s="477"/>
      <c r="J1730" s="399"/>
      <c r="M1730" s="542"/>
      <c r="O1730" s="543"/>
      <c r="P1730" s="400"/>
      <c r="U1730" s="404"/>
      <c r="W1730" s="404"/>
      <c r="X1730" s="399"/>
    </row>
    <row r="1731" spans="1:24">
      <c r="A1731" s="472"/>
      <c r="B1731" s="395"/>
      <c r="E1731" s="576"/>
      <c r="G1731" s="477"/>
      <c r="J1731" s="399"/>
      <c r="M1731" s="542"/>
      <c r="O1731" s="543"/>
      <c r="P1731" s="400"/>
      <c r="U1731" s="404"/>
      <c r="W1731" s="404"/>
      <c r="X1731" s="399"/>
    </row>
    <row r="1732" spans="1:24">
      <c r="A1732" s="472"/>
      <c r="B1732" s="464"/>
      <c r="G1732" s="477"/>
      <c r="J1732" s="399"/>
      <c r="M1732" s="542"/>
      <c r="O1732" s="543"/>
      <c r="P1732" s="400"/>
      <c r="U1732" s="404"/>
      <c r="W1732" s="404"/>
      <c r="X1732" s="399"/>
    </row>
    <row r="1733" spans="1:24">
      <c r="A1733" s="472"/>
      <c r="B1733" s="395"/>
      <c r="E1733" s="576"/>
      <c r="G1733" s="477"/>
      <c r="J1733" s="399"/>
      <c r="M1733" s="542"/>
      <c r="O1733" s="543"/>
      <c r="P1733" s="400"/>
      <c r="U1733" s="404"/>
      <c r="W1733" s="404"/>
      <c r="X1733" s="399"/>
    </row>
    <row r="1734" spans="1:24">
      <c r="A1734" s="472"/>
      <c r="B1734" s="464"/>
      <c r="J1734" s="399"/>
      <c r="M1734" s="542"/>
      <c r="O1734" s="543"/>
      <c r="P1734" s="400"/>
      <c r="T1734" s="398"/>
      <c r="U1734" s="398"/>
      <c r="W1734" s="398"/>
      <c r="X1734" s="399"/>
    </row>
    <row r="1735" spans="1:24">
      <c r="A1735" s="472"/>
      <c r="B1735" s="395"/>
      <c r="J1735" s="399"/>
      <c r="M1735" s="542"/>
      <c r="O1735" s="543"/>
      <c r="P1735" s="400"/>
      <c r="T1735" s="398"/>
      <c r="U1735" s="398"/>
      <c r="W1735" s="398"/>
      <c r="X1735" s="399"/>
    </row>
    <row r="1736" spans="1:24">
      <c r="A1736" s="472"/>
      <c r="B1736" s="464"/>
      <c r="J1736" s="399"/>
      <c r="M1736" s="542"/>
      <c r="O1736" s="543"/>
      <c r="P1736" s="400"/>
      <c r="T1736" s="398"/>
      <c r="U1736" s="398"/>
      <c r="W1736" s="398"/>
      <c r="X1736" s="399"/>
    </row>
    <row r="1737" spans="1:24">
      <c r="A1737" s="472"/>
      <c r="B1737" s="395"/>
      <c r="J1737" s="399"/>
      <c r="M1737" s="542"/>
      <c r="O1737" s="543"/>
      <c r="P1737" s="400"/>
      <c r="T1737" s="398"/>
      <c r="U1737" s="398"/>
      <c r="W1737" s="398"/>
      <c r="X1737" s="399"/>
    </row>
    <row r="1738" spans="1:24">
      <c r="A1738" s="472"/>
      <c r="B1738" s="464"/>
      <c r="J1738" s="399"/>
      <c r="M1738" s="542"/>
      <c r="O1738" s="543"/>
      <c r="P1738" s="400"/>
      <c r="T1738" s="398"/>
      <c r="U1738" s="398"/>
      <c r="W1738" s="398"/>
      <c r="X1738" s="399"/>
    </row>
    <row r="1739" spans="1:24">
      <c r="A1739" s="472"/>
      <c r="B1739" s="395"/>
      <c r="J1739" s="399"/>
      <c r="M1739" s="542"/>
      <c r="O1739" s="543"/>
      <c r="P1739" s="400"/>
      <c r="T1739" s="398"/>
      <c r="U1739" s="398"/>
      <c r="W1739" s="398"/>
      <c r="X1739" s="399"/>
    </row>
    <row r="1740" spans="1:24">
      <c r="A1740" s="472"/>
      <c r="B1740" s="464"/>
      <c r="J1740" s="399"/>
      <c r="M1740" s="542"/>
      <c r="O1740" s="543"/>
      <c r="P1740" s="400"/>
      <c r="T1740" s="398"/>
      <c r="U1740" s="398"/>
      <c r="W1740" s="398"/>
      <c r="X1740" s="399"/>
    </row>
    <row r="1741" spans="1:24">
      <c r="A1741" s="472"/>
      <c r="B1741" s="395"/>
      <c r="J1741" s="399"/>
      <c r="M1741" s="542"/>
      <c r="O1741" s="543"/>
      <c r="P1741" s="400"/>
      <c r="T1741" s="398"/>
      <c r="U1741" s="398"/>
      <c r="W1741" s="398"/>
      <c r="X1741" s="399"/>
    </row>
    <row r="1742" spans="1:24">
      <c r="A1742" s="472"/>
      <c r="B1742" s="464"/>
      <c r="J1742" s="399"/>
      <c r="M1742" s="542"/>
      <c r="O1742" s="543"/>
      <c r="P1742" s="400"/>
      <c r="T1742" s="398"/>
      <c r="U1742" s="398"/>
      <c r="W1742" s="398"/>
      <c r="X1742" s="399"/>
    </row>
    <row r="1743" spans="1:24">
      <c r="A1743" s="472"/>
      <c r="B1743" s="395"/>
      <c r="J1743" s="399"/>
      <c r="M1743" s="542"/>
      <c r="O1743" s="543"/>
      <c r="P1743" s="400"/>
      <c r="T1743" s="398"/>
      <c r="U1743" s="398"/>
      <c r="W1743" s="398"/>
      <c r="X1743" s="399"/>
    </row>
    <row r="1744" spans="1:24">
      <c r="A1744" s="472"/>
      <c r="B1744" s="464"/>
      <c r="J1744" s="399"/>
      <c r="M1744" s="542"/>
      <c r="O1744" s="543"/>
      <c r="P1744" s="400"/>
      <c r="T1744" s="398"/>
      <c r="U1744" s="398"/>
      <c r="W1744" s="398"/>
      <c r="X1744" s="399"/>
    </row>
    <row r="1745" spans="1:24">
      <c r="A1745" s="472"/>
      <c r="B1745" s="395"/>
      <c r="J1745" s="399"/>
      <c r="M1745" s="542"/>
      <c r="O1745" s="543"/>
      <c r="P1745" s="400"/>
      <c r="T1745" s="398"/>
      <c r="U1745" s="398"/>
      <c r="W1745" s="398"/>
      <c r="X1745" s="399"/>
    </row>
    <row r="1746" spans="1:24">
      <c r="A1746" s="472"/>
      <c r="B1746" s="464"/>
      <c r="J1746" s="399"/>
      <c r="M1746" s="542"/>
      <c r="O1746" s="543"/>
      <c r="P1746" s="400"/>
      <c r="T1746" s="398"/>
      <c r="U1746" s="398"/>
      <c r="W1746" s="398"/>
      <c r="X1746" s="399"/>
    </row>
    <row r="1747" spans="1:24">
      <c r="A1747" s="472"/>
      <c r="B1747" s="395"/>
      <c r="H1747" s="399"/>
      <c r="J1747" s="399"/>
      <c r="M1747" s="542"/>
      <c r="O1747" s="543"/>
      <c r="P1747" s="400"/>
      <c r="T1747" s="398"/>
      <c r="U1747" s="398"/>
      <c r="W1747" s="398"/>
      <c r="X1747" s="399"/>
    </row>
    <row r="1748" spans="1:24">
      <c r="A1748" s="472"/>
      <c r="B1748" s="464"/>
      <c r="H1748" s="399"/>
      <c r="J1748" s="399"/>
      <c r="M1748" s="542"/>
      <c r="O1748" s="543"/>
      <c r="P1748" s="400"/>
      <c r="T1748" s="398"/>
      <c r="U1748" s="398"/>
      <c r="W1748" s="398"/>
      <c r="X1748" s="399"/>
    </row>
    <row r="1749" spans="1:24">
      <c r="A1749" s="472"/>
      <c r="B1749" s="395"/>
      <c r="H1749" s="399"/>
      <c r="J1749" s="399"/>
      <c r="M1749" s="542"/>
      <c r="O1749" s="543"/>
      <c r="P1749" s="400"/>
      <c r="T1749" s="398"/>
      <c r="U1749" s="398"/>
      <c r="W1749" s="398"/>
      <c r="X1749" s="399"/>
    </row>
    <row r="1750" spans="1:24">
      <c r="A1750" s="472"/>
      <c r="B1750" s="464"/>
      <c r="H1750" s="399"/>
      <c r="J1750" s="399"/>
      <c r="M1750" s="542"/>
      <c r="O1750" s="543"/>
      <c r="P1750" s="400"/>
      <c r="T1750" s="398"/>
      <c r="U1750" s="398"/>
      <c r="W1750" s="398"/>
      <c r="X1750" s="399"/>
    </row>
    <row r="1751" spans="1:24">
      <c r="A1751" s="472"/>
      <c r="B1751" s="395"/>
      <c r="H1751" s="399"/>
      <c r="J1751" s="399"/>
      <c r="M1751" s="542"/>
      <c r="O1751" s="543"/>
      <c r="P1751" s="400"/>
      <c r="T1751" s="398"/>
      <c r="U1751" s="398"/>
      <c r="W1751" s="398"/>
      <c r="X1751" s="399"/>
    </row>
    <row r="1752" spans="1:24">
      <c r="A1752" s="472"/>
      <c r="B1752" s="464"/>
      <c r="H1752" s="399"/>
      <c r="J1752" s="399"/>
      <c r="M1752" s="542"/>
      <c r="O1752" s="543"/>
      <c r="P1752" s="400"/>
      <c r="T1752" s="398"/>
      <c r="U1752" s="398"/>
      <c r="W1752" s="398"/>
      <c r="X1752" s="399"/>
    </row>
    <row r="1753" spans="1:24">
      <c r="A1753" s="472"/>
      <c r="B1753" s="395"/>
      <c r="H1753" s="399"/>
      <c r="J1753" s="399"/>
      <c r="M1753" s="542"/>
      <c r="O1753" s="543"/>
      <c r="P1753" s="400"/>
      <c r="T1753" s="398"/>
      <c r="U1753" s="398"/>
      <c r="W1753" s="398"/>
      <c r="X1753" s="399"/>
    </row>
    <row r="1754" spans="1:24">
      <c r="A1754" s="472"/>
      <c r="B1754" s="464"/>
      <c r="H1754" s="399"/>
      <c r="J1754" s="399"/>
      <c r="M1754" s="542"/>
      <c r="O1754" s="543"/>
      <c r="P1754" s="400"/>
      <c r="T1754" s="398"/>
      <c r="U1754" s="398"/>
      <c r="W1754" s="398"/>
      <c r="X1754" s="399"/>
    </row>
    <row r="1755" spans="1:24">
      <c r="A1755" s="472"/>
      <c r="B1755" s="395"/>
      <c r="H1755" s="399"/>
      <c r="J1755" s="399"/>
      <c r="M1755" s="542"/>
      <c r="O1755" s="543"/>
      <c r="P1755" s="400"/>
      <c r="T1755" s="398"/>
      <c r="U1755" s="398"/>
      <c r="W1755" s="398"/>
      <c r="X1755" s="399"/>
    </row>
    <row r="1756" spans="1:24">
      <c r="A1756" s="472"/>
      <c r="B1756" s="464"/>
      <c r="H1756" s="399"/>
      <c r="J1756" s="399"/>
      <c r="M1756" s="542"/>
      <c r="O1756" s="543"/>
      <c r="P1756" s="400"/>
      <c r="T1756" s="398"/>
      <c r="U1756" s="398"/>
      <c r="W1756" s="398"/>
      <c r="X1756" s="399"/>
    </row>
    <row r="1757" spans="1:24">
      <c r="A1757" s="472"/>
      <c r="B1757" s="395"/>
      <c r="H1757" s="399"/>
      <c r="J1757" s="399"/>
      <c r="M1757" s="542"/>
      <c r="O1757" s="543"/>
      <c r="P1757" s="400"/>
      <c r="T1757" s="398"/>
      <c r="U1757" s="398"/>
      <c r="W1757" s="398"/>
      <c r="X1757" s="399"/>
    </row>
    <row r="1758" spans="1:24">
      <c r="A1758" s="472"/>
      <c r="B1758" s="464"/>
      <c r="H1758" s="399"/>
      <c r="J1758" s="399"/>
      <c r="M1758" s="542"/>
      <c r="O1758" s="543"/>
      <c r="P1758" s="400"/>
      <c r="T1758" s="398"/>
      <c r="U1758" s="398"/>
      <c r="W1758" s="398"/>
      <c r="X1758" s="399"/>
    </row>
    <row r="1759" spans="1:24">
      <c r="A1759" s="472"/>
      <c r="B1759" s="395"/>
      <c r="H1759" s="399"/>
      <c r="J1759" s="399"/>
      <c r="M1759" s="542"/>
      <c r="O1759" s="543"/>
      <c r="P1759" s="400"/>
      <c r="T1759" s="398"/>
      <c r="U1759" s="398"/>
      <c r="W1759" s="398"/>
      <c r="X1759" s="399"/>
    </row>
    <row r="1760" spans="1:24">
      <c r="A1760" s="472"/>
      <c r="B1760" s="464"/>
      <c r="H1760" s="399"/>
      <c r="J1760" s="399"/>
      <c r="M1760" s="542"/>
      <c r="O1760" s="543"/>
      <c r="P1760" s="400"/>
      <c r="T1760" s="398"/>
      <c r="U1760" s="398"/>
      <c r="W1760" s="398"/>
      <c r="X1760" s="399"/>
    </row>
    <row r="1761" spans="1:24">
      <c r="A1761" s="472"/>
      <c r="B1761" s="395"/>
      <c r="H1761" s="399"/>
      <c r="J1761" s="399"/>
      <c r="M1761" s="542"/>
      <c r="O1761" s="543"/>
      <c r="P1761" s="400"/>
      <c r="T1761" s="398"/>
      <c r="U1761" s="398"/>
      <c r="W1761" s="398"/>
      <c r="X1761" s="399"/>
    </row>
    <row r="1762" spans="1:24">
      <c r="A1762" s="472"/>
      <c r="B1762" s="464"/>
      <c r="H1762" s="399"/>
      <c r="J1762" s="399"/>
      <c r="M1762" s="542"/>
      <c r="O1762" s="543"/>
      <c r="P1762" s="400"/>
      <c r="T1762" s="398"/>
      <c r="U1762" s="398"/>
      <c r="W1762" s="398"/>
      <c r="X1762" s="399"/>
    </row>
    <row r="1763" spans="1:24">
      <c r="A1763" s="472"/>
      <c r="B1763" s="395"/>
      <c r="H1763" s="399"/>
      <c r="J1763" s="399"/>
      <c r="M1763" s="542"/>
      <c r="O1763" s="543"/>
      <c r="P1763" s="400"/>
      <c r="T1763" s="398"/>
      <c r="U1763" s="398"/>
      <c r="W1763" s="398"/>
      <c r="X1763" s="399"/>
    </row>
    <row r="1764" spans="1:24">
      <c r="A1764" s="472"/>
      <c r="B1764" s="464"/>
      <c r="H1764" s="399"/>
      <c r="J1764" s="399"/>
      <c r="M1764" s="542"/>
      <c r="O1764" s="543"/>
      <c r="P1764" s="400"/>
      <c r="T1764" s="398"/>
      <c r="U1764" s="398"/>
      <c r="W1764" s="398"/>
      <c r="X1764" s="399"/>
    </row>
    <row r="1765" spans="1:24">
      <c r="A1765" s="472"/>
      <c r="B1765" s="395"/>
      <c r="H1765" s="399"/>
      <c r="J1765" s="399"/>
      <c r="M1765" s="542"/>
      <c r="O1765" s="543"/>
      <c r="P1765" s="400"/>
      <c r="T1765" s="398"/>
      <c r="U1765" s="398"/>
      <c r="W1765" s="398"/>
      <c r="X1765" s="399"/>
    </row>
    <row r="1766" spans="1:24">
      <c r="A1766" s="472"/>
      <c r="B1766" s="464"/>
      <c r="H1766" s="399"/>
      <c r="J1766" s="399"/>
      <c r="M1766" s="542"/>
      <c r="O1766" s="543"/>
      <c r="P1766" s="400"/>
      <c r="T1766" s="398"/>
      <c r="U1766" s="398"/>
      <c r="W1766" s="398"/>
      <c r="X1766" s="399"/>
    </row>
    <row r="1767" spans="1:24">
      <c r="A1767" s="472"/>
      <c r="B1767" s="395"/>
      <c r="H1767" s="399"/>
      <c r="J1767" s="399"/>
      <c r="M1767" s="542"/>
      <c r="O1767" s="543"/>
      <c r="P1767" s="400"/>
      <c r="X1767" s="399"/>
    </row>
    <row r="1768" spans="1:24">
      <c r="A1768" s="472"/>
      <c r="B1768" s="464"/>
      <c r="H1768" s="399"/>
      <c r="J1768" s="399"/>
      <c r="M1768" s="542"/>
      <c r="O1768" s="543"/>
      <c r="P1768" s="400"/>
      <c r="X1768" s="399"/>
    </row>
    <row r="1769" spans="1:24">
      <c r="A1769" s="472"/>
      <c r="B1769" s="395"/>
      <c r="H1769" s="399"/>
      <c r="J1769" s="399"/>
      <c r="M1769" s="542"/>
      <c r="O1769" s="543"/>
      <c r="P1769" s="400"/>
      <c r="X1769" s="399"/>
    </row>
    <row r="1770" spans="1:24">
      <c r="A1770" s="472"/>
      <c r="B1770" s="464"/>
      <c r="H1770" s="399"/>
      <c r="J1770" s="399"/>
      <c r="M1770" s="542"/>
      <c r="O1770" s="543"/>
      <c r="P1770" s="400"/>
      <c r="X1770" s="399"/>
    </row>
    <row r="1771" spans="1:24">
      <c r="A1771" s="472"/>
      <c r="B1771" s="395"/>
      <c r="H1771" s="399"/>
      <c r="J1771" s="399"/>
      <c r="M1771" s="542"/>
      <c r="O1771" s="543"/>
      <c r="P1771" s="400"/>
      <c r="X1771" s="399"/>
    </row>
    <row r="1772" spans="1:24">
      <c r="A1772" s="472"/>
      <c r="B1772" s="464"/>
      <c r="H1772" s="399"/>
      <c r="J1772" s="399"/>
      <c r="M1772" s="542"/>
      <c r="O1772" s="543"/>
      <c r="P1772" s="400"/>
      <c r="X1772" s="399"/>
    </row>
    <row r="1773" spans="1:24">
      <c r="A1773" s="472"/>
      <c r="B1773" s="395"/>
      <c r="H1773" s="399"/>
      <c r="J1773" s="399"/>
      <c r="M1773" s="542"/>
      <c r="O1773" s="543"/>
      <c r="P1773" s="400"/>
      <c r="X1773" s="399"/>
    </row>
    <row r="1774" spans="1:24">
      <c r="A1774" s="472"/>
      <c r="B1774" s="464"/>
      <c r="H1774" s="399"/>
      <c r="J1774" s="399"/>
      <c r="M1774" s="542"/>
      <c r="O1774" s="543"/>
      <c r="P1774" s="400"/>
      <c r="X1774" s="399"/>
    </row>
    <row r="1775" spans="1:24">
      <c r="A1775" s="472"/>
      <c r="B1775" s="395"/>
      <c r="H1775" s="399"/>
      <c r="J1775" s="399"/>
      <c r="M1775" s="542"/>
      <c r="O1775" s="543"/>
      <c r="P1775" s="400"/>
      <c r="X1775" s="399"/>
    </row>
    <row r="1776" spans="1:24">
      <c r="A1776" s="472"/>
      <c r="B1776" s="464"/>
      <c r="H1776" s="399"/>
      <c r="J1776" s="399"/>
      <c r="M1776" s="542"/>
      <c r="O1776" s="543"/>
      <c r="P1776" s="400"/>
      <c r="X1776" s="399"/>
    </row>
    <row r="1777" spans="1:25">
      <c r="A1777" s="472"/>
      <c r="B1777" s="395"/>
      <c r="H1777" s="399"/>
      <c r="J1777" s="399"/>
      <c r="M1777" s="542"/>
      <c r="O1777" s="543"/>
      <c r="P1777" s="400"/>
      <c r="X1777" s="399"/>
    </row>
    <row r="1778" spans="1:25">
      <c r="A1778" s="472"/>
      <c r="B1778" s="464"/>
      <c r="H1778" s="399"/>
      <c r="J1778" s="399"/>
      <c r="M1778" s="542"/>
      <c r="O1778" s="543"/>
      <c r="P1778" s="400"/>
      <c r="X1778" s="399"/>
    </row>
    <row r="1779" spans="1:25">
      <c r="A1779" s="472"/>
      <c r="B1779" s="395"/>
      <c r="H1779" s="399"/>
      <c r="J1779" s="399"/>
      <c r="M1779" s="542"/>
      <c r="O1779" s="543"/>
      <c r="P1779" s="400"/>
      <c r="X1779" s="399"/>
    </row>
    <row r="1780" spans="1:25">
      <c r="A1780" s="472"/>
      <c r="B1780" s="464"/>
      <c r="H1780" s="399"/>
      <c r="J1780" s="399"/>
      <c r="M1780" s="542"/>
      <c r="O1780" s="543"/>
      <c r="P1780" s="400"/>
      <c r="X1780" s="399"/>
    </row>
    <row r="1781" spans="1:25">
      <c r="A1781" s="472"/>
      <c r="B1781" s="395"/>
      <c r="H1781" s="399"/>
      <c r="J1781" s="399"/>
      <c r="M1781" s="542"/>
      <c r="O1781" s="543"/>
      <c r="P1781" s="400"/>
      <c r="X1781" s="399"/>
    </row>
    <row r="1782" spans="1:25">
      <c r="A1782" s="472"/>
      <c r="B1782" s="464"/>
      <c r="H1782" s="399"/>
      <c r="J1782" s="399"/>
      <c r="M1782" s="542"/>
      <c r="O1782" s="543"/>
      <c r="P1782" s="400"/>
      <c r="X1782" s="399"/>
    </row>
    <row r="1783" spans="1:25">
      <c r="A1783" s="472"/>
      <c r="B1783" s="395"/>
      <c r="H1783" s="399"/>
      <c r="J1783" s="399"/>
      <c r="M1783" s="542"/>
      <c r="O1783" s="543"/>
      <c r="P1783" s="400"/>
      <c r="X1783" s="399"/>
    </row>
    <row r="1784" spans="1:25">
      <c r="A1784" s="472"/>
      <c r="B1784" s="464"/>
      <c r="H1784" s="399"/>
      <c r="J1784" s="399"/>
      <c r="M1784" s="542"/>
      <c r="O1784" s="543"/>
      <c r="P1784" s="400"/>
      <c r="X1784" s="399"/>
    </row>
    <row r="1785" spans="1:25" s="394" customFormat="1">
      <c r="A1785" s="471"/>
      <c r="E1785" s="471"/>
      <c r="F1785" s="471"/>
      <c r="H1785" s="471"/>
      <c r="I1785" s="485"/>
      <c r="J1785" s="471"/>
      <c r="L1785" s="486"/>
      <c r="M1785" s="539"/>
      <c r="N1785" s="486"/>
      <c r="O1785" s="540"/>
      <c r="P1785" s="485"/>
      <c r="T1785" s="489"/>
      <c r="U1785" s="490"/>
      <c r="W1785" s="490"/>
      <c r="X1785" s="471"/>
      <c r="Y1785" s="490"/>
    </row>
    <row r="1786" spans="1:25" s="394" customFormat="1">
      <c r="A1786" s="471"/>
      <c r="B1786" s="474"/>
      <c r="E1786" s="471"/>
      <c r="F1786" s="471"/>
      <c r="I1786" s="485"/>
      <c r="J1786" s="471"/>
      <c r="L1786" s="486"/>
      <c r="M1786" s="539"/>
      <c r="N1786" s="486"/>
      <c r="O1786" s="540"/>
      <c r="P1786" s="485"/>
      <c r="T1786" s="489"/>
      <c r="U1786" s="490"/>
      <c r="W1786" s="490"/>
      <c r="X1786" s="471"/>
      <c r="Y1786" s="490"/>
    </row>
    <row r="1787" spans="1:25" s="394" customFormat="1">
      <c r="A1787" s="471"/>
      <c r="E1787" s="471"/>
      <c r="F1787" s="471"/>
      <c r="I1787" s="485"/>
      <c r="J1787" s="471"/>
      <c r="L1787" s="486"/>
      <c r="M1787" s="539"/>
      <c r="N1787" s="486"/>
      <c r="O1787" s="540"/>
      <c r="P1787" s="485"/>
      <c r="T1787" s="489"/>
      <c r="U1787" s="490"/>
      <c r="W1787" s="490"/>
      <c r="X1787" s="471"/>
      <c r="Y1787" s="490"/>
    </row>
    <row r="1788" spans="1:25" s="394" customFormat="1">
      <c r="A1788" s="471"/>
      <c r="B1788" s="474"/>
      <c r="E1788" s="471"/>
      <c r="F1788" s="471"/>
      <c r="I1788" s="485"/>
      <c r="J1788" s="471"/>
      <c r="L1788" s="486"/>
      <c r="M1788" s="539"/>
      <c r="N1788" s="486"/>
      <c r="O1788" s="540"/>
      <c r="P1788" s="485"/>
      <c r="T1788" s="489"/>
      <c r="U1788" s="490"/>
      <c r="W1788" s="490"/>
      <c r="X1788" s="471"/>
      <c r="Y1788" s="490"/>
    </row>
    <row r="1789" spans="1:25" s="394" customFormat="1">
      <c r="A1789" s="471"/>
      <c r="E1789" s="471"/>
      <c r="F1789" s="471"/>
      <c r="I1789" s="485"/>
      <c r="J1789" s="471"/>
      <c r="L1789" s="486"/>
      <c r="M1789" s="539"/>
      <c r="N1789" s="486"/>
      <c r="O1789" s="540"/>
      <c r="P1789" s="485"/>
      <c r="U1789" s="490"/>
      <c r="W1789" s="490"/>
      <c r="X1789" s="471"/>
      <c r="Y1789" s="490"/>
    </row>
    <row r="1790" spans="1:25" s="394" customFormat="1">
      <c r="A1790" s="471"/>
      <c r="B1790" s="474"/>
      <c r="E1790" s="471"/>
      <c r="F1790" s="471"/>
      <c r="I1790" s="485"/>
      <c r="J1790" s="471"/>
      <c r="L1790" s="486"/>
      <c r="M1790" s="539"/>
      <c r="N1790" s="486"/>
      <c r="O1790" s="540"/>
      <c r="P1790" s="485"/>
      <c r="T1790" s="489"/>
      <c r="U1790" s="490"/>
      <c r="W1790" s="490"/>
      <c r="X1790" s="471"/>
      <c r="Y1790" s="490"/>
    </row>
    <row r="1791" spans="1:25" s="394" customFormat="1">
      <c r="A1791" s="471"/>
      <c r="E1791" s="471"/>
      <c r="F1791" s="471"/>
      <c r="I1791" s="485"/>
      <c r="J1791" s="471"/>
      <c r="L1791" s="486"/>
      <c r="M1791" s="539"/>
      <c r="N1791" s="486"/>
      <c r="O1791" s="540"/>
      <c r="P1791" s="485"/>
      <c r="T1791" s="489"/>
      <c r="U1791" s="490"/>
      <c r="W1791" s="490"/>
      <c r="X1791" s="471"/>
      <c r="Y1791" s="490"/>
    </row>
    <row r="1792" spans="1:25" s="394" customFormat="1">
      <c r="A1792" s="471"/>
      <c r="B1792" s="474"/>
      <c r="E1792" s="471"/>
      <c r="F1792" s="471"/>
      <c r="I1792" s="485"/>
      <c r="J1792" s="471"/>
      <c r="L1792" s="486"/>
      <c r="M1792" s="539"/>
      <c r="N1792" s="486"/>
      <c r="O1792" s="540"/>
      <c r="P1792" s="485"/>
      <c r="T1792" s="489"/>
      <c r="U1792" s="490"/>
      <c r="W1792" s="490"/>
      <c r="X1792" s="471"/>
      <c r="Y1792" s="490"/>
    </row>
    <row r="1793" spans="1:28">
      <c r="A1793" s="472"/>
      <c r="B1793" s="395"/>
      <c r="H1793" s="399"/>
      <c r="J1793" s="399"/>
      <c r="L1793" s="578"/>
      <c r="M1793" s="542"/>
      <c r="O1793" s="543"/>
      <c r="P1793" s="400"/>
      <c r="X1793" s="399"/>
    </row>
    <row r="1794" spans="1:28">
      <c r="A1794" s="472"/>
      <c r="B1794" s="464"/>
      <c r="H1794" s="399"/>
      <c r="J1794" s="399"/>
      <c r="L1794" s="578"/>
      <c r="M1794" s="542"/>
      <c r="O1794" s="543"/>
      <c r="P1794" s="400"/>
      <c r="X1794" s="399"/>
    </row>
    <row r="1795" spans="1:28" s="395" customFormat="1">
      <c r="A1795" s="472"/>
      <c r="C1795" s="398"/>
      <c r="E1795" s="472"/>
      <c r="F1795" s="472"/>
      <c r="I1795" s="478"/>
      <c r="J1795" s="472"/>
      <c r="L1795" s="479"/>
      <c r="M1795" s="542"/>
      <c r="N1795" s="479"/>
      <c r="O1795" s="543"/>
      <c r="P1795" s="400"/>
      <c r="Q1795" s="398"/>
      <c r="R1795" s="398"/>
      <c r="S1795" s="398"/>
      <c r="T1795" s="404"/>
      <c r="U1795" s="488"/>
      <c r="V1795" s="398"/>
      <c r="W1795" s="488"/>
      <c r="X1795" s="399"/>
      <c r="Y1795" s="488"/>
      <c r="AB1795" s="398"/>
    </row>
    <row r="1796" spans="1:28" s="395" customFormat="1">
      <c r="A1796" s="472"/>
      <c r="B1796" s="464"/>
      <c r="C1796" s="398"/>
      <c r="E1796" s="472"/>
      <c r="F1796" s="472"/>
      <c r="I1796" s="478"/>
      <c r="J1796" s="472"/>
      <c r="L1796" s="479"/>
      <c r="M1796" s="542"/>
      <c r="N1796" s="479"/>
      <c r="O1796" s="543"/>
      <c r="P1796" s="400"/>
      <c r="Q1796" s="398"/>
      <c r="R1796" s="398"/>
      <c r="S1796" s="398"/>
      <c r="T1796" s="404"/>
      <c r="U1796" s="488"/>
      <c r="V1796" s="398"/>
      <c r="W1796" s="488"/>
      <c r="X1796" s="399"/>
      <c r="Y1796" s="488"/>
      <c r="AB1796" s="398"/>
    </row>
    <row r="1797" spans="1:28" s="395" customFormat="1">
      <c r="A1797" s="472"/>
      <c r="C1797" s="398"/>
      <c r="E1797" s="472"/>
      <c r="F1797" s="472"/>
      <c r="I1797" s="478"/>
      <c r="J1797" s="472"/>
      <c r="L1797" s="479"/>
      <c r="M1797" s="542"/>
      <c r="N1797" s="479"/>
      <c r="O1797" s="543"/>
      <c r="P1797" s="400"/>
      <c r="Q1797" s="398"/>
      <c r="R1797" s="398"/>
      <c r="S1797" s="398"/>
      <c r="T1797" s="404"/>
      <c r="U1797" s="488"/>
      <c r="V1797" s="398"/>
      <c r="W1797" s="488"/>
      <c r="X1797" s="399"/>
      <c r="Y1797" s="488"/>
      <c r="AB1797" s="398"/>
    </row>
    <row r="1798" spans="1:28" s="395" customFormat="1">
      <c r="A1798" s="472"/>
      <c r="B1798" s="464"/>
      <c r="C1798" s="398"/>
      <c r="E1798" s="472"/>
      <c r="F1798" s="472"/>
      <c r="I1798" s="478"/>
      <c r="J1798" s="472"/>
      <c r="L1798" s="479"/>
      <c r="M1798" s="542"/>
      <c r="N1798" s="479"/>
      <c r="O1798" s="543"/>
      <c r="P1798" s="400"/>
      <c r="Q1798" s="398"/>
      <c r="R1798" s="398"/>
      <c r="S1798" s="398"/>
      <c r="T1798" s="404"/>
      <c r="U1798" s="488"/>
      <c r="V1798" s="398"/>
      <c r="W1798" s="488"/>
      <c r="X1798" s="399"/>
      <c r="Y1798" s="488"/>
      <c r="AB1798" s="398"/>
    </row>
    <row r="1799" spans="1:28" s="395" customFormat="1">
      <c r="A1799" s="472"/>
      <c r="C1799" s="398"/>
      <c r="E1799" s="472"/>
      <c r="F1799" s="472"/>
      <c r="I1799" s="478"/>
      <c r="J1799" s="472"/>
      <c r="L1799" s="479"/>
      <c r="M1799" s="542"/>
      <c r="N1799" s="479"/>
      <c r="O1799" s="543"/>
      <c r="P1799" s="400"/>
      <c r="Q1799" s="398"/>
      <c r="R1799" s="398"/>
      <c r="S1799" s="398"/>
      <c r="T1799" s="404"/>
      <c r="U1799" s="488"/>
      <c r="V1799" s="398"/>
      <c r="W1799" s="488"/>
      <c r="X1799" s="399"/>
      <c r="Y1799" s="488"/>
      <c r="AB1799" s="398"/>
    </row>
    <row r="1800" spans="1:28" s="395" customFormat="1">
      <c r="A1800" s="472"/>
      <c r="B1800" s="464"/>
      <c r="C1800" s="398"/>
      <c r="E1800" s="472"/>
      <c r="F1800" s="472"/>
      <c r="I1800" s="478"/>
      <c r="J1800" s="472"/>
      <c r="L1800" s="479"/>
      <c r="M1800" s="542"/>
      <c r="N1800" s="479"/>
      <c r="O1800" s="543"/>
      <c r="P1800" s="400"/>
      <c r="Q1800" s="398"/>
      <c r="R1800" s="398"/>
      <c r="S1800" s="398"/>
      <c r="T1800" s="404"/>
      <c r="U1800" s="488"/>
      <c r="V1800" s="398"/>
      <c r="W1800" s="488"/>
      <c r="X1800" s="399"/>
      <c r="Y1800" s="488"/>
      <c r="AB1800" s="398"/>
    </row>
    <row r="1801" spans="1:28" s="395" customFormat="1">
      <c r="A1801" s="472"/>
      <c r="C1801" s="398"/>
      <c r="E1801" s="472"/>
      <c r="F1801" s="472"/>
      <c r="I1801" s="478"/>
      <c r="J1801" s="472"/>
      <c r="L1801" s="479"/>
      <c r="M1801" s="542"/>
      <c r="N1801" s="479"/>
      <c r="O1801" s="543"/>
      <c r="P1801" s="400"/>
      <c r="Q1801" s="398"/>
      <c r="R1801" s="398"/>
      <c r="S1801" s="398"/>
      <c r="T1801" s="404"/>
      <c r="U1801" s="488"/>
      <c r="V1801" s="398"/>
      <c r="W1801" s="488"/>
      <c r="X1801" s="399"/>
      <c r="Y1801" s="488"/>
      <c r="AB1801" s="398"/>
    </row>
    <row r="1802" spans="1:28" s="395" customFormat="1">
      <c r="A1802" s="472"/>
      <c r="B1802" s="464"/>
      <c r="C1802" s="398"/>
      <c r="E1802" s="472"/>
      <c r="F1802" s="472"/>
      <c r="I1802" s="478"/>
      <c r="J1802" s="472"/>
      <c r="L1802" s="479"/>
      <c r="M1802" s="542"/>
      <c r="N1802" s="479"/>
      <c r="O1802" s="543"/>
      <c r="P1802" s="400"/>
      <c r="Q1802" s="398"/>
      <c r="R1802" s="398"/>
      <c r="S1802" s="398"/>
      <c r="T1802" s="404"/>
      <c r="U1802" s="488"/>
      <c r="V1802" s="398"/>
      <c r="W1802" s="488"/>
      <c r="X1802" s="399"/>
      <c r="Y1802" s="488"/>
      <c r="AB1802" s="398"/>
    </row>
    <row r="1803" spans="1:28" s="395" customFormat="1">
      <c r="A1803" s="472"/>
      <c r="C1803" s="398"/>
      <c r="E1803" s="472"/>
      <c r="F1803" s="472"/>
      <c r="I1803" s="478"/>
      <c r="J1803" s="472"/>
      <c r="L1803" s="479"/>
      <c r="M1803" s="542"/>
      <c r="N1803" s="479"/>
      <c r="O1803" s="543"/>
      <c r="P1803" s="400"/>
      <c r="Q1803" s="398"/>
      <c r="R1803" s="398"/>
      <c r="S1803" s="398"/>
      <c r="T1803" s="404"/>
      <c r="U1803" s="488"/>
      <c r="V1803" s="398"/>
      <c r="W1803" s="488"/>
      <c r="X1803" s="399"/>
      <c r="Y1803" s="488"/>
      <c r="AB1803" s="398"/>
    </row>
    <row r="1804" spans="1:28" s="395" customFormat="1">
      <c r="A1804" s="472"/>
      <c r="B1804" s="464"/>
      <c r="C1804" s="398"/>
      <c r="E1804" s="472"/>
      <c r="F1804" s="472"/>
      <c r="I1804" s="478"/>
      <c r="J1804" s="472"/>
      <c r="L1804" s="479"/>
      <c r="M1804" s="542"/>
      <c r="N1804" s="479"/>
      <c r="O1804" s="543"/>
      <c r="P1804" s="400"/>
      <c r="Q1804" s="398"/>
      <c r="R1804" s="398"/>
      <c r="S1804" s="398"/>
      <c r="T1804" s="404"/>
      <c r="U1804" s="488"/>
      <c r="V1804" s="398"/>
      <c r="W1804" s="488"/>
      <c r="X1804" s="399"/>
      <c r="Y1804" s="488"/>
      <c r="AB1804" s="398"/>
    </row>
    <row r="1805" spans="1:28" s="395" customFormat="1">
      <c r="A1805" s="472"/>
      <c r="C1805" s="398"/>
      <c r="E1805" s="472"/>
      <c r="F1805" s="472"/>
      <c r="I1805" s="478"/>
      <c r="J1805" s="472"/>
      <c r="L1805" s="479"/>
      <c r="M1805" s="542"/>
      <c r="N1805" s="479"/>
      <c r="O1805" s="543"/>
      <c r="P1805" s="400"/>
      <c r="Q1805" s="398"/>
      <c r="R1805" s="398"/>
      <c r="S1805" s="398"/>
      <c r="T1805" s="404"/>
      <c r="U1805" s="488"/>
      <c r="V1805" s="398"/>
      <c r="W1805" s="488"/>
      <c r="X1805" s="399"/>
      <c r="Y1805" s="488"/>
      <c r="AB1805" s="398"/>
    </row>
    <row r="1806" spans="1:28" s="395" customFormat="1">
      <c r="A1806" s="472"/>
      <c r="B1806" s="464"/>
      <c r="C1806" s="398"/>
      <c r="E1806" s="472"/>
      <c r="F1806" s="472"/>
      <c r="I1806" s="478"/>
      <c r="J1806" s="472"/>
      <c r="L1806" s="479"/>
      <c r="M1806" s="542"/>
      <c r="N1806" s="479"/>
      <c r="O1806" s="543"/>
      <c r="P1806" s="400"/>
      <c r="Q1806" s="398"/>
      <c r="R1806" s="398"/>
      <c r="S1806" s="398"/>
      <c r="T1806" s="404"/>
      <c r="U1806" s="488"/>
      <c r="V1806" s="398"/>
      <c r="W1806" s="488"/>
      <c r="X1806" s="472"/>
      <c r="Y1806" s="488"/>
    </row>
    <row r="1807" spans="1:28" s="395" customFormat="1">
      <c r="A1807" s="472"/>
      <c r="C1807" s="398"/>
      <c r="E1807" s="472"/>
      <c r="F1807" s="472"/>
      <c r="I1807" s="478"/>
      <c r="J1807" s="472"/>
      <c r="L1807" s="479"/>
      <c r="M1807" s="542"/>
      <c r="N1807" s="479"/>
      <c r="O1807" s="543"/>
      <c r="P1807" s="478"/>
      <c r="Q1807" s="398"/>
      <c r="R1807" s="398"/>
      <c r="S1807" s="398"/>
      <c r="T1807" s="487"/>
      <c r="U1807" s="488"/>
      <c r="W1807" s="488"/>
      <c r="X1807" s="472"/>
      <c r="Y1807" s="488"/>
    </row>
    <row r="1808" spans="1:28" s="395" customFormat="1">
      <c r="A1808" s="472"/>
      <c r="B1808" s="464"/>
      <c r="C1808" s="398"/>
      <c r="E1808" s="472"/>
      <c r="F1808" s="472"/>
      <c r="I1808" s="478"/>
      <c r="J1808" s="472"/>
      <c r="L1808" s="479"/>
      <c r="M1808" s="542"/>
      <c r="N1808" s="479"/>
      <c r="O1808" s="543"/>
      <c r="P1808" s="478"/>
      <c r="Q1808" s="398"/>
      <c r="R1808" s="398"/>
      <c r="S1808" s="398"/>
      <c r="T1808" s="487"/>
      <c r="U1808" s="488"/>
      <c r="W1808" s="488"/>
      <c r="X1808" s="472"/>
      <c r="Y1808" s="488"/>
    </row>
    <row r="1809" spans="1:25" s="395" customFormat="1">
      <c r="A1809" s="472"/>
      <c r="C1809" s="398"/>
      <c r="E1809" s="472"/>
      <c r="F1809" s="472"/>
      <c r="I1809" s="478"/>
      <c r="J1809" s="472"/>
      <c r="L1809" s="479"/>
      <c r="M1809" s="542"/>
      <c r="N1809" s="479"/>
      <c r="O1809" s="543"/>
      <c r="P1809" s="478"/>
      <c r="Q1809" s="398"/>
      <c r="R1809" s="398"/>
      <c r="S1809" s="398"/>
      <c r="T1809" s="487"/>
      <c r="U1809" s="488"/>
      <c r="W1809" s="488"/>
      <c r="X1809" s="472"/>
      <c r="Y1809" s="488"/>
    </row>
    <row r="1810" spans="1:25" s="395" customFormat="1">
      <c r="A1810" s="472"/>
      <c r="B1810" s="464"/>
      <c r="C1810" s="398"/>
      <c r="E1810" s="472"/>
      <c r="F1810" s="472"/>
      <c r="I1810" s="478"/>
      <c r="J1810" s="472"/>
      <c r="L1810" s="479"/>
      <c r="M1810" s="542"/>
      <c r="N1810" s="479"/>
      <c r="O1810" s="543"/>
      <c r="P1810" s="478"/>
      <c r="Q1810" s="398"/>
      <c r="R1810" s="398"/>
      <c r="S1810" s="398"/>
      <c r="T1810" s="487"/>
      <c r="U1810" s="488"/>
      <c r="W1810" s="488"/>
      <c r="X1810" s="472"/>
      <c r="Y1810" s="488"/>
    </row>
    <row r="1811" spans="1:25" s="395" customFormat="1">
      <c r="A1811" s="472"/>
      <c r="C1811" s="398"/>
      <c r="E1811" s="472"/>
      <c r="F1811" s="472"/>
      <c r="I1811" s="478"/>
      <c r="J1811" s="472"/>
      <c r="L1811" s="479"/>
      <c r="M1811" s="542"/>
      <c r="N1811" s="479"/>
      <c r="O1811" s="543"/>
      <c r="P1811" s="478"/>
      <c r="Q1811" s="398"/>
      <c r="R1811" s="398"/>
      <c r="S1811" s="398"/>
      <c r="T1811" s="487"/>
      <c r="U1811" s="488"/>
      <c r="W1811" s="488"/>
      <c r="X1811" s="472"/>
      <c r="Y1811" s="488"/>
    </row>
    <row r="1812" spans="1:25" s="395" customFormat="1">
      <c r="A1812" s="472"/>
      <c r="B1812" s="464"/>
      <c r="C1812" s="398"/>
      <c r="E1812" s="472"/>
      <c r="F1812" s="472"/>
      <c r="I1812" s="478"/>
      <c r="J1812" s="472"/>
      <c r="L1812" s="479"/>
      <c r="M1812" s="542"/>
      <c r="N1812" s="479"/>
      <c r="O1812" s="543"/>
      <c r="P1812" s="478"/>
      <c r="Q1812" s="398"/>
      <c r="R1812" s="398"/>
      <c r="S1812" s="398"/>
      <c r="T1812" s="487"/>
      <c r="U1812" s="488"/>
      <c r="W1812" s="488"/>
      <c r="X1812" s="472"/>
      <c r="Y1812" s="488"/>
    </row>
    <row r="1813" spans="1:25" s="395" customFormat="1">
      <c r="A1813" s="472"/>
      <c r="C1813" s="398"/>
      <c r="E1813" s="472"/>
      <c r="F1813" s="472"/>
      <c r="I1813" s="478"/>
      <c r="J1813" s="472"/>
      <c r="L1813" s="479"/>
      <c r="M1813" s="542"/>
      <c r="N1813" s="479"/>
      <c r="O1813" s="543"/>
      <c r="P1813" s="478"/>
      <c r="Q1813" s="398"/>
      <c r="R1813" s="398"/>
      <c r="S1813" s="398"/>
      <c r="T1813" s="487"/>
      <c r="U1813" s="488"/>
      <c r="W1813" s="488"/>
      <c r="X1813" s="472"/>
      <c r="Y1813" s="488"/>
    </row>
    <row r="1814" spans="1:25" s="395" customFormat="1">
      <c r="A1814" s="472"/>
      <c r="B1814" s="464"/>
      <c r="C1814" s="398"/>
      <c r="E1814" s="472"/>
      <c r="F1814" s="472"/>
      <c r="I1814" s="478"/>
      <c r="J1814" s="472"/>
      <c r="L1814" s="479"/>
      <c r="M1814" s="542"/>
      <c r="N1814" s="479"/>
      <c r="O1814" s="543"/>
      <c r="P1814" s="478"/>
      <c r="Q1814" s="398"/>
      <c r="R1814" s="398"/>
      <c r="S1814" s="398"/>
      <c r="T1814" s="487"/>
      <c r="U1814" s="488"/>
      <c r="W1814" s="488"/>
      <c r="X1814" s="472"/>
      <c r="Y1814" s="488"/>
    </row>
    <row r="1815" spans="1:25" s="395" customFormat="1">
      <c r="A1815" s="472"/>
      <c r="C1815" s="398"/>
      <c r="E1815" s="472"/>
      <c r="F1815" s="472"/>
      <c r="I1815" s="478"/>
      <c r="J1815" s="472"/>
      <c r="L1815" s="479"/>
      <c r="M1815" s="542"/>
      <c r="N1815" s="479"/>
      <c r="O1815" s="543"/>
      <c r="P1815" s="478"/>
      <c r="Q1815" s="398"/>
      <c r="R1815" s="398"/>
      <c r="S1815" s="398"/>
      <c r="T1815" s="487"/>
      <c r="U1815" s="488"/>
      <c r="W1815" s="488"/>
      <c r="X1815" s="472"/>
      <c r="Y1815" s="488"/>
    </row>
    <row r="1816" spans="1:25" s="395" customFormat="1">
      <c r="A1816" s="472"/>
      <c r="B1816" s="464"/>
      <c r="C1816" s="398"/>
      <c r="E1816" s="472"/>
      <c r="F1816" s="472"/>
      <c r="I1816" s="478"/>
      <c r="J1816" s="472"/>
      <c r="L1816" s="479"/>
      <c r="M1816" s="542"/>
      <c r="N1816" s="479"/>
      <c r="O1816" s="543"/>
      <c r="P1816" s="478"/>
      <c r="Q1816" s="398"/>
      <c r="R1816" s="398"/>
      <c r="S1816" s="398"/>
      <c r="T1816" s="487"/>
      <c r="U1816" s="488"/>
      <c r="W1816" s="488"/>
      <c r="X1816" s="472"/>
      <c r="Y1816" s="488"/>
    </row>
    <row r="1817" spans="1:25" s="395" customFormat="1">
      <c r="A1817" s="472"/>
      <c r="C1817" s="398"/>
      <c r="E1817" s="472"/>
      <c r="F1817" s="472"/>
      <c r="I1817" s="478"/>
      <c r="J1817" s="472"/>
      <c r="L1817" s="479"/>
      <c r="M1817" s="542"/>
      <c r="N1817" s="479"/>
      <c r="O1817" s="543"/>
      <c r="P1817" s="478"/>
      <c r="Q1817" s="398"/>
      <c r="R1817" s="398"/>
      <c r="S1817" s="398"/>
      <c r="T1817" s="487"/>
      <c r="U1817" s="488"/>
      <c r="W1817" s="488"/>
      <c r="X1817" s="472"/>
      <c r="Y1817" s="488"/>
    </row>
    <row r="1818" spans="1:25" s="395" customFormat="1">
      <c r="A1818" s="472"/>
      <c r="B1818" s="464"/>
      <c r="C1818" s="398"/>
      <c r="E1818" s="472"/>
      <c r="F1818" s="472"/>
      <c r="I1818" s="478"/>
      <c r="J1818" s="472"/>
      <c r="L1818" s="479"/>
      <c r="M1818" s="542"/>
      <c r="N1818" s="479"/>
      <c r="O1818" s="543"/>
      <c r="P1818" s="478"/>
      <c r="Q1818" s="398"/>
      <c r="R1818" s="398"/>
      <c r="S1818" s="398"/>
      <c r="T1818" s="487"/>
      <c r="U1818" s="488"/>
      <c r="W1818" s="488"/>
      <c r="X1818" s="472"/>
      <c r="Y1818" s="488"/>
    </row>
    <row r="1819" spans="1:25" s="395" customFormat="1">
      <c r="A1819" s="472"/>
      <c r="C1819" s="398"/>
      <c r="E1819" s="472"/>
      <c r="F1819" s="472"/>
      <c r="I1819" s="478"/>
      <c r="J1819" s="472"/>
      <c r="L1819" s="479"/>
      <c r="M1819" s="542"/>
      <c r="N1819" s="479"/>
      <c r="O1819" s="543"/>
      <c r="P1819" s="478"/>
      <c r="Q1819" s="398"/>
      <c r="R1819" s="398"/>
      <c r="S1819" s="398"/>
      <c r="T1819" s="487"/>
      <c r="U1819" s="488"/>
      <c r="W1819" s="488"/>
      <c r="X1819" s="472"/>
      <c r="Y1819" s="488"/>
    </row>
    <row r="1820" spans="1:25" s="395" customFormat="1">
      <c r="A1820" s="472"/>
      <c r="B1820" s="464"/>
      <c r="C1820" s="398"/>
      <c r="E1820" s="472"/>
      <c r="F1820" s="472"/>
      <c r="I1820" s="478"/>
      <c r="J1820" s="472"/>
      <c r="L1820" s="479"/>
      <c r="M1820" s="542"/>
      <c r="N1820" s="479"/>
      <c r="O1820" s="543"/>
      <c r="P1820" s="478"/>
      <c r="Q1820" s="398"/>
      <c r="R1820" s="398"/>
      <c r="S1820" s="398"/>
      <c r="T1820" s="487"/>
      <c r="U1820" s="488"/>
      <c r="W1820" s="488"/>
      <c r="X1820" s="472"/>
      <c r="Y1820" s="488"/>
    </row>
    <row r="1821" spans="1:25" s="395" customFormat="1">
      <c r="A1821" s="472"/>
      <c r="C1821" s="398"/>
      <c r="E1821" s="472"/>
      <c r="F1821" s="472"/>
      <c r="I1821" s="478"/>
      <c r="J1821" s="472"/>
      <c r="L1821" s="479"/>
      <c r="M1821" s="542"/>
      <c r="N1821" s="479"/>
      <c r="O1821" s="543"/>
      <c r="P1821" s="478"/>
      <c r="Q1821" s="398"/>
      <c r="R1821" s="398"/>
      <c r="S1821" s="398"/>
      <c r="T1821" s="487"/>
      <c r="U1821" s="488"/>
      <c r="W1821" s="488"/>
      <c r="X1821" s="472"/>
      <c r="Y1821" s="488"/>
    </row>
    <row r="1822" spans="1:25" s="395" customFormat="1">
      <c r="A1822" s="472"/>
      <c r="B1822" s="464"/>
      <c r="C1822" s="398"/>
      <c r="E1822" s="472"/>
      <c r="F1822" s="472"/>
      <c r="I1822" s="478"/>
      <c r="J1822" s="472"/>
      <c r="L1822" s="479"/>
      <c r="M1822" s="542"/>
      <c r="N1822" s="479"/>
      <c r="O1822" s="543"/>
      <c r="P1822" s="478"/>
      <c r="Q1822" s="398"/>
      <c r="R1822" s="398"/>
      <c r="S1822" s="398"/>
      <c r="T1822" s="487"/>
      <c r="U1822" s="488"/>
      <c r="W1822" s="488"/>
      <c r="X1822" s="472"/>
      <c r="Y1822" s="488"/>
    </row>
    <row r="1823" spans="1:25" s="395" customFormat="1">
      <c r="A1823" s="472"/>
      <c r="C1823" s="398"/>
      <c r="E1823" s="472"/>
      <c r="F1823" s="472"/>
      <c r="I1823" s="478"/>
      <c r="J1823" s="472"/>
      <c r="L1823" s="479"/>
      <c r="M1823" s="542"/>
      <c r="N1823" s="479"/>
      <c r="O1823" s="543"/>
      <c r="P1823" s="478"/>
      <c r="Q1823" s="398"/>
      <c r="R1823" s="398"/>
      <c r="S1823" s="398"/>
      <c r="T1823" s="487"/>
      <c r="U1823" s="488"/>
      <c r="W1823" s="488"/>
      <c r="X1823" s="472"/>
      <c r="Y1823" s="488"/>
    </row>
    <row r="1824" spans="1:25" s="395" customFormat="1">
      <c r="A1824" s="472"/>
      <c r="B1824" s="464"/>
      <c r="C1824" s="398"/>
      <c r="E1824" s="472"/>
      <c r="F1824" s="472"/>
      <c r="I1824" s="478"/>
      <c r="J1824" s="472"/>
      <c r="L1824" s="479"/>
      <c r="M1824" s="542"/>
      <c r="N1824" s="479"/>
      <c r="O1824" s="543"/>
      <c r="P1824" s="478"/>
      <c r="Q1824" s="398"/>
      <c r="R1824" s="398"/>
      <c r="S1824" s="398"/>
      <c r="T1824" s="487"/>
      <c r="U1824" s="488"/>
      <c r="W1824" s="488"/>
      <c r="X1824" s="472"/>
      <c r="Y1824" s="488"/>
    </row>
    <row r="1825" spans="1:25" s="395" customFormat="1">
      <c r="A1825" s="472"/>
      <c r="C1825" s="398"/>
      <c r="E1825" s="472"/>
      <c r="F1825" s="472"/>
      <c r="I1825" s="478"/>
      <c r="J1825" s="472"/>
      <c r="L1825" s="479"/>
      <c r="M1825" s="542"/>
      <c r="N1825" s="479"/>
      <c r="O1825" s="543"/>
      <c r="P1825" s="478"/>
      <c r="Q1825" s="398"/>
      <c r="R1825" s="398"/>
      <c r="S1825" s="398"/>
      <c r="T1825" s="487"/>
      <c r="U1825" s="488"/>
      <c r="W1825" s="488"/>
      <c r="X1825" s="472"/>
      <c r="Y1825" s="488"/>
    </row>
    <row r="1826" spans="1:25" s="395" customFormat="1">
      <c r="A1826" s="472"/>
      <c r="B1826" s="464"/>
      <c r="C1826" s="398"/>
      <c r="E1826" s="472"/>
      <c r="F1826" s="472"/>
      <c r="I1826" s="478"/>
      <c r="J1826" s="472"/>
      <c r="L1826" s="479"/>
      <c r="M1826" s="542"/>
      <c r="N1826" s="479"/>
      <c r="O1826" s="543"/>
      <c r="P1826" s="478"/>
      <c r="Q1826" s="398"/>
      <c r="R1826" s="398"/>
      <c r="S1826" s="398"/>
      <c r="T1826" s="487"/>
      <c r="U1826" s="488"/>
      <c r="W1826" s="488"/>
      <c r="X1826" s="472"/>
      <c r="Y1826" s="488"/>
    </row>
    <row r="1827" spans="1:25" s="395" customFormat="1">
      <c r="A1827" s="472"/>
      <c r="C1827" s="398"/>
      <c r="E1827" s="472"/>
      <c r="F1827" s="472"/>
      <c r="I1827" s="478"/>
      <c r="J1827" s="472"/>
      <c r="L1827" s="479"/>
      <c r="M1827" s="542"/>
      <c r="N1827" s="479"/>
      <c r="O1827" s="543"/>
      <c r="P1827" s="478"/>
      <c r="Q1827" s="398"/>
      <c r="R1827" s="398"/>
      <c r="S1827" s="398"/>
      <c r="T1827" s="487"/>
      <c r="U1827" s="488"/>
      <c r="W1827" s="488"/>
      <c r="X1827" s="472"/>
      <c r="Y1827" s="488"/>
    </row>
    <row r="1828" spans="1:25" s="395" customFormat="1">
      <c r="A1828" s="472"/>
      <c r="B1828" s="464"/>
      <c r="E1828" s="472"/>
      <c r="F1828" s="472"/>
      <c r="I1828" s="478"/>
      <c r="J1828" s="472"/>
      <c r="L1828" s="479"/>
      <c r="M1828" s="542"/>
      <c r="N1828" s="479"/>
      <c r="O1828" s="543"/>
      <c r="P1828" s="478"/>
      <c r="Q1828" s="398"/>
      <c r="R1828" s="398"/>
      <c r="S1828" s="398"/>
      <c r="T1828" s="487"/>
      <c r="U1828" s="488"/>
      <c r="W1828" s="488"/>
      <c r="X1828" s="472"/>
      <c r="Y1828" s="488"/>
    </row>
    <row r="1829" spans="1:25" s="395" customFormat="1">
      <c r="A1829" s="472"/>
      <c r="E1829" s="472"/>
      <c r="F1829" s="472"/>
      <c r="I1829" s="478"/>
      <c r="J1829" s="472"/>
      <c r="L1829" s="479"/>
      <c r="M1829" s="542"/>
      <c r="N1829" s="479"/>
      <c r="O1829" s="543"/>
      <c r="P1829" s="478"/>
      <c r="Q1829" s="398"/>
      <c r="R1829" s="398"/>
      <c r="S1829" s="398"/>
      <c r="T1829" s="487"/>
      <c r="U1829" s="488"/>
      <c r="W1829" s="488"/>
      <c r="X1829" s="472"/>
      <c r="Y1829" s="488"/>
    </row>
    <row r="1830" spans="1:25" s="394" customFormat="1">
      <c r="A1830" s="471"/>
      <c r="B1830" s="474"/>
      <c r="E1830" s="471"/>
      <c r="F1830" s="471"/>
      <c r="I1830" s="485"/>
      <c r="J1830" s="471"/>
      <c r="L1830" s="486"/>
      <c r="M1830" s="539"/>
      <c r="N1830" s="486"/>
      <c r="O1830" s="540"/>
      <c r="P1830" s="485"/>
      <c r="T1830" s="489"/>
      <c r="U1830" s="490"/>
      <c r="W1830" s="490"/>
      <c r="X1830" s="471"/>
      <c r="Y1830" s="490"/>
    </row>
    <row r="1831" spans="1:25" s="394" customFormat="1">
      <c r="A1831" s="471"/>
      <c r="E1831" s="471"/>
      <c r="F1831" s="471"/>
      <c r="I1831" s="485"/>
      <c r="J1831" s="471"/>
      <c r="L1831" s="486"/>
      <c r="M1831" s="539"/>
      <c r="N1831" s="486"/>
      <c r="O1831" s="540"/>
      <c r="P1831" s="485"/>
      <c r="T1831" s="489"/>
      <c r="U1831" s="490"/>
      <c r="W1831" s="490"/>
      <c r="X1831" s="471"/>
      <c r="Y1831" s="490"/>
    </row>
    <row r="1832" spans="1:25" s="394" customFormat="1">
      <c r="A1832" s="471"/>
      <c r="B1832" s="474"/>
      <c r="E1832" s="471"/>
      <c r="F1832" s="471"/>
      <c r="I1832" s="485"/>
      <c r="J1832" s="471"/>
      <c r="L1832" s="486"/>
      <c r="M1832" s="539"/>
      <c r="N1832" s="486"/>
      <c r="O1832" s="540"/>
      <c r="P1832" s="485"/>
      <c r="T1832" s="489"/>
      <c r="U1832" s="490"/>
      <c r="W1832" s="490"/>
      <c r="X1832" s="471"/>
      <c r="Y1832" s="490"/>
    </row>
    <row r="1833" spans="1:25" s="394" customFormat="1">
      <c r="A1833" s="471"/>
      <c r="E1833" s="471"/>
      <c r="F1833" s="471"/>
      <c r="I1833" s="485"/>
      <c r="J1833" s="471"/>
      <c r="L1833" s="486"/>
      <c r="M1833" s="539"/>
      <c r="N1833" s="486"/>
      <c r="O1833" s="540"/>
      <c r="P1833" s="485"/>
      <c r="T1833" s="489"/>
      <c r="U1833" s="490"/>
      <c r="W1833" s="490"/>
      <c r="X1833" s="471"/>
      <c r="Y1833" s="490"/>
    </row>
    <row r="1834" spans="1:25" s="394" customFormat="1">
      <c r="A1834" s="471"/>
      <c r="B1834" s="474"/>
      <c r="E1834" s="471"/>
      <c r="F1834" s="471"/>
      <c r="I1834" s="485"/>
      <c r="J1834" s="471"/>
      <c r="L1834" s="486"/>
      <c r="M1834" s="539"/>
      <c r="N1834" s="486"/>
      <c r="O1834" s="540"/>
      <c r="P1834" s="485"/>
      <c r="T1834" s="489"/>
      <c r="U1834" s="490"/>
      <c r="W1834" s="490"/>
      <c r="X1834" s="471"/>
      <c r="Y1834" s="490"/>
    </row>
    <row r="1835" spans="1:25" s="394" customFormat="1">
      <c r="A1835" s="471"/>
      <c r="E1835" s="471"/>
      <c r="F1835" s="471"/>
      <c r="I1835" s="485"/>
      <c r="J1835" s="471"/>
      <c r="L1835" s="486"/>
      <c r="M1835" s="539"/>
      <c r="N1835" s="486"/>
      <c r="O1835" s="540"/>
      <c r="P1835" s="485"/>
      <c r="T1835" s="489"/>
      <c r="U1835" s="490"/>
      <c r="W1835" s="490"/>
      <c r="X1835" s="471"/>
      <c r="Y1835" s="490"/>
    </row>
    <row r="1836" spans="1:25" s="394" customFormat="1">
      <c r="A1836" s="471"/>
      <c r="B1836" s="474"/>
      <c r="E1836" s="471"/>
      <c r="F1836" s="471"/>
      <c r="I1836" s="485"/>
      <c r="J1836" s="471"/>
      <c r="L1836" s="486"/>
      <c r="M1836" s="539"/>
      <c r="N1836" s="486"/>
      <c r="O1836" s="540"/>
      <c r="P1836" s="485"/>
      <c r="T1836" s="489"/>
      <c r="U1836" s="490"/>
      <c r="W1836" s="490"/>
      <c r="X1836" s="471"/>
      <c r="Y1836" s="490"/>
    </row>
    <row r="1837" spans="1:25" s="394" customFormat="1">
      <c r="A1837" s="471"/>
      <c r="E1837" s="471"/>
      <c r="F1837" s="471"/>
      <c r="I1837" s="485"/>
      <c r="J1837" s="471"/>
      <c r="L1837" s="486"/>
      <c r="M1837" s="539"/>
      <c r="N1837" s="486"/>
      <c r="O1837" s="540"/>
      <c r="P1837" s="485"/>
      <c r="T1837" s="489"/>
      <c r="U1837" s="490"/>
      <c r="W1837" s="490"/>
      <c r="X1837" s="471"/>
      <c r="Y1837" s="490"/>
    </row>
    <row r="1838" spans="1:25" s="394" customFormat="1">
      <c r="A1838" s="471"/>
      <c r="B1838" s="474"/>
      <c r="E1838" s="471"/>
      <c r="F1838" s="471"/>
      <c r="I1838" s="485"/>
      <c r="J1838" s="471"/>
      <c r="L1838" s="486"/>
      <c r="M1838" s="539"/>
      <c r="N1838" s="486"/>
      <c r="O1838" s="540"/>
      <c r="P1838" s="485"/>
      <c r="T1838" s="489"/>
      <c r="U1838" s="490"/>
      <c r="W1838" s="490"/>
      <c r="X1838" s="471"/>
      <c r="Y1838" s="490"/>
    </row>
    <row r="1839" spans="1:25" s="394" customFormat="1">
      <c r="A1839" s="471"/>
      <c r="E1839" s="471"/>
      <c r="F1839" s="471"/>
      <c r="I1839" s="485"/>
      <c r="J1839" s="471"/>
      <c r="L1839" s="486"/>
      <c r="M1839" s="539"/>
      <c r="N1839" s="486"/>
      <c r="O1839" s="540"/>
      <c r="P1839" s="485"/>
      <c r="T1839" s="489"/>
      <c r="U1839" s="490"/>
      <c r="W1839" s="490"/>
      <c r="X1839" s="471"/>
      <c r="Y1839" s="490"/>
    </row>
    <row r="1840" spans="1:25" s="394" customFormat="1">
      <c r="A1840" s="471"/>
      <c r="B1840" s="474"/>
      <c r="E1840" s="471"/>
      <c r="F1840" s="471"/>
      <c r="I1840" s="485"/>
      <c r="J1840" s="471"/>
      <c r="L1840" s="486"/>
      <c r="M1840" s="539"/>
      <c r="N1840" s="579"/>
      <c r="O1840" s="540"/>
      <c r="P1840" s="485"/>
      <c r="T1840" s="489"/>
      <c r="U1840" s="490"/>
      <c r="W1840" s="490"/>
      <c r="X1840" s="471"/>
      <c r="Y1840" s="490"/>
    </row>
    <row r="1841" spans="1:25" s="394" customFormat="1">
      <c r="A1841" s="471"/>
      <c r="E1841" s="471"/>
      <c r="F1841" s="471"/>
      <c r="I1841" s="485"/>
      <c r="J1841" s="471"/>
      <c r="L1841" s="486"/>
      <c r="M1841" s="539"/>
      <c r="N1841" s="486"/>
      <c r="O1841" s="540"/>
      <c r="T1841" s="489"/>
      <c r="U1841" s="490"/>
      <c r="W1841" s="490"/>
      <c r="X1841" s="471"/>
      <c r="Y1841" s="490"/>
    </row>
    <row r="1842" spans="1:25" s="394" customFormat="1">
      <c r="A1842" s="471"/>
      <c r="B1842" s="474"/>
      <c r="E1842" s="471"/>
      <c r="F1842" s="471"/>
      <c r="I1842" s="485"/>
      <c r="J1842" s="471"/>
      <c r="L1842" s="486"/>
      <c r="M1842" s="539"/>
      <c r="N1842" s="486"/>
      <c r="O1842" s="540"/>
      <c r="T1842" s="489"/>
      <c r="U1842" s="490"/>
      <c r="W1842" s="490"/>
      <c r="X1842" s="471"/>
      <c r="Y1842" s="490"/>
    </row>
    <row r="1843" spans="1:25" s="394" customFormat="1">
      <c r="A1843" s="471"/>
      <c r="E1843" s="471"/>
      <c r="F1843" s="471"/>
      <c r="I1843" s="485"/>
      <c r="J1843" s="471"/>
      <c r="L1843" s="486"/>
      <c r="M1843" s="539"/>
      <c r="N1843" s="486"/>
      <c r="O1843" s="540"/>
      <c r="T1843" s="489"/>
      <c r="U1843" s="490"/>
      <c r="W1843" s="490"/>
      <c r="X1843" s="471"/>
      <c r="Y1843" s="490"/>
    </row>
    <row r="1844" spans="1:25" s="394" customFormat="1">
      <c r="A1844" s="471"/>
      <c r="B1844" s="474"/>
      <c r="E1844" s="471"/>
      <c r="F1844" s="471"/>
      <c r="I1844" s="485"/>
      <c r="J1844" s="471"/>
      <c r="L1844" s="486"/>
      <c r="M1844" s="539"/>
      <c r="N1844" s="486"/>
      <c r="O1844" s="540"/>
      <c r="T1844" s="489"/>
      <c r="U1844" s="490"/>
      <c r="W1844" s="490"/>
      <c r="X1844" s="471"/>
      <c r="Y1844" s="490"/>
    </row>
    <row r="1845" spans="1:25" s="394" customFormat="1">
      <c r="A1845" s="471"/>
      <c r="E1845" s="471"/>
      <c r="F1845" s="471"/>
      <c r="I1845" s="485"/>
      <c r="J1845" s="471"/>
      <c r="L1845" s="486"/>
      <c r="M1845" s="539"/>
      <c r="N1845" s="486"/>
      <c r="O1845" s="540"/>
      <c r="T1845" s="489"/>
      <c r="U1845" s="490"/>
      <c r="W1845" s="490"/>
      <c r="X1845" s="471"/>
      <c r="Y1845" s="490"/>
    </row>
    <row r="1846" spans="1:25" s="394" customFormat="1">
      <c r="A1846" s="471"/>
      <c r="B1846" s="474"/>
      <c r="E1846" s="471"/>
      <c r="F1846" s="471"/>
      <c r="I1846" s="485"/>
      <c r="J1846" s="471"/>
      <c r="L1846" s="486"/>
      <c r="M1846" s="539"/>
      <c r="N1846" s="486"/>
      <c r="O1846" s="540"/>
      <c r="T1846" s="489"/>
      <c r="U1846" s="490"/>
      <c r="W1846" s="490"/>
      <c r="X1846" s="471"/>
      <c r="Y1846" s="490"/>
    </row>
    <row r="1847" spans="1:25" s="394" customFormat="1">
      <c r="A1847" s="471"/>
      <c r="E1847" s="471"/>
      <c r="F1847" s="471"/>
      <c r="I1847" s="485"/>
      <c r="J1847" s="471"/>
      <c r="L1847" s="486"/>
      <c r="M1847" s="539"/>
      <c r="N1847" s="486"/>
      <c r="O1847" s="540"/>
      <c r="T1847" s="489"/>
      <c r="U1847" s="490"/>
      <c r="W1847" s="490"/>
      <c r="X1847" s="471"/>
      <c r="Y1847" s="490"/>
    </row>
    <row r="1848" spans="1:25" s="394" customFormat="1">
      <c r="A1848" s="471"/>
      <c r="B1848" s="474"/>
      <c r="E1848" s="471"/>
      <c r="F1848" s="471"/>
      <c r="I1848" s="485"/>
      <c r="J1848" s="471"/>
      <c r="L1848" s="486"/>
      <c r="M1848" s="539"/>
      <c r="N1848" s="486"/>
      <c r="O1848" s="540"/>
      <c r="T1848" s="489"/>
      <c r="U1848" s="490"/>
      <c r="W1848" s="490"/>
      <c r="X1848" s="471"/>
      <c r="Y1848" s="490"/>
    </row>
    <row r="1849" spans="1:25" s="394" customFormat="1">
      <c r="A1849" s="471"/>
      <c r="E1849" s="471"/>
      <c r="F1849" s="471"/>
      <c r="I1849" s="485"/>
      <c r="J1849" s="471"/>
      <c r="L1849" s="486"/>
      <c r="M1849" s="539"/>
      <c r="N1849" s="486"/>
      <c r="O1849" s="540"/>
      <c r="T1849" s="489"/>
      <c r="U1849" s="490"/>
      <c r="W1849" s="490"/>
      <c r="X1849" s="471"/>
      <c r="Y1849" s="490"/>
    </row>
    <row r="1850" spans="1:25" s="394" customFormat="1">
      <c r="A1850" s="471"/>
      <c r="B1850" s="474"/>
      <c r="E1850" s="471"/>
      <c r="F1850" s="471"/>
      <c r="I1850" s="485"/>
      <c r="J1850" s="471"/>
      <c r="L1850" s="486"/>
      <c r="M1850" s="539"/>
      <c r="N1850" s="486"/>
      <c r="O1850" s="540"/>
      <c r="T1850" s="489"/>
      <c r="U1850" s="490"/>
      <c r="W1850" s="490"/>
      <c r="X1850" s="471"/>
      <c r="Y1850" s="490"/>
    </row>
    <row r="1851" spans="1:25" s="394" customFormat="1">
      <c r="A1851" s="471"/>
      <c r="E1851" s="471"/>
      <c r="F1851" s="471"/>
      <c r="I1851" s="485"/>
      <c r="J1851" s="471"/>
      <c r="L1851" s="486"/>
      <c r="M1851" s="539"/>
      <c r="N1851" s="486"/>
      <c r="O1851" s="540"/>
      <c r="T1851" s="489"/>
      <c r="U1851" s="490"/>
      <c r="W1851" s="490"/>
      <c r="X1851" s="471"/>
      <c r="Y1851" s="490"/>
    </row>
    <row r="1852" spans="1:25" s="394" customFormat="1">
      <c r="A1852" s="471"/>
      <c r="B1852" s="474"/>
      <c r="E1852" s="471"/>
      <c r="F1852" s="471"/>
      <c r="I1852" s="485"/>
      <c r="J1852" s="471"/>
      <c r="L1852" s="486"/>
      <c r="M1852" s="539"/>
      <c r="N1852" s="486"/>
      <c r="O1852" s="540"/>
      <c r="T1852" s="489"/>
      <c r="U1852" s="490"/>
      <c r="W1852" s="490"/>
      <c r="X1852" s="471"/>
      <c r="Y1852" s="490"/>
    </row>
    <row r="1853" spans="1:25" s="394" customFormat="1">
      <c r="A1853" s="471"/>
      <c r="E1853" s="471"/>
      <c r="F1853" s="471"/>
      <c r="I1853" s="485"/>
      <c r="J1853" s="471"/>
      <c r="L1853" s="486"/>
      <c r="M1853" s="539"/>
      <c r="N1853" s="486"/>
      <c r="O1853" s="540"/>
      <c r="T1853" s="489"/>
      <c r="U1853" s="490"/>
      <c r="W1853" s="490"/>
      <c r="X1853" s="471"/>
      <c r="Y1853" s="490"/>
    </row>
    <row r="1854" spans="1:25" s="394" customFormat="1">
      <c r="A1854" s="471"/>
      <c r="B1854" s="474"/>
      <c r="E1854" s="471"/>
      <c r="F1854" s="471"/>
      <c r="I1854" s="485"/>
      <c r="J1854" s="471"/>
      <c r="L1854" s="486"/>
      <c r="M1854" s="539"/>
      <c r="N1854" s="486"/>
      <c r="O1854" s="540"/>
      <c r="T1854" s="489"/>
      <c r="U1854" s="490"/>
      <c r="W1854" s="490"/>
      <c r="X1854" s="471"/>
      <c r="Y1854" s="490"/>
    </row>
    <row r="1855" spans="1:25" s="394" customFormat="1">
      <c r="A1855" s="471"/>
      <c r="E1855" s="471"/>
      <c r="F1855" s="471"/>
      <c r="I1855" s="485"/>
      <c r="J1855" s="471"/>
      <c r="L1855" s="486"/>
      <c r="M1855" s="539"/>
      <c r="N1855" s="486"/>
      <c r="O1855" s="540"/>
      <c r="T1855" s="489"/>
      <c r="U1855" s="490"/>
      <c r="W1855" s="490"/>
      <c r="X1855" s="471"/>
      <c r="Y1855" s="490"/>
    </row>
    <row r="1856" spans="1:25" s="394" customFormat="1">
      <c r="A1856" s="471"/>
      <c r="B1856" s="474"/>
      <c r="E1856" s="471"/>
      <c r="F1856" s="471"/>
      <c r="I1856" s="485"/>
      <c r="J1856" s="471"/>
      <c r="L1856" s="486"/>
      <c r="M1856" s="539"/>
      <c r="N1856" s="486"/>
      <c r="O1856" s="540"/>
      <c r="T1856" s="489"/>
      <c r="U1856" s="490"/>
      <c r="W1856" s="490"/>
      <c r="X1856" s="471"/>
      <c r="Y1856" s="490"/>
    </row>
    <row r="1857" spans="1:25" s="394" customFormat="1">
      <c r="A1857" s="471"/>
      <c r="E1857" s="471"/>
      <c r="F1857" s="471"/>
      <c r="I1857" s="485"/>
      <c r="J1857" s="471"/>
      <c r="L1857" s="486"/>
      <c r="M1857" s="539"/>
      <c r="N1857" s="486"/>
      <c r="O1857" s="540"/>
      <c r="T1857" s="489"/>
      <c r="U1857" s="490"/>
      <c r="W1857" s="490"/>
      <c r="X1857" s="471"/>
      <c r="Y1857" s="490"/>
    </row>
    <row r="1858" spans="1:25" s="394" customFormat="1">
      <c r="A1858" s="471"/>
      <c r="B1858" s="474"/>
      <c r="E1858" s="471"/>
      <c r="F1858" s="471"/>
      <c r="I1858" s="485"/>
      <c r="J1858" s="471"/>
      <c r="L1858" s="486"/>
      <c r="M1858" s="539"/>
      <c r="N1858" s="486"/>
      <c r="O1858" s="540"/>
      <c r="T1858" s="489"/>
      <c r="U1858" s="490"/>
      <c r="W1858" s="490"/>
      <c r="X1858" s="471"/>
      <c r="Y1858" s="490"/>
    </row>
    <row r="1859" spans="1:25" s="394" customFormat="1">
      <c r="A1859" s="471"/>
      <c r="E1859" s="471"/>
      <c r="F1859" s="471"/>
      <c r="I1859" s="485"/>
      <c r="J1859" s="471"/>
      <c r="L1859" s="486"/>
      <c r="M1859" s="539"/>
      <c r="N1859" s="486"/>
      <c r="O1859" s="540"/>
      <c r="T1859" s="489"/>
      <c r="U1859" s="490"/>
      <c r="W1859" s="490"/>
      <c r="X1859" s="471"/>
      <c r="Y1859" s="490"/>
    </row>
    <row r="1860" spans="1:25" s="395" customFormat="1">
      <c r="A1860" s="472"/>
      <c r="B1860" s="464"/>
      <c r="E1860" s="472"/>
      <c r="F1860" s="472"/>
      <c r="I1860" s="478"/>
      <c r="J1860" s="472"/>
      <c r="L1860" s="479"/>
      <c r="M1860" s="542"/>
      <c r="N1860" s="479"/>
      <c r="O1860" s="543"/>
      <c r="X1860" s="472"/>
      <c r="Y1860" s="488"/>
    </row>
    <row r="1861" spans="1:25" s="395" customFormat="1">
      <c r="A1861" s="472"/>
      <c r="E1861" s="472"/>
      <c r="F1861" s="472"/>
      <c r="I1861" s="478"/>
      <c r="J1861" s="472"/>
      <c r="L1861" s="479"/>
      <c r="M1861" s="542"/>
      <c r="N1861" s="479"/>
      <c r="O1861" s="543"/>
      <c r="X1861" s="472"/>
      <c r="Y1861" s="488"/>
    </row>
    <row r="1862" spans="1:25" s="395" customFormat="1">
      <c r="A1862" s="472"/>
      <c r="B1862" s="464"/>
      <c r="E1862" s="472"/>
      <c r="F1862" s="472"/>
      <c r="I1862" s="478"/>
      <c r="J1862" s="472"/>
      <c r="L1862" s="479"/>
      <c r="M1862" s="542"/>
      <c r="N1862" s="479"/>
      <c r="O1862" s="543"/>
      <c r="X1862" s="472"/>
      <c r="Y1862" s="488"/>
    </row>
    <row r="1863" spans="1:25" s="395" customFormat="1">
      <c r="A1863" s="472"/>
      <c r="E1863" s="472"/>
      <c r="F1863" s="472"/>
      <c r="I1863" s="478"/>
      <c r="J1863" s="472"/>
      <c r="L1863" s="479"/>
      <c r="M1863" s="542"/>
      <c r="N1863" s="479"/>
      <c r="O1863" s="543"/>
      <c r="X1863" s="472"/>
      <c r="Y1863" s="488"/>
    </row>
    <row r="1864" spans="1:25" s="395" customFormat="1">
      <c r="A1864" s="472"/>
      <c r="B1864" s="464"/>
      <c r="E1864" s="472"/>
      <c r="F1864" s="472"/>
      <c r="I1864" s="478"/>
      <c r="J1864" s="472"/>
      <c r="L1864" s="479"/>
      <c r="M1864" s="542"/>
      <c r="N1864" s="479"/>
      <c r="O1864" s="543"/>
      <c r="X1864" s="472"/>
      <c r="Y1864" s="488"/>
    </row>
    <row r="1865" spans="1:25" s="394" customFormat="1">
      <c r="A1865" s="471"/>
      <c r="E1865" s="471"/>
      <c r="F1865" s="471"/>
      <c r="I1865" s="485"/>
      <c r="J1865" s="471"/>
      <c r="L1865" s="486"/>
      <c r="M1865" s="539"/>
      <c r="N1865" s="486"/>
      <c r="O1865" s="540"/>
      <c r="T1865" s="489"/>
      <c r="U1865" s="490"/>
      <c r="W1865" s="490"/>
      <c r="X1865" s="471"/>
      <c r="Y1865" s="490"/>
    </row>
    <row r="1866" spans="1:25" s="394" customFormat="1">
      <c r="A1866" s="471"/>
      <c r="B1866" s="474"/>
      <c r="E1866" s="471"/>
      <c r="F1866" s="471"/>
      <c r="I1866" s="485"/>
      <c r="J1866" s="471"/>
      <c r="L1866" s="486"/>
      <c r="M1866" s="539"/>
      <c r="N1866" s="486"/>
      <c r="O1866" s="540"/>
      <c r="T1866" s="489"/>
      <c r="U1866" s="490"/>
      <c r="W1866" s="490"/>
      <c r="X1866" s="471"/>
      <c r="Y1866" s="490"/>
    </row>
    <row r="1867" spans="1:25" s="394" customFormat="1">
      <c r="A1867" s="471"/>
      <c r="E1867" s="471"/>
      <c r="F1867" s="471"/>
      <c r="I1867" s="485"/>
      <c r="J1867" s="471"/>
      <c r="L1867" s="486"/>
      <c r="M1867" s="539"/>
      <c r="N1867" s="486"/>
      <c r="O1867" s="540"/>
      <c r="T1867" s="489"/>
      <c r="U1867" s="490"/>
      <c r="W1867" s="490"/>
      <c r="X1867" s="471"/>
      <c r="Y1867" s="490"/>
    </row>
    <row r="1868" spans="1:25" s="394" customFormat="1">
      <c r="A1868" s="471"/>
      <c r="B1868" s="474"/>
      <c r="E1868" s="471"/>
      <c r="F1868" s="471"/>
      <c r="I1868" s="485"/>
      <c r="J1868" s="471"/>
      <c r="L1868" s="486"/>
      <c r="M1868" s="539"/>
      <c r="N1868" s="486"/>
      <c r="O1868" s="540"/>
      <c r="T1868" s="489"/>
      <c r="U1868" s="490"/>
      <c r="W1868" s="490"/>
      <c r="X1868" s="471"/>
      <c r="Y1868" s="490"/>
    </row>
    <row r="1869" spans="1:25" s="394" customFormat="1" ht="14.4">
      <c r="A1869" s="471"/>
      <c r="E1869" s="471"/>
      <c r="F1869" s="580"/>
      <c r="I1869" s="485"/>
      <c r="J1869" s="471"/>
      <c r="L1869" s="486"/>
      <c r="M1869" s="539"/>
      <c r="N1869" s="486"/>
      <c r="O1869" s="540"/>
      <c r="T1869" s="489"/>
      <c r="U1869" s="490"/>
      <c r="W1869" s="490"/>
      <c r="X1869" s="471"/>
      <c r="Y1869" s="490"/>
    </row>
    <row r="1870" spans="1:25" s="393" customFormat="1">
      <c r="A1870" s="509"/>
      <c r="B1870" s="511"/>
      <c r="E1870" s="509"/>
      <c r="F1870" s="509"/>
      <c r="I1870" s="461"/>
      <c r="J1870" s="509"/>
      <c r="K1870" s="511"/>
      <c r="L1870" s="512"/>
      <c r="M1870" s="562"/>
      <c r="N1870" s="512"/>
      <c r="O1870" s="563"/>
      <c r="P1870" s="461"/>
      <c r="T1870" s="514"/>
      <c r="U1870" s="515"/>
      <c r="W1870" s="515"/>
      <c r="X1870" s="509"/>
      <c r="Y1870" s="515"/>
    </row>
    <row r="1871" spans="1:25" s="395" customFormat="1">
      <c r="A1871" s="472"/>
      <c r="E1871" s="472"/>
      <c r="F1871" s="472"/>
      <c r="I1871" s="478"/>
      <c r="J1871" s="472"/>
      <c r="K1871" s="464"/>
      <c r="L1871" s="479"/>
      <c r="M1871" s="542"/>
      <c r="N1871" s="479"/>
      <c r="O1871" s="543"/>
      <c r="P1871" s="478"/>
      <c r="T1871" s="487"/>
      <c r="U1871" s="488"/>
      <c r="W1871" s="488"/>
      <c r="X1871" s="472"/>
      <c r="Y1871" s="488"/>
    </row>
    <row r="1872" spans="1:25" s="395" customFormat="1">
      <c r="A1872" s="472"/>
      <c r="B1872" s="464"/>
      <c r="E1872" s="472"/>
      <c r="F1872" s="472"/>
      <c r="I1872" s="478"/>
      <c r="J1872" s="472"/>
      <c r="K1872" s="464"/>
      <c r="L1872" s="479"/>
      <c r="M1872" s="542"/>
      <c r="N1872" s="479"/>
      <c r="O1872" s="543"/>
      <c r="P1872" s="478"/>
      <c r="T1872" s="487"/>
      <c r="U1872" s="488"/>
      <c r="W1872" s="488"/>
      <c r="X1872" s="472"/>
      <c r="Y1872" s="488"/>
    </row>
    <row r="1873" spans="1:29" s="395" customFormat="1">
      <c r="A1873" s="472"/>
      <c r="E1873" s="472"/>
      <c r="F1873" s="472"/>
      <c r="I1873" s="478"/>
      <c r="J1873" s="472"/>
      <c r="K1873" s="464"/>
      <c r="L1873" s="479"/>
      <c r="M1873" s="542"/>
      <c r="N1873" s="479"/>
      <c r="O1873" s="543"/>
      <c r="P1873" s="478"/>
      <c r="T1873" s="487"/>
      <c r="U1873" s="488"/>
      <c r="W1873" s="488"/>
      <c r="X1873" s="472"/>
      <c r="Y1873" s="488"/>
    </row>
    <row r="1874" spans="1:29" s="395" customFormat="1">
      <c r="A1874" s="472"/>
      <c r="B1874" s="464"/>
      <c r="E1874" s="472"/>
      <c r="F1874" s="472"/>
      <c r="I1874" s="478"/>
      <c r="J1874" s="472"/>
      <c r="K1874" s="464"/>
      <c r="L1874" s="479"/>
      <c r="M1874" s="542"/>
      <c r="N1874" s="479"/>
      <c r="O1874" s="543"/>
      <c r="P1874" s="478"/>
      <c r="T1874" s="487"/>
      <c r="U1874" s="488"/>
      <c r="W1874" s="488"/>
      <c r="X1874" s="472"/>
      <c r="Y1874" s="488"/>
    </row>
    <row r="1875" spans="1:29" s="396" customFormat="1">
      <c r="A1875" s="510"/>
      <c r="E1875" s="510"/>
      <c r="F1875" s="510"/>
      <c r="I1875" s="557"/>
      <c r="J1875" s="510"/>
      <c r="K1875" s="555"/>
      <c r="L1875" s="558"/>
      <c r="M1875" s="559"/>
      <c r="N1875" s="558"/>
      <c r="O1875" s="560"/>
      <c r="P1875" s="557"/>
      <c r="T1875" s="564"/>
      <c r="U1875" s="565"/>
      <c r="W1875" s="565"/>
      <c r="X1875" s="510"/>
      <c r="Y1875" s="565"/>
    </row>
    <row r="1876" spans="1:29" s="395" customFormat="1">
      <c r="A1876" s="472"/>
      <c r="B1876" s="464"/>
      <c r="E1876" s="472"/>
      <c r="F1876" s="472"/>
      <c r="I1876" s="478"/>
      <c r="J1876" s="472"/>
      <c r="K1876" s="464"/>
      <c r="L1876" s="479"/>
      <c r="M1876" s="542"/>
      <c r="N1876" s="479"/>
      <c r="O1876" s="543"/>
      <c r="P1876" s="478"/>
      <c r="X1876" s="472"/>
      <c r="Y1876" s="488"/>
    </row>
    <row r="1877" spans="1:29" s="395" customFormat="1">
      <c r="A1877" s="472"/>
      <c r="E1877" s="472"/>
      <c r="F1877" s="472"/>
      <c r="I1877" s="478"/>
      <c r="J1877" s="472"/>
      <c r="K1877" s="464"/>
      <c r="L1877" s="479"/>
      <c r="M1877" s="542"/>
      <c r="N1877" s="479"/>
      <c r="O1877" s="543"/>
      <c r="P1877" s="478"/>
      <c r="X1877" s="472"/>
      <c r="Y1877" s="488"/>
    </row>
    <row r="1878" spans="1:29" s="395" customFormat="1">
      <c r="A1878" s="472"/>
      <c r="B1878" s="464"/>
      <c r="E1878" s="472"/>
      <c r="F1878" s="472"/>
      <c r="I1878" s="478"/>
      <c r="J1878" s="472"/>
      <c r="K1878" s="464"/>
      <c r="L1878" s="479"/>
      <c r="M1878" s="542"/>
      <c r="N1878" s="479"/>
      <c r="O1878" s="543"/>
      <c r="P1878" s="478"/>
      <c r="X1878" s="472"/>
      <c r="Y1878" s="488"/>
    </row>
    <row r="1879" spans="1:29" s="395" customFormat="1">
      <c r="A1879" s="472"/>
      <c r="E1879" s="472"/>
      <c r="F1879" s="472"/>
      <c r="I1879" s="478"/>
      <c r="J1879" s="472"/>
      <c r="K1879" s="464"/>
      <c r="L1879" s="479"/>
      <c r="M1879" s="542"/>
      <c r="N1879" s="479"/>
      <c r="O1879" s="543"/>
      <c r="P1879" s="478"/>
      <c r="X1879" s="472"/>
      <c r="Y1879" s="488"/>
    </row>
    <row r="1880" spans="1:29" s="395" customFormat="1">
      <c r="A1880" s="472"/>
      <c r="B1880" s="464"/>
      <c r="E1880" s="472"/>
      <c r="F1880" s="472"/>
      <c r="I1880" s="478"/>
      <c r="J1880" s="472"/>
      <c r="K1880" s="464"/>
      <c r="L1880" s="479"/>
      <c r="M1880" s="542"/>
      <c r="N1880" s="479"/>
      <c r="O1880" s="543"/>
      <c r="P1880" s="478"/>
      <c r="X1880" s="472"/>
      <c r="Y1880" s="488"/>
    </row>
    <row r="1881" spans="1:29" s="395" customFormat="1">
      <c r="A1881" s="472"/>
      <c r="E1881" s="472"/>
      <c r="F1881" s="472"/>
      <c r="I1881" s="478"/>
      <c r="J1881" s="472"/>
      <c r="K1881" s="464"/>
      <c r="L1881" s="479"/>
      <c r="M1881" s="542"/>
      <c r="N1881" s="479"/>
      <c r="O1881" s="543"/>
      <c r="P1881" s="478"/>
      <c r="X1881" s="472"/>
      <c r="Y1881" s="488"/>
    </row>
    <row r="1882" spans="1:29" s="395" customFormat="1" ht="14.4">
      <c r="A1882" s="472"/>
      <c r="B1882" s="464"/>
      <c r="D1882" s="581"/>
      <c r="E1882" s="472"/>
      <c r="F1882" s="472"/>
      <c r="I1882" s="582"/>
      <c r="J1882" s="583"/>
      <c r="K1882" s="584"/>
      <c r="L1882" s="585"/>
      <c r="M1882" s="542"/>
      <c r="N1882" s="479"/>
      <c r="O1882" s="543"/>
      <c r="T1882" s="487"/>
      <c r="U1882" s="488"/>
      <c r="W1882" s="488"/>
      <c r="X1882" s="472"/>
      <c r="Y1882" s="488"/>
      <c r="AC1882" s="415"/>
    </row>
    <row r="1883" spans="1:29" s="395" customFormat="1" ht="14.4">
      <c r="A1883" s="472"/>
      <c r="D1883" s="581"/>
      <c r="E1883" s="472"/>
      <c r="F1883" s="472"/>
      <c r="I1883" s="582"/>
      <c r="J1883" s="583"/>
      <c r="K1883" s="584"/>
      <c r="L1883" s="585"/>
      <c r="M1883" s="542"/>
      <c r="N1883" s="479"/>
      <c r="O1883" s="543"/>
      <c r="T1883" s="487"/>
      <c r="U1883" s="488"/>
      <c r="W1883" s="488"/>
      <c r="X1883" s="472"/>
      <c r="Y1883" s="488"/>
    </row>
    <row r="1884" spans="1:29" s="395" customFormat="1" ht="14.4">
      <c r="A1884" s="472"/>
      <c r="B1884" s="464"/>
      <c r="D1884" s="581"/>
      <c r="E1884" s="472"/>
      <c r="F1884" s="472"/>
      <c r="I1884" s="582"/>
      <c r="J1884" s="583"/>
      <c r="K1884" s="584"/>
      <c r="L1884" s="585"/>
      <c r="M1884" s="542"/>
      <c r="N1884" s="479"/>
      <c r="O1884" s="543"/>
      <c r="T1884" s="487"/>
      <c r="U1884" s="488"/>
      <c r="W1884" s="488"/>
      <c r="X1884" s="472"/>
      <c r="Y1884" s="488"/>
    </row>
    <row r="1885" spans="1:29" ht="15.6" customHeight="1">
      <c r="A1885" s="472"/>
      <c r="B1885" s="395"/>
      <c r="C1885" s="395"/>
      <c r="D1885" s="581"/>
      <c r="G1885" s="395"/>
      <c r="I1885" s="586"/>
      <c r="J1885" s="583"/>
      <c r="K1885" s="584"/>
      <c r="L1885" s="585"/>
      <c r="M1885" s="542"/>
      <c r="O1885" s="543"/>
      <c r="P1885" s="395"/>
      <c r="Q1885" s="395"/>
      <c r="R1885" s="395"/>
      <c r="S1885" s="395"/>
      <c r="V1885" s="395"/>
      <c r="X1885" s="472"/>
    </row>
    <row r="1886" spans="1:29" ht="14.4">
      <c r="A1886" s="472"/>
      <c r="B1886" s="464"/>
      <c r="C1886" s="395"/>
      <c r="D1886" s="581"/>
      <c r="G1886" s="395"/>
      <c r="I1886" s="582"/>
      <c r="J1886" s="583"/>
      <c r="K1886" s="584"/>
      <c r="L1886" s="585"/>
      <c r="M1886" s="542"/>
      <c r="O1886" s="543"/>
      <c r="P1886" s="395"/>
      <c r="Q1886" s="395"/>
      <c r="R1886" s="395"/>
      <c r="S1886" s="395"/>
      <c r="V1886" s="395"/>
      <c r="X1886" s="472"/>
    </row>
    <row r="1887" spans="1:29" ht="14.4">
      <c r="A1887" s="472"/>
      <c r="B1887" s="395"/>
      <c r="C1887" s="395"/>
      <c r="D1887" s="581"/>
      <c r="G1887" s="395"/>
      <c r="I1887" s="582"/>
      <c r="J1887" s="583"/>
      <c r="K1887" s="584"/>
      <c r="L1887" s="585"/>
      <c r="M1887" s="542"/>
      <c r="O1887" s="543"/>
      <c r="P1887" s="395"/>
      <c r="Q1887" s="395"/>
      <c r="R1887" s="395"/>
      <c r="S1887" s="395"/>
      <c r="V1887" s="395"/>
      <c r="X1887" s="472"/>
    </row>
    <row r="1888" spans="1:29" ht="14.4">
      <c r="A1888" s="472"/>
      <c r="B1888" s="464"/>
      <c r="C1888" s="395"/>
      <c r="D1888" s="581"/>
      <c r="G1888" s="395"/>
      <c r="I1888" s="587"/>
      <c r="J1888" s="583"/>
      <c r="K1888" s="584"/>
      <c r="L1888" s="585"/>
      <c r="M1888" s="542"/>
      <c r="O1888" s="543"/>
      <c r="P1888" s="395"/>
      <c r="Q1888" s="395"/>
      <c r="R1888" s="395"/>
      <c r="S1888" s="395"/>
      <c r="V1888" s="395"/>
      <c r="X1888" s="472"/>
    </row>
    <row r="1889" spans="1:28" ht="14.4">
      <c r="A1889" s="472"/>
      <c r="B1889" s="395"/>
      <c r="C1889" s="395"/>
      <c r="D1889" s="581"/>
      <c r="G1889" s="395"/>
      <c r="I1889" s="588"/>
      <c r="J1889" s="583"/>
      <c r="K1889" s="584"/>
      <c r="L1889" s="585"/>
      <c r="M1889" s="542"/>
      <c r="O1889" s="543"/>
      <c r="P1889" s="395"/>
      <c r="Q1889" s="395"/>
      <c r="R1889" s="395"/>
      <c r="S1889" s="395"/>
      <c r="V1889" s="395"/>
      <c r="X1889" s="472"/>
    </row>
    <row r="1890" spans="1:28" ht="14.4">
      <c r="A1890" s="472"/>
      <c r="B1890" s="464"/>
      <c r="C1890" s="395"/>
      <c r="D1890" s="581"/>
      <c r="G1890" s="395"/>
      <c r="I1890" s="582"/>
      <c r="J1890" s="583"/>
      <c r="K1890" s="584"/>
      <c r="L1890" s="585"/>
      <c r="M1890" s="542"/>
      <c r="O1890" s="543"/>
      <c r="P1890" s="395"/>
      <c r="Q1890" s="395"/>
      <c r="R1890" s="395"/>
      <c r="S1890" s="395"/>
      <c r="V1890" s="395"/>
      <c r="X1890" s="472"/>
    </row>
    <row r="1891" spans="1:28" ht="14.4">
      <c r="A1891" s="472"/>
      <c r="B1891" s="395"/>
      <c r="C1891" s="395"/>
      <c r="D1891" s="581"/>
      <c r="G1891" s="395"/>
      <c r="I1891" s="582"/>
      <c r="J1891" s="583"/>
      <c r="K1891" s="584"/>
      <c r="L1891" s="585"/>
      <c r="M1891" s="542"/>
      <c r="O1891" s="543"/>
      <c r="P1891" s="395"/>
      <c r="Q1891" s="395"/>
      <c r="R1891" s="395"/>
      <c r="S1891" s="395"/>
      <c r="V1891" s="395"/>
      <c r="X1891" s="472"/>
    </row>
    <row r="1892" spans="1:28" ht="14.4">
      <c r="A1892" s="472"/>
      <c r="B1892" s="464"/>
      <c r="C1892" s="395"/>
      <c r="D1892" s="581"/>
      <c r="G1892" s="395"/>
      <c r="I1892" s="587"/>
      <c r="J1892" s="583"/>
      <c r="K1892" s="584"/>
      <c r="L1892" s="585"/>
      <c r="M1892" s="542"/>
      <c r="O1892" s="543"/>
      <c r="P1892" s="395"/>
      <c r="Q1892" s="395"/>
      <c r="R1892" s="395"/>
      <c r="S1892" s="395"/>
      <c r="V1892" s="395"/>
      <c r="X1892" s="399"/>
    </row>
    <row r="1893" spans="1:28" ht="14.4">
      <c r="A1893" s="472"/>
      <c r="B1893" s="395"/>
      <c r="C1893" s="395"/>
      <c r="D1893" s="581"/>
      <c r="I1893" s="582"/>
      <c r="J1893" s="583"/>
      <c r="K1893" s="584"/>
      <c r="L1893" s="589"/>
      <c r="M1893" s="542"/>
      <c r="O1893" s="543"/>
      <c r="X1893" s="399"/>
      <c r="AB1893" s="590"/>
    </row>
    <row r="1894" spans="1:28" ht="14.4">
      <c r="A1894" s="472"/>
      <c r="B1894" s="464"/>
      <c r="C1894" s="395"/>
      <c r="D1894" s="581"/>
      <c r="I1894" s="582"/>
      <c r="J1894" s="583"/>
      <c r="K1894" s="584"/>
      <c r="L1894" s="589"/>
      <c r="M1894" s="542"/>
      <c r="O1894" s="543"/>
      <c r="X1894" s="399"/>
      <c r="AB1894" s="590"/>
    </row>
    <row r="1895" spans="1:28" ht="14.4">
      <c r="A1895" s="472"/>
      <c r="B1895" s="395"/>
      <c r="C1895" s="395"/>
      <c r="D1895" s="581"/>
      <c r="I1895" s="582"/>
      <c r="J1895" s="583"/>
      <c r="K1895" s="584"/>
      <c r="L1895" s="589"/>
      <c r="M1895" s="542"/>
      <c r="O1895" s="543"/>
      <c r="X1895" s="399"/>
      <c r="AB1895" s="590"/>
    </row>
    <row r="1896" spans="1:28" ht="14.4">
      <c r="A1896" s="472"/>
      <c r="B1896" s="464"/>
      <c r="C1896" s="395"/>
      <c r="D1896" s="581"/>
      <c r="I1896" s="582"/>
      <c r="J1896" s="583"/>
      <c r="K1896" s="584"/>
      <c r="L1896" s="589"/>
      <c r="M1896" s="542"/>
      <c r="O1896" s="543"/>
      <c r="X1896" s="399"/>
      <c r="AB1896" s="590"/>
    </row>
    <row r="1897" spans="1:28" ht="14.4">
      <c r="A1897" s="472"/>
      <c r="B1897" s="395"/>
      <c r="C1897" s="395"/>
      <c r="D1897" s="581"/>
      <c r="I1897" s="582"/>
      <c r="J1897" s="583"/>
      <c r="K1897" s="584"/>
      <c r="L1897" s="589"/>
      <c r="M1897" s="542"/>
      <c r="O1897" s="543"/>
      <c r="X1897" s="399"/>
      <c r="AB1897" s="590"/>
    </row>
    <row r="1898" spans="1:28" ht="14.4">
      <c r="A1898" s="472"/>
      <c r="B1898" s="464"/>
      <c r="C1898" s="395"/>
      <c r="D1898" s="581"/>
      <c r="I1898" s="582"/>
      <c r="J1898" s="583"/>
      <c r="K1898" s="584"/>
      <c r="L1898" s="589"/>
      <c r="M1898" s="542"/>
      <c r="O1898" s="543"/>
      <c r="X1898" s="399"/>
      <c r="AB1898" s="590"/>
    </row>
    <row r="1899" spans="1:28" ht="14.4">
      <c r="A1899" s="472"/>
      <c r="B1899" s="395"/>
      <c r="C1899" s="395"/>
      <c r="D1899" s="581"/>
      <c r="I1899" s="582"/>
      <c r="J1899" s="583"/>
      <c r="K1899" s="584"/>
      <c r="L1899" s="589"/>
      <c r="M1899" s="542"/>
      <c r="O1899" s="543"/>
      <c r="X1899" s="399"/>
      <c r="AB1899" s="590"/>
    </row>
    <row r="1900" spans="1:28" ht="14.4">
      <c r="A1900" s="472"/>
      <c r="B1900" s="464"/>
      <c r="C1900" s="395"/>
      <c r="D1900" s="581"/>
      <c r="I1900" s="582"/>
      <c r="J1900" s="583"/>
      <c r="K1900" s="584"/>
      <c r="L1900" s="589"/>
      <c r="M1900" s="542"/>
      <c r="O1900" s="543"/>
      <c r="X1900" s="399"/>
      <c r="AB1900" s="590"/>
    </row>
    <row r="1901" spans="1:28" ht="14.4">
      <c r="A1901" s="472"/>
      <c r="B1901" s="395"/>
      <c r="C1901" s="395"/>
      <c r="D1901" s="581"/>
      <c r="I1901" s="582"/>
      <c r="J1901" s="583"/>
      <c r="K1901" s="584"/>
      <c r="L1901" s="589"/>
      <c r="M1901" s="542"/>
      <c r="O1901" s="543"/>
      <c r="X1901" s="399"/>
      <c r="AB1901" s="590"/>
    </row>
    <row r="1902" spans="1:28" ht="14.4">
      <c r="A1902" s="472"/>
      <c r="B1902" s="464"/>
      <c r="C1902" s="395"/>
      <c r="D1902" s="581"/>
      <c r="I1902" s="582"/>
      <c r="J1902" s="583"/>
      <c r="K1902" s="584"/>
      <c r="L1902" s="589"/>
      <c r="M1902" s="542"/>
      <c r="O1902" s="543"/>
      <c r="X1902" s="399"/>
      <c r="AB1902" s="590"/>
    </row>
    <row r="1903" spans="1:28" ht="14.4">
      <c r="A1903" s="472"/>
      <c r="B1903" s="395"/>
      <c r="C1903" s="395"/>
      <c r="D1903" s="581"/>
      <c r="I1903" s="582"/>
      <c r="J1903" s="583"/>
      <c r="K1903" s="584"/>
      <c r="L1903" s="589"/>
      <c r="M1903" s="542"/>
      <c r="O1903" s="543"/>
      <c r="X1903" s="399"/>
      <c r="AB1903" s="590"/>
    </row>
    <row r="1904" spans="1:28" ht="14.4">
      <c r="A1904" s="472"/>
      <c r="B1904" s="464"/>
      <c r="C1904" s="395"/>
      <c r="D1904" s="581"/>
      <c r="I1904" s="582"/>
      <c r="J1904" s="583"/>
      <c r="K1904" s="584"/>
      <c r="L1904" s="589"/>
      <c r="M1904" s="542"/>
      <c r="O1904" s="543"/>
      <c r="X1904" s="399"/>
      <c r="AB1904" s="590"/>
    </row>
    <row r="1905" spans="1:28" ht="14.4">
      <c r="A1905" s="472"/>
      <c r="B1905" s="395"/>
      <c r="C1905" s="395"/>
      <c r="D1905" s="581"/>
      <c r="I1905" s="582"/>
      <c r="J1905" s="583"/>
      <c r="K1905" s="584"/>
      <c r="L1905" s="589"/>
      <c r="M1905" s="542"/>
      <c r="O1905" s="543"/>
      <c r="X1905" s="399"/>
      <c r="AB1905" s="590"/>
    </row>
    <row r="1906" spans="1:28" ht="14.4">
      <c r="A1906" s="472"/>
      <c r="B1906" s="464"/>
      <c r="C1906" s="395"/>
      <c r="D1906" s="581"/>
      <c r="I1906" s="582"/>
      <c r="J1906" s="583"/>
      <c r="K1906" s="584"/>
      <c r="L1906" s="589"/>
      <c r="M1906" s="542"/>
      <c r="O1906" s="543"/>
      <c r="X1906" s="399"/>
      <c r="AB1906" s="590"/>
    </row>
    <row r="1907" spans="1:28" ht="14.4">
      <c r="A1907" s="472"/>
      <c r="B1907" s="395"/>
      <c r="C1907" s="395"/>
      <c r="D1907" s="581"/>
      <c r="I1907" s="582"/>
      <c r="J1907" s="583"/>
      <c r="K1907" s="584"/>
      <c r="L1907" s="589"/>
      <c r="M1907" s="542"/>
      <c r="O1907" s="543"/>
      <c r="X1907" s="399"/>
      <c r="AB1907" s="590"/>
    </row>
    <row r="1908" spans="1:28" ht="14.4">
      <c r="A1908" s="472"/>
      <c r="B1908" s="464"/>
      <c r="C1908" s="395"/>
      <c r="D1908" s="581"/>
      <c r="I1908" s="582"/>
      <c r="J1908" s="583"/>
      <c r="K1908" s="584"/>
      <c r="L1908" s="589"/>
      <c r="M1908" s="542"/>
      <c r="O1908" s="543"/>
      <c r="X1908" s="399"/>
      <c r="AB1908" s="590"/>
    </row>
    <row r="1909" spans="1:28" ht="14.4">
      <c r="A1909" s="472"/>
      <c r="B1909" s="395"/>
      <c r="C1909" s="395"/>
      <c r="D1909" s="581"/>
      <c r="I1909" s="582"/>
      <c r="J1909" s="583"/>
      <c r="K1909" s="584"/>
      <c r="L1909" s="589"/>
      <c r="M1909" s="542"/>
      <c r="O1909" s="543"/>
      <c r="X1909" s="399"/>
      <c r="AB1909" s="590"/>
    </row>
    <row r="1910" spans="1:28" ht="15" customHeight="1">
      <c r="A1910" s="472"/>
      <c r="B1910" s="464"/>
      <c r="C1910" s="395"/>
      <c r="D1910" s="581"/>
      <c r="I1910" s="582"/>
      <c r="J1910" s="583"/>
      <c r="K1910" s="584"/>
      <c r="L1910" s="589"/>
      <c r="M1910" s="542"/>
      <c r="O1910" s="543"/>
      <c r="X1910" s="399"/>
      <c r="AB1910" s="590"/>
    </row>
    <row r="1911" spans="1:28">
      <c r="A1911" s="472"/>
      <c r="B1911" s="395"/>
      <c r="J1911" s="399"/>
      <c r="K1911" s="413"/>
      <c r="M1911" s="542"/>
      <c r="O1911" s="543"/>
      <c r="X1911" s="399"/>
    </row>
    <row r="1912" spans="1:28">
      <c r="A1912" s="472"/>
      <c r="B1912" s="464"/>
      <c r="J1912" s="399"/>
      <c r="K1912" s="413"/>
      <c r="M1912" s="542"/>
      <c r="O1912" s="543"/>
      <c r="X1912" s="399"/>
    </row>
    <row r="1913" spans="1:28" ht="17.399999999999999" customHeight="1">
      <c r="A1913" s="472"/>
      <c r="B1913" s="395"/>
      <c r="I1913" s="550"/>
      <c r="J1913" s="399"/>
      <c r="K1913" s="413"/>
      <c r="M1913" s="542"/>
      <c r="O1913" s="543"/>
      <c r="T1913" s="398"/>
      <c r="U1913" s="398"/>
      <c r="W1913" s="398"/>
      <c r="X1913" s="399"/>
    </row>
    <row r="1914" spans="1:28">
      <c r="A1914" s="472"/>
      <c r="B1914" s="464"/>
      <c r="J1914" s="399"/>
      <c r="K1914" s="413"/>
      <c r="M1914" s="542"/>
      <c r="O1914" s="543"/>
      <c r="T1914" s="398"/>
      <c r="U1914" s="398"/>
      <c r="W1914" s="398"/>
      <c r="X1914" s="399"/>
    </row>
    <row r="1915" spans="1:28">
      <c r="A1915" s="472"/>
      <c r="B1915" s="395"/>
      <c r="J1915" s="399"/>
      <c r="K1915" s="413"/>
      <c r="M1915" s="542"/>
      <c r="O1915" s="543"/>
      <c r="X1915" s="399"/>
    </row>
    <row r="1916" spans="1:28">
      <c r="A1916" s="472"/>
      <c r="B1916" s="464"/>
      <c r="J1916" s="399"/>
      <c r="K1916" s="413"/>
      <c r="M1916" s="542"/>
      <c r="O1916" s="543"/>
      <c r="T1916" s="398"/>
      <c r="X1916" s="399"/>
    </row>
    <row r="1917" spans="1:28">
      <c r="A1917" s="472"/>
      <c r="B1917" s="395"/>
      <c r="J1917" s="399"/>
      <c r="K1917" s="413"/>
      <c r="M1917" s="542"/>
      <c r="O1917" s="543"/>
      <c r="T1917" s="398"/>
      <c r="X1917" s="399"/>
    </row>
    <row r="1918" spans="1:28">
      <c r="A1918" s="472"/>
      <c r="B1918" s="464"/>
      <c r="J1918" s="399"/>
      <c r="K1918" s="413"/>
      <c r="M1918" s="542"/>
      <c r="O1918" s="543"/>
      <c r="T1918" s="398"/>
      <c r="X1918" s="399"/>
    </row>
    <row r="1919" spans="1:28">
      <c r="A1919" s="472"/>
      <c r="B1919" s="395"/>
      <c r="J1919" s="399"/>
      <c r="K1919" s="413"/>
      <c r="M1919" s="542"/>
      <c r="O1919" s="543"/>
      <c r="T1919" s="398"/>
      <c r="X1919" s="399"/>
    </row>
    <row r="1920" spans="1:28">
      <c r="A1920" s="472"/>
      <c r="B1920" s="395"/>
      <c r="J1920" s="399"/>
      <c r="K1920" s="413"/>
      <c r="M1920" s="542"/>
      <c r="O1920" s="543"/>
      <c r="T1920" s="398"/>
      <c r="X1920" s="399"/>
    </row>
    <row r="1921" spans="1:24">
      <c r="A1921" s="472"/>
      <c r="B1921" s="464"/>
      <c r="J1921" s="399"/>
      <c r="K1921" s="413"/>
      <c r="M1921" s="542"/>
      <c r="O1921" s="543"/>
      <c r="T1921" s="398"/>
      <c r="X1921" s="399"/>
    </row>
    <row r="1922" spans="1:24">
      <c r="A1922" s="472"/>
      <c r="B1922" s="464"/>
      <c r="J1922" s="399"/>
      <c r="K1922" s="413"/>
      <c r="M1922" s="542"/>
      <c r="O1922" s="543"/>
      <c r="T1922" s="398"/>
      <c r="X1922" s="399"/>
    </row>
    <row r="1923" spans="1:24">
      <c r="A1923" s="472"/>
      <c r="B1923" s="395"/>
      <c r="J1923" s="399"/>
      <c r="K1923" s="413"/>
      <c r="M1923" s="542"/>
      <c r="O1923" s="543"/>
      <c r="X1923" s="399"/>
    </row>
    <row r="1924" spans="1:24">
      <c r="A1924" s="472"/>
      <c r="B1924" s="464"/>
      <c r="J1924" s="399"/>
      <c r="K1924" s="413"/>
      <c r="M1924" s="542"/>
      <c r="O1924" s="543"/>
      <c r="X1924" s="399"/>
    </row>
    <row r="1925" spans="1:24" ht="13.95" customHeight="1">
      <c r="A1925" s="472"/>
      <c r="B1925" s="395"/>
      <c r="J1925" s="399"/>
      <c r="K1925" s="413"/>
      <c r="M1925" s="542"/>
      <c r="O1925" s="543"/>
      <c r="X1925" s="399"/>
    </row>
    <row r="1926" spans="1:24" ht="13.95" customHeight="1">
      <c r="A1926" s="472"/>
      <c r="B1926" s="464"/>
      <c r="J1926" s="399"/>
      <c r="K1926" s="413"/>
      <c r="M1926" s="542"/>
      <c r="O1926" s="543"/>
      <c r="X1926" s="399"/>
    </row>
    <row r="1927" spans="1:24" ht="13.95" customHeight="1">
      <c r="A1927" s="472"/>
      <c r="B1927" s="395"/>
      <c r="J1927" s="399"/>
      <c r="K1927" s="413"/>
      <c r="M1927" s="542"/>
      <c r="O1927" s="543"/>
      <c r="X1927" s="399"/>
    </row>
    <row r="1928" spans="1:24" ht="13.95" customHeight="1">
      <c r="A1928" s="472"/>
      <c r="B1928" s="464"/>
      <c r="J1928" s="399"/>
      <c r="K1928" s="413"/>
      <c r="M1928" s="542"/>
      <c r="O1928" s="543"/>
      <c r="X1928" s="399"/>
    </row>
    <row r="1929" spans="1:24" ht="13.95" customHeight="1">
      <c r="A1929" s="472"/>
      <c r="B1929" s="395"/>
      <c r="J1929" s="399"/>
      <c r="K1929" s="413"/>
      <c r="M1929" s="542"/>
      <c r="O1929" s="543"/>
      <c r="X1929" s="399"/>
    </row>
    <row r="1930" spans="1:24" ht="13.95" customHeight="1">
      <c r="A1930" s="472"/>
      <c r="B1930" s="464"/>
      <c r="J1930" s="399"/>
      <c r="K1930" s="413"/>
      <c r="M1930" s="542"/>
      <c r="O1930" s="543"/>
      <c r="X1930" s="399"/>
    </row>
    <row r="1931" spans="1:24" ht="13.95" customHeight="1">
      <c r="A1931" s="472"/>
      <c r="B1931" s="395"/>
      <c r="J1931" s="399"/>
      <c r="K1931" s="413"/>
      <c r="M1931" s="542"/>
      <c r="O1931" s="543"/>
      <c r="X1931" s="399"/>
    </row>
    <row r="1932" spans="1:24" ht="13.95" customHeight="1">
      <c r="A1932" s="472"/>
      <c r="B1932" s="464"/>
      <c r="J1932" s="399"/>
      <c r="K1932" s="413"/>
      <c r="M1932" s="542"/>
      <c r="O1932" s="543"/>
      <c r="X1932" s="399"/>
    </row>
    <row r="1933" spans="1:24" ht="13.95" customHeight="1">
      <c r="A1933" s="472"/>
      <c r="B1933" s="395"/>
      <c r="J1933" s="399"/>
      <c r="K1933" s="413"/>
      <c r="M1933" s="542"/>
      <c r="O1933" s="543"/>
      <c r="X1933" s="399"/>
    </row>
    <row r="1934" spans="1:24" ht="13.95" customHeight="1">
      <c r="A1934" s="472"/>
      <c r="B1934" s="464"/>
      <c r="J1934" s="399"/>
      <c r="K1934" s="413"/>
      <c r="M1934" s="542"/>
      <c r="O1934" s="543"/>
      <c r="X1934" s="399"/>
    </row>
    <row r="1935" spans="1:24" ht="13.95" customHeight="1">
      <c r="A1935" s="472"/>
      <c r="B1935" s="395"/>
      <c r="J1935" s="399"/>
      <c r="K1935" s="413"/>
      <c r="M1935" s="542"/>
      <c r="O1935" s="543"/>
      <c r="X1935" s="399"/>
    </row>
    <row r="1936" spans="1:24" ht="13.95" customHeight="1">
      <c r="A1936" s="472"/>
      <c r="B1936" s="464"/>
      <c r="J1936" s="399"/>
      <c r="K1936" s="413"/>
      <c r="M1936" s="542"/>
      <c r="O1936" s="543"/>
      <c r="X1936" s="399"/>
    </row>
    <row r="1937" spans="1:24" ht="13.95" customHeight="1">
      <c r="A1937" s="472"/>
      <c r="B1937" s="395"/>
      <c r="J1937" s="399"/>
      <c r="K1937" s="413"/>
      <c r="M1937" s="542"/>
      <c r="O1937" s="543"/>
      <c r="X1937" s="399"/>
    </row>
    <row r="1938" spans="1:24" ht="13.95" customHeight="1">
      <c r="A1938" s="472"/>
      <c r="B1938" s="464"/>
      <c r="J1938" s="399"/>
      <c r="K1938" s="413"/>
      <c r="M1938" s="542"/>
      <c r="O1938" s="543"/>
      <c r="X1938" s="399"/>
    </row>
    <row r="1939" spans="1:24" ht="13.95" customHeight="1">
      <c r="A1939" s="472"/>
      <c r="B1939" s="395"/>
      <c r="J1939" s="399"/>
      <c r="K1939" s="413"/>
      <c r="M1939" s="542"/>
      <c r="O1939" s="543"/>
      <c r="X1939" s="399"/>
    </row>
    <row r="1940" spans="1:24" ht="13.95" customHeight="1">
      <c r="A1940" s="472"/>
      <c r="B1940" s="464"/>
      <c r="J1940" s="399"/>
      <c r="K1940" s="413"/>
      <c r="M1940" s="542"/>
      <c r="O1940" s="543"/>
      <c r="X1940" s="399"/>
    </row>
    <row r="1941" spans="1:24" ht="13.95" customHeight="1">
      <c r="A1941" s="472"/>
      <c r="B1941" s="395"/>
      <c r="J1941" s="399"/>
      <c r="K1941" s="413"/>
      <c r="M1941" s="542"/>
      <c r="O1941" s="543"/>
      <c r="X1941" s="399"/>
    </row>
    <row r="1942" spans="1:24" ht="13.95" customHeight="1">
      <c r="A1942" s="472"/>
      <c r="B1942" s="464"/>
      <c r="J1942" s="399"/>
      <c r="K1942" s="413"/>
      <c r="M1942" s="542"/>
      <c r="O1942" s="543"/>
      <c r="X1942" s="399"/>
    </row>
    <row r="1943" spans="1:24" ht="13.95" customHeight="1">
      <c r="A1943" s="472"/>
      <c r="B1943" s="395"/>
      <c r="J1943" s="399"/>
      <c r="K1943" s="413"/>
      <c r="M1943" s="542"/>
      <c r="O1943" s="543"/>
      <c r="X1943" s="399"/>
    </row>
    <row r="1944" spans="1:24" ht="13.95" customHeight="1">
      <c r="A1944" s="472"/>
      <c r="B1944" s="464"/>
      <c r="J1944" s="399"/>
      <c r="K1944" s="413"/>
      <c r="M1944" s="542"/>
      <c r="O1944" s="543"/>
      <c r="X1944" s="399"/>
    </row>
    <row r="1945" spans="1:24" ht="17.25" customHeight="1">
      <c r="A1945" s="472"/>
      <c r="B1945" s="395"/>
      <c r="J1945" s="399"/>
      <c r="K1945" s="413"/>
      <c r="M1945" s="542"/>
      <c r="O1945" s="543"/>
      <c r="X1945" s="399"/>
    </row>
    <row r="1946" spans="1:24" ht="13.95" customHeight="1">
      <c r="A1946" s="472"/>
      <c r="B1946" s="464"/>
      <c r="J1946" s="399"/>
      <c r="K1946" s="413"/>
      <c r="M1946" s="542"/>
      <c r="O1946" s="543"/>
      <c r="X1946" s="399"/>
    </row>
    <row r="1947" spans="1:24" ht="13.95" customHeight="1">
      <c r="A1947" s="472"/>
      <c r="B1947" s="395"/>
      <c r="J1947" s="399"/>
      <c r="K1947" s="413"/>
      <c r="M1947" s="542"/>
      <c r="O1947" s="543"/>
      <c r="X1947" s="399"/>
    </row>
    <row r="1948" spans="1:24" ht="13.95" customHeight="1">
      <c r="A1948" s="472"/>
      <c r="B1948" s="464"/>
      <c r="J1948" s="399"/>
      <c r="K1948" s="413"/>
      <c r="M1948" s="542"/>
      <c r="O1948" s="543"/>
      <c r="X1948" s="399"/>
    </row>
    <row r="1949" spans="1:24" ht="13.95" customHeight="1">
      <c r="A1949" s="472"/>
      <c r="B1949" s="395"/>
      <c r="J1949" s="399"/>
      <c r="K1949" s="413"/>
      <c r="M1949" s="542"/>
      <c r="O1949" s="543"/>
      <c r="X1949" s="399"/>
    </row>
    <row r="1950" spans="1:24" ht="13.95" customHeight="1">
      <c r="A1950" s="472"/>
      <c r="B1950" s="464"/>
      <c r="J1950" s="399"/>
      <c r="K1950" s="413"/>
      <c r="M1950" s="542"/>
      <c r="O1950" s="543"/>
      <c r="X1950" s="399"/>
    </row>
    <row r="1951" spans="1:24" ht="13.95" customHeight="1">
      <c r="A1951" s="472"/>
      <c r="B1951" s="395"/>
      <c r="J1951" s="399"/>
      <c r="K1951" s="413"/>
      <c r="M1951" s="542"/>
      <c r="O1951" s="543"/>
      <c r="X1951" s="399"/>
    </row>
    <row r="1952" spans="1:24" ht="13.95" customHeight="1">
      <c r="A1952" s="472"/>
      <c r="B1952" s="464"/>
      <c r="J1952" s="399"/>
      <c r="K1952" s="413"/>
      <c r="M1952" s="542"/>
      <c r="O1952" s="543"/>
      <c r="X1952" s="399"/>
    </row>
    <row r="1953" spans="1:26" ht="13.95" customHeight="1">
      <c r="A1953" s="472"/>
      <c r="B1953" s="395"/>
      <c r="J1953" s="399"/>
      <c r="K1953" s="413"/>
      <c r="M1953" s="542"/>
      <c r="O1953" s="543"/>
      <c r="X1953" s="399"/>
    </row>
    <row r="1954" spans="1:26" ht="13.95" customHeight="1">
      <c r="A1954" s="472"/>
      <c r="B1954" s="464"/>
      <c r="J1954" s="399"/>
      <c r="K1954" s="413"/>
      <c r="M1954" s="542"/>
      <c r="O1954" s="543"/>
      <c r="X1954" s="399"/>
    </row>
    <row r="1955" spans="1:26" ht="13.95" customHeight="1">
      <c r="A1955" s="472"/>
      <c r="B1955" s="395"/>
      <c r="J1955" s="399"/>
      <c r="K1955" s="413"/>
      <c r="M1955" s="542"/>
      <c r="O1955" s="543"/>
      <c r="X1955" s="399"/>
    </row>
    <row r="1956" spans="1:26" ht="13.95" customHeight="1">
      <c r="A1956" s="472"/>
      <c r="B1956" s="464"/>
      <c r="J1956" s="399"/>
      <c r="K1956" s="413"/>
      <c r="M1956" s="542"/>
      <c r="O1956" s="543"/>
      <c r="X1956" s="399"/>
    </row>
    <row r="1957" spans="1:26" ht="13.95" customHeight="1">
      <c r="A1957" s="472"/>
      <c r="B1957" s="395"/>
      <c r="J1957" s="399"/>
      <c r="K1957" s="413"/>
      <c r="M1957" s="542"/>
      <c r="O1957" s="543"/>
      <c r="X1957" s="399"/>
    </row>
    <row r="1958" spans="1:26" ht="13.95" customHeight="1">
      <c r="A1958" s="472"/>
      <c r="B1958" s="464"/>
      <c r="J1958" s="399"/>
      <c r="K1958" s="413"/>
      <c r="M1958" s="542"/>
      <c r="O1958" s="543"/>
      <c r="X1958" s="399"/>
    </row>
    <row r="1959" spans="1:26" ht="13.95" customHeight="1">
      <c r="A1959" s="472"/>
      <c r="B1959" s="395"/>
      <c r="J1959" s="399"/>
      <c r="K1959" s="413"/>
      <c r="M1959" s="542"/>
      <c r="O1959" s="543"/>
      <c r="X1959" s="399"/>
    </row>
    <row r="1960" spans="1:26" ht="13.95" customHeight="1">
      <c r="A1960" s="472"/>
      <c r="B1960" s="464"/>
      <c r="J1960" s="399"/>
      <c r="K1960" s="413"/>
      <c r="M1960" s="542"/>
      <c r="O1960" s="543"/>
      <c r="X1960" s="399"/>
    </row>
    <row r="1961" spans="1:26" ht="13.95" customHeight="1">
      <c r="A1961" s="472"/>
      <c r="B1961" s="395"/>
      <c r="J1961" s="399"/>
      <c r="K1961" s="413"/>
      <c r="M1961" s="542"/>
      <c r="O1961" s="543"/>
      <c r="X1961" s="399"/>
    </row>
    <row r="1962" spans="1:26" ht="13.95" customHeight="1">
      <c r="A1962" s="472"/>
      <c r="B1962" s="464"/>
      <c r="J1962" s="399"/>
      <c r="K1962" s="413"/>
      <c r="M1962" s="542"/>
      <c r="O1962" s="543"/>
      <c r="X1962" s="399"/>
    </row>
    <row r="1963" spans="1:26" s="395" customFormat="1" ht="13.95" customHeight="1">
      <c r="A1963" s="472"/>
      <c r="C1963" s="398"/>
      <c r="D1963" s="398"/>
      <c r="E1963" s="399"/>
      <c r="F1963" s="472"/>
      <c r="G1963" s="398"/>
      <c r="I1963" s="478"/>
      <c r="J1963" s="472"/>
      <c r="K1963" s="464"/>
      <c r="L1963" s="479"/>
      <c r="M1963" s="542"/>
      <c r="N1963" s="479"/>
      <c r="O1963" s="543"/>
      <c r="P1963" s="398"/>
      <c r="T1963" s="404"/>
      <c r="U1963" s="488"/>
      <c r="V1963" s="398"/>
      <c r="W1963" s="488"/>
      <c r="X1963" s="472"/>
      <c r="Y1963" s="488"/>
      <c r="Z1963" s="472"/>
    </row>
    <row r="1964" spans="1:26" s="395" customFormat="1">
      <c r="A1964" s="472"/>
      <c r="B1964" s="464"/>
      <c r="E1964" s="472"/>
      <c r="F1964" s="472"/>
      <c r="I1964" s="478"/>
      <c r="J1964" s="472"/>
      <c r="K1964" s="464"/>
      <c r="L1964" s="479"/>
      <c r="M1964" s="542"/>
      <c r="N1964" s="479"/>
      <c r="O1964" s="543"/>
      <c r="P1964" s="478"/>
      <c r="T1964" s="487"/>
      <c r="U1964" s="488"/>
      <c r="W1964" s="488"/>
      <c r="X1964" s="472"/>
      <c r="Y1964" s="488"/>
      <c r="Z1964" s="472"/>
    </row>
    <row r="1965" spans="1:26" s="395" customFormat="1">
      <c r="A1965" s="472"/>
      <c r="E1965" s="472"/>
      <c r="F1965" s="472"/>
      <c r="I1965" s="478"/>
      <c r="J1965" s="472"/>
      <c r="K1965" s="464"/>
      <c r="L1965" s="479"/>
      <c r="M1965" s="542"/>
      <c r="N1965" s="479"/>
      <c r="O1965" s="543"/>
      <c r="P1965" s="478"/>
      <c r="T1965" s="487"/>
      <c r="U1965" s="488"/>
      <c r="W1965" s="488"/>
      <c r="X1965" s="472"/>
      <c r="Y1965" s="488"/>
      <c r="Z1965" s="472"/>
    </row>
    <row r="1966" spans="1:26" s="395" customFormat="1">
      <c r="A1966" s="472"/>
      <c r="B1966" s="464"/>
      <c r="E1966" s="472"/>
      <c r="F1966" s="472"/>
      <c r="I1966" s="478"/>
      <c r="J1966" s="472"/>
      <c r="K1966" s="464"/>
      <c r="L1966" s="479"/>
      <c r="M1966" s="542"/>
      <c r="N1966" s="479"/>
      <c r="O1966" s="543"/>
      <c r="P1966" s="478"/>
      <c r="T1966" s="487"/>
      <c r="U1966" s="488"/>
      <c r="W1966" s="488"/>
      <c r="X1966" s="472"/>
      <c r="Y1966" s="488"/>
      <c r="Z1966" s="472"/>
    </row>
    <row r="1967" spans="1:26" s="395" customFormat="1">
      <c r="A1967" s="472"/>
      <c r="E1967" s="472"/>
      <c r="F1967" s="472"/>
      <c r="I1967" s="478"/>
      <c r="J1967" s="472"/>
      <c r="K1967" s="464"/>
      <c r="L1967" s="479"/>
      <c r="M1967" s="542"/>
      <c r="N1967" s="479"/>
      <c r="O1967" s="543"/>
      <c r="P1967" s="478"/>
      <c r="T1967" s="487"/>
      <c r="U1967" s="488"/>
      <c r="W1967" s="488"/>
      <c r="X1967" s="472"/>
      <c r="Y1967" s="488"/>
      <c r="Z1967" s="472"/>
    </row>
    <row r="1968" spans="1:26" s="395" customFormat="1">
      <c r="A1968" s="472"/>
      <c r="B1968" s="464"/>
      <c r="E1968" s="472"/>
      <c r="F1968" s="472"/>
      <c r="I1968" s="478"/>
      <c r="J1968" s="472"/>
      <c r="K1968" s="464"/>
      <c r="L1968" s="479"/>
      <c r="M1968" s="542"/>
      <c r="N1968" s="479"/>
      <c r="O1968" s="543"/>
      <c r="P1968" s="478"/>
      <c r="T1968" s="487"/>
      <c r="U1968" s="488"/>
      <c r="W1968" s="488"/>
      <c r="X1968" s="472"/>
      <c r="Y1968" s="488"/>
      <c r="Z1968" s="472"/>
    </row>
    <row r="1969" spans="1:26" s="395" customFormat="1">
      <c r="A1969" s="472"/>
      <c r="E1969" s="472"/>
      <c r="F1969" s="472"/>
      <c r="I1969" s="478"/>
      <c r="J1969" s="472"/>
      <c r="K1969" s="464"/>
      <c r="L1969" s="479"/>
      <c r="M1969" s="542"/>
      <c r="N1969" s="479"/>
      <c r="O1969" s="543"/>
      <c r="P1969" s="478"/>
      <c r="T1969" s="487"/>
      <c r="U1969" s="488"/>
      <c r="W1969" s="488"/>
      <c r="X1969" s="472"/>
      <c r="Y1969" s="488"/>
      <c r="Z1969" s="472"/>
    </row>
    <row r="1970" spans="1:26" s="395" customFormat="1">
      <c r="A1970" s="472"/>
      <c r="B1970" s="464"/>
      <c r="E1970" s="472"/>
      <c r="F1970" s="472"/>
      <c r="I1970" s="478"/>
      <c r="J1970" s="472"/>
      <c r="K1970" s="464"/>
      <c r="L1970" s="479"/>
      <c r="M1970" s="542"/>
      <c r="N1970" s="479"/>
      <c r="O1970" s="543"/>
      <c r="P1970" s="478"/>
      <c r="T1970" s="487"/>
      <c r="U1970" s="488"/>
      <c r="W1970" s="488"/>
      <c r="X1970" s="472"/>
      <c r="Y1970" s="488"/>
      <c r="Z1970" s="472"/>
    </row>
    <row r="1971" spans="1:26" s="395" customFormat="1">
      <c r="A1971" s="472"/>
      <c r="E1971" s="472"/>
      <c r="F1971" s="472"/>
      <c r="I1971" s="478"/>
      <c r="J1971" s="472"/>
      <c r="L1971" s="479"/>
      <c r="M1971" s="542"/>
      <c r="N1971" s="479"/>
      <c r="O1971" s="543"/>
      <c r="P1971" s="478"/>
      <c r="T1971" s="487"/>
      <c r="U1971" s="488"/>
      <c r="W1971" s="488"/>
      <c r="X1971" s="472"/>
      <c r="Y1971" s="488"/>
    </row>
    <row r="1972" spans="1:26" s="395" customFormat="1">
      <c r="A1972" s="472"/>
      <c r="B1972" s="464"/>
      <c r="E1972" s="472"/>
      <c r="F1972" s="472"/>
      <c r="I1972" s="478"/>
      <c r="J1972" s="472"/>
      <c r="L1972" s="479"/>
      <c r="M1972" s="542"/>
      <c r="N1972" s="479"/>
      <c r="O1972" s="543"/>
      <c r="P1972" s="478"/>
      <c r="T1972" s="487"/>
      <c r="U1972" s="487"/>
      <c r="W1972" s="487"/>
      <c r="X1972" s="472"/>
      <c r="Y1972" s="488"/>
    </row>
    <row r="1973" spans="1:26" s="395" customFormat="1">
      <c r="A1973" s="472"/>
      <c r="B1973" s="464"/>
      <c r="E1973" s="472"/>
      <c r="F1973" s="472"/>
      <c r="I1973" s="478"/>
      <c r="J1973" s="472"/>
      <c r="L1973" s="479"/>
      <c r="M1973" s="542"/>
      <c r="N1973" s="479"/>
      <c r="O1973" s="543"/>
      <c r="P1973" s="478"/>
      <c r="T1973" s="487"/>
      <c r="U1973" s="487"/>
      <c r="W1973" s="487"/>
      <c r="X1973" s="472"/>
      <c r="Y1973" s="488"/>
    </row>
    <row r="1974" spans="1:26" s="395" customFormat="1">
      <c r="A1974" s="472"/>
      <c r="B1974" s="464"/>
      <c r="E1974" s="472"/>
      <c r="F1974" s="472"/>
      <c r="I1974" s="478"/>
      <c r="J1974" s="472"/>
      <c r="L1974" s="479"/>
      <c r="M1974" s="542"/>
      <c r="N1974" s="479"/>
      <c r="O1974" s="543"/>
      <c r="P1974" s="478"/>
      <c r="T1974" s="487"/>
      <c r="U1974" s="487"/>
      <c r="W1974" s="487"/>
      <c r="X1974" s="472"/>
      <c r="Y1974" s="488"/>
    </row>
    <row r="1975" spans="1:26" s="395" customFormat="1">
      <c r="A1975" s="472"/>
      <c r="B1975" s="464"/>
      <c r="E1975" s="472"/>
      <c r="F1975" s="472"/>
      <c r="I1975" s="478"/>
      <c r="J1975" s="472"/>
      <c r="L1975" s="479"/>
      <c r="M1975" s="542"/>
      <c r="N1975" s="479"/>
      <c r="O1975" s="543"/>
      <c r="P1975" s="478"/>
      <c r="T1975" s="487"/>
      <c r="U1975" s="487"/>
      <c r="W1975" s="487"/>
      <c r="X1975" s="472"/>
      <c r="Y1975" s="488"/>
    </row>
    <row r="1976" spans="1:26" s="395" customFormat="1">
      <c r="A1976" s="472"/>
      <c r="B1976" s="464"/>
      <c r="E1976" s="472"/>
      <c r="F1976" s="472"/>
      <c r="I1976" s="478"/>
      <c r="J1976" s="472"/>
      <c r="L1976" s="479"/>
      <c r="M1976" s="542"/>
      <c r="N1976" s="479"/>
      <c r="O1976" s="543"/>
      <c r="P1976" s="478"/>
      <c r="T1976" s="487"/>
      <c r="U1976" s="487"/>
      <c r="W1976" s="487"/>
      <c r="X1976" s="472"/>
      <c r="Y1976" s="488"/>
    </row>
    <row r="1977" spans="1:26" s="395" customFormat="1">
      <c r="A1977" s="472"/>
      <c r="B1977" s="464"/>
      <c r="E1977" s="472"/>
      <c r="F1977" s="472"/>
      <c r="I1977" s="478"/>
      <c r="J1977" s="472"/>
      <c r="L1977" s="479"/>
      <c r="M1977" s="542"/>
      <c r="N1977" s="479"/>
      <c r="O1977" s="543"/>
      <c r="P1977" s="478"/>
      <c r="T1977" s="487"/>
      <c r="U1977" s="487"/>
      <c r="W1977" s="487"/>
      <c r="X1977" s="472"/>
      <c r="Y1977" s="488"/>
    </row>
    <row r="1978" spans="1:26" s="395" customFormat="1">
      <c r="A1978" s="472"/>
      <c r="B1978" s="464"/>
      <c r="E1978" s="472"/>
      <c r="F1978" s="472"/>
      <c r="I1978" s="478"/>
      <c r="J1978" s="472"/>
      <c r="L1978" s="479"/>
      <c r="M1978" s="542"/>
      <c r="N1978" s="479"/>
      <c r="O1978" s="543"/>
      <c r="P1978" s="478"/>
      <c r="T1978" s="487"/>
      <c r="U1978" s="487"/>
      <c r="W1978" s="487"/>
      <c r="X1978" s="472"/>
      <c r="Y1978" s="488"/>
    </row>
    <row r="1979" spans="1:26" s="395" customFormat="1">
      <c r="A1979" s="472"/>
      <c r="B1979" s="464"/>
      <c r="E1979" s="472"/>
      <c r="F1979" s="472"/>
      <c r="I1979" s="478"/>
      <c r="J1979" s="472"/>
      <c r="L1979" s="479"/>
      <c r="M1979" s="542"/>
      <c r="N1979" s="479"/>
      <c r="O1979" s="543"/>
      <c r="P1979" s="478"/>
      <c r="T1979" s="487"/>
      <c r="U1979" s="487"/>
      <c r="W1979" s="487"/>
      <c r="X1979" s="472"/>
      <c r="Y1979" s="488"/>
    </row>
    <row r="1980" spans="1:26" s="395" customFormat="1">
      <c r="A1980" s="472"/>
      <c r="B1980" s="464"/>
      <c r="E1980" s="472"/>
      <c r="F1980" s="472"/>
      <c r="I1980" s="478"/>
      <c r="J1980" s="472"/>
      <c r="L1980" s="479"/>
      <c r="M1980" s="542"/>
      <c r="N1980" s="479"/>
      <c r="O1980" s="543"/>
      <c r="P1980" s="478"/>
      <c r="T1980" s="487"/>
      <c r="U1980" s="487"/>
      <c r="W1980" s="487"/>
      <c r="X1980" s="472"/>
      <c r="Y1980" s="488"/>
    </row>
    <row r="1981" spans="1:26" s="395" customFormat="1">
      <c r="A1981" s="472"/>
      <c r="B1981" s="464"/>
      <c r="E1981" s="472"/>
      <c r="F1981" s="472"/>
      <c r="I1981" s="478"/>
      <c r="J1981" s="472"/>
      <c r="L1981" s="479"/>
      <c r="M1981" s="542"/>
      <c r="N1981" s="479"/>
      <c r="O1981" s="543"/>
      <c r="P1981" s="478"/>
      <c r="T1981" s="487"/>
      <c r="U1981" s="487"/>
      <c r="W1981" s="487"/>
      <c r="X1981" s="472"/>
      <c r="Y1981" s="488"/>
    </row>
    <row r="1982" spans="1:26" s="395" customFormat="1">
      <c r="A1982" s="472"/>
      <c r="B1982" s="464"/>
      <c r="E1982" s="472"/>
      <c r="F1982" s="472"/>
      <c r="I1982" s="478"/>
      <c r="J1982" s="472"/>
      <c r="L1982" s="479"/>
      <c r="M1982" s="542"/>
      <c r="N1982" s="479"/>
      <c r="O1982" s="543"/>
      <c r="P1982" s="478"/>
      <c r="T1982" s="487"/>
      <c r="U1982" s="487"/>
      <c r="W1982" s="487"/>
      <c r="X1982" s="472"/>
      <c r="Y1982" s="488"/>
    </row>
    <row r="1983" spans="1:26" s="395" customFormat="1">
      <c r="A1983" s="472"/>
      <c r="B1983" s="464"/>
      <c r="E1983" s="472"/>
      <c r="F1983" s="472"/>
      <c r="I1983" s="478"/>
      <c r="J1983" s="472"/>
      <c r="L1983" s="479"/>
      <c r="M1983" s="542"/>
      <c r="N1983" s="479"/>
      <c r="O1983" s="543"/>
      <c r="P1983" s="478"/>
      <c r="T1983" s="487"/>
      <c r="U1983" s="487"/>
      <c r="W1983" s="487"/>
      <c r="X1983" s="472"/>
      <c r="Y1983" s="488"/>
    </row>
    <row r="1984" spans="1:26" s="395" customFormat="1">
      <c r="A1984" s="472"/>
      <c r="B1984" s="464"/>
      <c r="E1984" s="472"/>
      <c r="F1984" s="472"/>
      <c r="I1984" s="478"/>
      <c r="J1984" s="472"/>
      <c r="L1984" s="479"/>
      <c r="M1984" s="542"/>
      <c r="N1984" s="479"/>
      <c r="O1984" s="543"/>
      <c r="P1984" s="478"/>
      <c r="T1984" s="487"/>
      <c r="U1984" s="487"/>
      <c r="W1984" s="487"/>
      <c r="X1984" s="472"/>
      <c r="Y1984" s="488"/>
    </row>
    <row r="1985" spans="1:25" s="395" customFormat="1">
      <c r="A1985" s="472"/>
      <c r="B1985" s="464"/>
      <c r="E1985" s="472"/>
      <c r="F1985" s="472"/>
      <c r="I1985" s="478"/>
      <c r="J1985" s="472"/>
      <c r="L1985" s="479"/>
      <c r="M1985" s="542"/>
      <c r="N1985" s="479"/>
      <c r="O1985" s="543"/>
      <c r="P1985" s="478"/>
      <c r="T1985" s="487"/>
      <c r="U1985" s="487"/>
      <c r="W1985" s="487"/>
      <c r="X1985" s="472"/>
      <c r="Y1985" s="488"/>
    </row>
    <row r="1986" spans="1:25" s="395" customFormat="1">
      <c r="A1986" s="472"/>
      <c r="B1986" s="464"/>
      <c r="E1986" s="472"/>
      <c r="F1986" s="472"/>
      <c r="I1986" s="478"/>
      <c r="J1986" s="472"/>
      <c r="L1986" s="479"/>
      <c r="M1986" s="542"/>
      <c r="N1986" s="479"/>
      <c r="O1986" s="543"/>
      <c r="P1986" s="478"/>
      <c r="T1986" s="487"/>
      <c r="U1986" s="487"/>
      <c r="W1986" s="487"/>
      <c r="X1986" s="472"/>
      <c r="Y1986" s="488"/>
    </row>
    <row r="1987" spans="1:25" s="395" customFormat="1">
      <c r="A1987" s="472"/>
      <c r="B1987" s="464"/>
      <c r="E1987" s="472"/>
      <c r="F1987" s="472"/>
      <c r="I1987" s="478"/>
      <c r="J1987" s="472"/>
      <c r="L1987" s="479"/>
      <c r="M1987" s="542"/>
      <c r="N1987" s="479"/>
      <c r="O1987" s="543"/>
      <c r="P1987" s="478"/>
      <c r="T1987" s="487"/>
      <c r="U1987" s="488"/>
      <c r="W1987" s="488"/>
      <c r="X1987" s="472"/>
      <c r="Y1987" s="488"/>
    </row>
    <row r="1988" spans="1:25">
      <c r="A1988" s="472"/>
      <c r="B1988" s="464"/>
      <c r="C1988" s="395"/>
      <c r="D1988" s="395"/>
      <c r="G1988" s="395"/>
      <c r="J1988" s="399"/>
      <c r="M1988" s="542"/>
      <c r="O1988" s="543"/>
      <c r="P1988" s="478"/>
      <c r="Q1988" s="395"/>
      <c r="R1988" s="395"/>
      <c r="S1988" s="395"/>
      <c r="X1988" s="399"/>
    </row>
    <row r="1989" spans="1:25">
      <c r="A1989" s="472"/>
      <c r="B1989" s="464"/>
      <c r="G1989" s="395"/>
      <c r="J1989" s="399"/>
      <c r="M1989" s="542"/>
      <c r="O1989" s="543"/>
      <c r="P1989" s="478"/>
      <c r="Q1989" s="395"/>
      <c r="R1989" s="395"/>
      <c r="S1989" s="395"/>
      <c r="X1989" s="399"/>
    </row>
    <row r="1990" spans="1:25">
      <c r="A1990" s="472"/>
      <c r="B1990" s="464"/>
      <c r="G1990" s="395"/>
      <c r="J1990" s="399"/>
      <c r="M1990" s="542"/>
      <c r="O1990" s="543"/>
      <c r="P1990" s="478"/>
      <c r="Q1990" s="395"/>
      <c r="R1990" s="395"/>
      <c r="S1990" s="395"/>
      <c r="X1990" s="399"/>
    </row>
    <row r="1991" spans="1:25">
      <c r="A1991" s="472"/>
      <c r="B1991" s="464"/>
      <c r="G1991" s="395"/>
      <c r="J1991" s="399"/>
      <c r="M1991" s="542"/>
      <c r="O1991" s="543"/>
      <c r="P1991" s="478"/>
      <c r="Q1991" s="395"/>
      <c r="R1991" s="395"/>
      <c r="S1991" s="395"/>
      <c r="X1991" s="399"/>
    </row>
    <row r="1992" spans="1:25">
      <c r="A1992" s="472"/>
      <c r="B1992" s="464"/>
      <c r="G1992" s="395"/>
      <c r="J1992" s="399"/>
      <c r="M1992" s="542"/>
      <c r="O1992" s="543"/>
      <c r="P1992" s="478"/>
      <c r="Q1992" s="395"/>
      <c r="R1992" s="395"/>
      <c r="S1992" s="395"/>
      <c r="X1992" s="399"/>
    </row>
    <row r="1993" spans="1:25">
      <c r="A1993" s="472"/>
      <c r="B1993" s="464"/>
      <c r="J1993" s="399"/>
      <c r="M1993" s="542"/>
      <c r="O1993" s="543"/>
      <c r="X1993" s="399"/>
    </row>
    <row r="1994" spans="1:25">
      <c r="A1994" s="472"/>
      <c r="B1994" s="464"/>
      <c r="J1994" s="399"/>
      <c r="M1994" s="542"/>
      <c r="O1994" s="543"/>
      <c r="X1994" s="399"/>
    </row>
    <row r="1995" spans="1:25">
      <c r="A1995" s="472"/>
      <c r="B1995" s="464"/>
      <c r="J1995" s="399"/>
      <c r="M1995" s="542"/>
      <c r="O1995" s="543"/>
      <c r="X1995" s="399"/>
    </row>
    <row r="1996" spans="1:25">
      <c r="A1996" s="472"/>
      <c r="B1996" s="464"/>
      <c r="J1996" s="399"/>
      <c r="M1996" s="542"/>
      <c r="O1996" s="543"/>
      <c r="X1996" s="399"/>
    </row>
    <row r="1997" spans="1:25">
      <c r="A1997" s="472"/>
      <c r="B1997" s="464"/>
      <c r="J1997" s="399"/>
      <c r="M1997" s="542"/>
      <c r="O1997" s="543"/>
      <c r="X1997" s="399"/>
    </row>
    <row r="1998" spans="1:25">
      <c r="A1998" s="472"/>
      <c r="B1998" s="464"/>
      <c r="J1998" s="399"/>
      <c r="M1998" s="542"/>
      <c r="O1998" s="543"/>
      <c r="X1998" s="399"/>
    </row>
    <row r="1999" spans="1:25">
      <c r="A1999" s="472"/>
      <c r="B1999" s="464"/>
      <c r="J1999" s="399"/>
      <c r="M1999" s="542"/>
      <c r="O1999" s="543"/>
      <c r="X1999" s="399"/>
    </row>
    <row r="2000" spans="1:25">
      <c r="A2000" s="472"/>
      <c r="B2000" s="464"/>
      <c r="J2000" s="399"/>
      <c r="M2000" s="542"/>
      <c r="O2000" s="543"/>
      <c r="X2000" s="399"/>
    </row>
    <row r="2001" spans="1:24">
      <c r="A2001" s="472"/>
      <c r="B2001" s="464"/>
      <c r="J2001" s="399"/>
      <c r="M2001" s="542"/>
      <c r="O2001" s="543"/>
      <c r="X2001" s="399"/>
    </row>
    <row r="2002" spans="1:24">
      <c r="A2002" s="472"/>
      <c r="B2002" s="464"/>
      <c r="J2002" s="399"/>
      <c r="M2002" s="542"/>
      <c r="O2002" s="543"/>
      <c r="X2002" s="399"/>
    </row>
    <row r="2003" spans="1:24">
      <c r="A2003" s="472"/>
      <c r="B2003" s="464"/>
      <c r="J2003" s="399"/>
      <c r="M2003" s="542"/>
      <c r="O2003" s="543"/>
      <c r="X2003" s="399"/>
    </row>
    <row r="2004" spans="1:24">
      <c r="A2004" s="472"/>
      <c r="B2004" s="464"/>
      <c r="J2004" s="399"/>
      <c r="M2004" s="542"/>
      <c r="O2004" s="543"/>
      <c r="X2004" s="399"/>
    </row>
    <row r="2005" spans="1:24">
      <c r="A2005" s="472"/>
      <c r="B2005" s="464"/>
      <c r="J2005" s="399"/>
      <c r="M2005" s="542"/>
      <c r="O2005" s="543"/>
      <c r="X2005" s="399"/>
    </row>
    <row r="2006" spans="1:24">
      <c r="A2006" s="472"/>
      <c r="B2006" s="464"/>
      <c r="J2006" s="399"/>
      <c r="M2006" s="542"/>
      <c r="O2006" s="543"/>
      <c r="X2006" s="399"/>
    </row>
    <row r="2007" spans="1:24">
      <c r="A2007" s="472"/>
      <c r="B2007" s="464"/>
      <c r="J2007" s="399"/>
      <c r="M2007" s="542"/>
      <c r="O2007" s="543"/>
      <c r="X2007" s="399"/>
    </row>
    <row r="2008" spans="1:24">
      <c r="A2008" s="472"/>
      <c r="B2008" s="464"/>
      <c r="J2008" s="399"/>
      <c r="M2008" s="542"/>
      <c r="O2008" s="543"/>
      <c r="X2008" s="399"/>
    </row>
    <row r="2009" spans="1:24">
      <c r="A2009" s="472"/>
      <c r="B2009" s="464"/>
      <c r="J2009" s="399"/>
      <c r="M2009" s="542"/>
      <c r="O2009" s="543"/>
      <c r="X2009" s="399"/>
    </row>
    <row r="2010" spans="1:24">
      <c r="A2010" s="472"/>
      <c r="B2010" s="464"/>
      <c r="J2010" s="399"/>
      <c r="M2010" s="542"/>
      <c r="O2010" s="543"/>
      <c r="X2010" s="399"/>
    </row>
    <row r="2011" spans="1:24">
      <c r="A2011" s="472"/>
      <c r="B2011" s="464"/>
      <c r="J2011" s="399"/>
      <c r="M2011" s="542"/>
      <c r="O2011" s="543"/>
      <c r="X2011" s="399"/>
    </row>
    <row r="2012" spans="1:24">
      <c r="A2012" s="472"/>
      <c r="B2012" s="464"/>
      <c r="J2012" s="399"/>
      <c r="M2012" s="542"/>
      <c r="O2012" s="543"/>
      <c r="X2012" s="399"/>
    </row>
    <row r="2013" spans="1:24">
      <c r="A2013" s="472"/>
      <c r="B2013" s="464"/>
      <c r="J2013" s="399"/>
      <c r="M2013" s="542"/>
      <c r="O2013" s="543"/>
      <c r="X2013" s="399"/>
    </row>
    <row r="2014" spans="1:24">
      <c r="A2014" s="472"/>
      <c r="B2014" s="464"/>
      <c r="J2014" s="399"/>
      <c r="M2014" s="542"/>
      <c r="O2014" s="543"/>
      <c r="X2014" s="399"/>
    </row>
    <row r="2015" spans="1:24">
      <c r="A2015" s="472"/>
      <c r="B2015" s="464"/>
      <c r="J2015" s="399"/>
      <c r="M2015" s="542"/>
      <c r="O2015" s="543"/>
      <c r="X2015" s="399"/>
    </row>
    <row r="2016" spans="1:24">
      <c r="A2016" s="472"/>
      <c r="B2016" s="464"/>
      <c r="J2016" s="399"/>
      <c r="M2016" s="542"/>
      <c r="O2016" s="543"/>
      <c r="X2016" s="399"/>
    </row>
    <row r="2017" spans="1:25">
      <c r="A2017" s="472"/>
      <c r="B2017" s="464"/>
      <c r="J2017" s="399"/>
      <c r="M2017" s="542"/>
      <c r="O2017" s="543"/>
      <c r="X2017" s="399"/>
    </row>
    <row r="2018" spans="1:25" s="394" customFormat="1">
      <c r="A2018" s="471"/>
      <c r="B2018" s="474"/>
      <c r="E2018" s="471"/>
      <c r="F2018" s="471"/>
      <c r="I2018" s="485"/>
      <c r="J2018" s="471"/>
      <c r="L2018" s="486"/>
      <c r="M2018" s="539"/>
      <c r="N2018" s="486"/>
      <c r="O2018" s="540"/>
      <c r="P2018" s="485"/>
      <c r="T2018" s="489"/>
      <c r="U2018" s="490"/>
      <c r="W2018" s="490"/>
      <c r="X2018" s="471"/>
      <c r="Y2018" s="490"/>
    </row>
    <row r="2019" spans="1:25">
      <c r="A2019" s="472"/>
      <c r="B2019" s="464"/>
      <c r="J2019" s="399"/>
      <c r="M2019" s="542"/>
      <c r="O2019" s="543"/>
      <c r="X2019" s="399"/>
    </row>
    <row r="2020" spans="1:25">
      <c r="A2020" s="472"/>
      <c r="B2020" s="464"/>
      <c r="J2020" s="399"/>
      <c r="M2020" s="542"/>
      <c r="O2020" s="543"/>
      <c r="X2020" s="399"/>
    </row>
    <row r="2021" spans="1:25" s="394" customFormat="1">
      <c r="A2021" s="471"/>
      <c r="B2021" s="474"/>
      <c r="E2021" s="471"/>
      <c r="F2021" s="471"/>
      <c r="I2021" s="485"/>
      <c r="J2021" s="471"/>
      <c r="L2021" s="486"/>
      <c r="M2021" s="539"/>
      <c r="N2021" s="486"/>
      <c r="O2021" s="540"/>
      <c r="P2021" s="485"/>
      <c r="T2021" s="489"/>
      <c r="U2021" s="490"/>
      <c r="W2021" s="490"/>
      <c r="X2021" s="471"/>
      <c r="Y2021" s="490"/>
    </row>
    <row r="2022" spans="1:25">
      <c r="A2022" s="472"/>
      <c r="B2022" s="464"/>
      <c r="J2022" s="399"/>
      <c r="M2022" s="542"/>
      <c r="O2022" s="543"/>
      <c r="X2022" s="399"/>
    </row>
    <row r="2023" spans="1:25">
      <c r="A2023" s="472"/>
      <c r="B2023" s="464"/>
      <c r="J2023" s="399"/>
      <c r="M2023" s="542"/>
      <c r="O2023" s="543"/>
      <c r="X2023" s="399"/>
    </row>
    <row r="2024" spans="1:25">
      <c r="A2024" s="472"/>
      <c r="B2024" s="464"/>
      <c r="J2024" s="399"/>
      <c r="M2024" s="542"/>
      <c r="O2024" s="543"/>
      <c r="X2024" s="399"/>
    </row>
    <row r="2025" spans="1:25">
      <c r="A2025" s="472"/>
      <c r="B2025" s="464"/>
      <c r="J2025" s="399"/>
      <c r="M2025" s="542"/>
      <c r="O2025" s="543"/>
      <c r="X2025" s="399"/>
    </row>
    <row r="2026" spans="1:25">
      <c r="A2026" s="472"/>
      <c r="B2026" s="464"/>
      <c r="J2026" s="399"/>
      <c r="M2026" s="542"/>
      <c r="O2026" s="543"/>
      <c r="X2026" s="399"/>
    </row>
    <row r="2027" spans="1:25">
      <c r="A2027" s="472"/>
      <c r="B2027" s="464"/>
      <c r="J2027" s="399"/>
      <c r="M2027" s="542"/>
      <c r="O2027" s="543"/>
      <c r="X2027" s="399"/>
    </row>
    <row r="2028" spans="1:25">
      <c r="A2028" s="472"/>
      <c r="B2028" s="464"/>
      <c r="J2028" s="399"/>
      <c r="M2028" s="542"/>
      <c r="O2028" s="543"/>
      <c r="X2028" s="399"/>
    </row>
    <row r="2029" spans="1:25">
      <c r="A2029" s="472"/>
      <c r="B2029" s="464"/>
      <c r="J2029" s="399"/>
      <c r="M2029" s="542"/>
      <c r="O2029" s="543"/>
      <c r="X2029" s="399"/>
    </row>
    <row r="2030" spans="1:25">
      <c r="A2030" s="472"/>
      <c r="B2030" s="464"/>
      <c r="J2030" s="399"/>
      <c r="M2030" s="542"/>
      <c r="O2030" s="543"/>
      <c r="X2030" s="399"/>
    </row>
    <row r="2031" spans="1:25">
      <c r="A2031" s="472"/>
      <c r="B2031" s="464"/>
      <c r="J2031" s="399"/>
      <c r="M2031" s="542"/>
      <c r="O2031" s="543"/>
      <c r="X2031" s="399"/>
    </row>
    <row r="2032" spans="1:25">
      <c r="A2032" s="472"/>
      <c r="B2032" s="464"/>
      <c r="J2032" s="399"/>
      <c r="M2032" s="542"/>
      <c r="O2032" s="543"/>
      <c r="X2032" s="399"/>
    </row>
    <row r="2033" spans="1:24">
      <c r="A2033" s="472"/>
      <c r="B2033" s="464"/>
      <c r="J2033" s="399"/>
      <c r="M2033" s="542"/>
      <c r="O2033" s="543"/>
      <c r="X2033" s="399"/>
    </row>
    <row r="2034" spans="1:24">
      <c r="A2034" s="472"/>
      <c r="B2034" s="464"/>
      <c r="J2034" s="399"/>
      <c r="M2034" s="542"/>
      <c r="O2034" s="543"/>
      <c r="X2034" s="399"/>
    </row>
    <row r="2035" spans="1:24">
      <c r="A2035" s="472"/>
      <c r="B2035" s="464"/>
      <c r="J2035" s="399"/>
      <c r="M2035" s="542"/>
      <c r="O2035" s="543"/>
      <c r="X2035" s="399"/>
    </row>
    <row r="2036" spans="1:24">
      <c r="A2036" s="472"/>
      <c r="B2036" s="464"/>
      <c r="J2036" s="399"/>
      <c r="M2036" s="542"/>
      <c r="O2036" s="543"/>
      <c r="X2036" s="399"/>
    </row>
    <row r="2037" spans="1:24">
      <c r="A2037" s="472"/>
      <c r="B2037" s="464"/>
      <c r="J2037" s="399"/>
      <c r="M2037" s="542"/>
      <c r="O2037" s="543"/>
      <c r="X2037" s="399"/>
    </row>
    <row r="2038" spans="1:24">
      <c r="A2038" s="472"/>
      <c r="B2038" s="464"/>
      <c r="I2038" s="591"/>
      <c r="J2038" s="399"/>
      <c r="M2038" s="542"/>
      <c r="O2038" s="543"/>
      <c r="P2038" s="400"/>
      <c r="T2038" s="398"/>
      <c r="X2038" s="399"/>
    </row>
    <row r="2039" spans="1:24">
      <c r="A2039" s="472"/>
      <c r="B2039" s="464"/>
      <c r="J2039" s="399"/>
      <c r="M2039" s="542"/>
      <c r="O2039" s="543"/>
      <c r="P2039" s="400"/>
      <c r="T2039" s="398"/>
      <c r="X2039" s="399"/>
    </row>
    <row r="2040" spans="1:24">
      <c r="A2040" s="472"/>
      <c r="B2040" s="464"/>
      <c r="J2040" s="399"/>
      <c r="M2040" s="542"/>
      <c r="O2040" s="543"/>
      <c r="P2040" s="400"/>
      <c r="T2040" s="398"/>
      <c r="X2040" s="399"/>
    </row>
    <row r="2041" spans="1:24">
      <c r="A2041" s="472"/>
      <c r="B2041" s="464"/>
      <c r="J2041" s="399"/>
      <c r="M2041" s="542"/>
      <c r="O2041" s="543"/>
      <c r="P2041" s="400"/>
      <c r="T2041" s="398"/>
      <c r="X2041" s="399"/>
    </row>
    <row r="2042" spans="1:24">
      <c r="A2042" s="472"/>
      <c r="B2042" s="464"/>
      <c r="J2042" s="399"/>
      <c r="M2042" s="542"/>
      <c r="O2042" s="543"/>
      <c r="P2042" s="400"/>
      <c r="T2042" s="398"/>
      <c r="X2042" s="399"/>
    </row>
    <row r="2043" spans="1:24">
      <c r="A2043" s="472"/>
      <c r="B2043" s="464"/>
      <c r="J2043" s="399"/>
      <c r="M2043" s="542"/>
      <c r="O2043" s="543"/>
      <c r="P2043" s="400"/>
      <c r="T2043" s="398"/>
      <c r="X2043" s="399"/>
    </row>
    <row r="2044" spans="1:24">
      <c r="A2044" s="472"/>
      <c r="B2044" s="464"/>
      <c r="J2044" s="399"/>
      <c r="M2044" s="542"/>
      <c r="O2044" s="543"/>
      <c r="P2044" s="400"/>
      <c r="T2044" s="398"/>
      <c r="X2044" s="399"/>
    </row>
    <row r="2045" spans="1:24">
      <c r="A2045" s="472"/>
      <c r="B2045" s="464"/>
      <c r="M2045" s="542"/>
      <c r="O2045" s="543"/>
      <c r="P2045" s="400"/>
      <c r="T2045" s="398"/>
      <c r="X2045" s="399"/>
    </row>
    <row r="2046" spans="1:24">
      <c r="A2046" s="472"/>
      <c r="B2046" s="464"/>
      <c r="J2046" s="399"/>
      <c r="M2046" s="542"/>
      <c r="O2046" s="543"/>
      <c r="P2046" s="400"/>
      <c r="T2046" s="398"/>
      <c r="X2046" s="399"/>
    </row>
    <row r="2047" spans="1:24">
      <c r="A2047" s="472"/>
      <c r="B2047" s="464"/>
      <c r="J2047" s="399"/>
      <c r="M2047" s="542"/>
      <c r="O2047" s="543"/>
      <c r="P2047" s="400"/>
      <c r="T2047" s="398"/>
      <c r="X2047" s="399"/>
    </row>
    <row r="2048" spans="1:24">
      <c r="A2048" s="472"/>
      <c r="B2048" s="464"/>
      <c r="J2048" s="399"/>
      <c r="M2048" s="542"/>
      <c r="O2048" s="543"/>
      <c r="P2048" s="400"/>
      <c r="T2048" s="398"/>
      <c r="X2048" s="399"/>
    </row>
    <row r="2049" spans="1:24">
      <c r="A2049" s="472"/>
      <c r="B2049" s="464"/>
      <c r="J2049" s="399"/>
      <c r="M2049" s="542"/>
      <c r="O2049" s="543"/>
      <c r="P2049" s="400"/>
      <c r="T2049" s="398"/>
      <c r="X2049" s="399"/>
    </row>
    <row r="2050" spans="1:24">
      <c r="A2050" s="472"/>
      <c r="B2050" s="464"/>
      <c r="J2050" s="399"/>
      <c r="M2050" s="542"/>
      <c r="O2050" s="543"/>
      <c r="P2050" s="400"/>
      <c r="T2050" s="398"/>
      <c r="X2050" s="399"/>
    </row>
    <row r="2051" spans="1:24">
      <c r="A2051" s="472"/>
      <c r="B2051" s="464"/>
      <c r="J2051" s="399"/>
      <c r="M2051" s="542"/>
      <c r="O2051" s="543"/>
      <c r="P2051" s="400"/>
      <c r="T2051" s="398"/>
      <c r="X2051" s="399"/>
    </row>
    <row r="2052" spans="1:24">
      <c r="A2052" s="472"/>
      <c r="B2052" s="464"/>
      <c r="I2052" s="591"/>
      <c r="M2052" s="542"/>
      <c r="O2052" s="543"/>
      <c r="P2052" s="400"/>
      <c r="T2052" s="398"/>
      <c r="X2052" s="399"/>
    </row>
    <row r="2053" spans="1:24">
      <c r="A2053" s="472"/>
      <c r="B2053" s="464"/>
      <c r="J2053" s="399"/>
      <c r="M2053" s="542"/>
      <c r="O2053" s="543"/>
      <c r="P2053" s="400"/>
      <c r="T2053" s="398"/>
      <c r="X2053" s="399"/>
    </row>
    <row r="2054" spans="1:24">
      <c r="A2054" s="472"/>
      <c r="B2054" s="464"/>
      <c r="J2054" s="399"/>
      <c r="M2054" s="542"/>
      <c r="O2054" s="543"/>
      <c r="P2054" s="400"/>
      <c r="T2054" s="398"/>
      <c r="X2054" s="399"/>
    </row>
    <row r="2055" spans="1:24">
      <c r="A2055" s="472"/>
      <c r="B2055" s="464"/>
      <c r="J2055" s="399"/>
      <c r="M2055" s="542"/>
      <c r="O2055" s="543"/>
      <c r="P2055" s="400"/>
      <c r="T2055" s="398"/>
      <c r="X2055" s="399"/>
    </row>
    <row r="2056" spans="1:24">
      <c r="A2056" s="472"/>
      <c r="B2056" s="464"/>
      <c r="J2056" s="399"/>
      <c r="M2056" s="542"/>
      <c r="O2056" s="543"/>
      <c r="P2056" s="400"/>
      <c r="T2056" s="398"/>
      <c r="X2056" s="399"/>
    </row>
    <row r="2057" spans="1:24">
      <c r="A2057" s="472"/>
      <c r="B2057" s="464"/>
      <c r="J2057" s="399"/>
      <c r="M2057" s="542"/>
      <c r="O2057" s="543"/>
      <c r="P2057" s="400"/>
      <c r="T2057" s="398"/>
      <c r="X2057" s="399"/>
    </row>
    <row r="2058" spans="1:24">
      <c r="A2058" s="472"/>
      <c r="B2058" s="464"/>
      <c r="J2058" s="399"/>
      <c r="M2058" s="542"/>
      <c r="O2058" s="543"/>
      <c r="P2058" s="400"/>
      <c r="T2058" s="398"/>
      <c r="X2058" s="399"/>
    </row>
    <row r="2059" spans="1:24">
      <c r="A2059" s="472"/>
      <c r="B2059" s="464"/>
      <c r="J2059" s="399"/>
      <c r="M2059" s="542"/>
      <c r="O2059" s="543"/>
      <c r="X2059" s="399"/>
    </row>
    <row r="2060" spans="1:24">
      <c r="A2060" s="472"/>
      <c r="B2060" s="464"/>
      <c r="J2060" s="399"/>
      <c r="M2060" s="542"/>
      <c r="O2060" s="543"/>
      <c r="X2060" s="399"/>
    </row>
    <row r="2061" spans="1:24">
      <c r="A2061" s="472"/>
      <c r="B2061" s="464"/>
      <c r="J2061" s="399"/>
      <c r="M2061" s="542"/>
      <c r="O2061" s="543"/>
      <c r="X2061" s="399"/>
    </row>
    <row r="2062" spans="1:24">
      <c r="A2062" s="472"/>
      <c r="B2062" s="464"/>
      <c r="J2062" s="399"/>
      <c r="M2062" s="542"/>
      <c r="O2062" s="543"/>
      <c r="X2062" s="399"/>
    </row>
    <row r="2063" spans="1:24">
      <c r="A2063" s="472"/>
      <c r="B2063" s="464"/>
      <c r="J2063" s="399"/>
      <c r="M2063" s="542"/>
      <c r="O2063" s="543"/>
      <c r="X2063" s="399"/>
    </row>
    <row r="2064" spans="1:24">
      <c r="A2064" s="472"/>
      <c r="B2064" s="464"/>
      <c r="J2064" s="399"/>
      <c r="M2064" s="542"/>
      <c r="O2064" s="543"/>
      <c r="X2064" s="399"/>
    </row>
    <row r="2065" spans="1:25">
      <c r="A2065" s="472"/>
      <c r="B2065" s="464"/>
      <c r="J2065" s="399"/>
      <c r="M2065" s="542"/>
      <c r="O2065" s="543"/>
      <c r="X2065" s="399"/>
    </row>
    <row r="2066" spans="1:25">
      <c r="A2066" s="472"/>
      <c r="B2066" s="464"/>
      <c r="J2066" s="399"/>
      <c r="M2066" s="542"/>
      <c r="O2066" s="543"/>
      <c r="X2066" s="399"/>
    </row>
    <row r="2067" spans="1:25">
      <c r="A2067" s="472"/>
      <c r="B2067" s="464"/>
      <c r="J2067" s="399"/>
      <c r="M2067" s="542"/>
      <c r="O2067" s="543"/>
      <c r="X2067" s="399"/>
    </row>
    <row r="2068" spans="1:25">
      <c r="A2068" s="472"/>
      <c r="B2068" s="464"/>
      <c r="J2068" s="399"/>
      <c r="M2068" s="542"/>
      <c r="O2068" s="543"/>
      <c r="X2068" s="399"/>
    </row>
    <row r="2069" spans="1:25">
      <c r="A2069" s="472"/>
      <c r="B2069" s="464"/>
      <c r="J2069" s="399"/>
      <c r="M2069" s="542"/>
      <c r="O2069" s="543"/>
      <c r="X2069" s="399"/>
    </row>
    <row r="2070" spans="1:25">
      <c r="A2070" s="472"/>
      <c r="B2070" s="464"/>
      <c r="J2070" s="399"/>
      <c r="M2070" s="542"/>
      <c r="O2070" s="543"/>
      <c r="X2070" s="399"/>
    </row>
    <row r="2071" spans="1:25">
      <c r="A2071" s="472"/>
      <c r="B2071" s="464"/>
      <c r="J2071" s="399"/>
      <c r="M2071" s="542"/>
      <c r="O2071" s="543"/>
      <c r="X2071" s="399"/>
    </row>
    <row r="2072" spans="1:25">
      <c r="A2072" s="472"/>
      <c r="B2072" s="464"/>
      <c r="J2072" s="399"/>
      <c r="O2072" s="543"/>
      <c r="X2072" s="399"/>
    </row>
    <row r="2073" spans="1:25">
      <c r="A2073" s="472"/>
      <c r="B2073" s="464"/>
      <c r="J2073" s="399"/>
      <c r="O2073" s="543"/>
      <c r="X2073" s="399"/>
    </row>
    <row r="2074" spans="1:25">
      <c r="A2074" s="472"/>
      <c r="B2074" s="464"/>
      <c r="J2074" s="399"/>
      <c r="O2074" s="543"/>
      <c r="X2074" s="399"/>
    </row>
    <row r="2075" spans="1:25">
      <c r="A2075" s="472"/>
      <c r="B2075" s="464"/>
      <c r="J2075" s="399"/>
      <c r="O2075" s="543"/>
      <c r="X2075" s="399"/>
    </row>
    <row r="2076" spans="1:25" s="394" customFormat="1">
      <c r="A2076" s="471"/>
      <c r="B2076" s="474"/>
      <c r="E2076" s="471"/>
      <c r="F2076" s="471"/>
      <c r="I2076" s="485"/>
      <c r="J2076" s="471"/>
      <c r="L2076" s="486"/>
      <c r="M2076" s="539"/>
      <c r="N2076" s="486"/>
      <c r="O2076" s="540"/>
      <c r="P2076" s="485"/>
      <c r="T2076" s="489"/>
      <c r="U2076" s="490"/>
      <c r="W2076" s="490"/>
      <c r="X2076" s="471"/>
      <c r="Y2076" s="490"/>
    </row>
    <row r="2077" spans="1:25">
      <c r="A2077" s="472"/>
      <c r="B2077" s="464"/>
      <c r="J2077" s="399"/>
      <c r="O2077" s="543"/>
      <c r="X2077" s="399"/>
    </row>
    <row r="2078" spans="1:25">
      <c r="A2078" s="472"/>
      <c r="B2078" s="464"/>
      <c r="H2078" s="396"/>
      <c r="J2078" s="399"/>
      <c r="O2078" s="543"/>
      <c r="P2078" s="400"/>
      <c r="U2078" s="404"/>
      <c r="W2078" s="404"/>
      <c r="X2078" s="399"/>
    </row>
    <row r="2079" spans="1:25">
      <c r="A2079" s="472"/>
      <c r="B2079" s="464"/>
      <c r="J2079" s="399"/>
      <c r="O2079" s="543"/>
      <c r="P2079" s="400"/>
      <c r="U2079" s="404"/>
      <c r="W2079" s="404"/>
      <c r="X2079" s="399"/>
    </row>
    <row r="2080" spans="1:25">
      <c r="A2080" s="472"/>
      <c r="B2080" s="464"/>
      <c r="J2080" s="399"/>
      <c r="O2080" s="543"/>
      <c r="X2080" s="399"/>
    </row>
    <row r="2081" spans="1:25">
      <c r="A2081" s="472"/>
      <c r="B2081" s="464"/>
      <c r="J2081" s="399"/>
      <c r="O2081" s="543"/>
      <c r="X2081" s="399"/>
    </row>
    <row r="2082" spans="1:25">
      <c r="A2082" s="472"/>
      <c r="B2082" s="464"/>
      <c r="J2082" s="399"/>
      <c r="O2082" s="543"/>
      <c r="X2082" s="399"/>
    </row>
    <row r="2083" spans="1:25">
      <c r="A2083" s="472"/>
      <c r="B2083" s="464"/>
      <c r="J2083" s="399"/>
      <c r="O2083" s="543"/>
      <c r="P2083" s="400"/>
      <c r="T2083" s="398"/>
      <c r="U2083" s="398"/>
      <c r="X2083" s="399"/>
    </row>
    <row r="2084" spans="1:25">
      <c r="A2084" s="472"/>
      <c r="B2084" s="464"/>
      <c r="J2084" s="399"/>
      <c r="O2084" s="543"/>
      <c r="P2084" s="400"/>
      <c r="T2084" s="398"/>
      <c r="U2084" s="398"/>
      <c r="X2084" s="399"/>
    </row>
    <row r="2085" spans="1:25">
      <c r="A2085" s="472"/>
      <c r="B2085" s="464"/>
      <c r="J2085" s="399"/>
      <c r="O2085" s="543"/>
      <c r="P2085" s="400"/>
      <c r="T2085" s="398"/>
      <c r="U2085" s="398"/>
      <c r="X2085" s="399"/>
    </row>
    <row r="2086" spans="1:25">
      <c r="A2086" s="472"/>
      <c r="B2086" s="464"/>
      <c r="J2086" s="399"/>
      <c r="O2086" s="543"/>
      <c r="P2086" s="400"/>
      <c r="T2086" s="398"/>
      <c r="U2086" s="398"/>
      <c r="X2086" s="399"/>
    </row>
    <row r="2087" spans="1:25">
      <c r="A2087" s="472"/>
      <c r="B2087" s="464"/>
      <c r="J2087" s="399"/>
      <c r="O2087" s="543"/>
      <c r="P2087" s="400"/>
      <c r="T2087" s="398"/>
      <c r="U2087" s="398"/>
      <c r="W2087" s="398"/>
      <c r="X2087" s="399"/>
    </row>
    <row r="2088" spans="1:25">
      <c r="A2088" s="472"/>
      <c r="B2088" s="464"/>
      <c r="J2088" s="399"/>
      <c r="O2088" s="543"/>
      <c r="P2088" s="400"/>
      <c r="T2088" s="398"/>
      <c r="U2088" s="398"/>
      <c r="W2088" s="398"/>
      <c r="X2088" s="399"/>
    </row>
    <row r="2089" spans="1:25">
      <c r="A2089" s="472"/>
      <c r="B2089" s="464"/>
      <c r="J2089" s="399"/>
      <c r="O2089" s="543"/>
      <c r="P2089" s="400"/>
      <c r="T2089" s="398"/>
      <c r="U2089" s="398"/>
      <c r="W2089" s="398"/>
      <c r="X2089" s="399"/>
    </row>
    <row r="2090" spans="1:25">
      <c r="A2090" s="472"/>
      <c r="B2090" s="464"/>
      <c r="J2090" s="399"/>
      <c r="O2090" s="543"/>
      <c r="P2090" s="400"/>
      <c r="T2090" s="398"/>
      <c r="U2090" s="398"/>
      <c r="W2090" s="398"/>
      <c r="X2090" s="399"/>
    </row>
    <row r="2091" spans="1:25">
      <c r="A2091" s="472"/>
      <c r="B2091" s="464"/>
      <c r="J2091" s="399"/>
      <c r="O2091" s="543"/>
      <c r="X2091" s="399"/>
    </row>
    <row r="2092" spans="1:25">
      <c r="A2092" s="472"/>
      <c r="B2092" s="464"/>
      <c r="J2092" s="399"/>
      <c r="O2092" s="543"/>
      <c r="X2092" s="399"/>
    </row>
    <row r="2093" spans="1:25">
      <c r="A2093" s="472"/>
      <c r="B2093" s="464"/>
      <c r="J2093" s="399"/>
      <c r="O2093" s="543"/>
      <c r="X2093" s="399"/>
    </row>
    <row r="2094" spans="1:25">
      <c r="A2094" s="472"/>
      <c r="B2094" s="464"/>
      <c r="J2094" s="399"/>
      <c r="O2094" s="543"/>
      <c r="X2094" s="399"/>
    </row>
    <row r="2095" spans="1:25">
      <c r="A2095" s="472"/>
      <c r="B2095" s="464"/>
      <c r="J2095" s="399"/>
      <c r="O2095" s="543"/>
      <c r="X2095" s="399"/>
    </row>
    <row r="2096" spans="1:25" s="394" customFormat="1">
      <c r="A2096" s="471"/>
      <c r="B2096" s="474"/>
      <c r="E2096" s="471"/>
      <c r="F2096" s="471"/>
      <c r="I2096" s="485"/>
      <c r="J2096" s="471"/>
      <c r="L2096" s="486"/>
      <c r="M2096" s="539"/>
      <c r="N2096" s="486"/>
      <c r="O2096" s="540"/>
      <c r="T2096" s="489"/>
      <c r="U2096" s="490"/>
      <c r="W2096" s="490"/>
      <c r="X2096" s="471"/>
      <c r="Y2096" s="490"/>
    </row>
    <row r="2097" spans="1:25" s="394" customFormat="1">
      <c r="A2097" s="471"/>
      <c r="B2097" s="474"/>
      <c r="E2097" s="471"/>
      <c r="F2097" s="471"/>
      <c r="I2097" s="485"/>
      <c r="J2097" s="471"/>
      <c r="L2097" s="486"/>
      <c r="M2097" s="539"/>
      <c r="N2097" s="486"/>
      <c r="O2097" s="540"/>
      <c r="T2097" s="489"/>
      <c r="U2097" s="490"/>
      <c r="W2097" s="490"/>
      <c r="X2097" s="471"/>
      <c r="Y2097" s="490"/>
    </row>
    <row r="2098" spans="1:25" s="394" customFormat="1">
      <c r="A2098" s="471"/>
      <c r="B2098" s="474"/>
      <c r="E2098" s="471"/>
      <c r="F2098" s="471"/>
      <c r="I2098" s="485"/>
      <c r="J2098" s="471"/>
      <c r="L2098" s="486"/>
      <c r="M2098" s="539"/>
      <c r="N2098" s="486"/>
      <c r="O2098" s="540"/>
      <c r="T2098" s="489"/>
      <c r="U2098" s="490"/>
      <c r="W2098" s="490"/>
      <c r="X2098" s="471"/>
      <c r="Y2098" s="490"/>
    </row>
    <row r="2099" spans="1:25" s="394" customFormat="1">
      <c r="A2099" s="471"/>
      <c r="B2099" s="474"/>
      <c r="E2099" s="471"/>
      <c r="F2099" s="471"/>
      <c r="I2099" s="485"/>
      <c r="J2099" s="471"/>
      <c r="L2099" s="486"/>
      <c r="M2099" s="539"/>
      <c r="N2099" s="486"/>
      <c r="O2099" s="540"/>
      <c r="T2099" s="489"/>
      <c r="U2099" s="490"/>
      <c r="W2099" s="490"/>
      <c r="X2099" s="471"/>
      <c r="Y2099" s="490"/>
    </row>
    <row r="2100" spans="1:25" s="394" customFormat="1">
      <c r="A2100" s="471"/>
      <c r="B2100" s="474"/>
      <c r="E2100" s="471"/>
      <c r="F2100" s="471"/>
      <c r="I2100" s="485"/>
      <c r="J2100" s="471"/>
      <c r="L2100" s="486"/>
      <c r="M2100" s="539"/>
      <c r="N2100" s="486"/>
      <c r="O2100" s="540"/>
      <c r="T2100" s="489"/>
      <c r="U2100" s="490"/>
      <c r="W2100" s="490"/>
      <c r="X2100" s="471"/>
      <c r="Y2100" s="490"/>
    </row>
    <row r="2101" spans="1:25" s="394" customFormat="1">
      <c r="A2101" s="471"/>
      <c r="B2101" s="474"/>
      <c r="E2101" s="471"/>
      <c r="F2101" s="471"/>
      <c r="I2101" s="485"/>
      <c r="J2101" s="471"/>
      <c r="L2101" s="486"/>
      <c r="M2101" s="539"/>
      <c r="N2101" s="486"/>
      <c r="O2101" s="540"/>
      <c r="T2101" s="489"/>
      <c r="U2101" s="490"/>
      <c r="W2101" s="490"/>
      <c r="X2101" s="471"/>
      <c r="Y2101" s="490"/>
    </row>
    <row r="2102" spans="1:25" s="394" customFormat="1">
      <c r="A2102" s="471"/>
      <c r="B2102" s="474"/>
      <c r="E2102" s="471"/>
      <c r="F2102" s="471"/>
      <c r="I2102" s="485"/>
      <c r="J2102" s="471"/>
      <c r="L2102" s="486"/>
      <c r="M2102" s="539"/>
      <c r="N2102" s="486"/>
      <c r="O2102" s="540"/>
      <c r="T2102" s="489"/>
      <c r="U2102" s="490"/>
      <c r="W2102" s="490"/>
      <c r="X2102" s="471"/>
      <c r="Y2102" s="490"/>
    </row>
    <row r="2103" spans="1:25" s="394" customFormat="1">
      <c r="A2103" s="471"/>
      <c r="B2103" s="474"/>
      <c r="E2103" s="471"/>
      <c r="F2103" s="471"/>
      <c r="I2103" s="485"/>
      <c r="J2103" s="471"/>
      <c r="L2103" s="486"/>
      <c r="M2103" s="539"/>
      <c r="N2103" s="486"/>
      <c r="O2103" s="540"/>
      <c r="T2103" s="489"/>
      <c r="U2103" s="490"/>
      <c r="W2103" s="490"/>
      <c r="X2103" s="471"/>
      <c r="Y2103" s="490"/>
    </row>
    <row r="2104" spans="1:25" s="394" customFormat="1">
      <c r="A2104" s="471"/>
      <c r="B2104" s="474"/>
      <c r="E2104" s="471"/>
      <c r="F2104" s="471"/>
      <c r="I2104" s="485"/>
      <c r="J2104" s="471"/>
      <c r="L2104" s="486"/>
      <c r="M2104" s="539"/>
      <c r="N2104" s="486"/>
      <c r="O2104" s="540"/>
      <c r="T2104" s="489"/>
      <c r="U2104" s="490"/>
      <c r="W2104" s="490"/>
      <c r="X2104" s="471"/>
      <c r="Y2104" s="490"/>
    </row>
    <row r="2105" spans="1:25" s="394" customFormat="1">
      <c r="A2105" s="471"/>
      <c r="B2105" s="474"/>
      <c r="E2105" s="471"/>
      <c r="F2105" s="471"/>
      <c r="I2105" s="485"/>
      <c r="J2105" s="471"/>
      <c r="L2105" s="486"/>
      <c r="M2105" s="539"/>
      <c r="N2105" s="486"/>
      <c r="O2105" s="540"/>
      <c r="T2105" s="489"/>
      <c r="U2105" s="490"/>
      <c r="W2105" s="490"/>
      <c r="X2105" s="471"/>
      <c r="Y2105" s="490"/>
    </row>
    <row r="2106" spans="1:25" s="394" customFormat="1">
      <c r="A2106" s="471"/>
      <c r="B2106" s="474"/>
      <c r="E2106" s="471"/>
      <c r="F2106" s="471"/>
      <c r="I2106" s="485"/>
      <c r="J2106" s="471"/>
      <c r="L2106" s="486"/>
      <c r="M2106" s="539"/>
      <c r="N2106" s="486"/>
      <c r="O2106" s="540"/>
      <c r="T2106" s="489"/>
      <c r="U2106" s="490"/>
      <c r="W2106" s="490"/>
      <c r="X2106" s="471"/>
      <c r="Y2106" s="490"/>
    </row>
    <row r="2107" spans="1:25" s="394" customFormat="1">
      <c r="A2107" s="471"/>
      <c r="B2107" s="474"/>
      <c r="E2107" s="471"/>
      <c r="F2107" s="471"/>
      <c r="I2107" s="485"/>
      <c r="J2107" s="471"/>
      <c r="L2107" s="486"/>
      <c r="M2107" s="539"/>
      <c r="N2107" s="486"/>
      <c r="O2107" s="540"/>
      <c r="T2107" s="489"/>
      <c r="U2107" s="490"/>
      <c r="W2107" s="490"/>
      <c r="X2107" s="471"/>
      <c r="Y2107" s="490"/>
    </row>
    <row r="2108" spans="1:25" s="394" customFormat="1">
      <c r="A2108" s="471"/>
      <c r="B2108" s="474"/>
      <c r="E2108" s="471"/>
      <c r="F2108" s="471"/>
      <c r="I2108" s="485"/>
      <c r="J2108" s="471"/>
      <c r="L2108" s="486"/>
      <c r="M2108" s="539"/>
      <c r="N2108" s="486"/>
      <c r="O2108" s="540"/>
      <c r="T2108" s="489"/>
      <c r="U2108" s="490"/>
      <c r="W2108" s="490"/>
      <c r="X2108" s="471"/>
      <c r="Y2108" s="490"/>
    </row>
    <row r="2109" spans="1:25" s="394" customFormat="1">
      <c r="A2109" s="471"/>
      <c r="B2109" s="474"/>
      <c r="E2109" s="471"/>
      <c r="F2109" s="471"/>
      <c r="I2109" s="485"/>
      <c r="J2109" s="471"/>
      <c r="L2109" s="486"/>
      <c r="M2109" s="539"/>
      <c r="N2109" s="486"/>
      <c r="O2109" s="540"/>
      <c r="T2109" s="489"/>
      <c r="U2109" s="490"/>
      <c r="W2109" s="490"/>
      <c r="X2109" s="471"/>
      <c r="Y2109" s="490"/>
    </row>
    <row r="2110" spans="1:25" s="394" customFormat="1">
      <c r="A2110" s="471"/>
      <c r="B2110" s="474"/>
      <c r="E2110" s="471"/>
      <c r="F2110" s="471"/>
      <c r="I2110" s="485"/>
      <c r="J2110" s="471"/>
      <c r="L2110" s="486"/>
      <c r="M2110" s="539"/>
      <c r="N2110" s="486"/>
      <c r="O2110" s="540"/>
      <c r="T2110" s="489"/>
      <c r="U2110" s="490"/>
      <c r="W2110" s="490"/>
      <c r="X2110" s="471"/>
      <c r="Y2110" s="490"/>
    </row>
    <row r="2111" spans="1:25" s="394" customFormat="1">
      <c r="A2111" s="471"/>
      <c r="B2111" s="474"/>
      <c r="E2111" s="471"/>
      <c r="F2111" s="471"/>
      <c r="I2111" s="485"/>
      <c r="J2111" s="471"/>
      <c r="L2111" s="486"/>
      <c r="M2111" s="539"/>
      <c r="N2111" s="486"/>
      <c r="O2111" s="540"/>
      <c r="T2111" s="489"/>
      <c r="U2111" s="490"/>
      <c r="W2111" s="490"/>
      <c r="X2111" s="471"/>
      <c r="Y2111" s="490"/>
    </row>
    <row r="2112" spans="1:25" s="394" customFormat="1">
      <c r="A2112" s="471"/>
      <c r="B2112" s="474"/>
      <c r="E2112" s="471"/>
      <c r="F2112" s="471"/>
      <c r="I2112" s="485"/>
      <c r="J2112" s="471"/>
      <c r="L2112" s="486"/>
      <c r="M2112" s="539"/>
      <c r="N2112" s="486"/>
      <c r="O2112" s="540"/>
      <c r="T2112" s="489"/>
      <c r="U2112" s="490"/>
      <c r="W2112" s="490"/>
      <c r="X2112" s="471"/>
      <c r="Y2112" s="490"/>
    </row>
    <row r="2113" spans="1:25" s="394" customFormat="1">
      <c r="A2113" s="471"/>
      <c r="B2113" s="474"/>
      <c r="E2113" s="471"/>
      <c r="F2113" s="471"/>
      <c r="I2113" s="485"/>
      <c r="J2113" s="471"/>
      <c r="L2113" s="486"/>
      <c r="M2113" s="539"/>
      <c r="N2113" s="486"/>
      <c r="O2113" s="540"/>
      <c r="T2113" s="489"/>
      <c r="U2113" s="490"/>
      <c r="W2113" s="490"/>
      <c r="X2113" s="471"/>
      <c r="Y2113" s="490"/>
    </row>
    <row r="2114" spans="1:25">
      <c r="A2114" s="472"/>
      <c r="B2114" s="464"/>
      <c r="O2114" s="543"/>
      <c r="X2114" s="399"/>
    </row>
    <row r="2115" spans="1:25">
      <c r="A2115" s="472"/>
      <c r="B2115" s="464"/>
      <c r="J2115" s="399"/>
      <c r="O2115" s="543"/>
      <c r="P2115" s="400"/>
      <c r="X2115" s="399"/>
    </row>
    <row r="2116" spans="1:25">
      <c r="A2116" s="472"/>
      <c r="B2116" s="464"/>
      <c r="J2116" s="399"/>
      <c r="O2116" s="543"/>
      <c r="P2116" s="400"/>
      <c r="X2116" s="399"/>
    </row>
    <row r="2117" spans="1:25">
      <c r="A2117" s="472"/>
      <c r="B2117" s="464"/>
      <c r="J2117" s="399"/>
      <c r="O2117" s="543"/>
      <c r="P2117" s="400"/>
      <c r="X2117" s="399"/>
    </row>
    <row r="2118" spans="1:25">
      <c r="A2118" s="472"/>
      <c r="B2118" s="464"/>
      <c r="J2118" s="399"/>
      <c r="O2118" s="543"/>
      <c r="P2118" s="400"/>
      <c r="X2118" s="399"/>
    </row>
    <row r="2119" spans="1:25">
      <c r="A2119" s="472"/>
      <c r="B2119" s="464"/>
      <c r="J2119" s="399"/>
      <c r="O2119" s="543"/>
      <c r="P2119" s="400"/>
      <c r="X2119" s="399"/>
    </row>
    <row r="2120" spans="1:25">
      <c r="A2120" s="472"/>
      <c r="B2120" s="464"/>
      <c r="J2120" s="399"/>
      <c r="O2120" s="543"/>
      <c r="P2120" s="400"/>
      <c r="X2120" s="399"/>
    </row>
    <row r="2121" spans="1:25">
      <c r="A2121" s="472"/>
      <c r="B2121" s="464"/>
      <c r="J2121" s="399"/>
      <c r="O2121" s="543"/>
      <c r="P2121" s="400"/>
      <c r="X2121" s="399"/>
    </row>
    <row r="2122" spans="1:25">
      <c r="A2122" s="472"/>
      <c r="B2122" s="464"/>
      <c r="J2122" s="399"/>
      <c r="O2122" s="543"/>
      <c r="P2122" s="400"/>
      <c r="X2122" s="399"/>
    </row>
    <row r="2123" spans="1:25">
      <c r="A2123" s="472"/>
      <c r="B2123" s="464"/>
      <c r="J2123" s="399"/>
      <c r="O2123" s="543"/>
      <c r="P2123" s="400"/>
      <c r="X2123" s="399"/>
    </row>
    <row r="2124" spans="1:25">
      <c r="A2124" s="472"/>
      <c r="B2124" s="464"/>
      <c r="J2124" s="399"/>
      <c r="O2124" s="543"/>
      <c r="X2124" s="399"/>
    </row>
    <row r="2125" spans="1:25">
      <c r="A2125" s="472"/>
      <c r="B2125" s="464"/>
      <c r="J2125" s="399"/>
      <c r="O2125" s="543"/>
      <c r="X2125" s="399"/>
    </row>
    <row r="2126" spans="1:25">
      <c r="A2126" s="472"/>
      <c r="B2126" s="464"/>
      <c r="J2126" s="399"/>
      <c r="O2126" s="543"/>
      <c r="X2126" s="399"/>
    </row>
    <row r="2127" spans="1:25">
      <c r="A2127" s="472"/>
      <c r="B2127" s="464"/>
      <c r="J2127" s="399"/>
      <c r="O2127" s="543"/>
      <c r="X2127" s="399"/>
    </row>
    <row r="2128" spans="1:25">
      <c r="A2128" s="472"/>
      <c r="B2128" s="464"/>
      <c r="J2128" s="399"/>
      <c r="O2128" s="543"/>
      <c r="X2128" s="399"/>
    </row>
    <row r="2129" spans="1:29">
      <c r="A2129" s="472"/>
      <c r="B2129" s="464"/>
      <c r="J2129" s="399"/>
      <c r="O2129" s="543"/>
      <c r="X2129" s="399"/>
    </row>
    <row r="2130" spans="1:29">
      <c r="A2130" s="472"/>
      <c r="B2130" s="464"/>
      <c r="J2130" s="399"/>
      <c r="O2130" s="543"/>
      <c r="X2130" s="399"/>
    </row>
    <row r="2131" spans="1:29">
      <c r="A2131" s="472"/>
      <c r="B2131" s="464"/>
      <c r="J2131" s="399"/>
      <c r="O2131" s="543"/>
      <c r="X2131" s="399"/>
    </row>
    <row r="2132" spans="1:29">
      <c r="A2132" s="472"/>
      <c r="B2132" s="464"/>
      <c r="J2132" s="399"/>
      <c r="O2132" s="543"/>
      <c r="X2132" s="399"/>
    </row>
    <row r="2133" spans="1:29">
      <c r="A2133" s="472"/>
      <c r="B2133" s="464"/>
      <c r="J2133" s="399"/>
      <c r="O2133" s="543"/>
      <c r="X2133" s="399"/>
    </row>
    <row r="2134" spans="1:29">
      <c r="A2134" s="472"/>
      <c r="B2134" s="464"/>
      <c r="J2134" s="399"/>
      <c r="O2134" s="543"/>
      <c r="X2134" s="399"/>
    </row>
    <row r="2135" spans="1:29">
      <c r="A2135" s="472"/>
      <c r="B2135" s="464"/>
      <c r="J2135" s="399"/>
      <c r="O2135" s="543"/>
      <c r="X2135" s="399"/>
    </row>
    <row r="2136" spans="1:29">
      <c r="A2136" s="472"/>
      <c r="B2136" s="464"/>
      <c r="J2136" s="399"/>
      <c r="O2136" s="543"/>
      <c r="X2136" s="399"/>
    </row>
    <row r="2137" spans="1:29">
      <c r="A2137" s="472"/>
      <c r="B2137" s="464"/>
      <c r="J2137" s="399"/>
      <c r="O2137" s="543"/>
      <c r="X2137" s="399"/>
    </row>
    <row r="2138" spans="1:29">
      <c r="A2138" s="472"/>
      <c r="B2138" s="464"/>
      <c r="J2138" s="399"/>
      <c r="O2138" s="543"/>
      <c r="X2138" s="399"/>
    </row>
    <row r="2139" spans="1:29">
      <c r="A2139" s="472"/>
      <c r="B2139" s="464"/>
      <c r="J2139" s="399"/>
      <c r="O2139" s="543"/>
      <c r="P2139" s="400"/>
      <c r="U2139" s="404"/>
      <c r="W2139" s="404"/>
      <c r="X2139" s="399"/>
    </row>
    <row r="2140" spans="1:29">
      <c r="A2140" s="472"/>
      <c r="B2140" s="464"/>
      <c r="J2140" s="399"/>
      <c r="O2140" s="543"/>
      <c r="P2140" s="400"/>
      <c r="X2140" s="399"/>
    </row>
    <row r="2141" spans="1:29">
      <c r="A2141" s="472"/>
      <c r="B2141" s="464"/>
      <c r="J2141" s="399"/>
      <c r="O2141" s="543"/>
      <c r="P2141" s="400"/>
      <c r="X2141" s="399"/>
      <c r="AC2141" s="393"/>
    </row>
    <row r="2142" spans="1:29">
      <c r="A2142" s="472"/>
      <c r="B2142" s="464"/>
      <c r="J2142" s="399"/>
      <c r="O2142" s="543"/>
      <c r="X2142" s="399"/>
    </row>
    <row r="2143" spans="1:29">
      <c r="A2143" s="472"/>
      <c r="B2143" s="464"/>
      <c r="J2143" s="399"/>
      <c r="O2143" s="543"/>
      <c r="X2143" s="399"/>
    </row>
    <row r="2144" spans="1:29">
      <c r="A2144" s="472"/>
      <c r="B2144" s="464"/>
      <c r="J2144" s="399"/>
      <c r="O2144" s="543"/>
      <c r="X2144" s="399"/>
    </row>
    <row r="2145" spans="1:25">
      <c r="A2145" s="472"/>
      <c r="B2145" s="464"/>
      <c r="J2145" s="399"/>
      <c r="O2145" s="543"/>
      <c r="X2145" s="399"/>
    </row>
    <row r="2146" spans="1:25">
      <c r="A2146" s="472"/>
      <c r="B2146" s="464"/>
      <c r="J2146" s="399"/>
      <c r="O2146" s="543"/>
      <c r="X2146" s="399"/>
    </row>
    <row r="2147" spans="1:25">
      <c r="A2147" s="472"/>
      <c r="B2147" s="464"/>
      <c r="J2147" s="399"/>
      <c r="O2147" s="543"/>
      <c r="X2147" s="399"/>
    </row>
    <row r="2148" spans="1:25">
      <c r="A2148" s="472"/>
      <c r="B2148" s="464"/>
      <c r="J2148" s="399"/>
      <c r="O2148" s="543"/>
      <c r="X2148" s="399"/>
    </row>
    <row r="2149" spans="1:25">
      <c r="A2149" s="472"/>
      <c r="B2149" s="464"/>
      <c r="J2149" s="399"/>
      <c r="O2149" s="543"/>
      <c r="X2149" s="399"/>
    </row>
    <row r="2150" spans="1:25">
      <c r="A2150" s="472"/>
      <c r="B2150" s="464"/>
      <c r="J2150" s="399"/>
      <c r="O2150" s="543"/>
      <c r="X2150" s="399"/>
    </row>
    <row r="2151" spans="1:25">
      <c r="A2151" s="472"/>
      <c r="B2151" s="464"/>
      <c r="J2151" s="399"/>
      <c r="O2151" s="543"/>
      <c r="X2151" s="399"/>
    </row>
    <row r="2152" spans="1:25" s="394" customFormat="1">
      <c r="A2152" s="471"/>
      <c r="B2152" s="474"/>
      <c r="E2152" s="471"/>
      <c r="F2152" s="471"/>
      <c r="I2152" s="485"/>
      <c r="J2152" s="471"/>
      <c r="L2152" s="486"/>
      <c r="M2152" s="539"/>
      <c r="N2152" s="486"/>
      <c r="O2152" s="540"/>
      <c r="T2152" s="489"/>
      <c r="U2152" s="490"/>
      <c r="W2152" s="490"/>
      <c r="X2152" s="471"/>
      <c r="Y2152" s="490"/>
    </row>
    <row r="2153" spans="1:25">
      <c r="A2153" s="472"/>
      <c r="B2153" s="464"/>
      <c r="J2153" s="399"/>
      <c r="X2153" s="399"/>
    </row>
    <row r="2154" spans="1:25">
      <c r="A2154" s="472"/>
      <c r="B2154" s="464"/>
      <c r="J2154" s="399"/>
      <c r="X2154" s="399"/>
    </row>
    <row r="2155" spans="1:25">
      <c r="A2155" s="472"/>
      <c r="B2155" s="464"/>
      <c r="J2155" s="399"/>
      <c r="X2155" s="399"/>
    </row>
    <row r="2156" spans="1:25">
      <c r="A2156" s="472"/>
      <c r="B2156" s="464"/>
      <c r="J2156" s="399"/>
      <c r="X2156" s="399"/>
    </row>
    <row r="2157" spans="1:25">
      <c r="A2157" s="472"/>
      <c r="B2157" s="464"/>
      <c r="J2157" s="399"/>
      <c r="P2157" s="400"/>
      <c r="U2157" s="404"/>
      <c r="X2157" s="399"/>
    </row>
    <row r="2158" spans="1:25">
      <c r="A2158" s="472"/>
      <c r="B2158" s="464"/>
      <c r="J2158" s="399"/>
      <c r="P2158" s="400"/>
      <c r="T2158" s="398"/>
      <c r="U2158" s="398"/>
      <c r="X2158" s="399"/>
    </row>
    <row r="2159" spans="1:25">
      <c r="A2159" s="472"/>
      <c r="B2159" s="464"/>
      <c r="J2159" s="399"/>
      <c r="P2159" s="400"/>
      <c r="T2159" s="398"/>
      <c r="U2159" s="398"/>
      <c r="X2159" s="399"/>
    </row>
    <row r="2160" spans="1:25">
      <c r="A2160" s="472"/>
      <c r="B2160" s="464"/>
      <c r="J2160" s="399"/>
      <c r="P2160" s="400"/>
      <c r="T2160" s="398"/>
      <c r="U2160" s="398"/>
      <c r="X2160" s="399"/>
    </row>
    <row r="2161" spans="1:25">
      <c r="A2161" s="472"/>
      <c r="B2161" s="464"/>
      <c r="J2161" s="399"/>
      <c r="X2161" s="399"/>
    </row>
    <row r="2162" spans="1:25">
      <c r="A2162" s="472"/>
      <c r="B2162" s="464"/>
      <c r="J2162" s="399"/>
      <c r="X2162" s="399"/>
    </row>
    <row r="2163" spans="1:25">
      <c r="A2163" s="472"/>
      <c r="B2163" s="464"/>
      <c r="J2163" s="399"/>
      <c r="X2163" s="399"/>
    </row>
    <row r="2164" spans="1:25">
      <c r="A2164" s="472"/>
      <c r="B2164" s="464"/>
      <c r="J2164" s="399"/>
      <c r="X2164" s="399"/>
    </row>
    <row r="2165" spans="1:25">
      <c r="A2165" s="472"/>
      <c r="B2165" s="464"/>
      <c r="J2165" s="399"/>
      <c r="X2165" s="399"/>
    </row>
    <row r="2166" spans="1:25">
      <c r="A2166" s="472"/>
      <c r="B2166" s="464"/>
      <c r="J2166" s="399"/>
      <c r="X2166" s="399"/>
    </row>
    <row r="2167" spans="1:25">
      <c r="A2167" s="472"/>
      <c r="B2167" s="464"/>
      <c r="J2167" s="399"/>
      <c r="X2167" s="399"/>
    </row>
    <row r="2168" spans="1:25">
      <c r="A2168" s="472"/>
      <c r="B2168" s="464"/>
      <c r="J2168" s="399"/>
      <c r="X2168" s="399"/>
    </row>
    <row r="2169" spans="1:25" s="394" customFormat="1">
      <c r="A2169" s="471"/>
      <c r="B2169" s="474"/>
      <c r="E2169" s="471"/>
      <c r="F2169" s="471"/>
      <c r="I2169" s="485"/>
      <c r="J2169" s="471"/>
      <c r="L2169" s="486"/>
      <c r="M2169" s="539"/>
      <c r="N2169" s="486"/>
      <c r="O2169" s="540"/>
      <c r="T2169" s="489"/>
      <c r="U2169" s="490"/>
      <c r="W2169" s="490"/>
      <c r="X2169" s="471"/>
      <c r="Y2169" s="490"/>
    </row>
    <row r="2170" spans="1:25" s="394" customFormat="1">
      <c r="A2170" s="471"/>
      <c r="B2170" s="474"/>
      <c r="E2170" s="471"/>
      <c r="F2170" s="471"/>
      <c r="I2170" s="485"/>
      <c r="J2170" s="471"/>
      <c r="L2170" s="486"/>
      <c r="M2170" s="539"/>
      <c r="N2170" s="486"/>
      <c r="O2170" s="540"/>
      <c r="T2170" s="489"/>
      <c r="U2170" s="490"/>
      <c r="W2170" s="490"/>
      <c r="X2170" s="471"/>
      <c r="Y2170" s="490"/>
    </row>
    <row r="2171" spans="1:25" s="394" customFormat="1">
      <c r="A2171" s="471"/>
      <c r="B2171" s="474"/>
      <c r="E2171" s="471"/>
      <c r="F2171" s="471"/>
      <c r="I2171" s="485"/>
      <c r="J2171" s="471"/>
      <c r="L2171" s="486"/>
      <c r="M2171" s="539"/>
      <c r="N2171" s="486"/>
      <c r="O2171" s="540"/>
      <c r="T2171" s="489"/>
      <c r="U2171" s="490"/>
      <c r="W2171" s="490"/>
      <c r="X2171" s="471"/>
      <c r="Y2171" s="490"/>
    </row>
    <row r="2172" spans="1:25" s="394" customFormat="1">
      <c r="A2172" s="471"/>
      <c r="B2172" s="474"/>
      <c r="E2172" s="471"/>
      <c r="F2172" s="471"/>
      <c r="I2172" s="485"/>
      <c r="J2172" s="471"/>
      <c r="L2172" s="486"/>
      <c r="M2172" s="539"/>
      <c r="N2172" s="486"/>
      <c r="O2172" s="540"/>
      <c r="T2172" s="489"/>
      <c r="U2172" s="490"/>
      <c r="W2172" s="490"/>
      <c r="X2172" s="471"/>
      <c r="Y2172" s="490"/>
    </row>
    <row r="2173" spans="1:25" s="394" customFormat="1">
      <c r="A2173" s="471"/>
      <c r="B2173" s="474"/>
      <c r="E2173" s="471"/>
      <c r="F2173" s="471"/>
      <c r="I2173" s="485"/>
      <c r="J2173" s="471"/>
      <c r="L2173" s="486"/>
      <c r="M2173" s="539"/>
      <c r="N2173" s="486"/>
      <c r="O2173" s="540"/>
      <c r="T2173" s="489"/>
      <c r="U2173" s="490"/>
      <c r="W2173" s="490"/>
      <c r="X2173" s="471"/>
      <c r="Y2173" s="490"/>
    </row>
    <row r="2174" spans="1:25" s="394" customFormat="1">
      <c r="A2174" s="471"/>
      <c r="B2174" s="474"/>
      <c r="E2174" s="471"/>
      <c r="F2174" s="471"/>
      <c r="I2174" s="485"/>
      <c r="J2174" s="471"/>
      <c r="L2174" s="486"/>
      <c r="M2174" s="539"/>
      <c r="N2174" s="486"/>
      <c r="O2174" s="540"/>
      <c r="T2174" s="489"/>
      <c r="U2174" s="490"/>
      <c r="W2174" s="490"/>
      <c r="X2174" s="471"/>
      <c r="Y2174" s="490"/>
    </row>
    <row r="2175" spans="1:25">
      <c r="A2175" s="472"/>
      <c r="B2175" s="464"/>
      <c r="J2175" s="399"/>
      <c r="X2175" s="399"/>
    </row>
    <row r="2176" spans="1:25">
      <c r="A2176" s="472"/>
      <c r="B2176" s="464"/>
      <c r="J2176" s="399"/>
      <c r="X2176" s="399"/>
    </row>
    <row r="2177" spans="1:25">
      <c r="A2177" s="472"/>
      <c r="B2177" s="464"/>
      <c r="J2177" s="399"/>
      <c r="X2177" s="399"/>
    </row>
    <row r="2178" spans="1:25">
      <c r="A2178" s="472"/>
      <c r="B2178" s="464"/>
      <c r="J2178" s="399"/>
      <c r="X2178" s="399"/>
    </row>
    <row r="2179" spans="1:25">
      <c r="A2179" s="472"/>
      <c r="B2179" s="464"/>
      <c r="J2179" s="399"/>
      <c r="X2179" s="399"/>
    </row>
    <row r="2180" spans="1:25" s="394" customFormat="1">
      <c r="A2180" s="471"/>
      <c r="B2180" s="474"/>
      <c r="E2180" s="471"/>
      <c r="F2180" s="471"/>
      <c r="I2180" s="485"/>
      <c r="J2180" s="471"/>
      <c r="L2180" s="486"/>
      <c r="M2180" s="539"/>
      <c r="N2180" s="486"/>
      <c r="O2180" s="540"/>
      <c r="T2180" s="489"/>
      <c r="U2180" s="490"/>
      <c r="W2180" s="490"/>
      <c r="X2180" s="471"/>
      <c r="Y2180" s="490"/>
    </row>
    <row r="2181" spans="1:25" s="394" customFormat="1">
      <c r="A2181" s="471"/>
      <c r="B2181" s="474"/>
      <c r="E2181" s="471"/>
      <c r="F2181" s="471"/>
      <c r="I2181" s="485"/>
      <c r="J2181" s="471"/>
      <c r="L2181" s="486"/>
      <c r="M2181" s="539"/>
      <c r="N2181" s="486"/>
      <c r="O2181" s="540"/>
      <c r="T2181" s="489"/>
      <c r="U2181" s="490"/>
      <c r="W2181" s="490"/>
      <c r="X2181" s="471"/>
      <c r="Y2181" s="490"/>
    </row>
    <row r="2182" spans="1:25" s="394" customFormat="1">
      <c r="A2182" s="471"/>
      <c r="B2182" s="474"/>
      <c r="E2182" s="471"/>
      <c r="F2182" s="471"/>
      <c r="I2182" s="485"/>
      <c r="J2182" s="471"/>
      <c r="L2182" s="486"/>
      <c r="M2182" s="539"/>
      <c r="N2182" s="486"/>
      <c r="O2182" s="540"/>
      <c r="T2182" s="489"/>
      <c r="U2182" s="490"/>
      <c r="W2182" s="490"/>
      <c r="X2182" s="471"/>
      <c r="Y2182" s="490"/>
    </row>
    <row r="2183" spans="1:25" s="394" customFormat="1">
      <c r="A2183" s="471"/>
      <c r="B2183" s="474"/>
      <c r="E2183" s="471"/>
      <c r="F2183" s="471"/>
      <c r="I2183" s="485"/>
      <c r="J2183" s="471"/>
      <c r="L2183" s="486"/>
      <c r="M2183" s="539"/>
      <c r="N2183" s="486"/>
      <c r="O2183" s="540"/>
      <c r="T2183" s="489"/>
      <c r="U2183" s="490"/>
      <c r="W2183" s="490"/>
      <c r="X2183" s="471"/>
      <c r="Y2183" s="490"/>
    </row>
    <row r="2184" spans="1:25" s="394" customFormat="1">
      <c r="A2184" s="471"/>
      <c r="B2184" s="474"/>
      <c r="E2184" s="471"/>
      <c r="F2184" s="471"/>
      <c r="I2184" s="485"/>
      <c r="J2184" s="471"/>
      <c r="L2184" s="486"/>
      <c r="M2184" s="539"/>
      <c r="N2184" s="486"/>
      <c r="O2184" s="540"/>
      <c r="T2184" s="489"/>
      <c r="U2184" s="490"/>
      <c r="W2184" s="490"/>
      <c r="X2184" s="471"/>
      <c r="Y2184" s="490"/>
    </row>
    <row r="2185" spans="1:25" s="394" customFormat="1">
      <c r="A2185" s="471"/>
      <c r="B2185" s="474"/>
      <c r="E2185" s="471"/>
      <c r="F2185" s="471"/>
      <c r="I2185" s="485"/>
      <c r="J2185" s="471"/>
      <c r="L2185" s="486"/>
      <c r="M2185" s="539"/>
      <c r="N2185" s="486"/>
      <c r="O2185" s="540"/>
      <c r="T2185" s="489"/>
      <c r="U2185" s="490"/>
      <c r="W2185" s="490"/>
      <c r="X2185" s="471"/>
      <c r="Y2185" s="490"/>
    </row>
    <row r="2186" spans="1:25" s="394" customFormat="1">
      <c r="A2186" s="471"/>
      <c r="B2186" s="474"/>
      <c r="E2186" s="471"/>
      <c r="F2186" s="471"/>
      <c r="I2186" s="485"/>
      <c r="J2186" s="471"/>
      <c r="L2186" s="486"/>
      <c r="M2186" s="539"/>
      <c r="N2186" s="486"/>
      <c r="O2186" s="540"/>
      <c r="T2186" s="489"/>
      <c r="U2186" s="490"/>
      <c r="W2186" s="490"/>
      <c r="X2186" s="471"/>
      <c r="Y2186" s="490"/>
    </row>
    <row r="2187" spans="1:25" s="394" customFormat="1">
      <c r="A2187" s="471"/>
      <c r="B2187" s="474"/>
      <c r="E2187" s="471"/>
      <c r="F2187" s="471"/>
      <c r="I2187" s="485"/>
      <c r="J2187" s="471"/>
      <c r="L2187" s="486"/>
      <c r="M2187" s="539"/>
      <c r="N2187" s="486"/>
      <c r="O2187" s="540"/>
      <c r="T2187" s="489"/>
      <c r="U2187" s="490"/>
      <c r="W2187" s="490"/>
      <c r="X2187" s="471"/>
      <c r="Y2187" s="490"/>
    </row>
    <row r="2188" spans="1:25" s="394" customFormat="1">
      <c r="A2188" s="471"/>
      <c r="B2188" s="474"/>
      <c r="E2188" s="471"/>
      <c r="F2188" s="471"/>
      <c r="I2188" s="485"/>
      <c r="J2188" s="471"/>
      <c r="L2188" s="486"/>
      <c r="M2188" s="539"/>
      <c r="N2188" s="486"/>
      <c r="O2188" s="540"/>
      <c r="T2188" s="489"/>
      <c r="U2188" s="490"/>
      <c r="W2188" s="490"/>
      <c r="X2188" s="471"/>
      <c r="Y2188" s="490"/>
    </row>
    <row r="2189" spans="1:25" s="394" customFormat="1">
      <c r="A2189" s="471"/>
      <c r="B2189" s="474"/>
      <c r="E2189" s="471"/>
      <c r="F2189" s="471"/>
      <c r="I2189" s="485"/>
      <c r="J2189" s="471"/>
      <c r="L2189" s="486"/>
      <c r="M2189" s="539"/>
      <c r="N2189" s="486"/>
      <c r="O2189" s="540"/>
      <c r="T2189" s="489"/>
      <c r="U2189" s="490"/>
      <c r="W2189" s="490"/>
      <c r="X2189" s="471"/>
      <c r="Y2189" s="490"/>
    </row>
    <row r="2190" spans="1:25" s="394" customFormat="1">
      <c r="A2190" s="471"/>
      <c r="B2190" s="474"/>
      <c r="E2190" s="471"/>
      <c r="F2190" s="471"/>
      <c r="I2190" s="485"/>
      <c r="J2190" s="471"/>
      <c r="L2190" s="486"/>
      <c r="M2190" s="539"/>
      <c r="N2190" s="486"/>
      <c r="O2190" s="540"/>
      <c r="T2190" s="489"/>
      <c r="U2190" s="490"/>
      <c r="W2190" s="490"/>
      <c r="X2190" s="471"/>
      <c r="Y2190" s="490"/>
    </row>
    <row r="2191" spans="1:25" s="394" customFormat="1">
      <c r="A2191" s="471"/>
      <c r="B2191" s="474"/>
      <c r="E2191" s="471"/>
      <c r="F2191" s="471"/>
      <c r="I2191" s="485"/>
      <c r="J2191" s="471"/>
      <c r="L2191" s="486"/>
      <c r="M2191" s="539"/>
      <c r="N2191" s="486"/>
      <c r="O2191" s="540"/>
      <c r="T2191" s="489"/>
      <c r="U2191" s="490"/>
      <c r="W2191" s="490"/>
      <c r="X2191" s="471"/>
      <c r="Y2191" s="490"/>
    </row>
    <row r="2192" spans="1:25" s="394" customFormat="1">
      <c r="A2192" s="471"/>
      <c r="B2192" s="474"/>
      <c r="E2192" s="471"/>
      <c r="F2192" s="471"/>
      <c r="I2192" s="485"/>
      <c r="J2192" s="471"/>
      <c r="L2192" s="486"/>
      <c r="M2192" s="539"/>
      <c r="N2192" s="486"/>
      <c r="O2192" s="540"/>
      <c r="T2192" s="489"/>
      <c r="U2192" s="490"/>
      <c r="W2192" s="490"/>
      <c r="X2192" s="471"/>
      <c r="Y2192" s="490"/>
    </row>
    <row r="2193" spans="1:25" s="394" customFormat="1">
      <c r="A2193" s="471"/>
      <c r="B2193" s="474"/>
      <c r="E2193" s="471"/>
      <c r="F2193" s="471"/>
      <c r="I2193" s="485"/>
      <c r="J2193" s="471"/>
      <c r="L2193" s="486"/>
      <c r="M2193" s="539"/>
      <c r="N2193" s="486"/>
      <c r="O2193" s="540"/>
      <c r="T2193" s="489"/>
      <c r="U2193" s="490"/>
      <c r="W2193" s="490"/>
      <c r="X2193" s="471"/>
      <c r="Y2193" s="490"/>
    </row>
    <row r="2194" spans="1:25" s="394" customFormat="1">
      <c r="A2194" s="471"/>
      <c r="B2194" s="474"/>
      <c r="E2194" s="471"/>
      <c r="F2194" s="471"/>
      <c r="I2194" s="485"/>
      <c r="J2194" s="471"/>
      <c r="L2194" s="486"/>
      <c r="M2194" s="539"/>
      <c r="N2194" s="486"/>
      <c r="O2194" s="540"/>
      <c r="T2194" s="489"/>
      <c r="U2194" s="490"/>
      <c r="W2194" s="490"/>
      <c r="X2194" s="471"/>
      <c r="Y2194" s="490"/>
    </row>
    <row r="2195" spans="1:25" s="394" customFormat="1">
      <c r="A2195" s="471"/>
      <c r="B2195" s="474"/>
      <c r="E2195" s="471"/>
      <c r="F2195" s="471"/>
      <c r="I2195" s="485"/>
      <c r="J2195" s="471"/>
      <c r="L2195" s="486"/>
      <c r="M2195" s="539"/>
      <c r="N2195" s="486"/>
      <c r="O2195" s="540"/>
      <c r="T2195" s="489"/>
      <c r="U2195" s="490"/>
      <c r="W2195" s="490"/>
      <c r="X2195" s="471"/>
      <c r="Y2195" s="490"/>
    </row>
    <row r="2196" spans="1:25" s="394" customFormat="1">
      <c r="A2196" s="471"/>
      <c r="B2196" s="474"/>
      <c r="E2196" s="471"/>
      <c r="F2196" s="471"/>
      <c r="I2196" s="485"/>
      <c r="J2196" s="471"/>
      <c r="L2196" s="486"/>
      <c r="M2196" s="539"/>
      <c r="N2196" s="486"/>
      <c r="O2196" s="540"/>
      <c r="T2196" s="489"/>
      <c r="U2196" s="490"/>
      <c r="W2196" s="490"/>
      <c r="X2196" s="471"/>
      <c r="Y2196" s="490"/>
    </row>
    <row r="2197" spans="1:25" s="394" customFormat="1">
      <c r="A2197" s="471"/>
      <c r="B2197" s="474"/>
      <c r="E2197" s="471"/>
      <c r="F2197" s="471"/>
      <c r="I2197" s="485"/>
      <c r="J2197" s="471"/>
      <c r="L2197" s="486"/>
      <c r="M2197" s="539"/>
      <c r="N2197" s="486"/>
      <c r="O2197" s="540"/>
      <c r="T2197" s="489"/>
      <c r="U2197" s="490"/>
      <c r="W2197" s="490"/>
      <c r="X2197" s="471"/>
      <c r="Y2197" s="490"/>
    </row>
    <row r="2198" spans="1:25" s="394" customFormat="1">
      <c r="A2198" s="471"/>
      <c r="B2198" s="474"/>
      <c r="E2198" s="471"/>
      <c r="F2198" s="471"/>
      <c r="I2198" s="485"/>
      <c r="J2198" s="471"/>
      <c r="L2198" s="486"/>
      <c r="M2198" s="539"/>
      <c r="N2198" s="486"/>
      <c r="O2198" s="540"/>
      <c r="T2198" s="489"/>
      <c r="U2198" s="490"/>
      <c r="W2198" s="490"/>
      <c r="X2198" s="471"/>
      <c r="Y2198" s="490"/>
    </row>
    <row r="2199" spans="1:25" s="394" customFormat="1">
      <c r="A2199" s="471"/>
      <c r="B2199" s="474"/>
      <c r="E2199" s="471"/>
      <c r="F2199" s="471"/>
      <c r="I2199" s="485"/>
      <c r="J2199" s="471"/>
      <c r="L2199" s="486"/>
      <c r="M2199" s="539"/>
      <c r="N2199" s="486"/>
      <c r="O2199" s="540"/>
      <c r="T2199" s="489"/>
      <c r="U2199" s="490"/>
      <c r="W2199" s="490"/>
      <c r="X2199" s="471"/>
      <c r="Y2199" s="490"/>
    </row>
    <row r="2200" spans="1:25" s="394" customFormat="1">
      <c r="A2200" s="471"/>
      <c r="B2200" s="474"/>
      <c r="E2200" s="471"/>
      <c r="F2200" s="471"/>
      <c r="I2200" s="485"/>
      <c r="J2200" s="471"/>
      <c r="L2200" s="486"/>
      <c r="M2200" s="539"/>
      <c r="N2200" s="486"/>
      <c r="O2200" s="540"/>
      <c r="T2200" s="489"/>
      <c r="U2200" s="490"/>
      <c r="W2200" s="490"/>
      <c r="X2200" s="471"/>
      <c r="Y2200" s="490"/>
    </row>
    <row r="2201" spans="1:25" s="394" customFormat="1">
      <c r="A2201" s="471"/>
      <c r="B2201" s="474"/>
      <c r="E2201" s="471"/>
      <c r="F2201" s="471"/>
      <c r="I2201" s="485"/>
      <c r="J2201" s="471"/>
      <c r="L2201" s="486"/>
      <c r="M2201" s="539"/>
      <c r="N2201" s="486"/>
      <c r="O2201" s="540"/>
      <c r="T2201" s="489"/>
      <c r="U2201" s="490"/>
      <c r="W2201" s="490"/>
      <c r="X2201" s="471"/>
      <c r="Y2201" s="490"/>
    </row>
    <row r="2202" spans="1:25" s="394" customFormat="1">
      <c r="A2202" s="471"/>
      <c r="B2202" s="474"/>
      <c r="E2202" s="471"/>
      <c r="F2202" s="471"/>
      <c r="I2202" s="485"/>
      <c r="J2202" s="471"/>
      <c r="L2202" s="486"/>
      <c r="M2202" s="539"/>
      <c r="N2202" s="486"/>
      <c r="O2202" s="540"/>
      <c r="T2202" s="489"/>
      <c r="U2202" s="490"/>
      <c r="W2202" s="490"/>
      <c r="X2202" s="471"/>
      <c r="Y2202" s="490"/>
    </row>
    <row r="2203" spans="1:25" s="394" customFormat="1">
      <c r="A2203" s="471"/>
      <c r="B2203" s="474"/>
      <c r="E2203" s="471"/>
      <c r="F2203" s="471"/>
      <c r="I2203" s="485"/>
      <c r="J2203" s="471"/>
      <c r="L2203" s="486"/>
      <c r="M2203" s="539"/>
      <c r="N2203" s="486"/>
      <c r="O2203" s="540"/>
      <c r="T2203" s="489"/>
      <c r="U2203" s="490"/>
      <c r="W2203" s="490"/>
      <c r="X2203" s="471"/>
      <c r="Y2203" s="490"/>
    </row>
    <row r="2204" spans="1:25" s="394" customFormat="1">
      <c r="A2204" s="471"/>
      <c r="B2204" s="474"/>
      <c r="E2204" s="471"/>
      <c r="F2204" s="471"/>
      <c r="I2204" s="485"/>
      <c r="J2204" s="471"/>
      <c r="L2204" s="486"/>
      <c r="M2204" s="539"/>
      <c r="N2204" s="486"/>
      <c r="O2204" s="540"/>
      <c r="T2204" s="489"/>
      <c r="U2204" s="490"/>
      <c r="W2204" s="490"/>
      <c r="X2204" s="471"/>
      <c r="Y2204" s="490"/>
    </row>
    <row r="2205" spans="1:25" s="394" customFormat="1">
      <c r="A2205" s="471"/>
      <c r="B2205" s="474"/>
      <c r="E2205" s="471"/>
      <c r="F2205" s="471"/>
      <c r="I2205" s="485"/>
      <c r="J2205" s="471"/>
      <c r="L2205" s="486"/>
      <c r="M2205" s="539"/>
      <c r="N2205" s="486"/>
      <c r="O2205" s="540"/>
      <c r="T2205" s="489"/>
      <c r="U2205" s="490"/>
      <c r="W2205" s="490"/>
      <c r="X2205" s="471"/>
      <c r="Y2205" s="490"/>
    </row>
    <row r="2206" spans="1:25" s="394" customFormat="1">
      <c r="A2206" s="471"/>
      <c r="B2206" s="474"/>
      <c r="E2206" s="471"/>
      <c r="F2206" s="471"/>
      <c r="I2206" s="485"/>
      <c r="J2206" s="471"/>
      <c r="L2206" s="486"/>
      <c r="M2206" s="539"/>
      <c r="N2206" s="486"/>
      <c r="O2206" s="540"/>
      <c r="T2206" s="489"/>
      <c r="U2206" s="490"/>
      <c r="W2206" s="490"/>
      <c r="X2206" s="471"/>
      <c r="Y2206" s="490"/>
    </row>
    <row r="2207" spans="1:25" s="394" customFormat="1">
      <c r="A2207" s="471"/>
      <c r="B2207" s="474"/>
      <c r="E2207" s="471"/>
      <c r="F2207" s="471"/>
      <c r="I2207" s="485"/>
      <c r="J2207" s="471"/>
      <c r="L2207" s="486"/>
      <c r="M2207" s="539"/>
      <c r="N2207" s="486"/>
      <c r="O2207" s="540"/>
      <c r="T2207" s="489"/>
      <c r="U2207" s="490"/>
      <c r="W2207" s="490"/>
      <c r="X2207" s="471"/>
      <c r="Y2207" s="490"/>
    </row>
    <row r="2208" spans="1:25" s="394" customFormat="1">
      <c r="A2208" s="471"/>
      <c r="B2208" s="474"/>
      <c r="E2208" s="471"/>
      <c r="F2208" s="471"/>
      <c r="I2208" s="485"/>
      <c r="J2208" s="471"/>
      <c r="L2208" s="486"/>
      <c r="M2208" s="539"/>
      <c r="N2208" s="486"/>
      <c r="O2208" s="540"/>
      <c r="T2208" s="489"/>
      <c r="U2208" s="490"/>
      <c r="W2208" s="490"/>
      <c r="X2208" s="471"/>
      <c r="Y2208" s="490"/>
    </row>
    <row r="2209" spans="1:25" s="394" customFormat="1">
      <c r="A2209" s="471"/>
      <c r="B2209" s="474"/>
      <c r="E2209" s="471"/>
      <c r="F2209" s="471"/>
      <c r="I2209" s="485"/>
      <c r="J2209" s="471"/>
      <c r="L2209" s="486"/>
      <c r="M2209" s="539"/>
      <c r="N2209" s="486"/>
      <c r="O2209" s="540"/>
      <c r="T2209" s="489"/>
      <c r="U2209" s="490"/>
      <c r="W2209" s="490"/>
      <c r="X2209" s="471"/>
      <c r="Y2209" s="490"/>
    </row>
    <row r="2210" spans="1:25" s="394" customFormat="1">
      <c r="A2210" s="471"/>
      <c r="B2210" s="474"/>
      <c r="E2210" s="471"/>
      <c r="F2210" s="471"/>
      <c r="I2210" s="485"/>
      <c r="J2210" s="471"/>
      <c r="L2210" s="486"/>
      <c r="M2210" s="539"/>
      <c r="N2210" s="486"/>
      <c r="O2210" s="540"/>
      <c r="T2210" s="489"/>
      <c r="U2210" s="490"/>
      <c r="W2210" s="490"/>
      <c r="X2210" s="471"/>
      <c r="Y2210" s="490"/>
    </row>
    <row r="2211" spans="1:25" s="394" customFormat="1">
      <c r="A2211" s="471"/>
      <c r="B2211" s="474"/>
      <c r="E2211" s="471"/>
      <c r="F2211" s="471"/>
      <c r="I2211" s="485"/>
      <c r="J2211" s="471"/>
      <c r="L2211" s="486"/>
      <c r="M2211" s="539"/>
      <c r="N2211" s="486"/>
      <c r="O2211" s="540"/>
      <c r="T2211" s="489"/>
      <c r="U2211" s="490"/>
      <c r="W2211" s="490"/>
      <c r="X2211" s="471"/>
      <c r="Y2211" s="490"/>
    </row>
    <row r="2212" spans="1:25" s="394" customFormat="1">
      <c r="A2212" s="471"/>
      <c r="B2212" s="474"/>
      <c r="E2212" s="471"/>
      <c r="F2212" s="471"/>
      <c r="I2212" s="485"/>
      <c r="J2212" s="471"/>
      <c r="L2212" s="486"/>
      <c r="M2212" s="539"/>
      <c r="N2212" s="486"/>
      <c r="O2212" s="540"/>
      <c r="T2212" s="489"/>
      <c r="U2212" s="490"/>
      <c r="W2212" s="490"/>
      <c r="X2212" s="471"/>
      <c r="Y2212" s="490"/>
    </row>
    <row r="2213" spans="1:25" s="394" customFormat="1">
      <c r="A2213" s="471"/>
      <c r="B2213" s="474"/>
      <c r="E2213" s="471"/>
      <c r="F2213" s="471"/>
      <c r="I2213" s="485"/>
      <c r="J2213" s="471"/>
      <c r="L2213" s="486"/>
      <c r="M2213" s="539"/>
      <c r="N2213" s="486"/>
      <c r="O2213" s="540"/>
      <c r="T2213" s="489"/>
      <c r="U2213" s="490"/>
      <c r="W2213" s="490"/>
      <c r="X2213" s="471"/>
      <c r="Y2213" s="490"/>
    </row>
    <row r="2214" spans="1:25" s="394" customFormat="1">
      <c r="A2214" s="471"/>
      <c r="B2214" s="474"/>
      <c r="E2214" s="471"/>
      <c r="F2214" s="471"/>
      <c r="I2214" s="485"/>
      <c r="J2214" s="471"/>
      <c r="L2214" s="486"/>
      <c r="M2214" s="539"/>
      <c r="N2214" s="486"/>
      <c r="O2214" s="540"/>
      <c r="T2214" s="489"/>
      <c r="U2214" s="490"/>
      <c r="W2214" s="490"/>
      <c r="X2214" s="471"/>
      <c r="Y2214" s="490"/>
    </row>
    <row r="2215" spans="1:25" s="394" customFormat="1">
      <c r="A2215" s="471"/>
      <c r="B2215" s="474"/>
      <c r="E2215" s="471"/>
      <c r="F2215" s="471"/>
      <c r="I2215" s="485"/>
      <c r="J2215" s="471"/>
      <c r="L2215" s="486"/>
      <c r="M2215" s="539"/>
      <c r="N2215" s="486"/>
      <c r="O2215" s="540"/>
      <c r="T2215" s="489"/>
      <c r="U2215" s="490"/>
      <c r="W2215" s="490"/>
      <c r="X2215" s="471"/>
      <c r="Y2215" s="490"/>
    </row>
    <row r="2216" spans="1:25" s="394" customFormat="1">
      <c r="A2216" s="471"/>
      <c r="B2216" s="474"/>
      <c r="E2216" s="471"/>
      <c r="F2216" s="471"/>
      <c r="I2216" s="485"/>
      <c r="J2216" s="471"/>
      <c r="L2216" s="486"/>
      <c r="M2216" s="539"/>
      <c r="N2216" s="486"/>
      <c r="O2216" s="540"/>
      <c r="T2216" s="489"/>
      <c r="U2216" s="490"/>
      <c r="W2216" s="490"/>
      <c r="X2216" s="471"/>
      <c r="Y2216" s="490"/>
    </row>
    <row r="2217" spans="1:25" s="394" customFormat="1">
      <c r="A2217" s="471"/>
      <c r="B2217" s="474"/>
      <c r="E2217" s="471"/>
      <c r="F2217" s="471"/>
      <c r="I2217" s="485"/>
      <c r="J2217" s="471"/>
      <c r="L2217" s="486"/>
      <c r="M2217" s="539"/>
      <c r="N2217" s="486"/>
      <c r="O2217" s="540"/>
      <c r="T2217" s="489"/>
      <c r="U2217" s="490"/>
      <c r="W2217" s="490"/>
      <c r="X2217" s="471"/>
      <c r="Y2217" s="490"/>
    </row>
    <row r="2218" spans="1:25" s="394" customFormat="1">
      <c r="A2218" s="471"/>
      <c r="B2218" s="474"/>
      <c r="E2218" s="471"/>
      <c r="F2218" s="471"/>
      <c r="I2218" s="485"/>
      <c r="J2218" s="471"/>
      <c r="L2218" s="486"/>
      <c r="M2218" s="539"/>
      <c r="N2218" s="486"/>
      <c r="O2218" s="540"/>
      <c r="T2218" s="489"/>
      <c r="U2218" s="490"/>
      <c r="W2218" s="490"/>
      <c r="X2218" s="471"/>
      <c r="Y2218" s="490"/>
    </row>
    <row r="2219" spans="1:25" s="394" customFormat="1">
      <c r="A2219" s="471"/>
      <c r="B2219" s="474"/>
      <c r="E2219" s="471"/>
      <c r="F2219" s="471"/>
      <c r="I2219" s="485"/>
      <c r="J2219" s="471"/>
      <c r="L2219" s="486"/>
      <c r="M2219" s="539"/>
      <c r="N2219" s="486"/>
      <c r="O2219" s="540"/>
      <c r="T2219" s="489"/>
      <c r="U2219" s="490"/>
      <c r="W2219" s="490"/>
      <c r="X2219" s="471"/>
      <c r="Y2219" s="490"/>
    </row>
    <row r="2220" spans="1:25" s="394" customFormat="1">
      <c r="A2220" s="471"/>
      <c r="B2220" s="474"/>
      <c r="E2220" s="471"/>
      <c r="F2220" s="471"/>
      <c r="I2220" s="485"/>
      <c r="J2220" s="471"/>
      <c r="L2220" s="486"/>
      <c r="M2220" s="539"/>
      <c r="N2220" s="486"/>
      <c r="O2220" s="540"/>
      <c r="T2220" s="489"/>
      <c r="U2220" s="490"/>
      <c r="W2220" s="490"/>
      <c r="X2220" s="471"/>
      <c r="Y2220" s="490"/>
    </row>
    <row r="2221" spans="1:25" s="394" customFormat="1">
      <c r="A2221" s="471"/>
      <c r="B2221" s="474"/>
      <c r="E2221" s="471"/>
      <c r="F2221" s="471"/>
      <c r="I2221" s="485"/>
      <c r="J2221" s="471"/>
      <c r="L2221" s="486"/>
      <c r="M2221" s="539"/>
      <c r="N2221" s="486"/>
      <c r="O2221" s="540"/>
      <c r="T2221" s="489"/>
      <c r="U2221" s="490"/>
      <c r="W2221" s="490"/>
      <c r="X2221" s="471"/>
      <c r="Y2221" s="490"/>
    </row>
    <row r="2222" spans="1:25" s="394" customFormat="1">
      <c r="A2222" s="471"/>
      <c r="B2222" s="474"/>
      <c r="E2222" s="471"/>
      <c r="F2222" s="471"/>
      <c r="I2222" s="485"/>
      <c r="J2222" s="471"/>
      <c r="L2222" s="486"/>
      <c r="M2222" s="539"/>
      <c r="N2222" s="486"/>
      <c r="O2222" s="540"/>
      <c r="T2222" s="489"/>
      <c r="U2222" s="490"/>
      <c r="W2222" s="490"/>
      <c r="X2222" s="471"/>
      <c r="Y2222" s="490"/>
    </row>
    <row r="2223" spans="1:25">
      <c r="A2223" s="472"/>
      <c r="B2223" s="464"/>
      <c r="J2223" s="399"/>
      <c r="X2223" s="399"/>
    </row>
    <row r="2224" spans="1:25">
      <c r="A2224" s="472"/>
      <c r="B2224" s="464"/>
      <c r="J2224" s="399"/>
      <c r="X2224" s="399"/>
    </row>
    <row r="2225" spans="1:24">
      <c r="A2225" s="472"/>
      <c r="B2225" s="464"/>
      <c r="J2225" s="399"/>
      <c r="X2225" s="399"/>
    </row>
    <row r="2226" spans="1:24">
      <c r="A2226" s="472"/>
      <c r="B2226" s="464"/>
      <c r="J2226" s="399"/>
      <c r="X2226" s="399"/>
    </row>
    <row r="2227" spans="1:24">
      <c r="A2227" s="472"/>
      <c r="B2227" s="464"/>
      <c r="J2227" s="399"/>
      <c r="X2227" s="399"/>
    </row>
    <row r="2228" spans="1:24">
      <c r="A2228" s="472"/>
      <c r="B2228" s="464"/>
      <c r="J2228" s="399"/>
      <c r="X2228" s="399"/>
    </row>
    <row r="2229" spans="1:24">
      <c r="A2229" s="472"/>
      <c r="B2229" s="464"/>
      <c r="J2229" s="399"/>
      <c r="X2229" s="399"/>
    </row>
    <row r="2230" spans="1:24">
      <c r="A2230" s="472"/>
      <c r="B2230" s="464"/>
      <c r="J2230" s="399"/>
      <c r="X2230" s="399"/>
    </row>
    <row r="2231" spans="1:24">
      <c r="A2231" s="472"/>
      <c r="B2231" s="464"/>
      <c r="J2231" s="399"/>
      <c r="X2231" s="399"/>
    </row>
    <row r="2232" spans="1:24">
      <c r="A2232" s="472"/>
      <c r="B2232" s="464"/>
      <c r="J2232" s="399"/>
      <c r="X2232" s="399"/>
    </row>
    <row r="2233" spans="1:24">
      <c r="A2233" s="472"/>
      <c r="B2233" s="464"/>
      <c r="J2233" s="399"/>
      <c r="X2233" s="399"/>
    </row>
    <row r="2234" spans="1:24">
      <c r="A2234" s="472"/>
      <c r="B2234" s="464"/>
      <c r="J2234" s="399"/>
      <c r="X2234" s="399"/>
    </row>
    <row r="2235" spans="1:24">
      <c r="A2235" s="472"/>
      <c r="B2235" s="464"/>
      <c r="J2235" s="399"/>
      <c r="X2235" s="399"/>
    </row>
    <row r="2236" spans="1:24">
      <c r="A2236" s="472"/>
      <c r="B2236" s="464"/>
      <c r="J2236" s="399"/>
      <c r="X2236" s="399"/>
    </row>
    <row r="2237" spans="1:24">
      <c r="A2237" s="472"/>
      <c r="B2237" s="464"/>
      <c r="J2237" s="399"/>
      <c r="X2237" s="399"/>
    </row>
    <row r="2238" spans="1:24">
      <c r="A2238" s="472"/>
      <c r="B2238" s="464"/>
      <c r="J2238" s="399"/>
      <c r="X2238" s="399"/>
    </row>
    <row r="2239" spans="1:24">
      <c r="A2239" s="472"/>
      <c r="B2239" s="464"/>
      <c r="J2239" s="399"/>
      <c r="X2239" s="399"/>
    </row>
    <row r="2240" spans="1:24">
      <c r="A2240" s="472"/>
      <c r="B2240" s="464"/>
      <c r="J2240" s="399"/>
      <c r="X2240" s="399"/>
    </row>
    <row r="2241" spans="1:24">
      <c r="A2241" s="472"/>
      <c r="B2241" s="464"/>
      <c r="J2241" s="399"/>
      <c r="X2241" s="399"/>
    </row>
    <row r="2242" spans="1:24">
      <c r="A2242" s="472"/>
      <c r="B2242" s="464"/>
      <c r="J2242" s="399"/>
      <c r="X2242" s="399"/>
    </row>
    <row r="2243" spans="1:24">
      <c r="A2243" s="472"/>
      <c r="B2243" s="464"/>
      <c r="J2243" s="399"/>
      <c r="X2243" s="399"/>
    </row>
    <row r="2244" spans="1:24">
      <c r="A2244" s="472"/>
      <c r="B2244" s="464"/>
      <c r="J2244" s="399"/>
      <c r="X2244" s="399"/>
    </row>
    <row r="2245" spans="1:24">
      <c r="A2245" s="472"/>
      <c r="B2245" s="464"/>
      <c r="J2245" s="399"/>
      <c r="X2245" s="399"/>
    </row>
    <row r="2246" spans="1:24">
      <c r="A2246" s="472"/>
      <c r="B2246" s="464"/>
      <c r="J2246" s="399"/>
      <c r="X2246" s="399"/>
    </row>
    <row r="2247" spans="1:24">
      <c r="A2247" s="472"/>
      <c r="B2247" s="464"/>
      <c r="J2247" s="399"/>
      <c r="X2247" s="399"/>
    </row>
    <row r="2248" spans="1:24">
      <c r="A2248" s="472"/>
      <c r="B2248" s="464"/>
      <c r="J2248" s="399"/>
      <c r="X2248" s="399"/>
    </row>
    <row r="2249" spans="1:24">
      <c r="A2249" s="472"/>
      <c r="B2249" s="464"/>
      <c r="J2249" s="399"/>
      <c r="X2249" s="399"/>
    </row>
    <row r="2250" spans="1:24">
      <c r="A2250" s="472"/>
      <c r="B2250" s="464"/>
      <c r="J2250" s="399"/>
      <c r="X2250" s="399"/>
    </row>
    <row r="2251" spans="1:24">
      <c r="A2251" s="472"/>
      <c r="B2251" s="464"/>
      <c r="J2251" s="399"/>
      <c r="X2251" s="399"/>
    </row>
    <row r="2252" spans="1:24">
      <c r="A2252" s="472"/>
      <c r="B2252" s="464"/>
      <c r="J2252" s="399"/>
      <c r="X2252" s="399"/>
    </row>
    <row r="2253" spans="1:24">
      <c r="A2253" s="472"/>
      <c r="B2253" s="464"/>
      <c r="J2253" s="399"/>
      <c r="X2253" s="399"/>
    </row>
    <row r="2254" spans="1:24">
      <c r="A2254" s="472"/>
      <c r="B2254" s="464"/>
      <c r="J2254" s="399"/>
      <c r="X2254" s="399"/>
    </row>
    <row r="2255" spans="1:24">
      <c r="A2255" s="472"/>
      <c r="B2255" s="464"/>
      <c r="J2255" s="399"/>
      <c r="P2255" s="400"/>
      <c r="X2255" s="399"/>
    </row>
    <row r="2256" spans="1:24">
      <c r="A2256" s="472"/>
      <c r="B2256" s="464"/>
      <c r="J2256" s="399"/>
      <c r="P2256" s="400"/>
      <c r="X2256" s="399"/>
    </row>
    <row r="2257" spans="1:24">
      <c r="A2257" s="472"/>
      <c r="B2257" s="464"/>
      <c r="J2257" s="399"/>
      <c r="P2257" s="400"/>
      <c r="X2257" s="399"/>
    </row>
    <row r="2258" spans="1:24">
      <c r="A2258" s="472"/>
      <c r="B2258" s="464"/>
      <c r="J2258" s="399"/>
      <c r="T2258" s="398"/>
      <c r="U2258" s="398"/>
      <c r="W2258" s="398"/>
      <c r="X2258" s="399"/>
    </row>
    <row r="2259" spans="1:24">
      <c r="A2259" s="472"/>
      <c r="B2259" s="464"/>
      <c r="J2259" s="399"/>
      <c r="P2259" s="400"/>
      <c r="T2259" s="398"/>
      <c r="X2259" s="399"/>
    </row>
    <row r="2260" spans="1:24">
      <c r="A2260" s="472"/>
      <c r="B2260" s="464"/>
      <c r="J2260" s="399"/>
      <c r="X2260" s="399"/>
    </row>
    <row r="2261" spans="1:24">
      <c r="A2261" s="472"/>
      <c r="B2261" s="464"/>
      <c r="J2261" s="399"/>
      <c r="X2261" s="399"/>
    </row>
    <row r="2262" spans="1:24">
      <c r="A2262" s="472"/>
      <c r="B2262" s="464"/>
      <c r="J2262" s="399"/>
      <c r="X2262" s="399"/>
    </row>
    <row r="2263" spans="1:24">
      <c r="A2263" s="472"/>
      <c r="B2263" s="464"/>
      <c r="J2263" s="399"/>
      <c r="X2263" s="399"/>
    </row>
    <row r="2264" spans="1:24">
      <c r="A2264" s="472"/>
      <c r="B2264" s="464"/>
      <c r="J2264" s="399"/>
      <c r="X2264" s="399"/>
    </row>
    <row r="2265" spans="1:24">
      <c r="A2265" s="472"/>
      <c r="B2265" s="464"/>
      <c r="J2265" s="399"/>
      <c r="X2265" s="399"/>
    </row>
    <row r="2266" spans="1:24">
      <c r="A2266" s="472"/>
      <c r="B2266" s="464"/>
      <c r="J2266" s="399"/>
      <c r="X2266" s="399"/>
    </row>
    <row r="2267" spans="1:24">
      <c r="A2267" s="472"/>
      <c r="B2267" s="464"/>
      <c r="J2267" s="399"/>
      <c r="X2267" s="399"/>
    </row>
    <row r="2268" spans="1:24">
      <c r="A2268" s="472"/>
      <c r="B2268" s="464"/>
      <c r="J2268" s="399"/>
      <c r="P2268" s="400"/>
      <c r="X2268" s="399"/>
    </row>
    <row r="2269" spans="1:24">
      <c r="A2269" s="472"/>
      <c r="B2269" s="464"/>
      <c r="J2269" s="399"/>
      <c r="P2269" s="400"/>
      <c r="X2269" s="399"/>
    </row>
    <row r="2270" spans="1:24">
      <c r="A2270" s="472"/>
      <c r="B2270" s="464"/>
      <c r="J2270" s="399"/>
      <c r="P2270" s="400"/>
      <c r="X2270" s="399"/>
    </row>
    <row r="2271" spans="1:24">
      <c r="A2271" s="472"/>
      <c r="B2271" s="464"/>
      <c r="J2271" s="399"/>
      <c r="X2271" s="399"/>
    </row>
    <row r="2272" spans="1:24">
      <c r="A2272" s="472"/>
      <c r="B2272" s="464"/>
      <c r="J2272" s="399"/>
      <c r="X2272" s="399"/>
    </row>
    <row r="2273" spans="1:24">
      <c r="A2273" s="472"/>
      <c r="B2273" s="464"/>
      <c r="J2273" s="399"/>
      <c r="X2273" s="399"/>
    </row>
    <row r="2274" spans="1:24">
      <c r="A2274" s="472"/>
      <c r="B2274" s="464"/>
      <c r="J2274" s="399"/>
      <c r="X2274" s="399"/>
    </row>
    <row r="2275" spans="1:24">
      <c r="A2275" s="472"/>
      <c r="B2275" s="464"/>
      <c r="J2275" s="399"/>
      <c r="X2275" s="399"/>
    </row>
    <row r="2276" spans="1:24">
      <c r="A2276" s="472"/>
      <c r="B2276" s="464"/>
      <c r="J2276" s="399"/>
      <c r="X2276" s="399"/>
    </row>
    <row r="2277" spans="1:24">
      <c r="A2277" s="472"/>
      <c r="B2277" s="464"/>
      <c r="J2277" s="399"/>
      <c r="X2277" s="399"/>
    </row>
    <row r="2278" spans="1:24">
      <c r="A2278" s="472"/>
      <c r="B2278" s="464"/>
      <c r="J2278" s="399"/>
      <c r="X2278" s="399"/>
    </row>
    <row r="2279" spans="1:24">
      <c r="A2279" s="472"/>
      <c r="B2279" s="464"/>
      <c r="J2279" s="399"/>
      <c r="X2279" s="399"/>
    </row>
    <row r="2280" spans="1:24">
      <c r="A2280" s="472"/>
      <c r="B2280" s="464"/>
      <c r="J2280" s="399"/>
      <c r="X2280" s="399"/>
    </row>
    <row r="2281" spans="1:24">
      <c r="A2281" s="472"/>
      <c r="B2281" s="464"/>
      <c r="J2281" s="399"/>
      <c r="X2281" s="399"/>
    </row>
    <row r="2282" spans="1:24">
      <c r="A2282" s="472"/>
      <c r="B2282" s="464"/>
      <c r="J2282" s="399"/>
      <c r="P2282" s="400"/>
      <c r="Q2282" s="400"/>
      <c r="R2282" s="400"/>
      <c r="S2282" s="400"/>
      <c r="T2282" s="569"/>
      <c r="U2282" s="547"/>
      <c r="V2282" s="400"/>
      <c r="W2282" s="547"/>
      <c r="X2282" s="399"/>
    </row>
    <row r="2283" spans="1:24">
      <c r="A2283" s="472"/>
      <c r="B2283" s="464"/>
      <c r="J2283" s="399"/>
      <c r="P2283" s="400"/>
      <c r="Q2283" s="400"/>
      <c r="R2283" s="400"/>
      <c r="S2283" s="400"/>
      <c r="V2283" s="400"/>
      <c r="X2283" s="399"/>
    </row>
    <row r="2284" spans="1:24">
      <c r="A2284" s="472"/>
      <c r="B2284" s="464"/>
      <c r="J2284" s="399"/>
      <c r="P2284" s="400"/>
      <c r="Q2284" s="400"/>
      <c r="R2284" s="400"/>
      <c r="S2284" s="400"/>
      <c r="V2284" s="400"/>
      <c r="X2284" s="399"/>
    </row>
    <row r="2285" spans="1:24">
      <c r="A2285" s="472"/>
      <c r="B2285" s="464"/>
      <c r="J2285" s="399"/>
      <c r="P2285" s="400"/>
      <c r="Q2285" s="400"/>
      <c r="R2285" s="400"/>
      <c r="S2285" s="400"/>
      <c r="V2285" s="400"/>
      <c r="X2285" s="399"/>
    </row>
    <row r="2286" spans="1:24">
      <c r="A2286" s="472"/>
      <c r="B2286" s="464"/>
      <c r="J2286" s="399"/>
      <c r="P2286" s="400"/>
      <c r="Q2286" s="400"/>
      <c r="R2286" s="400"/>
      <c r="S2286" s="400"/>
      <c r="V2286" s="400"/>
      <c r="X2286" s="399"/>
    </row>
    <row r="2287" spans="1:24">
      <c r="A2287" s="472"/>
      <c r="B2287" s="464"/>
      <c r="J2287" s="399"/>
      <c r="P2287" s="400"/>
      <c r="Q2287" s="400"/>
      <c r="R2287" s="400"/>
      <c r="S2287" s="400"/>
      <c r="V2287" s="400"/>
      <c r="X2287" s="399"/>
    </row>
    <row r="2288" spans="1:24">
      <c r="A2288" s="472"/>
      <c r="B2288" s="464"/>
      <c r="J2288" s="399"/>
      <c r="P2288" s="400"/>
      <c r="Q2288" s="400"/>
      <c r="R2288" s="400"/>
      <c r="S2288" s="400"/>
      <c r="V2288" s="400"/>
      <c r="X2288" s="399"/>
    </row>
    <row r="2289" spans="1:24">
      <c r="A2289" s="472"/>
      <c r="B2289" s="464"/>
      <c r="J2289" s="399"/>
      <c r="P2289" s="400"/>
      <c r="Q2289" s="400"/>
      <c r="R2289" s="400"/>
      <c r="S2289" s="400"/>
      <c r="V2289" s="400"/>
      <c r="X2289" s="399"/>
    </row>
    <row r="2290" spans="1:24">
      <c r="A2290" s="472"/>
      <c r="B2290" s="464"/>
      <c r="J2290" s="399"/>
      <c r="P2290" s="400"/>
      <c r="Q2290" s="400"/>
      <c r="R2290" s="400"/>
      <c r="S2290" s="400"/>
      <c r="V2290" s="400"/>
      <c r="X2290" s="399"/>
    </row>
    <row r="2291" spans="1:24">
      <c r="A2291" s="472"/>
      <c r="B2291" s="464"/>
      <c r="J2291" s="399"/>
      <c r="P2291" s="400"/>
      <c r="Q2291" s="400"/>
      <c r="R2291" s="400"/>
      <c r="S2291" s="400"/>
      <c r="V2291" s="400"/>
      <c r="X2291" s="399"/>
    </row>
    <row r="2292" spans="1:24">
      <c r="A2292" s="472"/>
      <c r="B2292" s="464"/>
      <c r="J2292" s="399"/>
      <c r="P2292" s="400"/>
      <c r="Q2292" s="400"/>
      <c r="R2292" s="400"/>
      <c r="S2292" s="400"/>
      <c r="V2292" s="400"/>
      <c r="X2292" s="399"/>
    </row>
    <row r="2293" spans="1:24">
      <c r="A2293" s="472"/>
      <c r="B2293" s="464"/>
      <c r="J2293" s="399"/>
      <c r="P2293" s="400"/>
      <c r="Q2293" s="400"/>
      <c r="R2293" s="400"/>
      <c r="S2293" s="400"/>
      <c r="V2293" s="400"/>
    </row>
    <row r="2294" spans="1:24">
      <c r="A2294" s="472"/>
      <c r="B2294" s="464"/>
      <c r="J2294" s="399"/>
      <c r="P2294" s="400"/>
      <c r="T2294" s="398"/>
    </row>
    <row r="2295" spans="1:24">
      <c r="A2295" s="472"/>
      <c r="B2295" s="464"/>
      <c r="J2295" s="399"/>
      <c r="P2295" s="400"/>
      <c r="T2295" s="398"/>
    </row>
    <row r="2296" spans="1:24">
      <c r="A2296" s="472"/>
      <c r="B2296" s="464"/>
      <c r="J2296" s="399"/>
      <c r="P2296" s="400"/>
      <c r="T2296" s="398"/>
    </row>
    <row r="2297" spans="1:24">
      <c r="A2297" s="472"/>
      <c r="B2297" s="464"/>
      <c r="J2297" s="399"/>
    </row>
    <row r="2298" spans="1:24">
      <c r="A2298" s="472"/>
      <c r="B2298" s="464"/>
      <c r="J2298" s="399"/>
    </row>
    <row r="2299" spans="1:24">
      <c r="A2299" s="472"/>
      <c r="B2299" s="464"/>
      <c r="J2299" s="399"/>
    </row>
    <row r="2300" spans="1:24">
      <c r="A2300" s="472"/>
      <c r="B2300" s="464"/>
      <c r="J2300" s="399"/>
    </row>
    <row r="2301" spans="1:24">
      <c r="A2301" s="472"/>
      <c r="B2301" s="464"/>
      <c r="J2301" s="399"/>
    </row>
    <row r="2302" spans="1:24">
      <c r="A2302" s="472"/>
      <c r="B2302" s="464"/>
      <c r="J2302" s="399"/>
    </row>
    <row r="2303" spans="1:24">
      <c r="A2303" s="472"/>
      <c r="B2303" s="464"/>
      <c r="J2303" s="399"/>
    </row>
    <row r="2304" spans="1:24">
      <c r="A2304" s="472"/>
      <c r="B2304" s="464"/>
      <c r="J2304" s="399"/>
    </row>
    <row r="2305" spans="1:10">
      <c r="A2305" s="472"/>
      <c r="B2305" s="464"/>
      <c r="J2305" s="399"/>
    </row>
    <row r="2306" spans="1:10">
      <c r="A2306" s="472"/>
      <c r="B2306" s="464"/>
      <c r="J2306" s="399"/>
    </row>
    <row r="2307" spans="1:10">
      <c r="A2307" s="472"/>
      <c r="B2307" s="464"/>
      <c r="J2307" s="399"/>
    </row>
    <row r="2308" spans="1:10">
      <c r="A2308" s="472"/>
      <c r="B2308" s="464"/>
      <c r="J2308" s="399"/>
    </row>
    <row r="2309" spans="1:10">
      <c r="A2309" s="472"/>
      <c r="B2309" s="464"/>
      <c r="J2309" s="399"/>
    </row>
    <row r="2310" spans="1:10">
      <c r="A2310" s="472"/>
      <c r="B2310" s="464"/>
      <c r="J2310" s="399"/>
    </row>
    <row r="2311" spans="1:10">
      <c r="A2311" s="472"/>
      <c r="B2311" s="464"/>
      <c r="J2311" s="399"/>
    </row>
    <row r="2312" spans="1:10">
      <c r="A2312" s="472"/>
      <c r="B2312" s="464"/>
      <c r="J2312" s="399"/>
    </row>
    <row r="2313" spans="1:10">
      <c r="A2313" s="472"/>
      <c r="B2313" s="464"/>
      <c r="J2313" s="399"/>
    </row>
    <row r="2314" spans="1:10">
      <c r="A2314" s="472"/>
      <c r="B2314" s="464"/>
      <c r="J2314" s="399"/>
    </row>
    <row r="2315" spans="1:10">
      <c r="A2315" s="472"/>
      <c r="B2315" s="464"/>
      <c r="J2315" s="399"/>
    </row>
    <row r="2316" spans="1:10">
      <c r="A2316" s="472"/>
      <c r="B2316" s="464"/>
      <c r="J2316" s="399"/>
    </row>
    <row r="2317" spans="1:10">
      <c r="A2317" s="472"/>
      <c r="B2317" s="464"/>
      <c r="J2317" s="399"/>
    </row>
    <row r="2318" spans="1:10">
      <c r="A2318" s="472"/>
      <c r="B2318" s="464"/>
      <c r="J2318" s="399"/>
    </row>
    <row r="2319" spans="1:10">
      <c r="A2319" s="472"/>
      <c r="B2319" s="464"/>
      <c r="J2319" s="399"/>
    </row>
    <row r="2320" spans="1:10">
      <c r="A2320" s="472"/>
      <c r="B2320" s="464"/>
      <c r="J2320" s="399"/>
    </row>
    <row r="2321" spans="1:25" s="394" customFormat="1">
      <c r="A2321" s="471"/>
      <c r="B2321" s="474"/>
      <c r="E2321" s="471"/>
      <c r="F2321" s="471"/>
      <c r="I2321" s="485"/>
      <c r="J2321" s="471"/>
      <c r="L2321" s="486"/>
      <c r="M2321" s="539"/>
      <c r="N2321" s="486"/>
      <c r="O2321" s="540"/>
      <c r="T2321" s="489"/>
      <c r="U2321" s="490"/>
      <c r="W2321" s="490"/>
      <c r="Y2321" s="490"/>
    </row>
    <row r="2322" spans="1:25" s="394" customFormat="1">
      <c r="A2322" s="471"/>
      <c r="B2322" s="474"/>
      <c r="E2322" s="471"/>
      <c r="F2322" s="471"/>
      <c r="I2322" s="485"/>
      <c r="J2322" s="471"/>
      <c r="L2322" s="486"/>
      <c r="M2322" s="539"/>
      <c r="N2322" s="486"/>
      <c r="O2322" s="540"/>
      <c r="T2322" s="489"/>
      <c r="U2322" s="490"/>
      <c r="W2322" s="490"/>
      <c r="Y2322" s="490"/>
    </row>
    <row r="2323" spans="1:25" ht="42" customHeight="1">
      <c r="A2323" s="472"/>
      <c r="B2323" s="464"/>
      <c r="J2323" s="399"/>
    </row>
    <row r="2324" spans="1:25">
      <c r="A2324" s="472"/>
      <c r="B2324" s="464"/>
      <c r="J2324" s="399"/>
    </row>
    <row r="2325" spans="1:25" s="394" customFormat="1">
      <c r="A2325" s="471"/>
      <c r="B2325" s="474"/>
      <c r="E2325" s="471"/>
      <c r="F2325" s="471"/>
      <c r="I2325" s="485"/>
      <c r="J2325" s="471"/>
      <c r="L2325" s="486"/>
      <c r="M2325" s="539"/>
      <c r="N2325" s="486"/>
      <c r="O2325" s="540"/>
      <c r="T2325" s="489"/>
      <c r="U2325" s="490"/>
      <c r="W2325" s="490"/>
      <c r="Y2325" s="490"/>
    </row>
    <row r="2326" spans="1:25" s="394" customFormat="1">
      <c r="A2326" s="471"/>
      <c r="B2326" s="474"/>
      <c r="E2326" s="471"/>
      <c r="F2326" s="471"/>
      <c r="I2326" s="485"/>
      <c r="J2326" s="471"/>
      <c r="L2326" s="486"/>
      <c r="M2326" s="539"/>
      <c r="N2326" s="486"/>
      <c r="O2326" s="540"/>
      <c r="T2326" s="489"/>
      <c r="U2326" s="490"/>
      <c r="W2326" s="490"/>
      <c r="Y2326" s="490"/>
    </row>
    <row r="2327" spans="1:25" s="394" customFormat="1">
      <c r="A2327" s="471"/>
      <c r="B2327" s="474"/>
      <c r="E2327" s="471"/>
      <c r="F2327" s="471"/>
      <c r="I2327" s="485"/>
      <c r="J2327" s="471"/>
      <c r="L2327" s="486"/>
      <c r="M2327" s="539"/>
      <c r="N2327" s="486"/>
      <c r="O2327" s="540"/>
      <c r="T2327" s="489"/>
      <c r="U2327" s="490"/>
      <c r="W2327" s="490"/>
      <c r="Y2327" s="490"/>
    </row>
    <row r="2328" spans="1:25">
      <c r="A2328" s="472"/>
      <c r="B2328" s="464"/>
      <c r="J2328" s="399"/>
    </row>
    <row r="2329" spans="1:25">
      <c r="A2329" s="472"/>
      <c r="B2329" s="464"/>
      <c r="J2329" s="399"/>
    </row>
    <row r="2330" spans="1:25">
      <c r="A2330" s="472"/>
      <c r="B2330" s="464"/>
      <c r="J2330" s="399"/>
    </row>
    <row r="2331" spans="1:25">
      <c r="A2331" s="472"/>
      <c r="B2331" s="464"/>
      <c r="J2331" s="399"/>
    </row>
    <row r="2332" spans="1:25">
      <c r="A2332" s="472"/>
      <c r="B2332" s="464"/>
      <c r="J2332" s="399"/>
    </row>
    <row r="2333" spans="1:25">
      <c r="A2333" s="472"/>
      <c r="B2333" s="464"/>
      <c r="J2333" s="399"/>
    </row>
    <row r="2334" spans="1:25">
      <c r="A2334" s="472"/>
      <c r="B2334" s="464"/>
      <c r="J2334" s="399"/>
    </row>
    <row r="2335" spans="1:25">
      <c r="A2335" s="472"/>
      <c r="B2335" s="464"/>
      <c r="J2335" s="399"/>
    </row>
    <row r="2336" spans="1:25">
      <c r="A2336" s="472"/>
      <c r="B2336" s="464"/>
      <c r="J2336" s="399"/>
    </row>
    <row r="2337" spans="1:25">
      <c r="A2337" s="472"/>
      <c r="B2337" s="464"/>
      <c r="J2337" s="399"/>
      <c r="P2337" s="400"/>
    </row>
    <row r="2338" spans="1:25">
      <c r="A2338" s="472"/>
      <c r="B2338" s="464"/>
      <c r="J2338" s="399"/>
    </row>
    <row r="2339" spans="1:25">
      <c r="A2339" s="472"/>
      <c r="B2339" s="464"/>
      <c r="J2339" s="399"/>
    </row>
    <row r="2340" spans="1:25">
      <c r="A2340" s="472"/>
      <c r="B2340" s="464"/>
      <c r="J2340" s="399"/>
    </row>
    <row r="2341" spans="1:25">
      <c r="A2341" s="472"/>
      <c r="B2341" s="464"/>
      <c r="J2341" s="399"/>
    </row>
    <row r="2342" spans="1:25">
      <c r="A2342" s="472"/>
      <c r="B2342" s="464"/>
      <c r="J2342" s="399"/>
    </row>
    <row r="2343" spans="1:25">
      <c r="A2343" s="472"/>
      <c r="B2343" s="464"/>
      <c r="J2343" s="399"/>
      <c r="X2343" s="399"/>
    </row>
    <row r="2344" spans="1:25" s="396" customFormat="1">
      <c r="A2344" s="510"/>
      <c r="B2344" s="555"/>
      <c r="E2344" s="510"/>
      <c r="F2344" s="510"/>
      <c r="I2344" s="557"/>
      <c r="J2344" s="510"/>
      <c r="L2344" s="558"/>
      <c r="M2344" s="559"/>
      <c r="N2344" s="558"/>
      <c r="O2344" s="560"/>
      <c r="T2344" s="564"/>
      <c r="U2344" s="565"/>
      <c r="W2344" s="565"/>
      <c r="X2344" s="510"/>
      <c r="Y2344" s="565"/>
    </row>
    <row r="2345" spans="1:25" s="396" customFormat="1">
      <c r="A2345" s="510"/>
      <c r="B2345" s="555"/>
      <c r="E2345" s="510"/>
      <c r="F2345" s="510"/>
      <c r="I2345" s="557"/>
      <c r="J2345" s="510"/>
      <c r="L2345" s="558"/>
      <c r="M2345" s="559"/>
      <c r="N2345" s="558"/>
      <c r="O2345" s="560"/>
      <c r="T2345" s="564"/>
      <c r="U2345" s="565"/>
      <c r="W2345" s="565"/>
      <c r="X2345" s="510"/>
      <c r="Y2345" s="565"/>
    </row>
    <row r="2346" spans="1:25">
      <c r="A2346" s="472"/>
      <c r="B2346" s="464"/>
      <c r="J2346" s="399"/>
      <c r="X2346" s="399"/>
    </row>
    <row r="2347" spans="1:25">
      <c r="A2347" s="472"/>
      <c r="B2347" s="464"/>
      <c r="J2347" s="399"/>
      <c r="X2347" s="399"/>
    </row>
    <row r="2348" spans="1:25">
      <c r="A2348" s="472"/>
      <c r="B2348" s="464"/>
      <c r="J2348" s="399"/>
      <c r="X2348" s="399"/>
    </row>
    <row r="2349" spans="1:25">
      <c r="A2349" s="472"/>
      <c r="B2349" s="464"/>
      <c r="J2349" s="399"/>
      <c r="X2349" s="399"/>
    </row>
    <row r="2350" spans="1:25">
      <c r="A2350" s="472"/>
      <c r="B2350" s="464"/>
      <c r="J2350" s="399"/>
      <c r="X2350" s="399"/>
    </row>
    <row r="2351" spans="1:25">
      <c r="A2351" s="472"/>
      <c r="B2351" s="464"/>
      <c r="J2351" s="399"/>
      <c r="X2351" s="399"/>
    </row>
    <row r="2352" spans="1:25">
      <c r="A2352" s="472"/>
      <c r="B2352" s="464"/>
      <c r="J2352" s="399"/>
      <c r="X2352" s="399"/>
    </row>
    <row r="2353" spans="1:25">
      <c r="A2353" s="472"/>
      <c r="B2353" s="464"/>
      <c r="J2353" s="399"/>
      <c r="X2353" s="399"/>
    </row>
    <row r="2354" spans="1:25">
      <c r="A2354" s="472"/>
      <c r="B2354" s="464"/>
      <c r="J2354" s="399"/>
      <c r="X2354" s="399"/>
    </row>
    <row r="2355" spans="1:25">
      <c r="A2355" s="472"/>
      <c r="B2355" s="464"/>
      <c r="J2355" s="399"/>
      <c r="X2355" s="399"/>
    </row>
    <row r="2356" spans="1:25">
      <c r="A2356" s="472"/>
      <c r="B2356" s="464"/>
      <c r="J2356" s="399"/>
      <c r="X2356" s="399"/>
    </row>
    <row r="2357" spans="1:25">
      <c r="A2357" s="472"/>
      <c r="B2357" s="464"/>
      <c r="J2357" s="399"/>
      <c r="X2357" s="399"/>
    </row>
    <row r="2358" spans="1:25">
      <c r="A2358" s="472"/>
      <c r="B2358" s="464"/>
      <c r="J2358" s="399"/>
      <c r="X2358" s="399"/>
    </row>
    <row r="2359" spans="1:25">
      <c r="A2359" s="472"/>
      <c r="B2359" s="464"/>
      <c r="J2359" s="399"/>
      <c r="X2359" s="399"/>
    </row>
    <row r="2360" spans="1:25">
      <c r="A2360" s="472"/>
      <c r="B2360" s="464"/>
      <c r="J2360" s="399"/>
      <c r="X2360" s="399"/>
    </row>
    <row r="2361" spans="1:25">
      <c r="A2361" s="472"/>
      <c r="B2361" s="464"/>
      <c r="J2361" s="399"/>
      <c r="X2361" s="399"/>
    </row>
    <row r="2362" spans="1:25">
      <c r="A2362" s="472"/>
      <c r="B2362" s="464"/>
      <c r="J2362" s="399"/>
      <c r="X2362" s="399"/>
    </row>
    <row r="2363" spans="1:25">
      <c r="A2363" s="472"/>
      <c r="B2363" s="464"/>
      <c r="J2363" s="399"/>
      <c r="X2363" s="399"/>
    </row>
    <row r="2364" spans="1:25">
      <c r="A2364" s="472"/>
      <c r="B2364" s="464"/>
      <c r="J2364" s="399"/>
      <c r="X2364" s="399"/>
    </row>
    <row r="2365" spans="1:25">
      <c r="A2365" s="472"/>
      <c r="B2365" s="464"/>
      <c r="J2365" s="399"/>
      <c r="X2365" s="399"/>
    </row>
    <row r="2366" spans="1:25">
      <c r="A2366" s="472"/>
      <c r="B2366" s="464"/>
      <c r="J2366" s="399"/>
      <c r="X2366" s="399"/>
    </row>
    <row r="2367" spans="1:25" s="394" customFormat="1">
      <c r="A2367" s="471"/>
      <c r="B2367" s="474"/>
      <c r="E2367" s="471"/>
      <c r="F2367" s="471"/>
      <c r="I2367" s="485"/>
      <c r="J2367" s="471"/>
      <c r="L2367" s="486"/>
      <c r="M2367" s="539"/>
      <c r="N2367" s="486"/>
      <c r="O2367" s="540"/>
      <c r="T2367" s="489"/>
      <c r="U2367" s="490"/>
      <c r="W2367" s="490"/>
      <c r="X2367" s="471"/>
      <c r="Y2367" s="490"/>
    </row>
    <row r="2368" spans="1:25" s="394" customFormat="1">
      <c r="A2368" s="471"/>
      <c r="B2368" s="474"/>
      <c r="E2368" s="471"/>
      <c r="F2368" s="471"/>
      <c r="I2368" s="485"/>
      <c r="J2368" s="471"/>
      <c r="L2368" s="486"/>
      <c r="M2368" s="539"/>
      <c r="N2368" s="486"/>
      <c r="O2368" s="540"/>
      <c r="T2368" s="489"/>
      <c r="U2368" s="490"/>
      <c r="W2368" s="490"/>
      <c r="X2368" s="471"/>
      <c r="Y2368" s="490"/>
    </row>
    <row r="2369" spans="1:25" s="394" customFormat="1">
      <c r="A2369" s="471"/>
      <c r="B2369" s="474"/>
      <c r="E2369" s="471"/>
      <c r="F2369" s="471"/>
      <c r="I2369" s="485"/>
      <c r="J2369" s="471"/>
      <c r="L2369" s="486"/>
      <c r="M2369" s="539"/>
      <c r="N2369" s="486"/>
      <c r="O2369" s="540"/>
      <c r="T2369" s="489"/>
      <c r="U2369" s="490"/>
      <c r="W2369" s="490"/>
      <c r="X2369" s="471"/>
      <c r="Y2369" s="490"/>
    </row>
    <row r="2370" spans="1:25" s="394" customFormat="1">
      <c r="A2370" s="471"/>
      <c r="B2370" s="474"/>
      <c r="E2370" s="471"/>
      <c r="F2370" s="471"/>
      <c r="I2370" s="485"/>
      <c r="J2370" s="471"/>
      <c r="L2370" s="486"/>
      <c r="M2370" s="539"/>
      <c r="N2370" s="486"/>
      <c r="O2370" s="540"/>
      <c r="T2370" s="489"/>
      <c r="U2370" s="490"/>
      <c r="W2370" s="490"/>
      <c r="X2370" s="471"/>
      <c r="Y2370" s="490"/>
    </row>
    <row r="2371" spans="1:25" s="394" customFormat="1">
      <c r="A2371" s="471"/>
      <c r="B2371" s="474"/>
      <c r="E2371" s="471"/>
      <c r="F2371" s="471"/>
      <c r="I2371" s="485"/>
      <c r="J2371" s="471"/>
      <c r="L2371" s="486"/>
      <c r="M2371" s="539"/>
      <c r="N2371" s="486"/>
      <c r="O2371" s="540"/>
      <c r="T2371" s="489"/>
      <c r="U2371" s="490"/>
      <c r="W2371" s="490"/>
      <c r="X2371" s="471"/>
      <c r="Y2371" s="490"/>
    </row>
    <row r="2372" spans="1:25" s="394" customFormat="1">
      <c r="A2372" s="471"/>
      <c r="B2372" s="474"/>
      <c r="E2372" s="471"/>
      <c r="F2372" s="471"/>
      <c r="I2372" s="485"/>
      <c r="J2372" s="471"/>
      <c r="L2372" s="486"/>
      <c r="M2372" s="539"/>
      <c r="N2372" s="486"/>
      <c r="O2372" s="540"/>
      <c r="T2372" s="489"/>
      <c r="U2372" s="490"/>
      <c r="W2372" s="490"/>
      <c r="X2372" s="471"/>
      <c r="Y2372" s="490"/>
    </row>
    <row r="2373" spans="1:25" s="394" customFormat="1">
      <c r="A2373" s="471"/>
      <c r="B2373" s="474"/>
      <c r="E2373" s="471"/>
      <c r="F2373" s="471"/>
      <c r="I2373" s="485"/>
      <c r="J2373" s="471"/>
      <c r="L2373" s="486"/>
      <c r="M2373" s="539"/>
      <c r="N2373" s="486"/>
      <c r="O2373" s="540"/>
      <c r="T2373" s="489"/>
      <c r="U2373" s="490"/>
      <c r="W2373" s="490"/>
      <c r="X2373" s="471"/>
      <c r="Y2373" s="490"/>
    </row>
    <row r="2374" spans="1:25" s="394" customFormat="1">
      <c r="A2374" s="471"/>
      <c r="B2374" s="474"/>
      <c r="E2374" s="471"/>
      <c r="F2374" s="471"/>
      <c r="I2374" s="485"/>
      <c r="J2374" s="471"/>
      <c r="L2374" s="486"/>
      <c r="M2374" s="539"/>
      <c r="N2374" s="486"/>
      <c r="O2374" s="540"/>
      <c r="T2374" s="489"/>
      <c r="U2374" s="490"/>
      <c r="W2374" s="490"/>
      <c r="X2374" s="471"/>
      <c r="Y2374" s="490"/>
    </row>
    <row r="2375" spans="1:25" s="394" customFormat="1">
      <c r="A2375" s="471"/>
      <c r="B2375" s="474"/>
      <c r="E2375" s="471"/>
      <c r="F2375" s="471"/>
      <c r="I2375" s="485"/>
      <c r="J2375" s="471"/>
      <c r="L2375" s="486"/>
      <c r="M2375" s="539"/>
      <c r="N2375" s="486"/>
      <c r="O2375" s="540"/>
      <c r="T2375" s="489"/>
      <c r="U2375" s="490"/>
      <c r="W2375" s="490"/>
      <c r="X2375" s="471"/>
      <c r="Y2375" s="490"/>
    </row>
    <row r="2376" spans="1:25" s="394" customFormat="1">
      <c r="A2376" s="471"/>
      <c r="B2376" s="474"/>
      <c r="E2376" s="471"/>
      <c r="F2376" s="471"/>
      <c r="I2376" s="485"/>
      <c r="J2376" s="471"/>
      <c r="L2376" s="486"/>
      <c r="M2376" s="539"/>
      <c r="N2376" s="486"/>
      <c r="O2376" s="540"/>
      <c r="T2376" s="489"/>
      <c r="U2376" s="490"/>
      <c r="W2376" s="490"/>
      <c r="X2376" s="471"/>
      <c r="Y2376" s="490"/>
    </row>
    <row r="2377" spans="1:25" s="394" customFormat="1">
      <c r="A2377" s="471"/>
      <c r="B2377" s="474"/>
      <c r="E2377" s="471"/>
      <c r="F2377" s="471"/>
      <c r="I2377" s="485"/>
      <c r="J2377" s="471"/>
      <c r="L2377" s="486"/>
      <c r="M2377" s="539"/>
      <c r="N2377" s="486"/>
      <c r="O2377" s="540"/>
      <c r="T2377" s="489"/>
      <c r="U2377" s="490"/>
      <c r="W2377" s="490"/>
      <c r="X2377" s="471"/>
      <c r="Y2377" s="490"/>
    </row>
    <row r="2378" spans="1:25" s="394" customFormat="1">
      <c r="A2378" s="471"/>
      <c r="B2378" s="474"/>
      <c r="E2378" s="471"/>
      <c r="F2378" s="471"/>
      <c r="I2378" s="485"/>
      <c r="J2378" s="471"/>
      <c r="L2378" s="486"/>
      <c r="M2378" s="539"/>
      <c r="N2378" s="486"/>
      <c r="O2378" s="540"/>
      <c r="T2378" s="489"/>
      <c r="U2378" s="490"/>
      <c r="W2378" s="490"/>
      <c r="X2378" s="471"/>
      <c r="Y2378" s="490"/>
    </row>
    <row r="2379" spans="1:25" s="394" customFormat="1">
      <c r="A2379" s="471"/>
      <c r="B2379" s="474"/>
      <c r="E2379" s="471"/>
      <c r="F2379" s="471"/>
      <c r="I2379" s="485"/>
      <c r="J2379" s="471"/>
      <c r="L2379" s="486"/>
      <c r="M2379" s="539"/>
      <c r="N2379" s="486"/>
      <c r="O2379" s="540"/>
      <c r="T2379" s="489"/>
      <c r="U2379" s="490"/>
      <c r="W2379" s="490"/>
      <c r="X2379" s="471"/>
      <c r="Y2379" s="490"/>
    </row>
    <row r="2380" spans="1:25" s="394" customFormat="1">
      <c r="A2380" s="471"/>
      <c r="B2380" s="474"/>
      <c r="E2380" s="471"/>
      <c r="F2380" s="471"/>
      <c r="I2380" s="485"/>
      <c r="J2380" s="471"/>
      <c r="L2380" s="486"/>
      <c r="M2380" s="539"/>
      <c r="N2380" s="486"/>
      <c r="O2380" s="540"/>
      <c r="T2380" s="489"/>
      <c r="U2380" s="490"/>
      <c r="W2380" s="490"/>
      <c r="X2380" s="471"/>
      <c r="Y2380" s="490"/>
    </row>
    <row r="2381" spans="1:25" s="394" customFormat="1">
      <c r="A2381" s="471"/>
      <c r="B2381" s="474"/>
      <c r="E2381" s="471"/>
      <c r="F2381" s="471"/>
      <c r="I2381" s="485"/>
      <c r="J2381" s="471"/>
      <c r="L2381" s="486"/>
      <c r="M2381" s="539"/>
      <c r="N2381" s="486"/>
      <c r="O2381" s="540"/>
      <c r="T2381" s="489"/>
      <c r="U2381" s="490"/>
      <c r="W2381" s="490"/>
      <c r="X2381" s="471"/>
      <c r="Y2381" s="490"/>
    </row>
    <row r="2382" spans="1:25" s="394" customFormat="1">
      <c r="A2382" s="471"/>
      <c r="B2382" s="474"/>
      <c r="E2382" s="471"/>
      <c r="F2382" s="471"/>
      <c r="I2382" s="485"/>
      <c r="J2382" s="471"/>
      <c r="L2382" s="486"/>
      <c r="M2382" s="539"/>
      <c r="N2382" s="486"/>
      <c r="O2382" s="540"/>
      <c r="T2382" s="489"/>
      <c r="U2382" s="490"/>
      <c r="W2382" s="490"/>
      <c r="X2382" s="471"/>
      <c r="Y2382" s="490"/>
    </row>
    <row r="2383" spans="1:25" s="394" customFormat="1">
      <c r="A2383" s="471"/>
      <c r="B2383" s="474"/>
      <c r="E2383" s="471"/>
      <c r="F2383" s="471"/>
      <c r="I2383" s="485"/>
      <c r="J2383" s="471"/>
      <c r="L2383" s="486"/>
      <c r="M2383" s="539"/>
      <c r="N2383" s="486"/>
      <c r="O2383" s="540"/>
      <c r="T2383" s="489"/>
      <c r="U2383" s="490"/>
      <c r="W2383" s="490"/>
      <c r="X2383" s="471"/>
      <c r="Y2383" s="490"/>
    </row>
    <row r="2384" spans="1:25" s="394" customFormat="1">
      <c r="A2384" s="471"/>
      <c r="B2384" s="474"/>
      <c r="E2384" s="471"/>
      <c r="F2384" s="471"/>
      <c r="I2384" s="485"/>
      <c r="J2384" s="471"/>
      <c r="L2384" s="486"/>
      <c r="M2384" s="539"/>
      <c r="N2384" s="486"/>
      <c r="O2384" s="540"/>
      <c r="T2384" s="489"/>
      <c r="U2384" s="490"/>
      <c r="W2384" s="490"/>
      <c r="X2384" s="471"/>
      <c r="Y2384" s="490"/>
    </row>
    <row r="2385" spans="1:25" s="394" customFormat="1">
      <c r="A2385" s="471"/>
      <c r="B2385" s="474"/>
      <c r="E2385" s="471"/>
      <c r="F2385" s="471"/>
      <c r="I2385" s="485"/>
      <c r="J2385" s="471"/>
      <c r="L2385" s="486"/>
      <c r="M2385" s="539"/>
      <c r="N2385" s="486"/>
      <c r="O2385" s="540"/>
      <c r="T2385" s="489"/>
      <c r="U2385" s="490"/>
      <c r="W2385" s="490"/>
      <c r="X2385" s="471"/>
      <c r="Y2385" s="490"/>
    </row>
    <row r="2386" spans="1:25" s="394" customFormat="1">
      <c r="A2386" s="471"/>
      <c r="B2386" s="474"/>
      <c r="E2386" s="471"/>
      <c r="F2386" s="471"/>
      <c r="I2386" s="485"/>
      <c r="J2386" s="471"/>
      <c r="L2386" s="486"/>
      <c r="M2386" s="539"/>
      <c r="N2386" s="486"/>
      <c r="O2386" s="540"/>
      <c r="T2386" s="489"/>
      <c r="U2386" s="490"/>
      <c r="W2386" s="490"/>
      <c r="X2386" s="471"/>
      <c r="Y2386" s="490"/>
    </row>
    <row r="2387" spans="1:25" s="394" customFormat="1">
      <c r="A2387" s="471"/>
      <c r="B2387" s="474"/>
      <c r="E2387" s="471"/>
      <c r="F2387" s="471"/>
      <c r="I2387" s="485"/>
      <c r="J2387" s="471"/>
      <c r="L2387" s="486"/>
      <c r="M2387" s="539"/>
      <c r="N2387" s="486"/>
      <c r="O2387" s="540"/>
      <c r="T2387" s="489"/>
      <c r="U2387" s="490"/>
      <c r="W2387" s="490"/>
      <c r="X2387" s="471"/>
      <c r="Y2387" s="490"/>
    </row>
    <row r="2388" spans="1:25" s="394" customFormat="1">
      <c r="A2388" s="471"/>
      <c r="B2388" s="474"/>
      <c r="E2388" s="471"/>
      <c r="F2388" s="471"/>
      <c r="I2388" s="485"/>
      <c r="J2388" s="471"/>
      <c r="L2388" s="486"/>
      <c r="M2388" s="539"/>
      <c r="N2388" s="486"/>
      <c r="O2388" s="540"/>
      <c r="T2388" s="489"/>
      <c r="U2388" s="490"/>
      <c r="W2388" s="490"/>
      <c r="X2388" s="471"/>
      <c r="Y2388" s="490"/>
    </row>
    <row r="2389" spans="1:25" s="394" customFormat="1">
      <c r="A2389" s="471"/>
      <c r="B2389" s="474"/>
      <c r="E2389" s="471"/>
      <c r="F2389" s="471"/>
      <c r="I2389" s="485"/>
      <c r="J2389" s="471"/>
      <c r="L2389" s="486"/>
      <c r="M2389" s="539"/>
      <c r="N2389" s="486"/>
      <c r="O2389" s="540"/>
      <c r="T2389" s="489"/>
      <c r="U2389" s="490"/>
      <c r="W2389" s="490"/>
      <c r="X2389" s="471"/>
      <c r="Y2389" s="490"/>
    </row>
    <row r="2390" spans="1:25" s="394" customFormat="1">
      <c r="A2390" s="471"/>
      <c r="B2390" s="474"/>
      <c r="E2390" s="471"/>
      <c r="F2390" s="471"/>
      <c r="I2390" s="485"/>
      <c r="J2390" s="471"/>
      <c r="L2390" s="486"/>
      <c r="M2390" s="539"/>
      <c r="N2390" s="486"/>
      <c r="O2390" s="540"/>
      <c r="T2390" s="489"/>
      <c r="U2390" s="490"/>
      <c r="W2390" s="490"/>
      <c r="X2390" s="471"/>
      <c r="Y2390" s="490"/>
    </row>
    <row r="2391" spans="1:25" s="394" customFormat="1">
      <c r="A2391" s="471"/>
      <c r="B2391" s="474"/>
      <c r="E2391" s="471"/>
      <c r="F2391" s="471"/>
      <c r="I2391" s="485"/>
      <c r="J2391" s="471"/>
      <c r="L2391" s="486"/>
      <c r="M2391" s="539"/>
      <c r="N2391" s="486"/>
      <c r="O2391" s="540"/>
      <c r="T2391" s="489"/>
      <c r="U2391" s="490"/>
      <c r="W2391" s="490"/>
      <c r="X2391" s="471"/>
      <c r="Y2391" s="490"/>
    </row>
    <row r="2392" spans="1:25" s="394" customFormat="1">
      <c r="A2392" s="471"/>
      <c r="B2392" s="474"/>
      <c r="E2392" s="471"/>
      <c r="F2392" s="471"/>
      <c r="I2392" s="485"/>
      <c r="J2392" s="471"/>
      <c r="L2392" s="486"/>
      <c r="M2392" s="539"/>
      <c r="N2392" s="486"/>
      <c r="O2392" s="540"/>
      <c r="T2392" s="489"/>
      <c r="U2392" s="490"/>
      <c r="W2392" s="490"/>
      <c r="X2392" s="471"/>
      <c r="Y2392" s="490"/>
    </row>
    <row r="2393" spans="1:25" s="394" customFormat="1">
      <c r="A2393" s="471"/>
      <c r="B2393" s="474"/>
      <c r="E2393" s="471"/>
      <c r="F2393" s="471"/>
      <c r="I2393" s="485"/>
      <c r="J2393" s="471"/>
      <c r="L2393" s="486"/>
      <c r="M2393" s="539"/>
      <c r="N2393" s="486"/>
      <c r="O2393" s="540"/>
      <c r="T2393" s="489"/>
      <c r="U2393" s="490"/>
      <c r="W2393" s="490"/>
      <c r="X2393" s="471"/>
      <c r="Y2393" s="490"/>
    </row>
    <row r="2394" spans="1:25" s="394" customFormat="1">
      <c r="A2394" s="471"/>
      <c r="B2394" s="474"/>
      <c r="E2394" s="471"/>
      <c r="F2394" s="471"/>
      <c r="I2394" s="485"/>
      <c r="J2394" s="471"/>
      <c r="L2394" s="486"/>
      <c r="M2394" s="539"/>
      <c r="N2394" s="486"/>
      <c r="O2394" s="540"/>
      <c r="T2394" s="489"/>
      <c r="U2394" s="490"/>
      <c r="W2394" s="490"/>
      <c r="X2394" s="471"/>
      <c r="Y2394" s="490"/>
    </row>
    <row r="2395" spans="1:25" s="394" customFormat="1">
      <c r="A2395" s="471"/>
      <c r="B2395" s="474"/>
      <c r="E2395" s="471"/>
      <c r="F2395" s="471"/>
      <c r="I2395" s="485"/>
      <c r="J2395" s="471"/>
      <c r="L2395" s="486"/>
      <c r="M2395" s="539"/>
      <c r="N2395" s="486"/>
      <c r="O2395" s="540"/>
      <c r="T2395" s="489"/>
      <c r="U2395" s="490"/>
      <c r="W2395" s="490"/>
      <c r="X2395" s="471"/>
      <c r="Y2395" s="490"/>
    </row>
    <row r="2396" spans="1:25" s="394" customFormat="1">
      <c r="A2396" s="471"/>
      <c r="B2396" s="474"/>
      <c r="E2396" s="471"/>
      <c r="F2396" s="471"/>
      <c r="I2396" s="485"/>
      <c r="J2396" s="471"/>
      <c r="L2396" s="486"/>
      <c r="M2396" s="539"/>
      <c r="N2396" s="486"/>
      <c r="O2396" s="540"/>
      <c r="T2396" s="489"/>
      <c r="U2396" s="490"/>
      <c r="W2396" s="490"/>
      <c r="X2396" s="471"/>
      <c r="Y2396" s="490"/>
    </row>
    <row r="2397" spans="1:25" s="394" customFormat="1">
      <c r="A2397" s="471"/>
      <c r="B2397" s="474"/>
      <c r="E2397" s="471"/>
      <c r="F2397" s="471"/>
      <c r="I2397" s="485"/>
      <c r="J2397" s="471"/>
      <c r="L2397" s="486"/>
      <c r="M2397" s="539"/>
      <c r="N2397" s="486"/>
      <c r="O2397" s="540"/>
      <c r="T2397" s="489"/>
      <c r="U2397" s="490"/>
      <c r="W2397" s="490"/>
      <c r="X2397" s="471"/>
      <c r="Y2397" s="490"/>
    </row>
    <row r="2398" spans="1:25" s="394" customFormat="1">
      <c r="A2398" s="471"/>
      <c r="B2398" s="474"/>
      <c r="E2398" s="471"/>
      <c r="F2398" s="471"/>
      <c r="I2398" s="485"/>
      <c r="J2398" s="471"/>
      <c r="L2398" s="486"/>
      <c r="M2398" s="539"/>
      <c r="N2398" s="486"/>
      <c r="O2398" s="540"/>
      <c r="T2398" s="489"/>
      <c r="U2398" s="490"/>
      <c r="W2398" s="490"/>
      <c r="X2398" s="471"/>
      <c r="Y2398" s="490"/>
    </row>
    <row r="2399" spans="1:25" s="394" customFormat="1">
      <c r="A2399" s="471"/>
      <c r="B2399" s="474"/>
      <c r="E2399" s="471"/>
      <c r="F2399" s="471"/>
      <c r="I2399" s="485"/>
      <c r="J2399" s="471"/>
      <c r="L2399" s="486"/>
      <c r="M2399" s="539"/>
      <c r="N2399" s="486"/>
      <c r="O2399" s="540"/>
      <c r="T2399" s="489"/>
      <c r="U2399" s="490"/>
      <c r="W2399" s="490"/>
      <c r="X2399" s="471"/>
      <c r="Y2399" s="490"/>
    </row>
    <row r="2400" spans="1:25" s="394" customFormat="1">
      <c r="A2400" s="471"/>
      <c r="B2400" s="474"/>
      <c r="E2400" s="471"/>
      <c r="F2400" s="471"/>
      <c r="I2400" s="485"/>
      <c r="J2400" s="471"/>
      <c r="L2400" s="486"/>
      <c r="M2400" s="539"/>
      <c r="N2400" s="486"/>
      <c r="O2400" s="540"/>
      <c r="T2400" s="489"/>
      <c r="U2400" s="490"/>
      <c r="W2400" s="490"/>
      <c r="X2400" s="471"/>
      <c r="Y2400" s="490"/>
    </row>
    <row r="2401" spans="1:25" s="394" customFormat="1">
      <c r="A2401" s="471"/>
      <c r="B2401" s="474"/>
      <c r="E2401" s="471"/>
      <c r="F2401" s="471"/>
      <c r="I2401" s="485"/>
      <c r="J2401" s="471"/>
      <c r="L2401" s="486"/>
      <c r="M2401" s="539"/>
      <c r="N2401" s="486"/>
      <c r="O2401" s="540"/>
      <c r="T2401" s="489"/>
      <c r="U2401" s="490"/>
      <c r="W2401" s="490"/>
      <c r="X2401" s="471"/>
      <c r="Y2401" s="490"/>
    </row>
    <row r="2402" spans="1:25" s="394" customFormat="1">
      <c r="A2402" s="471"/>
      <c r="B2402" s="474"/>
      <c r="E2402" s="471"/>
      <c r="F2402" s="471"/>
      <c r="I2402" s="485"/>
      <c r="J2402" s="471"/>
      <c r="L2402" s="486"/>
      <c r="M2402" s="539"/>
      <c r="N2402" s="486"/>
      <c r="O2402" s="540"/>
      <c r="T2402" s="489"/>
      <c r="U2402" s="490"/>
      <c r="W2402" s="490"/>
      <c r="X2402" s="471"/>
      <c r="Y2402" s="490"/>
    </row>
    <row r="2403" spans="1:25" s="394" customFormat="1">
      <c r="A2403" s="471"/>
      <c r="B2403" s="474"/>
      <c r="E2403" s="471"/>
      <c r="F2403" s="471"/>
      <c r="I2403" s="485"/>
      <c r="J2403" s="471"/>
      <c r="L2403" s="486"/>
      <c r="M2403" s="539"/>
      <c r="N2403" s="486"/>
      <c r="O2403" s="540"/>
      <c r="T2403" s="489"/>
      <c r="U2403" s="490"/>
      <c r="W2403" s="490"/>
      <c r="X2403" s="471"/>
      <c r="Y2403" s="490"/>
    </row>
    <row r="2404" spans="1:25" s="394" customFormat="1">
      <c r="A2404" s="471"/>
      <c r="B2404" s="474"/>
      <c r="E2404" s="471"/>
      <c r="F2404" s="471"/>
      <c r="I2404" s="485"/>
      <c r="J2404" s="471"/>
      <c r="L2404" s="486"/>
      <c r="M2404" s="539"/>
      <c r="N2404" s="486"/>
      <c r="O2404" s="540"/>
      <c r="T2404" s="489"/>
      <c r="U2404" s="490"/>
      <c r="W2404" s="490"/>
      <c r="X2404" s="471"/>
      <c r="Y2404" s="490"/>
    </row>
    <row r="2405" spans="1:25" s="394" customFormat="1">
      <c r="A2405" s="471"/>
      <c r="B2405" s="474"/>
      <c r="E2405" s="471"/>
      <c r="F2405" s="471"/>
      <c r="I2405" s="485"/>
      <c r="J2405" s="471"/>
      <c r="L2405" s="486"/>
      <c r="M2405" s="539"/>
      <c r="N2405" s="486"/>
      <c r="O2405" s="540"/>
      <c r="T2405" s="489"/>
      <c r="U2405" s="490"/>
      <c r="W2405" s="490"/>
      <c r="X2405" s="471"/>
      <c r="Y2405" s="490"/>
    </row>
    <row r="2406" spans="1:25" s="394" customFormat="1">
      <c r="A2406" s="471"/>
      <c r="B2406" s="474"/>
      <c r="E2406" s="471"/>
      <c r="F2406" s="471"/>
      <c r="I2406" s="485"/>
      <c r="J2406" s="471"/>
      <c r="L2406" s="486"/>
      <c r="M2406" s="539"/>
      <c r="N2406" s="486"/>
      <c r="O2406" s="540"/>
      <c r="T2406" s="489"/>
      <c r="U2406" s="490"/>
      <c r="W2406" s="490"/>
      <c r="X2406" s="471"/>
      <c r="Y2406" s="490"/>
    </row>
    <row r="2407" spans="1:25" s="394" customFormat="1">
      <c r="A2407" s="471"/>
      <c r="B2407" s="474"/>
      <c r="E2407" s="471"/>
      <c r="F2407" s="471"/>
      <c r="I2407" s="485"/>
      <c r="J2407" s="471"/>
      <c r="L2407" s="486"/>
      <c r="M2407" s="539"/>
      <c r="N2407" s="486"/>
      <c r="O2407" s="540"/>
      <c r="T2407" s="489"/>
      <c r="U2407" s="490"/>
      <c r="W2407" s="490"/>
      <c r="X2407" s="471"/>
      <c r="Y2407" s="490"/>
    </row>
    <row r="2408" spans="1:25" s="394" customFormat="1">
      <c r="A2408" s="471"/>
      <c r="B2408" s="474"/>
      <c r="E2408" s="471"/>
      <c r="F2408" s="471"/>
      <c r="I2408" s="485"/>
      <c r="J2408" s="471"/>
      <c r="L2408" s="486"/>
      <c r="M2408" s="539"/>
      <c r="N2408" s="486"/>
      <c r="O2408" s="540"/>
      <c r="T2408" s="489"/>
      <c r="U2408" s="490"/>
      <c r="W2408" s="490"/>
      <c r="X2408" s="471"/>
      <c r="Y2408" s="490"/>
    </row>
    <row r="2409" spans="1:25" s="394" customFormat="1">
      <c r="A2409" s="471"/>
      <c r="B2409" s="474"/>
      <c r="E2409" s="471"/>
      <c r="F2409" s="471"/>
      <c r="I2409" s="485"/>
      <c r="J2409" s="471"/>
      <c r="L2409" s="486"/>
      <c r="M2409" s="539"/>
      <c r="N2409" s="486"/>
      <c r="O2409" s="540"/>
      <c r="T2409" s="489"/>
      <c r="U2409" s="490"/>
      <c r="W2409" s="490"/>
      <c r="X2409" s="471"/>
      <c r="Y2409" s="490"/>
    </row>
    <row r="2410" spans="1:25" s="394" customFormat="1">
      <c r="A2410" s="471"/>
      <c r="B2410" s="474"/>
      <c r="E2410" s="471"/>
      <c r="F2410" s="471"/>
      <c r="I2410" s="485"/>
      <c r="J2410" s="471"/>
      <c r="L2410" s="486"/>
      <c r="M2410" s="539"/>
      <c r="N2410" s="486"/>
      <c r="O2410" s="540"/>
      <c r="T2410" s="489"/>
      <c r="U2410" s="490"/>
      <c r="W2410" s="490"/>
      <c r="X2410" s="471"/>
      <c r="Y2410" s="490"/>
    </row>
    <row r="2411" spans="1:25" s="394" customFormat="1">
      <c r="A2411" s="471"/>
      <c r="B2411" s="474"/>
      <c r="E2411" s="471"/>
      <c r="F2411" s="471"/>
      <c r="I2411" s="485"/>
      <c r="J2411" s="471"/>
      <c r="L2411" s="486"/>
      <c r="M2411" s="539"/>
      <c r="N2411" s="486"/>
      <c r="O2411" s="540"/>
      <c r="T2411" s="489"/>
      <c r="U2411" s="490"/>
      <c r="W2411" s="490"/>
      <c r="X2411" s="471"/>
      <c r="Y2411" s="490"/>
    </row>
    <row r="2412" spans="1:25" s="394" customFormat="1">
      <c r="A2412" s="471"/>
      <c r="B2412" s="474"/>
      <c r="E2412" s="471"/>
      <c r="F2412" s="471"/>
      <c r="I2412" s="485"/>
      <c r="J2412" s="471"/>
      <c r="L2412" s="486"/>
      <c r="M2412" s="539"/>
      <c r="N2412" s="486"/>
      <c r="O2412" s="540"/>
      <c r="T2412" s="489"/>
      <c r="U2412" s="490"/>
      <c r="W2412" s="490"/>
      <c r="X2412" s="471"/>
      <c r="Y2412" s="490"/>
    </row>
    <row r="2413" spans="1:25" s="394" customFormat="1">
      <c r="A2413" s="471"/>
      <c r="B2413" s="474"/>
      <c r="E2413" s="471"/>
      <c r="F2413" s="471"/>
      <c r="I2413" s="485"/>
      <c r="J2413" s="471"/>
      <c r="L2413" s="486"/>
      <c r="M2413" s="539"/>
      <c r="N2413" s="486"/>
      <c r="O2413" s="540"/>
      <c r="T2413" s="489"/>
      <c r="U2413" s="490"/>
      <c r="W2413" s="490"/>
      <c r="X2413" s="471"/>
      <c r="Y2413" s="490"/>
    </row>
    <row r="2414" spans="1:25" s="394" customFormat="1">
      <c r="A2414" s="471"/>
      <c r="B2414" s="474"/>
      <c r="E2414" s="471"/>
      <c r="F2414" s="471"/>
      <c r="I2414" s="485"/>
      <c r="J2414" s="471"/>
      <c r="L2414" s="486"/>
      <c r="M2414" s="539"/>
      <c r="N2414" s="486"/>
      <c r="O2414" s="540"/>
      <c r="T2414" s="489"/>
      <c r="U2414" s="490"/>
      <c r="W2414" s="490"/>
      <c r="X2414" s="471"/>
      <c r="Y2414" s="490"/>
    </row>
    <row r="2415" spans="1:25" s="394" customFormat="1">
      <c r="A2415" s="471"/>
      <c r="B2415" s="474"/>
      <c r="E2415" s="471"/>
      <c r="F2415" s="471"/>
      <c r="I2415" s="485"/>
      <c r="J2415" s="471"/>
      <c r="L2415" s="486"/>
      <c r="M2415" s="539"/>
      <c r="N2415" s="486"/>
      <c r="O2415" s="540"/>
      <c r="T2415" s="489"/>
      <c r="U2415" s="490"/>
      <c r="W2415" s="490"/>
      <c r="X2415" s="471"/>
      <c r="Y2415" s="490"/>
    </row>
    <row r="2416" spans="1:25" s="394" customFormat="1">
      <c r="A2416" s="471"/>
      <c r="B2416" s="474"/>
      <c r="E2416" s="471"/>
      <c r="F2416" s="471"/>
      <c r="I2416" s="485"/>
      <c r="J2416" s="471"/>
      <c r="L2416" s="486"/>
      <c r="M2416" s="539"/>
      <c r="N2416" s="486"/>
      <c r="O2416" s="540"/>
      <c r="T2416" s="489"/>
      <c r="U2416" s="490"/>
      <c r="W2416" s="490"/>
      <c r="X2416" s="471"/>
      <c r="Y2416" s="490"/>
    </row>
    <row r="2417" spans="1:25" s="394" customFormat="1">
      <c r="A2417" s="471"/>
      <c r="B2417" s="474"/>
      <c r="E2417" s="471"/>
      <c r="F2417" s="471"/>
      <c r="I2417" s="485"/>
      <c r="J2417" s="471"/>
      <c r="L2417" s="486"/>
      <c r="M2417" s="539"/>
      <c r="N2417" s="486"/>
      <c r="O2417" s="540"/>
      <c r="T2417" s="489"/>
      <c r="U2417" s="490"/>
      <c r="W2417" s="490"/>
      <c r="X2417" s="471"/>
      <c r="Y2417" s="490"/>
    </row>
    <row r="2418" spans="1:25" s="394" customFormat="1">
      <c r="A2418" s="471"/>
      <c r="B2418" s="474"/>
      <c r="E2418" s="471"/>
      <c r="F2418" s="471"/>
      <c r="I2418" s="485"/>
      <c r="J2418" s="471"/>
      <c r="L2418" s="486"/>
      <c r="M2418" s="539"/>
      <c r="N2418" s="486"/>
      <c r="O2418" s="540"/>
      <c r="T2418" s="489"/>
      <c r="U2418" s="490"/>
      <c r="W2418" s="490"/>
      <c r="X2418" s="471"/>
      <c r="Y2418" s="490"/>
    </row>
    <row r="2419" spans="1:25" s="394" customFormat="1">
      <c r="A2419" s="471"/>
      <c r="B2419" s="474"/>
      <c r="E2419" s="471"/>
      <c r="F2419" s="471"/>
      <c r="I2419" s="485"/>
      <c r="J2419" s="471"/>
      <c r="L2419" s="486"/>
      <c r="M2419" s="539"/>
      <c r="N2419" s="486"/>
      <c r="O2419" s="540"/>
      <c r="T2419" s="489"/>
      <c r="U2419" s="490"/>
      <c r="W2419" s="490"/>
      <c r="X2419" s="471"/>
      <c r="Y2419" s="490"/>
    </row>
    <row r="2420" spans="1:25" s="394" customFormat="1">
      <c r="A2420" s="471"/>
      <c r="B2420" s="474"/>
      <c r="E2420" s="471"/>
      <c r="F2420" s="471"/>
      <c r="I2420" s="485"/>
      <c r="J2420" s="471"/>
      <c r="L2420" s="486"/>
      <c r="M2420" s="539"/>
      <c r="N2420" s="486"/>
      <c r="O2420" s="540"/>
      <c r="T2420" s="489"/>
      <c r="U2420" s="490"/>
      <c r="W2420" s="490"/>
      <c r="X2420" s="471"/>
      <c r="Y2420" s="490"/>
    </row>
    <row r="2421" spans="1:25" s="394" customFormat="1">
      <c r="A2421" s="471"/>
      <c r="B2421" s="474"/>
      <c r="E2421" s="471"/>
      <c r="F2421" s="471"/>
      <c r="I2421" s="485"/>
      <c r="J2421" s="471"/>
      <c r="L2421" s="486"/>
      <c r="M2421" s="539"/>
      <c r="N2421" s="486"/>
      <c r="O2421" s="540"/>
      <c r="T2421" s="489"/>
      <c r="U2421" s="490"/>
      <c r="W2421" s="490"/>
      <c r="X2421" s="471"/>
      <c r="Y2421" s="490"/>
    </row>
    <row r="2422" spans="1:25" s="394" customFormat="1">
      <c r="A2422" s="471"/>
      <c r="B2422" s="474"/>
      <c r="E2422" s="471"/>
      <c r="F2422" s="471"/>
      <c r="I2422" s="485"/>
      <c r="J2422" s="471"/>
      <c r="L2422" s="486"/>
      <c r="M2422" s="539"/>
      <c r="N2422" s="486"/>
      <c r="O2422" s="540"/>
      <c r="T2422" s="489"/>
      <c r="U2422" s="490"/>
      <c r="W2422" s="490"/>
      <c r="X2422" s="471"/>
      <c r="Y2422" s="490"/>
    </row>
    <row r="2423" spans="1:25" s="394" customFormat="1">
      <c r="A2423" s="471"/>
      <c r="B2423" s="474"/>
      <c r="E2423" s="471"/>
      <c r="F2423" s="471"/>
      <c r="I2423" s="485"/>
      <c r="J2423" s="471"/>
      <c r="L2423" s="486"/>
      <c r="M2423" s="539"/>
      <c r="N2423" s="486"/>
      <c r="O2423" s="540"/>
      <c r="T2423" s="489"/>
      <c r="U2423" s="490"/>
      <c r="W2423" s="490"/>
      <c r="X2423" s="471"/>
      <c r="Y2423" s="490"/>
    </row>
    <row r="2424" spans="1:25" s="394" customFormat="1">
      <c r="A2424" s="471"/>
      <c r="B2424" s="474"/>
      <c r="E2424" s="471"/>
      <c r="F2424" s="471"/>
      <c r="I2424" s="485"/>
      <c r="J2424" s="471"/>
      <c r="L2424" s="486"/>
      <c r="M2424" s="539"/>
      <c r="N2424" s="486"/>
      <c r="O2424" s="540"/>
      <c r="T2424" s="489"/>
      <c r="U2424" s="490"/>
      <c r="W2424" s="490"/>
      <c r="X2424" s="471"/>
      <c r="Y2424" s="490"/>
    </row>
    <row r="2425" spans="1:25" s="394" customFormat="1">
      <c r="A2425" s="471"/>
      <c r="B2425" s="474"/>
      <c r="E2425" s="471"/>
      <c r="F2425" s="471"/>
      <c r="I2425" s="485"/>
      <c r="J2425" s="471"/>
      <c r="L2425" s="486"/>
      <c r="M2425" s="539"/>
      <c r="N2425" s="486"/>
      <c r="O2425" s="540"/>
      <c r="T2425" s="489"/>
      <c r="U2425" s="490"/>
      <c r="W2425" s="490"/>
      <c r="X2425" s="471"/>
      <c r="Y2425" s="490"/>
    </row>
    <row r="2426" spans="1:25" s="394" customFormat="1">
      <c r="A2426" s="471"/>
      <c r="B2426" s="474"/>
      <c r="E2426" s="471"/>
      <c r="F2426" s="471"/>
      <c r="I2426" s="485"/>
      <c r="J2426" s="471"/>
      <c r="L2426" s="486"/>
      <c r="M2426" s="539"/>
      <c r="N2426" s="486"/>
      <c r="O2426" s="540"/>
      <c r="T2426" s="489"/>
      <c r="U2426" s="490"/>
      <c r="W2426" s="490"/>
      <c r="X2426" s="471"/>
      <c r="Y2426" s="490"/>
    </row>
    <row r="2427" spans="1:25" s="394" customFormat="1">
      <c r="A2427" s="471"/>
      <c r="B2427" s="474"/>
      <c r="E2427" s="471"/>
      <c r="F2427" s="471"/>
      <c r="I2427" s="485"/>
      <c r="J2427" s="471"/>
      <c r="L2427" s="486"/>
      <c r="M2427" s="539"/>
      <c r="N2427" s="486"/>
      <c r="O2427" s="540"/>
      <c r="T2427" s="489"/>
      <c r="U2427" s="490"/>
      <c r="W2427" s="490"/>
      <c r="X2427" s="471"/>
      <c r="Y2427" s="490"/>
    </row>
    <row r="2428" spans="1:25" s="394" customFormat="1">
      <c r="A2428" s="471"/>
      <c r="B2428" s="474"/>
      <c r="E2428" s="471"/>
      <c r="F2428" s="471"/>
      <c r="I2428" s="485"/>
      <c r="J2428" s="471"/>
      <c r="L2428" s="486"/>
      <c r="M2428" s="539"/>
      <c r="N2428" s="486"/>
      <c r="O2428" s="540"/>
      <c r="T2428" s="489"/>
      <c r="U2428" s="490"/>
      <c r="W2428" s="490"/>
      <c r="X2428" s="471"/>
      <c r="Y2428" s="490"/>
    </row>
    <row r="2429" spans="1:25" s="394" customFormat="1">
      <c r="A2429" s="471"/>
      <c r="B2429" s="474"/>
      <c r="E2429" s="471"/>
      <c r="F2429" s="471"/>
      <c r="I2429" s="485"/>
      <c r="J2429" s="471"/>
      <c r="L2429" s="486"/>
      <c r="M2429" s="539"/>
      <c r="N2429" s="486"/>
      <c r="O2429" s="540"/>
      <c r="T2429" s="489"/>
      <c r="U2429" s="490"/>
      <c r="W2429" s="490"/>
      <c r="X2429" s="471"/>
      <c r="Y2429" s="490"/>
    </row>
    <row r="2430" spans="1:25" s="394" customFormat="1">
      <c r="A2430" s="471"/>
      <c r="B2430" s="474"/>
      <c r="E2430" s="471"/>
      <c r="F2430" s="471"/>
      <c r="I2430" s="485"/>
      <c r="J2430" s="471"/>
      <c r="L2430" s="486"/>
      <c r="M2430" s="539"/>
      <c r="N2430" s="486"/>
      <c r="O2430" s="540"/>
      <c r="T2430" s="489"/>
      <c r="U2430" s="490"/>
      <c r="W2430" s="490"/>
      <c r="X2430" s="471"/>
      <c r="Y2430" s="490"/>
    </row>
    <row r="2431" spans="1:25" s="394" customFormat="1">
      <c r="A2431" s="471"/>
      <c r="B2431" s="474"/>
      <c r="E2431" s="471"/>
      <c r="F2431" s="471"/>
      <c r="I2431" s="485"/>
      <c r="J2431" s="471"/>
      <c r="L2431" s="486"/>
      <c r="M2431" s="539"/>
      <c r="N2431" s="486"/>
      <c r="O2431" s="540"/>
      <c r="T2431" s="489"/>
      <c r="U2431" s="490"/>
      <c r="W2431" s="490"/>
      <c r="X2431" s="471"/>
      <c r="Y2431" s="490"/>
    </row>
    <row r="2432" spans="1:25" s="394" customFormat="1">
      <c r="A2432" s="471"/>
      <c r="B2432" s="474"/>
      <c r="E2432" s="471"/>
      <c r="F2432" s="471"/>
      <c r="I2432" s="485"/>
      <c r="J2432" s="471"/>
      <c r="L2432" s="486"/>
      <c r="M2432" s="539"/>
      <c r="N2432" s="486"/>
      <c r="O2432" s="540"/>
      <c r="T2432" s="489"/>
      <c r="U2432" s="490"/>
      <c r="W2432" s="490"/>
      <c r="X2432" s="471"/>
      <c r="Y2432" s="490"/>
    </row>
    <row r="2433" spans="1:25" s="394" customFormat="1">
      <c r="A2433" s="471"/>
      <c r="B2433" s="474"/>
      <c r="E2433" s="471"/>
      <c r="F2433" s="471"/>
      <c r="I2433" s="485"/>
      <c r="J2433" s="471"/>
      <c r="L2433" s="486"/>
      <c r="M2433" s="539"/>
      <c r="N2433" s="486"/>
      <c r="O2433" s="540"/>
      <c r="T2433" s="489"/>
      <c r="U2433" s="490"/>
      <c r="W2433" s="490"/>
      <c r="X2433" s="471"/>
      <c r="Y2433" s="490"/>
    </row>
    <row r="2434" spans="1:25" s="394" customFormat="1">
      <c r="A2434" s="471"/>
      <c r="B2434" s="474"/>
      <c r="E2434" s="471"/>
      <c r="F2434" s="471"/>
      <c r="I2434" s="485"/>
      <c r="J2434" s="471"/>
      <c r="L2434" s="486"/>
      <c r="M2434" s="539"/>
      <c r="N2434" s="486"/>
      <c r="O2434" s="540"/>
      <c r="T2434" s="489"/>
      <c r="U2434" s="490"/>
      <c r="W2434" s="490"/>
      <c r="X2434" s="471"/>
      <c r="Y2434" s="490"/>
    </row>
    <row r="2435" spans="1:25" s="394" customFormat="1">
      <c r="A2435" s="471"/>
      <c r="B2435" s="474"/>
      <c r="E2435" s="471"/>
      <c r="F2435" s="471"/>
      <c r="I2435" s="485"/>
      <c r="J2435" s="471"/>
      <c r="L2435" s="486"/>
      <c r="M2435" s="539"/>
      <c r="N2435" s="486"/>
      <c r="O2435" s="540"/>
      <c r="T2435" s="489"/>
      <c r="U2435" s="490"/>
      <c r="W2435" s="490"/>
      <c r="X2435" s="471"/>
      <c r="Y2435" s="490"/>
    </row>
    <row r="2436" spans="1:25">
      <c r="A2436" s="472"/>
      <c r="B2436" s="464"/>
      <c r="J2436" s="399"/>
      <c r="P2436" s="400"/>
      <c r="X2436" s="399"/>
    </row>
    <row r="2437" spans="1:25">
      <c r="A2437" s="472"/>
      <c r="B2437" s="464"/>
      <c r="J2437" s="399"/>
      <c r="P2437" s="400"/>
      <c r="X2437" s="399"/>
    </row>
    <row r="2438" spans="1:25">
      <c r="A2438" s="472"/>
      <c r="B2438" s="464"/>
      <c r="J2438" s="399"/>
      <c r="P2438" s="400"/>
      <c r="X2438" s="399"/>
    </row>
    <row r="2439" spans="1:25">
      <c r="A2439" s="472"/>
      <c r="B2439" s="464"/>
      <c r="J2439" s="399"/>
      <c r="P2439" s="400"/>
      <c r="X2439" s="399"/>
    </row>
    <row r="2440" spans="1:25">
      <c r="A2440" s="472"/>
      <c r="B2440" s="464"/>
      <c r="J2440" s="399"/>
      <c r="X2440" s="399"/>
    </row>
    <row r="2441" spans="1:25">
      <c r="A2441" s="472"/>
      <c r="B2441" s="464"/>
      <c r="J2441" s="399"/>
      <c r="X2441" s="399"/>
    </row>
    <row r="2442" spans="1:25">
      <c r="A2442" s="472"/>
      <c r="B2442" s="464"/>
      <c r="J2442" s="399"/>
      <c r="X2442" s="399"/>
    </row>
    <row r="2443" spans="1:25" ht="44.4" customHeight="1">
      <c r="A2443" s="472"/>
      <c r="B2443" s="464"/>
      <c r="J2443" s="399"/>
      <c r="P2443" s="400"/>
      <c r="X2443" s="399"/>
    </row>
    <row r="2444" spans="1:25" s="396" customFormat="1">
      <c r="A2444" s="510"/>
      <c r="B2444" s="555"/>
      <c r="E2444" s="510"/>
      <c r="F2444" s="510"/>
      <c r="I2444" s="557"/>
      <c r="J2444" s="510"/>
      <c r="L2444" s="558"/>
      <c r="M2444" s="559"/>
      <c r="N2444" s="558"/>
      <c r="O2444" s="560"/>
      <c r="T2444" s="564"/>
      <c r="U2444" s="565"/>
      <c r="W2444" s="565"/>
      <c r="X2444" s="510"/>
      <c r="Y2444" s="565"/>
    </row>
    <row r="2445" spans="1:25">
      <c r="A2445" s="472"/>
      <c r="B2445" s="464"/>
      <c r="J2445" s="399"/>
      <c r="X2445" s="399"/>
    </row>
    <row r="2446" spans="1:25">
      <c r="A2446" s="472"/>
      <c r="B2446" s="464"/>
      <c r="J2446" s="399"/>
      <c r="X2446" s="399"/>
    </row>
    <row r="2447" spans="1:25" s="396" customFormat="1">
      <c r="A2447" s="510"/>
      <c r="B2447" s="555"/>
      <c r="E2447" s="510"/>
      <c r="F2447" s="510"/>
      <c r="I2447" s="557"/>
      <c r="J2447" s="510"/>
      <c r="L2447" s="558"/>
      <c r="M2447" s="559"/>
      <c r="N2447" s="558"/>
      <c r="O2447" s="560"/>
      <c r="T2447" s="564"/>
      <c r="U2447" s="565"/>
      <c r="W2447" s="565"/>
      <c r="X2447" s="510"/>
      <c r="Y2447" s="565"/>
    </row>
    <row r="2448" spans="1:25" s="396" customFormat="1">
      <c r="A2448" s="510"/>
      <c r="B2448" s="555"/>
      <c r="E2448" s="510"/>
      <c r="F2448" s="510"/>
      <c r="I2448" s="557"/>
      <c r="J2448" s="510"/>
      <c r="L2448" s="558"/>
      <c r="M2448" s="559"/>
      <c r="N2448" s="558"/>
      <c r="O2448" s="560"/>
      <c r="T2448" s="564"/>
      <c r="U2448" s="565"/>
      <c r="W2448" s="565"/>
      <c r="X2448" s="510"/>
      <c r="Y2448" s="565"/>
    </row>
    <row r="2449" spans="1:25" s="396" customFormat="1">
      <c r="A2449" s="510"/>
      <c r="B2449" s="555"/>
      <c r="E2449" s="510"/>
      <c r="F2449" s="510"/>
      <c r="I2449" s="557"/>
      <c r="J2449" s="510"/>
      <c r="L2449" s="558"/>
      <c r="M2449" s="559"/>
      <c r="N2449" s="558"/>
      <c r="O2449" s="560"/>
      <c r="T2449" s="564"/>
      <c r="U2449" s="565"/>
      <c r="W2449" s="565"/>
      <c r="X2449" s="510"/>
      <c r="Y2449" s="565"/>
    </row>
    <row r="2450" spans="1:25" s="396" customFormat="1">
      <c r="A2450" s="510"/>
      <c r="B2450" s="555"/>
      <c r="E2450" s="510"/>
      <c r="F2450" s="510"/>
      <c r="I2450" s="557"/>
      <c r="J2450" s="510"/>
      <c r="L2450" s="558"/>
      <c r="M2450" s="559"/>
      <c r="N2450" s="558"/>
      <c r="O2450" s="560"/>
      <c r="T2450" s="564"/>
      <c r="U2450" s="565"/>
      <c r="W2450" s="565"/>
      <c r="X2450" s="510"/>
      <c r="Y2450" s="565"/>
    </row>
    <row r="2451" spans="1:25" s="396" customFormat="1">
      <c r="A2451" s="510"/>
      <c r="B2451" s="555"/>
      <c r="E2451" s="510"/>
      <c r="F2451" s="510"/>
      <c r="I2451" s="557"/>
      <c r="J2451" s="510"/>
      <c r="L2451" s="558"/>
      <c r="M2451" s="559"/>
      <c r="N2451" s="558"/>
      <c r="O2451" s="560"/>
      <c r="T2451" s="564"/>
      <c r="U2451" s="565"/>
      <c r="W2451" s="565"/>
      <c r="X2451" s="510"/>
      <c r="Y2451" s="565"/>
    </row>
    <row r="2452" spans="1:25" s="396" customFormat="1">
      <c r="A2452" s="510"/>
      <c r="B2452" s="555"/>
      <c r="E2452" s="510"/>
      <c r="F2452" s="510"/>
      <c r="I2452" s="557"/>
      <c r="J2452" s="510"/>
      <c r="L2452" s="558"/>
      <c r="M2452" s="559"/>
      <c r="N2452" s="558"/>
      <c r="O2452" s="560"/>
      <c r="T2452" s="564"/>
      <c r="U2452" s="565"/>
      <c r="W2452" s="565"/>
      <c r="X2452" s="510"/>
      <c r="Y2452" s="565"/>
    </row>
    <row r="2453" spans="1:25">
      <c r="A2453" s="472"/>
      <c r="B2453" s="464"/>
      <c r="J2453" s="399"/>
      <c r="X2453" s="399"/>
    </row>
    <row r="2454" spans="1:25">
      <c r="A2454" s="472"/>
      <c r="B2454" s="464"/>
      <c r="J2454" s="399"/>
      <c r="X2454" s="399"/>
    </row>
    <row r="2455" spans="1:25">
      <c r="A2455" s="472"/>
      <c r="B2455" s="464"/>
      <c r="J2455" s="399"/>
      <c r="X2455" s="399"/>
    </row>
    <row r="2456" spans="1:25">
      <c r="A2456" s="472"/>
      <c r="B2456" s="464"/>
      <c r="J2456" s="399"/>
      <c r="X2456" s="399"/>
    </row>
    <row r="2457" spans="1:25" ht="25.2" customHeight="1">
      <c r="A2457" s="472"/>
      <c r="B2457" s="464"/>
      <c r="J2457" s="399"/>
      <c r="P2457" s="400"/>
      <c r="X2457" s="399"/>
    </row>
    <row r="2458" spans="1:25" s="396" customFormat="1">
      <c r="A2458" s="510"/>
      <c r="B2458" s="555"/>
      <c r="E2458" s="510"/>
      <c r="F2458" s="510"/>
      <c r="I2458" s="557"/>
      <c r="J2458" s="510"/>
      <c r="L2458" s="558"/>
      <c r="M2458" s="559"/>
      <c r="N2458" s="558"/>
      <c r="O2458" s="560"/>
      <c r="T2458" s="564"/>
      <c r="U2458" s="565"/>
      <c r="W2458" s="565"/>
      <c r="X2458" s="510"/>
      <c r="Y2458" s="565"/>
    </row>
    <row r="2459" spans="1:25" s="396" customFormat="1">
      <c r="A2459" s="510"/>
      <c r="B2459" s="555"/>
      <c r="E2459" s="510"/>
      <c r="F2459" s="510"/>
      <c r="I2459" s="557"/>
      <c r="J2459" s="510"/>
      <c r="L2459" s="558"/>
      <c r="M2459" s="559"/>
      <c r="N2459" s="558"/>
      <c r="O2459" s="560"/>
      <c r="T2459" s="564"/>
      <c r="U2459" s="565"/>
      <c r="W2459" s="565"/>
      <c r="X2459" s="510"/>
      <c r="Y2459" s="565"/>
    </row>
    <row r="2460" spans="1:25" s="396" customFormat="1">
      <c r="A2460" s="510"/>
      <c r="B2460" s="555"/>
      <c r="E2460" s="510"/>
      <c r="F2460" s="510"/>
      <c r="I2460" s="557"/>
      <c r="J2460" s="510"/>
      <c r="L2460" s="558"/>
      <c r="M2460" s="559"/>
      <c r="N2460" s="558"/>
      <c r="O2460" s="560"/>
      <c r="T2460" s="564"/>
      <c r="U2460" s="565"/>
      <c r="W2460" s="565"/>
      <c r="X2460" s="510"/>
      <c r="Y2460" s="565"/>
    </row>
    <row r="2461" spans="1:25" s="396" customFormat="1">
      <c r="A2461" s="510"/>
      <c r="B2461" s="555"/>
      <c r="E2461" s="510"/>
      <c r="F2461" s="510"/>
      <c r="I2461" s="557"/>
      <c r="J2461" s="510"/>
      <c r="L2461" s="558"/>
      <c r="M2461" s="559"/>
      <c r="N2461" s="558"/>
      <c r="O2461" s="560"/>
      <c r="T2461" s="564"/>
      <c r="U2461" s="565"/>
      <c r="W2461" s="565"/>
      <c r="X2461" s="510"/>
      <c r="Y2461" s="565"/>
    </row>
    <row r="2462" spans="1:25" s="396" customFormat="1">
      <c r="A2462" s="510"/>
      <c r="B2462" s="555"/>
      <c r="E2462" s="510"/>
      <c r="F2462" s="510"/>
      <c r="I2462" s="557"/>
      <c r="J2462" s="510"/>
      <c r="L2462" s="558"/>
      <c r="M2462" s="559"/>
      <c r="N2462" s="558"/>
      <c r="O2462" s="560"/>
      <c r="T2462" s="564"/>
      <c r="U2462" s="565"/>
      <c r="W2462" s="565"/>
      <c r="X2462" s="510"/>
      <c r="Y2462" s="565"/>
    </row>
    <row r="2463" spans="1:25" s="396" customFormat="1">
      <c r="A2463" s="510"/>
      <c r="B2463" s="555"/>
      <c r="E2463" s="510"/>
      <c r="F2463" s="510"/>
      <c r="I2463" s="557"/>
      <c r="J2463" s="510"/>
      <c r="L2463" s="558"/>
      <c r="M2463" s="559"/>
      <c r="N2463" s="558"/>
      <c r="O2463" s="560"/>
      <c r="T2463" s="564"/>
      <c r="U2463" s="565"/>
      <c r="W2463" s="565"/>
      <c r="X2463" s="510"/>
      <c r="Y2463" s="565"/>
    </row>
    <row r="2464" spans="1:25">
      <c r="A2464" s="472"/>
      <c r="B2464" s="464"/>
      <c r="J2464" s="399"/>
      <c r="P2464" s="400"/>
      <c r="X2464" s="399"/>
    </row>
    <row r="2465" spans="1:25">
      <c r="A2465" s="472"/>
      <c r="B2465" s="464"/>
      <c r="J2465" s="399"/>
      <c r="P2465" s="400"/>
      <c r="X2465" s="399"/>
    </row>
    <row r="2466" spans="1:25">
      <c r="A2466" s="472"/>
      <c r="B2466" s="464"/>
      <c r="J2466" s="399"/>
      <c r="P2466" s="400"/>
      <c r="X2466" s="399"/>
    </row>
    <row r="2467" spans="1:25">
      <c r="A2467" s="472"/>
      <c r="B2467" s="464"/>
      <c r="J2467" s="399"/>
      <c r="P2467" s="400"/>
      <c r="X2467" s="399"/>
    </row>
    <row r="2468" spans="1:25">
      <c r="A2468" s="472"/>
      <c r="B2468" s="464"/>
      <c r="J2468" s="399"/>
      <c r="X2468" s="399"/>
    </row>
    <row r="2469" spans="1:25" s="394" customFormat="1">
      <c r="A2469" s="471"/>
      <c r="B2469" s="474"/>
      <c r="E2469" s="471"/>
      <c r="F2469" s="471"/>
      <c r="I2469" s="485"/>
      <c r="J2469" s="471"/>
      <c r="L2469" s="486"/>
      <c r="M2469" s="539"/>
      <c r="N2469" s="486"/>
      <c r="O2469" s="540"/>
      <c r="T2469" s="489"/>
      <c r="U2469" s="490"/>
      <c r="W2469" s="490"/>
      <c r="X2469" s="471"/>
      <c r="Y2469" s="490"/>
    </row>
    <row r="2470" spans="1:25" s="394" customFormat="1">
      <c r="A2470" s="471"/>
      <c r="B2470" s="474"/>
      <c r="E2470" s="471"/>
      <c r="F2470" s="471"/>
      <c r="I2470" s="485"/>
      <c r="J2470" s="471"/>
      <c r="L2470" s="486"/>
      <c r="M2470" s="539"/>
      <c r="N2470" s="486"/>
      <c r="O2470" s="540"/>
      <c r="T2470" s="489"/>
      <c r="U2470" s="490"/>
      <c r="W2470" s="490"/>
      <c r="X2470" s="471"/>
      <c r="Y2470" s="490"/>
    </row>
    <row r="2471" spans="1:25" s="394" customFormat="1">
      <c r="A2471" s="471"/>
      <c r="B2471" s="474"/>
      <c r="E2471" s="471"/>
      <c r="F2471" s="471"/>
      <c r="I2471" s="485"/>
      <c r="J2471" s="471"/>
      <c r="L2471" s="486"/>
      <c r="M2471" s="539"/>
      <c r="N2471" s="486"/>
      <c r="O2471" s="540"/>
      <c r="T2471" s="489"/>
      <c r="U2471" s="490"/>
      <c r="W2471" s="490"/>
      <c r="X2471" s="471"/>
      <c r="Y2471" s="490"/>
    </row>
    <row r="2472" spans="1:25" s="394" customFormat="1">
      <c r="A2472" s="471"/>
      <c r="B2472" s="474"/>
      <c r="E2472" s="471"/>
      <c r="F2472" s="471"/>
      <c r="I2472" s="485"/>
      <c r="J2472" s="471"/>
      <c r="L2472" s="486"/>
      <c r="M2472" s="539"/>
      <c r="N2472" s="486"/>
      <c r="O2472" s="540"/>
      <c r="T2472" s="489"/>
      <c r="U2472" s="490"/>
      <c r="W2472" s="490"/>
      <c r="X2472" s="471"/>
      <c r="Y2472" s="490"/>
    </row>
    <row r="2473" spans="1:25" s="394" customFormat="1">
      <c r="A2473" s="471"/>
      <c r="B2473" s="474"/>
      <c r="E2473" s="471"/>
      <c r="F2473" s="471"/>
      <c r="I2473" s="485"/>
      <c r="J2473" s="471"/>
      <c r="L2473" s="486"/>
      <c r="M2473" s="539"/>
      <c r="N2473" s="486"/>
      <c r="O2473" s="540"/>
      <c r="T2473" s="489"/>
      <c r="U2473" s="490"/>
      <c r="W2473" s="490"/>
      <c r="X2473" s="471"/>
      <c r="Y2473" s="490"/>
    </row>
    <row r="2474" spans="1:25" s="394" customFormat="1">
      <c r="A2474" s="471"/>
      <c r="B2474" s="474"/>
      <c r="E2474" s="471"/>
      <c r="F2474" s="471"/>
      <c r="I2474" s="485"/>
      <c r="J2474" s="471"/>
      <c r="L2474" s="486"/>
      <c r="M2474" s="539"/>
      <c r="N2474" s="486"/>
      <c r="O2474" s="540"/>
      <c r="T2474" s="489"/>
      <c r="U2474" s="490"/>
      <c r="W2474" s="490"/>
      <c r="X2474" s="471"/>
      <c r="Y2474" s="490"/>
    </row>
    <row r="2475" spans="1:25">
      <c r="A2475" s="472"/>
      <c r="B2475" s="464"/>
      <c r="J2475" s="399"/>
      <c r="X2475" s="399"/>
    </row>
    <row r="2476" spans="1:25">
      <c r="A2476" s="472"/>
      <c r="B2476" s="464"/>
      <c r="J2476" s="399"/>
      <c r="X2476" s="399"/>
    </row>
    <row r="2477" spans="1:25">
      <c r="A2477" s="472"/>
      <c r="B2477" s="464"/>
      <c r="J2477" s="399"/>
      <c r="X2477" s="399"/>
    </row>
    <row r="2478" spans="1:25">
      <c r="A2478" s="472"/>
      <c r="B2478" s="464"/>
      <c r="J2478" s="399"/>
      <c r="X2478" s="399"/>
    </row>
    <row r="2479" spans="1:25">
      <c r="A2479" s="472"/>
      <c r="B2479" s="464"/>
      <c r="J2479" s="399"/>
      <c r="X2479" s="399"/>
    </row>
    <row r="2480" spans="1:25">
      <c r="A2480" s="472"/>
      <c r="B2480" s="464"/>
      <c r="J2480" s="399"/>
      <c r="X2480" s="399"/>
    </row>
    <row r="2481" spans="1:25">
      <c r="A2481" s="472"/>
      <c r="B2481" s="464"/>
      <c r="J2481" s="399"/>
      <c r="X2481" s="399"/>
    </row>
    <row r="2482" spans="1:25">
      <c r="A2482" s="472"/>
      <c r="B2482" s="464"/>
      <c r="J2482" s="399"/>
      <c r="X2482" s="399"/>
    </row>
    <row r="2483" spans="1:25">
      <c r="A2483" s="472"/>
      <c r="B2483" s="464"/>
      <c r="J2483" s="399"/>
      <c r="X2483" s="399"/>
    </row>
    <row r="2484" spans="1:25">
      <c r="A2484" s="472"/>
      <c r="B2484" s="464"/>
      <c r="J2484" s="399"/>
      <c r="X2484" s="399"/>
    </row>
    <row r="2485" spans="1:25" s="394" customFormat="1" ht="15">
      <c r="A2485" s="471"/>
      <c r="B2485" s="474"/>
      <c r="E2485" s="471"/>
      <c r="F2485" s="471"/>
      <c r="I2485" s="592"/>
      <c r="J2485" s="593"/>
      <c r="K2485" s="594"/>
      <c r="L2485" s="595"/>
      <c r="M2485" s="539"/>
      <c r="N2485" s="486"/>
      <c r="O2485" s="540"/>
      <c r="T2485" s="489"/>
      <c r="U2485" s="490"/>
      <c r="W2485" s="490"/>
      <c r="X2485" s="471"/>
      <c r="Y2485" s="490"/>
    </row>
    <row r="2486" spans="1:25" s="394" customFormat="1" ht="15">
      <c r="A2486" s="471"/>
      <c r="B2486" s="474"/>
      <c r="E2486" s="471"/>
      <c r="F2486" s="471"/>
      <c r="I2486" s="592"/>
      <c r="J2486" s="593"/>
      <c r="K2486" s="594"/>
      <c r="L2486" s="595"/>
      <c r="M2486" s="539"/>
      <c r="N2486" s="486"/>
      <c r="O2486" s="540"/>
      <c r="T2486" s="489"/>
      <c r="U2486" s="490"/>
      <c r="W2486" s="490"/>
      <c r="X2486" s="471"/>
      <c r="Y2486" s="490"/>
    </row>
    <row r="2487" spans="1:25" s="394" customFormat="1" ht="15">
      <c r="A2487" s="471"/>
      <c r="B2487" s="474"/>
      <c r="E2487" s="471"/>
      <c r="F2487" s="471"/>
      <c r="I2487" s="592"/>
      <c r="J2487" s="593"/>
      <c r="K2487" s="594"/>
      <c r="L2487" s="595"/>
      <c r="M2487" s="539"/>
      <c r="N2487" s="486"/>
      <c r="O2487" s="540"/>
      <c r="T2487" s="489"/>
      <c r="U2487" s="490"/>
      <c r="W2487" s="490"/>
      <c r="X2487" s="471"/>
      <c r="Y2487" s="490"/>
    </row>
    <row r="2488" spans="1:25" s="394" customFormat="1" ht="15">
      <c r="A2488" s="471"/>
      <c r="B2488" s="474"/>
      <c r="E2488" s="471"/>
      <c r="F2488" s="471"/>
      <c r="I2488" s="592"/>
      <c r="J2488" s="593"/>
      <c r="K2488" s="594"/>
      <c r="L2488" s="595"/>
      <c r="M2488" s="539"/>
      <c r="N2488" s="486"/>
      <c r="O2488" s="540"/>
      <c r="T2488" s="489"/>
      <c r="U2488" s="490"/>
      <c r="W2488" s="490"/>
      <c r="X2488" s="471"/>
      <c r="Y2488" s="490"/>
    </row>
    <row r="2489" spans="1:25" s="394" customFormat="1" ht="15">
      <c r="A2489" s="471"/>
      <c r="B2489" s="474"/>
      <c r="E2489" s="471"/>
      <c r="F2489" s="471"/>
      <c r="I2489" s="596"/>
      <c r="J2489" s="597"/>
      <c r="K2489" s="594"/>
      <c r="L2489" s="595"/>
      <c r="M2489" s="539"/>
      <c r="N2489" s="486"/>
      <c r="O2489" s="540"/>
      <c r="T2489" s="489"/>
      <c r="U2489" s="490"/>
      <c r="W2489" s="490"/>
      <c r="X2489" s="471"/>
      <c r="Y2489" s="490"/>
    </row>
    <row r="2490" spans="1:25" s="394" customFormat="1" ht="15">
      <c r="A2490" s="471"/>
      <c r="B2490" s="474"/>
      <c r="E2490" s="471"/>
      <c r="F2490" s="471"/>
      <c r="I2490" s="596"/>
      <c r="J2490" s="597"/>
      <c r="K2490" s="594"/>
      <c r="L2490" s="595"/>
      <c r="M2490" s="539"/>
      <c r="N2490" s="486"/>
      <c r="O2490" s="540"/>
      <c r="T2490" s="489"/>
      <c r="U2490" s="490"/>
      <c r="W2490" s="490"/>
      <c r="X2490" s="471"/>
      <c r="Y2490" s="490"/>
    </row>
    <row r="2491" spans="1:25" s="394" customFormat="1" ht="15">
      <c r="A2491" s="471"/>
      <c r="B2491" s="474"/>
      <c r="E2491" s="471"/>
      <c r="F2491" s="471"/>
      <c r="I2491" s="596"/>
      <c r="J2491" s="597"/>
      <c r="K2491" s="594"/>
      <c r="L2491" s="595"/>
      <c r="M2491" s="539"/>
      <c r="N2491" s="486"/>
      <c r="O2491" s="540"/>
      <c r="T2491" s="489"/>
      <c r="U2491" s="490"/>
      <c r="W2491" s="490"/>
      <c r="X2491" s="471"/>
      <c r="Y2491" s="490"/>
    </row>
    <row r="2492" spans="1:25" s="394" customFormat="1" ht="15">
      <c r="A2492" s="471"/>
      <c r="B2492" s="474"/>
      <c r="E2492" s="471"/>
      <c r="F2492" s="471"/>
      <c r="I2492" s="596"/>
      <c r="J2492" s="597"/>
      <c r="K2492" s="594"/>
      <c r="L2492" s="595"/>
      <c r="M2492" s="539"/>
      <c r="N2492" s="486"/>
      <c r="O2492" s="540"/>
      <c r="T2492" s="489"/>
      <c r="U2492" s="490"/>
      <c r="W2492" s="490"/>
      <c r="X2492" s="471"/>
      <c r="Y2492" s="490"/>
    </row>
    <row r="2493" spans="1:25" s="394" customFormat="1" ht="15">
      <c r="A2493" s="471"/>
      <c r="B2493" s="474"/>
      <c r="E2493" s="471"/>
      <c r="F2493" s="471"/>
      <c r="I2493" s="596"/>
      <c r="J2493" s="597"/>
      <c r="K2493" s="594"/>
      <c r="L2493" s="595"/>
      <c r="M2493" s="539"/>
      <c r="N2493" s="486"/>
      <c r="O2493" s="540"/>
      <c r="T2493" s="489"/>
      <c r="U2493" s="490"/>
      <c r="W2493" s="490"/>
      <c r="X2493" s="471"/>
      <c r="Y2493" s="490"/>
    </row>
    <row r="2494" spans="1:25" s="394" customFormat="1" ht="15">
      <c r="A2494" s="471"/>
      <c r="B2494" s="474"/>
      <c r="E2494" s="471"/>
      <c r="F2494" s="471"/>
      <c r="I2494" s="596"/>
      <c r="J2494" s="597"/>
      <c r="K2494" s="598"/>
      <c r="L2494" s="595"/>
      <c r="M2494" s="539"/>
      <c r="N2494" s="486"/>
      <c r="O2494" s="540"/>
      <c r="T2494" s="489"/>
      <c r="U2494" s="490"/>
      <c r="W2494" s="490"/>
      <c r="X2494" s="471"/>
      <c r="Y2494" s="490"/>
    </row>
    <row r="2495" spans="1:25" s="394" customFormat="1" ht="15">
      <c r="A2495" s="471"/>
      <c r="B2495" s="474"/>
      <c r="E2495" s="471"/>
      <c r="F2495" s="471"/>
      <c r="I2495" s="596"/>
      <c r="J2495" s="597"/>
      <c r="K2495" s="598"/>
      <c r="L2495" s="595"/>
      <c r="M2495" s="539"/>
      <c r="N2495" s="486"/>
      <c r="O2495" s="540"/>
      <c r="T2495" s="489"/>
      <c r="U2495" s="490"/>
      <c r="W2495" s="490"/>
      <c r="X2495" s="471"/>
      <c r="Y2495" s="490"/>
    </row>
    <row r="2496" spans="1:25" s="394" customFormat="1" ht="15">
      <c r="A2496" s="471"/>
      <c r="B2496" s="474"/>
      <c r="E2496" s="471"/>
      <c r="F2496" s="471"/>
      <c r="I2496" s="596"/>
      <c r="J2496" s="597"/>
      <c r="K2496" s="599"/>
      <c r="L2496" s="595"/>
      <c r="M2496" s="539"/>
      <c r="N2496" s="486"/>
      <c r="O2496" s="540"/>
      <c r="T2496" s="489"/>
      <c r="U2496" s="490"/>
      <c r="W2496" s="490"/>
      <c r="X2496" s="471"/>
      <c r="Y2496" s="490"/>
    </row>
    <row r="2497" spans="1:25" s="394" customFormat="1" ht="15">
      <c r="A2497" s="471"/>
      <c r="B2497" s="474"/>
      <c r="E2497" s="471"/>
      <c r="F2497" s="471"/>
      <c r="I2497" s="596"/>
      <c r="J2497" s="597"/>
      <c r="K2497" s="599"/>
      <c r="L2497" s="595"/>
      <c r="M2497" s="539"/>
      <c r="N2497" s="486"/>
      <c r="O2497" s="540"/>
      <c r="T2497" s="489"/>
      <c r="U2497" s="490"/>
      <c r="W2497" s="490"/>
      <c r="X2497" s="471"/>
      <c r="Y2497" s="490"/>
    </row>
    <row r="2498" spans="1:25" s="394" customFormat="1" ht="15">
      <c r="A2498" s="471"/>
      <c r="B2498" s="474"/>
      <c r="E2498" s="471"/>
      <c r="F2498" s="471"/>
      <c r="I2498" s="596"/>
      <c r="J2498" s="597"/>
      <c r="K2498" s="599"/>
      <c r="L2498" s="595"/>
      <c r="M2498" s="539"/>
      <c r="N2498" s="486"/>
      <c r="O2498" s="540"/>
      <c r="T2498" s="489"/>
      <c r="U2498" s="490"/>
      <c r="W2498" s="490"/>
      <c r="X2498" s="471"/>
      <c r="Y2498" s="490"/>
    </row>
    <row r="2499" spans="1:25" s="394" customFormat="1" ht="15">
      <c r="A2499" s="471"/>
      <c r="B2499" s="474"/>
      <c r="E2499" s="471"/>
      <c r="F2499" s="471"/>
      <c r="I2499" s="596"/>
      <c r="J2499" s="597"/>
      <c r="K2499" s="599"/>
      <c r="L2499" s="595"/>
      <c r="M2499" s="539"/>
      <c r="N2499" s="486"/>
      <c r="O2499" s="540"/>
      <c r="T2499" s="489"/>
      <c r="U2499" s="490"/>
      <c r="W2499" s="490"/>
      <c r="X2499" s="471"/>
      <c r="Y2499" s="490"/>
    </row>
    <row r="2500" spans="1:25" s="394" customFormat="1" ht="15">
      <c r="A2500" s="471"/>
      <c r="B2500" s="474"/>
      <c r="E2500" s="471"/>
      <c r="F2500" s="471"/>
      <c r="I2500" s="596"/>
      <c r="J2500" s="597"/>
      <c r="K2500" s="599"/>
      <c r="L2500" s="595"/>
      <c r="M2500" s="539"/>
      <c r="N2500" s="486"/>
      <c r="O2500" s="540"/>
      <c r="T2500" s="489"/>
      <c r="U2500" s="490"/>
      <c r="W2500" s="490"/>
      <c r="X2500" s="471"/>
      <c r="Y2500" s="490"/>
    </row>
    <row r="2501" spans="1:25" s="394" customFormat="1" ht="15">
      <c r="A2501" s="471"/>
      <c r="B2501" s="474"/>
      <c r="E2501" s="471"/>
      <c r="F2501" s="471"/>
      <c r="I2501" s="596"/>
      <c r="J2501" s="597"/>
      <c r="K2501" s="599"/>
      <c r="L2501" s="595"/>
      <c r="M2501" s="539"/>
      <c r="N2501" s="486"/>
      <c r="O2501" s="540"/>
      <c r="T2501" s="489"/>
      <c r="U2501" s="490"/>
      <c r="W2501" s="490"/>
      <c r="X2501" s="471"/>
      <c r="Y2501" s="490"/>
    </row>
    <row r="2502" spans="1:25" s="394" customFormat="1" ht="15">
      <c r="A2502" s="471"/>
      <c r="B2502" s="474"/>
      <c r="E2502" s="471"/>
      <c r="F2502" s="471"/>
      <c r="I2502" s="596"/>
      <c r="J2502" s="597"/>
      <c r="K2502" s="600"/>
      <c r="L2502" s="595"/>
      <c r="M2502" s="539"/>
      <c r="N2502" s="486"/>
      <c r="O2502" s="540"/>
      <c r="T2502" s="489"/>
      <c r="U2502" s="490"/>
      <c r="W2502" s="490"/>
      <c r="X2502" s="471"/>
      <c r="Y2502" s="490"/>
    </row>
    <row r="2503" spans="1:25" s="394" customFormat="1" ht="15">
      <c r="A2503" s="471"/>
      <c r="B2503" s="474"/>
      <c r="E2503" s="471"/>
      <c r="F2503" s="471"/>
      <c r="I2503" s="596"/>
      <c r="J2503" s="597"/>
      <c r="K2503" s="600"/>
      <c r="L2503" s="595"/>
      <c r="M2503" s="539"/>
      <c r="N2503" s="486"/>
      <c r="O2503" s="540"/>
      <c r="T2503" s="489"/>
      <c r="U2503" s="490"/>
      <c r="W2503" s="490"/>
      <c r="X2503" s="471"/>
      <c r="Y2503" s="490"/>
    </row>
    <row r="2504" spans="1:25" s="394" customFormat="1" ht="15">
      <c r="A2504" s="471"/>
      <c r="B2504" s="474"/>
      <c r="E2504" s="471"/>
      <c r="F2504" s="471"/>
      <c r="I2504" s="596"/>
      <c r="J2504" s="597"/>
      <c r="K2504" s="600"/>
      <c r="L2504" s="595"/>
      <c r="M2504" s="539"/>
      <c r="N2504" s="486"/>
      <c r="O2504" s="540"/>
      <c r="T2504" s="489"/>
      <c r="U2504" s="490"/>
      <c r="W2504" s="490"/>
      <c r="X2504" s="471"/>
      <c r="Y2504" s="490"/>
    </row>
    <row r="2505" spans="1:25" s="394" customFormat="1" ht="15">
      <c r="A2505" s="471"/>
      <c r="B2505" s="474"/>
      <c r="E2505" s="471"/>
      <c r="F2505" s="471"/>
      <c r="I2505" s="596"/>
      <c r="J2505" s="597"/>
      <c r="K2505" s="600"/>
      <c r="L2505" s="595"/>
      <c r="M2505" s="539"/>
      <c r="N2505" s="486"/>
      <c r="O2505" s="540"/>
      <c r="T2505" s="489"/>
      <c r="U2505" s="490"/>
      <c r="W2505" s="490"/>
      <c r="X2505" s="471"/>
      <c r="Y2505" s="490"/>
    </row>
    <row r="2506" spans="1:25" s="394" customFormat="1" ht="15">
      <c r="A2506" s="471"/>
      <c r="B2506" s="474"/>
      <c r="E2506" s="471"/>
      <c r="F2506" s="471"/>
      <c r="I2506" s="596"/>
      <c r="J2506" s="597"/>
      <c r="K2506" s="600"/>
      <c r="L2506" s="595"/>
      <c r="M2506" s="539"/>
      <c r="N2506" s="486"/>
      <c r="O2506" s="540"/>
      <c r="T2506" s="489"/>
      <c r="U2506" s="490"/>
      <c r="W2506" s="490"/>
      <c r="X2506" s="471"/>
      <c r="Y2506" s="490"/>
    </row>
    <row r="2507" spans="1:25" s="394" customFormat="1" ht="16.5" customHeight="1">
      <c r="A2507" s="471"/>
      <c r="B2507" s="474"/>
      <c r="E2507" s="471"/>
      <c r="F2507" s="471"/>
      <c r="I2507" s="596"/>
      <c r="J2507" s="597"/>
      <c r="K2507" s="600"/>
      <c r="L2507" s="595"/>
      <c r="M2507" s="539"/>
      <c r="N2507" s="486"/>
      <c r="O2507" s="540"/>
      <c r="T2507" s="489"/>
      <c r="U2507" s="490"/>
      <c r="W2507" s="490"/>
      <c r="X2507" s="471"/>
      <c r="Y2507" s="490"/>
    </row>
    <row r="2508" spans="1:25" s="394" customFormat="1" ht="15">
      <c r="A2508" s="471"/>
      <c r="B2508" s="474"/>
      <c r="E2508" s="471"/>
      <c r="F2508" s="471"/>
      <c r="I2508" s="596"/>
      <c r="J2508" s="597"/>
      <c r="K2508" s="600"/>
      <c r="L2508" s="595"/>
      <c r="M2508" s="539"/>
      <c r="N2508" s="486"/>
      <c r="O2508" s="540"/>
      <c r="T2508" s="489"/>
      <c r="U2508" s="490"/>
      <c r="W2508" s="490"/>
      <c r="X2508" s="471"/>
      <c r="Y2508" s="490"/>
    </row>
    <row r="2509" spans="1:25" s="394" customFormat="1" ht="16.5" customHeight="1">
      <c r="A2509" s="471"/>
      <c r="B2509" s="474"/>
      <c r="E2509" s="471"/>
      <c r="F2509" s="471"/>
      <c r="I2509" s="596"/>
      <c r="J2509" s="597"/>
      <c r="K2509" s="600"/>
      <c r="L2509" s="595"/>
      <c r="M2509" s="539"/>
      <c r="N2509" s="486"/>
      <c r="O2509" s="540"/>
      <c r="T2509" s="489"/>
      <c r="U2509" s="490"/>
      <c r="W2509" s="490"/>
      <c r="X2509" s="471"/>
      <c r="Y2509" s="490"/>
    </row>
    <row r="2510" spans="1:25">
      <c r="A2510" s="472"/>
      <c r="B2510" s="464"/>
      <c r="J2510" s="399"/>
      <c r="X2510" s="399"/>
    </row>
    <row r="2511" spans="1:25">
      <c r="A2511" s="472"/>
      <c r="B2511" s="464"/>
      <c r="J2511" s="399"/>
      <c r="X2511" s="399"/>
    </row>
    <row r="2512" spans="1:25">
      <c r="A2512" s="472"/>
      <c r="B2512" s="464"/>
      <c r="J2512" s="399"/>
      <c r="X2512" s="399"/>
    </row>
    <row r="2513" spans="1:24">
      <c r="A2513" s="472"/>
      <c r="B2513" s="464"/>
      <c r="J2513" s="399"/>
      <c r="X2513" s="399"/>
    </row>
    <row r="2514" spans="1:24">
      <c r="A2514" s="472"/>
      <c r="B2514" s="464"/>
      <c r="J2514" s="399"/>
      <c r="X2514" s="399"/>
    </row>
    <row r="2515" spans="1:24">
      <c r="A2515" s="472"/>
      <c r="B2515" s="464"/>
      <c r="J2515" s="399"/>
      <c r="X2515" s="399"/>
    </row>
    <row r="2516" spans="1:24">
      <c r="A2516" s="472"/>
      <c r="B2516" s="464"/>
      <c r="J2516" s="399"/>
      <c r="X2516" s="399"/>
    </row>
    <row r="2517" spans="1:24">
      <c r="A2517" s="472"/>
      <c r="B2517" s="464"/>
      <c r="J2517" s="399"/>
      <c r="X2517" s="399"/>
    </row>
    <row r="2518" spans="1:24">
      <c r="A2518" s="472"/>
      <c r="B2518" s="464"/>
      <c r="J2518" s="399"/>
      <c r="X2518" s="399"/>
    </row>
    <row r="2519" spans="1:24">
      <c r="A2519" s="472"/>
      <c r="B2519" s="464"/>
      <c r="J2519" s="399"/>
      <c r="X2519" s="399"/>
    </row>
    <row r="2520" spans="1:24">
      <c r="A2520" s="472"/>
      <c r="B2520" s="464"/>
      <c r="J2520" s="399"/>
      <c r="X2520" s="399"/>
    </row>
    <row r="2521" spans="1:24">
      <c r="A2521" s="472"/>
      <c r="B2521" s="464"/>
      <c r="J2521" s="399"/>
      <c r="X2521" s="399"/>
    </row>
    <row r="2522" spans="1:24">
      <c r="A2522" s="472"/>
      <c r="B2522" s="464"/>
      <c r="J2522" s="399"/>
    </row>
    <row r="2523" spans="1:24">
      <c r="A2523" s="472"/>
      <c r="B2523" s="464"/>
      <c r="J2523" s="399"/>
      <c r="X2523" s="399"/>
    </row>
    <row r="2524" spans="1:24">
      <c r="A2524" s="472"/>
      <c r="B2524" s="464"/>
      <c r="J2524" s="399"/>
      <c r="X2524" s="399"/>
    </row>
    <row r="2525" spans="1:24">
      <c r="A2525" s="472"/>
      <c r="B2525" s="464"/>
      <c r="J2525" s="399"/>
      <c r="X2525" s="399"/>
    </row>
    <row r="2526" spans="1:24">
      <c r="A2526" s="472"/>
      <c r="B2526" s="464"/>
      <c r="J2526" s="399"/>
      <c r="X2526" s="399"/>
    </row>
    <row r="2527" spans="1:24">
      <c r="A2527" s="472"/>
      <c r="B2527" s="464"/>
      <c r="J2527" s="399"/>
      <c r="X2527" s="399"/>
    </row>
    <row r="2528" spans="1:24">
      <c r="A2528" s="472"/>
      <c r="B2528" s="464"/>
      <c r="J2528" s="399"/>
      <c r="X2528" s="399"/>
    </row>
    <row r="2529" spans="1:24">
      <c r="A2529" s="472"/>
      <c r="B2529" s="464"/>
      <c r="J2529" s="399"/>
      <c r="X2529" s="399"/>
    </row>
    <row r="2530" spans="1:24">
      <c r="A2530" s="472"/>
      <c r="B2530" s="464"/>
      <c r="J2530" s="399"/>
      <c r="X2530" s="399"/>
    </row>
    <row r="2531" spans="1:24">
      <c r="A2531" s="472"/>
      <c r="B2531" s="464"/>
      <c r="J2531" s="399"/>
      <c r="X2531" s="399"/>
    </row>
    <row r="2532" spans="1:24">
      <c r="A2532" s="472"/>
      <c r="B2532" s="464"/>
      <c r="J2532" s="399"/>
      <c r="X2532" s="399"/>
    </row>
    <row r="2533" spans="1:24">
      <c r="A2533" s="472"/>
      <c r="B2533" s="464"/>
      <c r="J2533" s="399"/>
      <c r="X2533" s="399"/>
    </row>
    <row r="2534" spans="1:24">
      <c r="A2534" s="472"/>
      <c r="B2534" s="464"/>
      <c r="J2534" s="601"/>
      <c r="X2534" s="399"/>
    </row>
    <row r="2535" spans="1:24">
      <c r="A2535" s="472"/>
      <c r="B2535" s="464"/>
      <c r="J2535" s="399"/>
      <c r="X2535" s="399"/>
    </row>
    <row r="2536" spans="1:24">
      <c r="A2536" s="472"/>
      <c r="B2536" s="464"/>
      <c r="J2536" s="399"/>
      <c r="X2536" s="399"/>
    </row>
    <row r="2537" spans="1:24">
      <c r="A2537" s="472"/>
      <c r="B2537" s="464"/>
      <c r="J2537" s="399"/>
      <c r="X2537" s="399"/>
    </row>
    <row r="2538" spans="1:24">
      <c r="A2538" s="472"/>
      <c r="B2538" s="464"/>
      <c r="J2538" s="399"/>
      <c r="X2538" s="399"/>
    </row>
    <row r="2539" spans="1:24">
      <c r="A2539" s="472"/>
      <c r="B2539" s="464"/>
      <c r="J2539" s="399"/>
      <c r="X2539" s="399"/>
    </row>
    <row r="2540" spans="1:24">
      <c r="A2540" s="472"/>
      <c r="B2540" s="464"/>
      <c r="J2540" s="399"/>
      <c r="X2540" s="399"/>
    </row>
    <row r="2541" spans="1:24">
      <c r="A2541" s="472"/>
      <c r="B2541" s="464"/>
      <c r="J2541" s="399"/>
      <c r="X2541" s="399"/>
    </row>
    <row r="2542" spans="1:24">
      <c r="A2542" s="472"/>
      <c r="B2542" s="464"/>
      <c r="J2542" s="399"/>
      <c r="X2542" s="399"/>
    </row>
    <row r="2543" spans="1:24">
      <c r="A2543" s="472"/>
      <c r="B2543" s="464"/>
      <c r="J2543" s="399"/>
      <c r="X2543" s="399"/>
    </row>
    <row r="2544" spans="1:24">
      <c r="A2544" s="472"/>
      <c r="B2544" s="464"/>
      <c r="J2544" s="399"/>
      <c r="X2544" s="399"/>
    </row>
    <row r="2545" spans="1:24">
      <c r="A2545" s="472"/>
      <c r="B2545" s="464"/>
      <c r="J2545" s="399"/>
      <c r="X2545" s="399"/>
    </row>
    <row r="2546" spans="1:24">
      <c r="A2546" s="472"/>
      <c r="B2546" s="464"/>
      <c r="J2546" s="399"/>
      <c r="X2546" s="399"/>
    </row>
    <row r="2547" spans="1:24">
      <c r="A2547" s="472"/>
      <c r="B2547" s="464"/>
      <c r="J2547" s="399"/>
      <c r="P2547" s="400"/>
      <c r="X2547" s="399"/>
    </row>
    <row r="2548" spans="1:24">
      <c r="A2548" s="472"/>
      <c r="B2548" s="464"/>
      <c r="J2548" s="399"/>
      <c r="X2548" s="399"/>
    </row>
    <row r="2549" spans="1:24">
      <c r="A2549" s="472"/>
      <c r="B2549" s="464"/>
      <c r="J2549" s="399"/>
      <c r="X2549" s="399"/>
    </row>
    <row r="2550" spans="1:24">
      <c r="A2550" s="472"/>
      <c r="B2550" s="464"/>
      <c r="J2550" s="399"/>
      <c r="X2550" s="399"/>
    </row>
    <row r="2551" spans="1:24">
      <c r="A2551" s="472"/>
      <c r="B2551" s="464"/>
      <c r="J2551" s="399"/>
      <c r="X2551" s="399"/>
    </row>
    <row r="2552" spans="1:24">
      <c r="A2552" s="472"/>
      <c r="B2552" s="464"/>
      <c r="J2552" s="399"/>
      <c r="X2552" s="399"/>
    </row>
    <row r="2553" spans="1:24">
      <c r="A2553" s="472"/>
      <c r="B2553" s="464"/>
      <c r="J2553" s="399"/>
      <c r="X2553" s="399"/>
    </row>
    <row r="2554" spans="1:24">
      <c r="A2554" s="472"/>
      <c r="B2554" s="464"/>
      <c r="J2554" s="399"/>
      <c r="X2554" s="399"/>
    </row>
    <row r="2555" spans="1:24">
      <c r="A2555" s="472"/>
      <c r="B2555" s="464"/>
      <c r="J2555" s="399"/>
      <c r="X2555" s="399"/>
    </row>
    <row r="2556" spans="1:24">
      <c r="A2556" s="472"/>
      <c r="B2556" s="464"/>
      <c r="J2556" s="399"/>
      <c r="X2556" s="399"/>
    </row>
    <row r="2557" spans="1:24">
      <c r="A2557" s="472"/>
      <c r="B2557" s="464"/>
      <c r="J2557" s="399"/>
      <c r="P2557" s="400"/>
      <c r="X2557" s="399"/>
    </row>
    <row r="2558" spans="1:24">
      <c r="A2558" s="472"/>
      <c r="B2558" s="464"/>
      <c r="J2558" s="399"/>
      <c r="P2558" s="400"/>
      <c r="X2558" s="399"/>
    </row>
    <row r="2559" spans="1:24">
      <c r="A2559" s="472"/>
      <c r="B2559" s="464"/>
      <c r="J2559" s="399"/>
      <c r="P2559" s="400"/>
      <c r="X2559" s="399"/>
    </row>
    <row r="2560" spans="1:24">
      <c r="A2560" s="472"/>
      <c r="B2560" s="464"/>
      <c r="J2560" s="399"/>
      <c r="P2560" s="400"/>
      <c r="X2560" s="399"/>
    </row>
    <row r="2561" spans="1:24">
      <c r="A2561" s="472"/>
      <c r="B2561" s="464"/>
      <c r="J2561" s="399"/>
      <c r="P2561" s="400"/>
      <c r="X2561" s="399"/>
    </row>
    <row r="2562" spans="1:24">
      <c r="A2562" s="472"/>
      <c r="B2562" s="464"/>
      <c r="J2562" s="399"/>
      <c r="P2562" s="400"/>
      <c r="X2562" s="399"/>
    </row>
    <row r="2563" spans="1:24">
      <c r="A2563" s="472"/>
      <c r="B2563" s="464"/>
      <c r="J2563" s="399"/>
      <c r="P2563" s="400"/>
      <c r="X2563" s="399"/>
    </row>
    <row r="2564" spans="1:24">
      <c r="A2564" s="472"/>
      <c r="B2564" s="464"/>
      <c r="J2564" s="399"/>
      <c r="P2564" s="400"/>
      <c r="X2564" s="399"/>
    </row>
    <row r="2565" spans="1:24">
      <c r="A2565" s="472"/>
      <c r="B2565" s="464"/>
      <c r="J2565" s="399"/>
      <c r="P2565" s="400"/>
      <c r="X2565" s="399"/>
    </row>
    <row r="2566" spans="1:24">
      <c r="A2566" s="472"/>
      <c r="B2566" s="464"/>
      <c r="J2566" s="399"/>
      <c r="X2566" s="399"/>
    </row>
    <row r="2567" spans="1:24">
      <c r="A2567" s="472"/>
      <c r="B2567" s="464"/>
      <c r="J2567" s="399"/>
      <c r="P2567" s="400"/>
      <c r="X2567" s="399"/>
    </row>
    <row r="2568" spans="1:24">
      <c r="A2568" s="472"/>
      <c r="B2568" s="464"/>
      <c r="J2568" s="399"/>
      <c r="P2568" s="400"/>
      <c r="X2568" s="399"/>
    </row>
    <row r="2569" spans="1:24">
      <c r="A2569" s="472"/>
      <c r="B2569" s="464"/>
      <c r="J2569" s="399"/>
      <c r="X2569" s="399"/>
    </row>
    <row r="2570" spans="1:24">
      <c r="A2570" s="472"/>
      <c r="B2570" s="464"/>
      <c r="J2570" s="399"/>
      <c r="X2570" s="399"/>
    </row>
    <row r="2571" spans="1:24">
      <c r="A2571" s="472"/>
      <c r="B2571" s="464"/>
      <c r="J2571" s="399"/>
      <c r="X2571" s="399"/>
    </row>
    <row r="2572" spans="1:24">
      <c r="A2572" s="472"/>
      <c r="B2572" s="464"/>
      <c r="J2572" s="399"/>
      <c r="X2572" s="399"/>
    </row>
    <row r="2573" spans="1:24">
      <c r="A2573" s="472"/>
      <c r="B2573" s="464"/>
      <c r="J2573" s="399"/>
      <c r="X2573" s="399"/>
    </row>
    <row r="2574" spans="1:24">
      <c r="A2574" s="472"/>
      <c r="B2574" s="464"/>
      <c r="J2574" s="399"/>
      <c r="X2574" s="399"/>
    </row>
    <row r="2575" spans="1:24">
      <c r="A2575" s="472"/>
      <c r="B2575" s="464"/>
      <c r="J2575" s="399"/>
      <c r="X2575" s="399"/>
    </row>
    <row r="2576" spans="1:24">
      <c r="A2576" s="472"/>
      <c r="B2576" s="464"/>
      <c r="J2576" s="399"/>
      <c r="X2576" s="399"/>
    </row>
    <row r="2577" spans="1:24">
      <c r="A2577" s="472"/>
      <c r="B2577" s="464"/>
      <c r="J2577" s="399"/>
      <c r="X2577" s="399"/>
    </row>
    <row r="2578" spans="1:24">
      <c r="A2578" s="472"/>
      <c r="B2578" s="464"/>
      <c r="J2578" s="399"/>
      <c r="X2578" s="399"/>
    </row>
    <row r="2579" spans="1:24">
      <c r="A2579" s="472"/>
      <c r="B2579" s="464"/>
      <c r="J2579" s="399"/>
      <c r="X2579" s="399"/>
    </row>
    <row r="2580" spans="1:24">
      <c r="A2580" s="472"/>
      <c r="B2580" s="464"/>
      <c r="J2580" s="399"/>
      <c r="X2580" s="399"/>
    </row>
    <row r="2581" spans="1:24">
      <c r="A2581" s="472"/>
      <c r="B2581" s="464"/>
      <c r="J2581" s="399"/>
      <c r="X2581" s="399"/>
    </row>
    <row r="2582" spans="1:24">
      <c r="A2582" s="472"/>
      <c r="B2582" s="464"/>
      <c r="J2582" s="399"/>
      <c r="X2582" s="399"/>
    </row>
    <row r="2583" spans="1:24">
      <c r="A2583" s="472"/>
      <c r="B2583" s="464"/>
      <c r="J2583" s="399"/>
      <c r="X2583" s="399"/>
    </row>
    <row r="2584" spans="1:24">
      <c r="A2584" s="472"/>
      <c r="B2584" s="464"/>
      <c r="J2584" s="399"/>
      <c r="X2584" s="399"/>
    </row>
    <row r="2585" spans="1:24">
      <c r="A2585" s="472"/>
      <c r="B2585" s="464"/>
      <c r="J2585" s="399"/>
      <c r="X2585" s="399"/>
    </row>
    <row r="2586" spans="1:24">
      <c r="A2586" s="472"/>
      <c r="B2586" s="464"/>
      <c r="J2586" s="399"/>
      <c r="X2586" s="399"/>
    </row>
    <row r="2587" spans="1:24">
      <c r="A2587" s="472"/>
      <c r="B2587" s="464"/>
      <c r="J2587" s="399"/>
      <c r="X2587" s="399"/>
    </row>
    <row r="2588" spans="1:24">
      <c r="A2588" s="472"/>
      <c r="B2588" s="464"/>
      <c r="J2588" s="399"/>
      <c r="X2588" s="399"/>
    </row>
    <row r="2589" spans="1:24">
      <c r="A2589" s="472"/>
      <c r="B2589" s="464"/>
      <c r="J2589" s="399"/>
      <c r="X2589" s="399"/>
    </row>
    <row r="2590" spans="1:24">
      <c r="A2590" s="472"/>
      <c r="B2590" s="464"/>
      <c r="J2590" s="399"/>
      <c r="X2590" s="399"/>
    </row>
    <row r="2591" spans="1:24">
      <c r="A2591" s="472"/>
      <c r="B2591" s="464"/>
      <c r="J2591" s="399"/>
      <c r="X2591" s="399"/>
    </row>
    <row r="2592" spans="1:24">
      <c r="A2592" s="472"/>
      <c r="B2592" s="464"/>
      <c r="J2592" s="399"/>
      <c r="X2592" s="399"/>
    </row>
    <row r="2593" spans="1:24">
      <c r="A2593" s="472"/>
      <c r="B2593" s="464"/>
      <c r="J2593" s="399"/>
      <c r="X2593" s="399"/>
    </row>
    <row r="2594" spans="1:24">
      <c r="A2594" s="472"/>
      <c r="B2594" s="464"/>
      <c r="J2594" s="399"/>
      <c r="X2594" s="399"/>
    </row>
    <row r="2595" spans="1:24">
      <c r="A2595" s="472"/>
      <c r="B2595" s="464"/>
      <c r="J2595" s="399"/>
      <c r="X2595" s="399"/>
    </row>
    <row r="2596" spans="1:24">
      <c r="A2596" s="472"/>
      <c r="B2596" s="464"/>
      <c r="J2596" s="399"/>
      <c r="X2596" s="399"/>
    </row>
    <row r="2597" spans="1:24">
      <c r="A2597" s="472"/>
      <c r="B2597" s="464"/>
      <c r="J2597" s="399"/>
      <c r="X2597" s="399"/>
    </row>
    <row r="2598" spans="1:24">
      <c r="A2598" s="472"/>
      <c r="B2598" s="464"/>
      <c r="J2598" s="399"/>
      <c r="X2598" s="399"/>
    </row>
    <row r="2599" spans="1:24">
      <c r="A2599" s="472"/>
      <c r="B2599" s="464"/>
      <c r="J2599" s="399"/>
      <c r="X2599" s="399"/>
    </row>
    <row r="2600" spans="1:24">
      <c r="A2600" s="472"/>
      <c r="B2600" s="464"/>
      <c r="J2600" s="399"/>
      <c r="X2600" s="399"/>
    </row>
    <row r="2601" spans="1:24">
      <c r="A2601" s="472"/>
      <c r="B2601" s="464"/>
      <c r="J2601" s="399"/>
      <c r="X2601" s="399"/>
    </row>
    <row r="2602" spans="1:24">
      <c r="A2602" s="472"/>
      <c r="B2602" s="464"/>
      <c r="J2602" s="399"/>
      <c r="X2602" s="399"/>
    </row>
    <row r="2603" spans="1:24">
      <c r="A2603" s="472"/>
      <c r="B2603" s="464"/>
      <c r="J2603" s="399"/>
      <c r="X2603" s="399"/>
    </row>
    <row r="2604" spans="1:24">
      <c r="A2604" s="472"/>
      <c r="B2604" s="464"/>
      <c r="J2604" s="399"/>
      <c r="X2604" s="399"/>
    </row>
    <row r="2605" spans="1:24">
      <c r="A2605" s="472"/>
      <c r="B2605" s="464"/>
      <c r="J2605" s="399"/>
      <c r="X2605" s="399"/>
    </row>
    <row r="2606" spans="1:24">
      <c r="A2606" s="472"/>
      <c r="B2606" s="464"/>
      <c r="J2606" s="399"/>
      <c r="X2606" s="399"/>
    </row>
    <row r="2607" spans="1:24">
      <c r="A2607" s="472"/>
      <c r="B2607" s="464"/>
      <c r="J2607" s="399"/>
      <c r="X2607" s="399"/>
    </row>
    <row r="2608" spans="1:24">
      <c r="A2608" s="472"/>
      <c r="B2608" s="464"/>
      <c r="J2608" s="399"/>
      <c r="X2608" s="399"/>
    </row>
    <row r="2609" spans="1:24">
      <c r="A2609" s="472"/>
      <c r="B2609" s="464"/>
      <c r="J2609" s="399"/>
      <c r="X2609" s="399"/>
    </row>
    <row r="2610" spans="1:24">
      <c r="A2610" s="472"/>
      <c r="B2610" s="464"/>
      <c r="J2610" s="399"/>
      <c r="X2610" s="399"/>
    </row>
    <row r="2611" spans="1:24">
      <c r="A2611" s="472"/>
      <c r="B2611" s="464"/>
      <c r="J2611" s="399"/>
      <c r="X2611" s="399"/>
    </row>
    <row r="2612" spans="1:24">
      <c r="A2612" s="472"/>
      <c r="B2612" s="464"/>
      <c r="J2612" s="399"/>
      <c r="X2612" s="399"/>
    </row>
    <row r="2613" spans="1:24">
      <c r="A2613" s="472"/>
      <c r="B2613" s="464"/>
      <c r="J2613" s="399"/>
      <c r="X2613" s="399"/>
    </row>
    <row r="2614" spans="1:24">
      <c r="A2614" s="472"/>
      <c r="B2614" s="464"/>
      <c r="J2614" s="399"/>
      <c r="X2614" s="399"/>
    </row>
    <row r="2615" spans="1:24">
      <c r="A2615" s="472"/>
      <c r="B2615" s="464"/>
      <c r="J2615" s="399"/>
      <c r="X2615" s="399"/>
    </row>
    <row r="2616" spans="1:24">
      <c r="A2616" s="472"/>
      <c r="B2616" s="464"/>
      <c r="J2616" s="399"/>
      <c r="X2616" s="399"/>
    </row>
    <row r="2617" spans="1:24">
      <c r="A2617" s="472"/>
      <c r="B2617" s="464"/>
      <c r="J2617" s="399"/>
      <c r="X2617" s="399"/>
    </row>
    <row r="2618" spans="1:24">
      <c r="A2618" s="472"/>
      <c r="B2618" s="464"/>
      <c r="J2618" s="399"/>
      <c r="X2618" s="399"/>
    </row>
    <row r="2619" spans="1:24">
      <c r="A2619" s="472"/>
      <c r="B2619" s="464"/>
      <c r="J2619" s="399"/>
      <c r="X2619" s="399"/>
    </row>
    <row r="2620" spans="1:24">
      <c r="A2620" s="472"/>
      <c r="B2620" s="464"/>
      <c r="J2620" s="399"/>
      <c r="X2620" s="399"/>
    </row>
    <row r="2621" spans="1:24">
      <c r="A2621" s="472"/>
      <c r="B2621" s="464"/>
      <c r="J2621" s="399"/>
      <c r="X2621" s="399"/>
    </row>
    <row r="2622" spans="1:24">
      <c r="A2622" s="472"/>
      <c r="B2622" s="464"/>
      <c r="J2622" s="399"/>
      <c r="X2622" s="399"/>
    </row>
    <row r="2623" spans="1:24">
      <c r="A2623" s="472"/>
      <c r="B2623" s="464"/>
      <c r="J2623" s="399"/>
      <c r="X2623" s="399"/>
    </row>
    <row r="2624" spans="1:24">
      <c r="A2624" s="472"/>
      <c r="B2624" s="464"/>
      <c r="J2624" s="399"/>
      <c r="X2624" s="399"/>
    </row>
    <row r="2625" spans="1:24">
      <c r="A2625" s="472"/>
      <c r="B2625" s="464"/>
      <c r="J2625" s="399"/>
      <c r="X2625" s="399"/>
    </row>
    <row r="2626" spans="1:24">
      <c r="A2626" s="472"/>
      <c r="B2626" s="464"/>
      <c r="J2626" s="399"/>
      <c r="X2626" s="399"/>
    </row>
    <row r="2627" spans="1:24">
      <c r="A2627" s="472"/>
      <c r="B2627" s="464"/>
      <c r="J2627" s="399"/>
      <c r="X2627" s="399"/>
    </row>
    <row r="2628" spans="1:24">
      <c r="A2628" s="472"/>
      <c r="B2628" s="464"/>
      <c r="J2628" s="399"/>
      <c r="X2628" s="399"/>
    </row>
    <row r="2629" spans="1:24">
      <c r="A2629" s="472"/>
      <c r="B2629" s="464"/>
      <c r="J2629" s="399"/>
      <c r="X2629" s="399"/>
    </row>
    <row r="2630" spans="1:24">
      <c r="A2630" s="472"/>
      <c r="B2630" s="464"/>
      <c r="J2630" s="399"/>
      <c r="X2630" s="399"/>
    </row>
    <row r="2631" spans="1:24">
      <c r="A2631" s="472"/>
      <c r="B2631" s="464"/>
      <c r="J2631" s="399"/>
      <c r="X2631" s="399"/>
    </row>
    <row r="2632" spans="1:24">
      <c r="A2632" s="472"/>
      <c r="B2632" s="464"/>
      <c r="J2632" s="399"/>
      <c r="X2632" s="399"/>
    </row>
    <row r="2633" spans="1:24">
      <c r="A2633" s="472"/>
      <c r="B2633" s="464"/>
      <c r="J2633" s="399"/>
      <c r="X2633" s="399"/>
    </row>
    <row r="2634" spans="1:24">
      <c r="A2634" s="472"/>
      <c r="B2634" s="464"/>
      <c r="J2634" s="399"/>
      <c r="X2634" s="399"/>
    </row>
    <row r="2635" spans="1:24">
      <c r="A2635" s="472"/>
      <c r="B2635" s="464"/>
      <c r="J2635" s="399"/>
      <c r="X2635" s="399"/>
    </row>
    <row r="2636" spans="1:24">
      <c r="A2636" s="472"/>
      <c r="B2636" s="464"/>
      <c r="J2636" s="399"/>
      <c r="X2636" s="399"/>
    </row>
    <row r="2637" spans="1:24">
      <c r="A2637" s="472"/>
      <c r="B2637" s="464"/>
      <c r="J2637" s="399"/>
      <c r="X2637" s="399"/>
    </row>
    <row r="2638" spans="1:24">
      <c r="A2638" s="472"/>
      <c r="B2638" s="464"/>
      <c r="J2638" s="399"/>
      <c r="X2638" s="399"/>
    </row>
    <row r="2639" spans="1:24">
      <c r="A2639" s="472"/>
      <c r="B2639" s="464"/>
      <c r="J2639" s="399"/>
      <c r="X2639" s="399"/>
    </row>
    <row r="2640" spans="1:24">
      <c r="A2640" s="472"/>
      <c r="B2640" s="464"/>
      <c r="J2640" s="399"/>
      <c r="X2640" s="399"/>
    </row>
    <row r="2641" spans="1:24">
      <c r="A2641" s="472"/>
      <c r="B2641" s="464"/>
      <c r="J2641" s="399"/>
      <c r="X2641" s="399"/>
    </row>
    <row r="2642" spans="1:24">
      <c r="A2642" s="472"/>
      <c r="B2642" s="464"/>
      <c r="J2642" s="399"/>
      <c r="X2642" s="399"/>
    </row>
    <row r="2643" spans="1:24">
      <c r="A2643" s="472"/>
      <c r="B2643" s="464"/>
      <c r="J2643" s="399"/>
      <c r="X2643" s="399"/>
    </row>
    <row r="2644" spans="1:24">
      <c r="A2644" s="472"/>
      <c r="B2644" s="464"/>
      <c r="J2644" s="399"/>
      <c r="X2644" s="399"/>
    </row>
    <row r="2645" spans="1:24">
      <c r="A2645" s="472"/>
      <c r="B2645" s="464"/>
      <c r="J2645" s="399"/>
      <c r="X2645" s="399"/>
    </row>
    <row r="2646" spans="1:24">
      <c r="A2646" s="472"/>
      <c r="B2646" s="464"/>
      <c r="J2646" s="399"/>
      <c r="X2646" s="399"/>
    </row>
    <row r="2647" spans="1:24">
      <c r="A2647" s="472"/>
      <c r="B2647" s="464"/>
      <c r="J2647" s="399"/>
      <c r="X2647" s="399"/>
    </row>
    <row r="2648" spans="1:24">
      <c r="A2648" s="472"/>
      <c r="B2648" s="464"/>
      <c r="J2648" s="399"/>
      <c r="X2648" s="399"/>
    </row>
    <row r="2649" spans="1:24">
      <c r="A2649" s="472"/>
      <c r="B2649" s="464"/>
      <c r="J2649" s="399"/>
      <c r="X2649" s="399"/>
    </row>
    <row r="2650" spans="1:24">
      <c r="A2650" s="472"/>
      <c r="B2650" s="464"/>
      <c r="J2650" s="399"/>
      <c r="X2650" s="399"/>
    </row>
    <row r="2651" spans="1:24">
      <c r="A2651" s="472"/>
      <c r="B2651" s="464"/>
      <c r="J2651" s="399"/>
      <c r="X2651" s="399"/>
    </row>
    <row r="2652" spans="1:24">
      <c r="A2652" s="472"/>
      <c r="B2652" s="464"/>
      <c r="J2652" s="399"/>
      <c r="X2652" s="399"/>
    </row>
    <row r="2653" spans="1:24">
      <c r="A2653" s="472"/>
      <c r="B2653" s="464"/>
      <c r="J2653" s="399"/>
      <c r="X2653" s="399"/>
    </row>
    <row r="2654" spans="1:24">
      <c r="A2654" s="472"/>
      <c r="B2654" s="464"/>
      <c r="J2654" s="399"/>
      <c r="X2654" s="399"/>
    </row>
    <row r="2655" spans="1:24">
      <c r="A2655" s="472"/>
      <c r="B2655" s="464"/>
      <c r="J2655" s="399"/>
      <c r="X2655" s="399"/>
    </row>
    <row r="2656" spans="1:24">
      <c r="A2656" s="472"/>
      <c r="B2656" s="464"/>
      <c r="J2656" s="399"/>
      <c r="X2656" s="399"/>
    </row>
    <row r="2657" spans="1:24">
      <c r="A2657" s="472"/>
      <c r="B2657" s="464"/>
      <c r="J2657" s="399"/>
      <c r="X2657" s="399"/>
    </row>
    <row r="2658" spans="1:24">
      <c r="A2658" s="472"/>
      <c r="B2658" s="464"/>
      <c r="J2658" s="399"/>
      <c r="X2658" s="399"/>
    </row>
    <row r="2659" spans="1:24">
      <c r="A2659" s="472"/>
      <c r="B2659" s="464"/>
      <c r="J2659" s="399"/>
      <c r="X2659" s="399"/>
    </row>
    <row r="2660" spans="1:24">
      <c r="A2660" s="472"/>
      <c r="B2660" s="464"/>
      <c r="J2660" s="399"/>
      <c r="X2660" s="399"/>
    </row>
    <row r="2661" spans="1:24">
      <c r="A2661" s="472"/>
      <c r="B2661" s="464"/>
      <c r="J2661" s="399"/>
      <c r="X2661" s="399"/>
    </row>
    <row r="2662" spans="1:24">
      <c r="A2662" s="472"/>
      <c r="B2662" s="464"/>
      <c r="J2662" s="399"/>
      <c r="X2662" s="399"/>
    </row>
    <row r="2663" spans="1:24">
      <c r="A2663" s="472"/>
      <c r="B2663" s="464"/>
      <c r="J2663" s="399"/>
      <c r="X2663" s="399"/>
    </row>
    <row r="2664" spans="1:24">
      <c r="A2664" s="472"/>
      <c r="B2664" s="464"/>
      <c r="J2664" s="399"/>
      <c r="X2664" s="399"/>
    </row>
    <row r="2665" spans="1:24">
      <c r="A2665" s="472"/>
      <c r="B2665" s="464"/>
      <c r="J2665" s="399"/>
      <c r="X2665" s="399"/>
    </row>
    <row r="2666" spans="1:24">
      <c r="A2666" s="472"/>
      <c r="B2666" s="464"/>
      <c r="J2666" s="399"/>
      <c r="X2666" s="399"/>
    </row>
    <row r="2667" spans="1:24">
      <c r="A2667" s="472"/>
      <c r="B2667" s="464"/>
      <c r="J2667" s="399"/>
      <c r="X2667" s="399"/>
    </row>
    <row r="2668" spans="1:24">
      <c r="A2668" s="472"/>
      <c r="B2668" s="464"/>
      <c r="J2668" s="399"/>
      <c r="X2668" s="399"/>
    </row>
    <row r="2669" spans="1:24">
      <c r="A2669" s="472"/>
      <c r="B2669" s="464"/>
      <c r="J2669" s="399"/>
      <c r="X2669" s="399"/>
    </row>
    <row r="2670" spans="1:24">
      <c r="A2670" s="472"/>
      <c r="B2670" s="464"/>
      <c r="J2670" s="399"/>
      <c r="X2670" s="399"/>
    </row>
    <row r="2671" spans="1:24">
      <c r="A2671" s="472"/>
      <c r="B2671" s="464"/>
      <c r="J2671" s="399"/>
      <c r="X2671" s="399"/>
    </row>
    <row r="2672" spans="1:24">
      <c r="A2672" s="472"/>
      <c r="B2672" s="464"/>
      <c r="J2672" s="399"/>
      <c r="X2672" s="399"/>
    </row>
    <row r="2673" spans="1:24">
      <c r="A2673" s="472"/>
      <c r="B2673" s="464"/>
      <c r="J2673" s="399"/>
      <c r="X2673" s="399"/>
    </row>
    <row r="2674" spans="1:24">
      <c r="A2674" s="472"/>
      <c r="B2674" s="464"/>
      <c r="J2674" s="399"/>
      <c r="X2674" s="399"/>
    </row>
    <row r="2675" spans="1:24">
      <c r="A2675" s="472"/>
      <c r="B2675" s="464"/>
      <c r="J2675" s="399"/>
      <c r="X2675" s="399"/>
    </row>
    <row r="2676" spans="1:24">
      <c r="A2676" s="472"/>
      <c r="B2676" s="464"/>
      <c r="J2676" s="399"/>
      <c r="X2676" s="399"/>
    </row>
    <row r="2677" spans="1:24">
      <c r="A2677" s="472"/>
      <c r="B2677" s="464"/>
      <c r="J2677" s="399"/>
      <c r="X2677" s="399"/>
    </row>
    <row r="2678" spans="1:24">
      <c r="A2678" s="472"/>
      <c r="B2678" s="464"/>
      <c r="J2678" s="399"/>
      <c r="X2678" s="399"/>
    </row>
    <row r="2679" spans="1:24">
      <c r="A2679" s="472"/>
      <c r="B2679" s="464"/>
      <c r="J2679" s="399"/>
      <c r="X2679" s="399"/>
    </row>
    <row r="2680" spans="1:24">
      <c r="A2680" s="472"/>
      <c r="B2680" s="464"/>
      <c r="J2680" s="399"/>
      <c r="X2680" s="399"/>
    </row>
    <row r="2681" spans="1:24">
      <c r="A2681" s="472"/>
      <c r="B2681" s="464"/>
      <c r="J2681" s="399"/>
      <c r="X2681" s="399"/>
    </row>
    <row r="2682" spans="1:24">
      <c r="A2682" s="472"/>
      <c r="B2682" s="464"/>
      <c r="J2682" s="399"/>
      <c r="X2682" s="399"/>
    </row>
    <row r="2683" spans="1:24">
      <c r="A2683" s="472"/>
      <c r="B2683" s="464"/>
      <c r="J2683" s="399"/>
      <c r="X2683" s="399"/>
    </row>
    <row r="2684" spans="1:24">
      <c r="A2684" s="472"/>
      <c r="B2684" s="464"/>
      <c r="J2684" s="399"/>
      <c r="X2684" s="399"/>
    </row>
    <row r="2685" spans="1:24">
      <c r="A2685" s="472"/>
      <c r="B2685" s="464"/>
      <c r="J2685" s="399"/>
      <c r="X2685" s="399"/>
    </row>
    <row r="2686" spans="1:24">
      <c r="A2686" s="472"/>
      <c r="B2686" s="464"/>
      <c r="J2686" s="399"/>
      <c r="X2686" s="399"/>
    </row>
    <row r="2687" spans="1:24">
      <c r="A2687" s="472"/>
      <c r="B2687" s="464"/>
      <c r="J2687" s="399"/>
      <c r="X2687" s="399"/>
    </row>
    <row r="2688" spans="1:24">
      <c r="A2688" s="472"/>
      <c r="B2688" s="464"/>
      <c r="J2688" s="399"/>
      <c r="X2688" s="399"/>
    </row>
    <row r="2689" spans="1:24">
      <c r="A2689" s="472"/>
      <c r="B2689" s="464"/>
      <c r="J2689" s="399"/>
      <c r="X2689" s="399"/>
    </row>
    <row r="2690" spans="1:24">
      <c r="A2690" s="472"/>
      <c r="B2690" s="464"/>
      <c r="J2690" s="399"/>
      <c r="X2690" s="399"/>
    </row>
    <row r="2691" spans="1:24">
      <c r="A2691" s="472"/>
      <c r="B2691" s="464"/>
      <c r="J2691" s="399"/>
      <c r="X2691" s="399"/>
    </row>
    <row r="2692" spans="1:24">
      <c r="A2692" s="472"/>
      <c r="B2692" s="464"/>
      <c r="J2692" s="399"/>
      <c r="X2692" s="399"/>
    </row>
    <row r="2693" spans="1:24">
      <c r="A2693" s="472"/>
      <c r="B2693" s="464"/>
      <c r="J2693" s="399"/>
      <c r="X2693" s="399"/>
    </row>
    <row r="2694" spans="1:24">
      <c r="A2694" s="472"/>
      <c r="B2694" s="464"/>
      <c r="J2694" s="399"/>
      <c r="X2694" s="399"/>
    </row>
    <row r="2695" spans="1:24">
      <c r="A2695" s="472"/>
      <c r="B2695" s="464"/>
      <c r="J2695" s="399"/>
      <c r="X2695" s="399"/>
    </row>
    <row r="2696" spans="1:24">
      <c r="A2696" s="472"/>
      <c r="B2696" s="464"/>
      <c r="J2696" s="399"/>
      <c r="X2696" s="399"/>
    </row>
    <row r="2697" spans="1:24">
      <c r="A2697" s="472"/>
      <c r="B2697" s="464"/>
      <c r="J2697" s="399"/>
      <c r="X2697" s="399"/>
    </row>
    <row r="2698" spans="1:24">
      <c r="A2698" s="472"/>
      <c r="B2698" s="464"/>
      <c r="J2698" s="399"/>
      <c r="X2698" s="399"/>
    </row>
    <row r="2699" spans="1:24">
      <c r="A2699" s="472"/>
      <c r="B2699" s="464"/>
      <c r="J2699" s="399"/>
      <c r="X2699" s="399"/>
    </row>
    <row r="2700" spans="1:24">
      <c r="A2700" s="472"/>
      <c r="B2700" s="464"/>
      <c r="J2700" s="399"/>
      <c r="X2700" s="399"/>
    </row>
    <row r="2701" spans="1:24">
      <c r="A2701" s="472"/>
      <c r="B2701" s="464"/>
      <c r="J2701" s="399"/>
      <c r="X2701" s="399"/>
    </row>
    <row r="2702" spans="1:24">
      <c r="A2702" s="472"/>
      <c r="B2702" s="464"/>
      <c r="J2702" s="399"/>
      <c r="X2702" s="399"/>
    </row>
    <row r="2703" spans="1:24">
      <c r="A2703" s="472"/>
      <c r="B2703" s="464"/>
      <c r="J2703" s="399"/>
      <c r="X2703" s="399"/>
    </row>
    <row r="2704" spans="1:24">
      <c r="A2704" s="472"/>
      <c r="B2704" s="464"/>
      <c r="J2704" s="399"/>
      <c r="X2704" s="399"/>
    </row>
    <row r="2705" spans="1:24">
      <c r="A2705" s="472"/>
      <c r="B2705" s="464"/>
      <c r="J2705" s="399"/>
      <c r="X2705" s="399"/>
    </row>
    <row r="2706" spans="1:24">
      <c r="A2706" s="472"/>
      <c r="B2706" s="464"/>
      <c r="J2706" s="399"/>
      <c r="X2706" s="399"/>
    </row>
    <row r="2707" spans="1:24">
      <c r="A2707" s="472"/>
      <c r="B2707" s="464"/>
      <c r="J2707" s="399"/>
      <c r="X2707" s="399"/>
    </row>
    <row r="2708" spans="1:24">
      <c r="A2708" s="472"/>
      <c r="B2708" s="464"/>
      <c r="J2708" s="399"/>
      <c r="X2708" s="399"/>
    </row>
    <row r="2709" spans="1:24">
      <c r="A2709" s="472"/>
      <c r="B2709" s="464"/>
      <c r="J2709" s="399"/>
      <c r="X2709" s="399"/>
    </row>
    <row r="2710" spans="1:24">
      <c r="A2710" s="472"/>
      <c r="B2710" s="464"/>
      <c r="J2710" s="399"/>
      <c r="X2710" s="399"/>
    </row>
    <row r="2711" spans="1:24">
      <c r="A2711" s="472"/>
      <c r="B2711" s="464"/>
      <c r="J2711" s="399"/>
      <c r="X2711" s="399"/>
    </row>
    <row r="2712" spans="1:24">
      <c r="A2712" s="472"/>
      <c r="B2712" s="464"/>
      <c r="J2712" s="399"/>
      <c r="X2712" s="399"/>
    </row>
    <row r="2713" spans="1:24">
      <c r="A2713" s="472"/>
      <c r="B2713" s="464"/>
      <c r="J2713" s="399"/>
      <c r="X2713" s="399"/>
    </row>
    <row r="2714" spans="1:24">
      <c r="A2714" s="472"/>
      <c r="B2714" s="464"/>
      <c r="J2714" s="399"/>
      <c r="X2714" s="399"/>
    </row>
    <row r="2715" spans="1:24">
      <c r="A2715" s="472"/>
      <c r="B2715" s="464"/>
      <c r="J2715" s="399"/>
      <c r="X2715" s="399"/>
    </row>
    <row r="2716" spans="1:24">
      <c r="A2716" s="472"/>
      <c r="B2716" s="464"/>
      <c r="J2716" s="399"/>
      <c r="X2716" s="399"/>
    </row>
    <row r="2717" spans="1:24">
      <c r="A2717" s="472"/>
      <c r="B2717" s="464"/>
      <c r="J2717" s="399"/>
      <c r="X2717" s="399"/>
    </row>
    <row r="2718" spans="1:24">
      <c r="A2718" s="472"/>
      <c r="B2718" s="464"/>
      <c r="J2718" s="399"/>
      <c r="X2718" s="399"/>
    </row>
    <row r="2719" spans="1:24">
      <c r="A2719" s="472"/>
      <c r="B2719" s="464"/>
      <c r="J2719" s="399"/>
      <c r="X2719" s="399"/>
    </row>
    <row r="2720" spans="1:24">
      <c r="A2720" s="472"/>
      <c r="B2720" s="464"/>
      <c r="J2720" s="399"/>
      <c r="X2720" s="399"/>
    </row>
    <row r="2721" spans="1:24">
      <c r="A2721" s="472"/>
      <c r="B2721" s="464"/>
      <c r="J2721" s="399"/>
      <c r="X2721" s="399"/>
    </row>
    <row r="2722" spans="1:24">
      <c r="A2722" s="472"/>
      <c r="B2722" s="464"/>
      <c r="J2722" s="399"/>
      <c r="X2722" s="399"/>
    </row>
    <row r="2723" spans="1:24">
      <c r="A2723" s="472"/>
      <c r="B2723" s="464"/>
      <c r="J2723" s="399"/>
      <c r="X2723" s="399"/>
    </row>
    <row r="2724" spans="1:24">
      <c r="A2724" s="472"/>
      <c r="B2724" s="464"/>
      <c r="J2724" s="399"/>
      <c r="X2724" s="399"/>
    </row>
    <row r="2725" spans="1:24">
      <c r="A2725" s="472"/>
      <c r="B2725" s="464"/>
      <c r="J2725" s="399"/>
      <c r="X2725" s="399"/>
    </row>
    <row r="2726" spans="1:24">
      <c r="A2726" s="472"/>
      <c r="B2726" s="464"/>
      <c r="J2726" s="399"/>
      <c r="X2726" s="399"/>
    </row>
    <row r="2727" spans="1:24">
      <c r="A2727" s="472"/>
      <c r="B2727" s="464"/>
      <c r="J2727" s="399"/>
      <c r="X2727" s="399"/>
    </row>
    <row r="2728" spans="1:24">
      <c r="A2728" s="472"/>
      <c r="B2728" s="464"/>
      <c r="J2728" s="399"/>
      <c r="X2728" s="399"/>
    </row>
    <row r="2729" spans="1:24">
      <c r="A2729" s="472"/>
      <c r="B2729" s="464"/>
      <c r="J2729" s="399"/>
      <c r="X2729" s="399"/>
    </row>
    <row r="2730" spans="1:24">
      <c r="A2730" s="472"/>
      <c r="B2730" s="464"/>
      <c r="J2730" s="399"/>
      <c r="X2730" s="399"/>
    </row>
    <row r="2731" spans="1:24">
      <c r="A2731" s="472"/>
      <c r="B2731" s="464"/>
      <c r="J2731" s="399"/>
      <c r="X2731" s="399"/>
    </row>
    <row r="2732" spans="1:24">
      <c r="A2732" s="472"/>
      <c r="B2732" s="464"/>
      <c r="J2732" s="399"/>
      <c r="X2732" s="399"/>
    </row>
    <row r="2733" spans="1:24">
      <c r="A2733" s="472"/>
      <c r="B2733" s="464"/>
      <c r="J2733" s="399"/>
      <c r="X2733" s="399"/>
    </row>
    <row r="2734" spans="1:24">
      <c r="A2734" s="472"/>
      <c r="B2734" s="464"/>
      <c r="J2734" s="399"/>
      <c r="X2734" s="399"/>
    </row>
    <row r="2735" spans="1:24">
      <c r="A2735" s="472"/>
      <c r="B2735" s="464"/>
      <c r="J2735" s="399"/>
      <c r="P2735" s="400"/>
      <c r="X2735" s="399"/>
    </row>
    <row r="2736" spans="1:24">
      <c r="A2736" s="472"/>
      <c r="B2736" s="464"/>
      <c r="J2736" s="399"/>
      <c r="P2736" s="400"/>
      <c r="X2736" s="399"/>
    </row>
    <row r="2737" spans="1:24">
      <c r="A2737" s="472"/>
      <c r="B2737" s="464"/>
      <c r="J2737" s="399"/>
      <c r="P2737" s="400"/>
      <c r="X2737" s="399"/>
    </row>
    <row r="2738" spans="1:24">
      <c r="A2738" s="472"/>
      <c r="B2738" s="464"/>
      <c r="J2738" s="399"/>
      <c r="P2738" s="400"/>
      <c r="X2738" s="399"/>
    </row>
    <row r="2739" spans="1:24">
      <c r="A2739" s="472"/>
      <c r="B2739" s="464"/>
      <c r="J2739" s="399"/>
      <c r="P2739" s="400"/>
      <c r="X2739" s="399"/>
    </row>
    <row r="2740" spans="1:24">
      <c r="A2740" s="472"/>
      <c r="B2740" s="464"/>
      <c r="J2740" s="399"/>
      <c r="P2740" s="400"/>
      <c r="X2740" s="399"/>
    </row>
    <row r="2741" spans="1:24">
      <c r="A2741" s="472"/>
      <c r="B2741" s="464"/>
      <c r="J2741" s="399"/>
      <c r="P2741" s="400"/>
      <c r="X2741" s="399"/>
    </row>
    <row r="2742" spans="1:24">
      <c r="A2742" s="472"/>
      <c r="B2742" s="464"/>
      <c r="J2742" s="399"/>
      <c r="P2742" s="400"/>
      <c r="X2742" s="399"/>
    </row>
    <row r="2743" spans="1:24">
      <c r="A2743" s="472"/>
      <c r="B2743" s="464"/>
      <c r="J2743" s="399"/>
      <c r="P2743" s="400"/>
      <c r="X2743" s="399"/>
    </row>
    <row r="2744" spans="1:24">
      <c r="A2744" s="472"/>
      <c r="B2744" s="464"/>
      <c r="J2744" s="399"/>
      <c r="P2744" s="400"/>
      <c r="X2744" s="399"/>
    </row>
    <row r="2745" spans="1:24">
      <c r="A2745" s="472"/>
      <c r="B2745" s="464"/>
      <c r="J2745" s="399"/>
      <c r="P2745" s="400"/>
      <c r="X2745" s="399"/>
    </row>
    <row r="2746" spans="1:24">
      <c r="A2746" s="472"/>
      <c r="B2746" s="464"/>
      <c r="J2746" s="399"/>
      <c r="P2746" s="400"/>
      <c r="X2746" s="399"/>
    </row>
    <row r="2747" spans="1:24">
      <c r="A2747" s="472"/>
      <c r="B2747" s="464"/>
      <c r="J2747" s="399"/>
      <c r="P2747" s="400"/>
      <c r="X2747" s="399"/>
    </row>
    <row r="2748" spans="1:24">
      <c r="A2748" s="472"/>
      <c r="B2748" s="464"/>
      <c r="J2748" s="399"/>
      <c r="P2748" s="400"/>
      <c r="X2748" s="399"/>
    </row>
    <row r="2749" spans="1:24">
      <c r="A2749" s="472"/>
      <c r="B2749" s="464"/>
      <c r="J2749" s="399"/>
      <c r="P2749" s="400"/>
      <c r="X2749" s="399"/>
    </row>
    <row r="2750" spans="1:24">
      <c r="A2750" s="472"/>
      <c r="B2750" s="464"/>
      <c r="J2750" s="399"/>
      <c r="P2750" s="400"/>
      <c r="X2750" s="399"/>
    </row>
    <row r="2751" spans="1:24">
      <c r="A2751" s="472"/>
      <c r="B2751" s="464"/>
      <c r="J2751" s="399"/>
      <c r="P2751" s="400"/>
      <c r="X2751" s="399"/>
    </row>
    <row r="2752" spans="1:24">
      <c r="A2752" s="472"/>
      <c r="B2752" s="464"/>
      <c r="J2752" s="399"/>
      <c r="P2752" s="400"/>
      <c r="X2752" s="399"/>
    </row>
    <row r="2753" spans="1:24">
      <c r="A2753" s="472"/>
      <c r="B2753" s="464"/>
      <c r="J2753" s="399"/>
      <c r="P2753" s="400"/>
      <c r="X2753" s="399"/>
    </row>
    <row r="2754" spans="1:24">
      <c r="A2754" s="472"/>
      <c r="B2754" s="464"/>
      <c r="J2754" s="399"/>
      <c r="P2754" s="400"/>
      <c r="X2754" s="399"/>
    </row>
    <row r="2755" spans="1:24">
      <c r="A2755" s="472"/>
      <c r="B2755" s="464"/>
      <c r="J2755" s="399"/>
      <c r="P2755" s="400"/>
      <c r="X2755" s="399"/>
    </row>
    <row r="2756" spans="1:24">
      <c r="A2756" s="472"/>
      <c r="B2756" s="464"/>
      <c r="J2756" s="399"/>
      <c r="P2756" s="400"/>
      <c r="X2756" s="399"/>
    </row>
    <row r="2757" spans="1:24">
      <c r="A2757" s="472"/>
      <c r="B2757" s="464"/>
      <c r="J2757" s="399"/>
      <c r="P2757" s="400"/>
      <c r="X2757" s="399"/>
    </row>
    <row r="2758" spans="1:24">
      <c r="A2758" s="472"/>
      <c r="B2758" s="464"/>
      <c r="J2758" s="399"/>
      <c r="P2758" s="400"/>
      <c r="X2758" s="399"/>
    </row>
    <row r="2759" spans="1:24">
      <c r="A2759" s="472"/>
      <c r="B2759" s="464"/>
      <c r="J2759" s="399"/>
      <c r="P2759" s="400"/>
      <c r="X2759" s="399"/>
    </row>
    <row r="2760" spans="1:24">
      <c r="A2760" s="472"/>
      <c r="B2760" s="464"/>
      <c r="J2760" s="399"/>
      <c r="X2760" s="399"/>
    </row>
    <row r="2761" spans="1:24">
      <c r="A2761" s="472"/>
      <c r="B2761" s="464"/>
      <c r="J2761" s="399"/>
      <c r="X2761" s="399"/>
    </row>
    <row r="2762" spans="1:24">
      <c r="A2762" s="472"/>
      <c r="B2762" s="464"/>
      <c r="J2762" s="399"/>
      <c r="X2762" s="399"/>
    </row>
    <row r="2763" spans="1:24">
      <c r="A2763" s="472"/>
      <c r="B2763" s="464"/>
      <c r="J2763" s="399"/>
      <c r="X2763" s="399"/>
    </row>
    <row r="2764" spans="1:24">
      <c r="A2764" s="472"/>
      <c r="B2764" s="464"/>
      <c r="J2764" s="399"/>
      <c r="X2764" s="399"/>
    </row>
    <row r="2765" spans="1:24">
      <c r="A2765" s="472"/>
      <c r="B2765" s="464"/>
      <c r="J2765" s="399"/>
      <c r="X2765" s="399"/>
    </row>
    <row r="2766" spans="1:24">
      <c r="A2766" s="472"/>
      <c r="B2766" s="464"/>
      <c r="J2766" s="399"/>
      <c r="X2766" s="399"/>
    </row>
    <row r="2767" spans="1:24">
      <c r="A2767" s="472"/>
      <c r="B2767" s="464"/>
      <c r="J2767" s="399"/>
      <c r="X2767" s="399"/>
    </row>
    <row r="2768" spans="1:24">
      <c r="A2768" s="472"/>
      <c r="B2768" s="464"/>
      <c r="J2768" s="399"/>
      <c r="X2768" s="399"/>
    </row>
    <row r="2769" spans="1:24">
      <c r="A2769" s="472"/>
      <c r="B2769" s="464"/>
      <c r="J2769" s="399"/>
      <c r="X2769" s="399"/>
    </row>
    <row r="2770" spans="1:24">
      <c r="A2770" s="472"/>
      <c r="B2770" s="464"/>
      <c r="J2770" s="399"/>
      <c r="X2770" s="399"/>
    </row>
    <row r="2771" spans="1:24">
      <c r="A2771" s="472"/>
      <c r="B2771" s="464"/>
      <c r="J2771" s="399"/>
      <c r="X2771" s="399"/>
    </row>
    <row r="2772" spans="1:24">
      <c r="A2772" s="472"/>
      <c r="B2772" s="464"/>
      <c r="J2772" s="399"/>
      <c r="X2772" s="399"/>
    </row>
    <row r="2773" spans="1:24">
      <c r="A2773" s="472"/>
      <c r="B2773" s="464"/>
    </row>
    <row r="2774" spans="1:24">
      <c r="A2774" s="472"/>
      <c r="B2774" s="464"/>
      <c r="M2774" s="402">
        <f t="shared" ref="M2774:M2782" si="16">J2774*L2774</f>
        <v>0</v>
      </c>
      <c r="O2774" s="403">
        <f t="shared" ref="O2774:O2790" si="17">SUM(J2774*N2774)</f>
        <v>0</v>
      </c>
    </row>
    <row r="2775" spans="1:24">
      <c r="A2775" s="472"/>
      <c r="B2775" s="464"/>
      <c r="M2775" s="402">
        <f t="shared" si="16"/>
        <v>0</v>
      </c>
      <c r="O2775" s="403">
        <f t="shared" si="17"/>
        <v>0</v>
      </c>
    </row>
    <row r="2776" spans="1:24">
      <c r="A2776" s="472"/>
      <c r="B2776" s="464"/>
      <c r="M2776" s="402">
        <f t="shared" si="16"/>
        <v>0</v>
      </c>
      <c r="O2776" s="403">
        <f t="shared" si="17"/>
        <v>0</v>
      </c>
    </row>
    <row r="2777" spans="1:24">
      <c r="A2777" s="472"/>
      <c r="B2777" s="464"/>
      <c r="M2777" s="402">
        <f t="shared" si="16"/>
        <v>0</v>
      </c>
      <c r="O2777" s="403">
        <f t="shared" si="17"/>
        <v>0</v>
      </c>
    </row>
    <row r="2778" spans="1:24">
      <c r="A2778" s="472"/>
      <c r="B2778" s="464"/>
      <c r="M2778" s="402">
        <f t="shared" si="16"/>
        <v>0</v>
      </c>
      <c r="O2778" s="403">
        <f t="shared" si="17"/>
        <v>0</v>
      </c>
    </row>
    <row r="2779" spans="1:24">
      <c r="M2779" s="402">
        <f t="shared" si="16"/>
        <v>0</v>
      </c>
      <c r="O2779" s="403">
        <f t="shared" si="17"/>
        <v>0</v>
      </c>
    </row>
    <row r="2780" spans="1:24">
      <c r="M2780" s="402">
        <f t="shared" si="16"/>
        <v>0</v>
      </c>
      <c r="O2780" s="403">
        <f t="shared" si="17"/>
        <v>0</v>
      </c>
    </row>
    <row r="2781" spans="1:24">
      <c r="M2781" s="402">
        <f t="shared" si="16"/>
        <v>0</v>
      </c>
      <c r="O2781" s="403">
        <f t="shared" si="17"/>
        <v>0</v>
      </c>
    </row>
    <row r="2782" spans="1:24">
      <c r="M2782" s="402">
        <f t="shared" si="16"/>
        <v>0</v>
      </c>
      <c r="O2782" s="403">
        <f t="shared" si="17"/>
        <v>0</v>
      </c>
    </row>
    <row r="2783" spans="1:24">
      <c r="O2783" s="403">
        <f t="shared" si="17"/>
        <v>0</v>
      </c>
    </row>
    <row r="2784" spans="1:24">
      <c r="O2784" s="403">
        <f t="shared" si="17"/>
        <v>0</v>
      </c>
    </row>
    <row r="2785" spans="15:15">
      <c r="O2785" s="403">
        <f t="shared" si="17"/>
        <v>0</v>
      </c>
    </row>
    <row r="2786" spans="15:15">
      <c r="O2786" s="403">
        <f t="shared" si="17"/>
        <v>0</v>
      </c>
    </row>
    <row r="2787" spans="15:15">
      <c r="O2787" s="403">
        <f t="shared" si="17"/>
        <v>0</v>
      </c>
    </row>
    <row r="2788" spans="15:15">
      <c r="O2788" s="403">
        <f t="shared" si="17"/>
        <v>0</v>
      </c>
    </row>
    <row r="2789" spans="15:15">
      <c r="O2789" s="403">
        <f t="shared" si="17"/>
        <v>0</v>
      </c>
    </row>
    <row r="2790" spans="15:15">
      <c r="O2790" s="403">
        <f t="shared" si="17"/>
        <v>0</v>
      </c>
    </row>
  </sheetData>
  <autoFilter ref="A1:AE998" xr:uid="{00000000-0009-0000-0000-000003000000}"/>
  <mergeCells count="1">
    <mergeCell ref="J43:J44"/>
  </mergeCells>
  <phoneticPr fontId="54"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75"/>
  <sheetViews>
    <sheetView topLeftCell="A20" zoomScale="132" zoomScaleNormal="132" workbookViewId="0">
      <selection activeCell="J29" sqref="J29"/>
    </sheetView>
  </sheetViews>
  <sheetFormatPr defaultColWidth="9" defaultRowHeight="14.4"/>
  <cols>
    <col min="1" max="1" width="12.6640625" customWidth="1"/>
    <col min="3" max="3" width="4" customWidth="1"/>
    <col min="5" max="5" width="27.5546875" customWidth="1"/>
    <col min="6" max="6" width="11" customWidth="1"/>
    <col min="7" max="7" width="14.33203125" customWidth="1"/>
    <col min="8" max="8" width="18.109375" customWidth="1"/>
  </cols>
  <sheetData>
    <row r="1" spans="1:8">
      <c r="A1" s="20"/>
      <c r="B1" s="20"/>
      <c r="C1" s="20"/>
      <c r="D1" s="20"/>
      <c r="E1" s="20"/>
      <c r="F1" s="20"/>
      <c r="G1" s="20"/>
      <c r="H1" s="20"/>
    </row>
    <row r="2" spans="1:8">
      <c r="A2" s="20"/>
      <c r="B2" s="20"/>
      <c r="C2" s="20"/>
      <c r="D2" s="20"/>
      <c r="E2" s="20"/>
      <c r="F2" s="20"/>
      <c r="G2" s="20"/>
      <c r="H2" s="20"/>
    </row>
    <row r="3" spans="1:8">
      <c r="A3" s="800"/>
      <c r="B3" s="800"/>
      <c r="C3" s="800"/>
      <c r="D3" s="800"/>
      <c r="E3" s="800"/>
      <c r="F3" s="800"/>
      <c r="G3" s="800"/>
      <c r="H3" s="800"/>
    </row>
    <row r="4" spans="1:8" ht="16.8">
      <c r="A4" s="801"/>
      <c r="B4" s="801"/>
      <c r="C4" s="801"/>
      <c r="D4" s="801"/>
      <c r="E4" s="801"/>
      <c r="F4" s="801"/>
      <c r="G4" s="801"/>
      <c r="H4" s="801"/>
    </row>
    <row r="5" spans="1:8">
      <c r="A5" s="800"/>
      <c r="B5" s="800"/>
      <c r="C5" s="800"/>
      <c r="D5" s="800"/>
      <c r="E5" s="800"/>
      <c r="F5" s="800"/>
      <c r="G5" s="800"/>
      <c r="H5" s="800"/>
    </row>
    <row r="6" spans="1:8">
      <c r="A6" s="20"/>
      <c r="B6" s="20"/>
      <c r="C6" s="6"/>
      <c r="D6" s="6"/>
      <c r="E6" s="20"/>
      <c r="F6" s="20"/>
      <c r="G6" s="20"/>
      <c r="H6" s="20"/>
    </row>
    <row r="7" spans="1:8" ht="20.399999999999999">
      <c r="A7" s="802" t="s">
        <v>1030</v>
      </c>
      <c r="B7" s="802"/>
      <c r="C7" s="802"/>
      <c r="D7" s="802"/>
      <c r="E7" s="802"/>
      <c r="F7" s="802"/>
      <c r="G7" s="802"/>
      <c r="H7" s="802"/>
    </row>
    <row r="8" spans="1:8" ht="21">
      <c r="A8" s="377"/>
      <c r="B8" s="377"/>
      <c r="C8" s="377"/>
      <c r="D8" s="377"/>
      <c r="E8" s="377"/>
      <c r="F8" s="377"/>
      <c r="G8" s="377"/>
      <c r="H8" s="377"/>
    </row>
    <row r="9" spans="1:8">
      <c r="A9" s="803"/>
      <c r="B9" s="803"/>
      <c r="C9" s="803"/>
      <c r="D9" s="378" t="s">
        <v>1031</v>
      </c>
      <c r="E9" s="379" t="str">
        <f>DATA!G60</f>
        <v>2025-190</v>
      </c>
      <c r="F9" s="378" t="s">
        <v>1032</v>
      </c>
      <c r="G9" s="804"/>
      <c r="H9" s="805"/>
    </row>
    <row r="10" spans="1:8">
      <c r="A10" s="378" t="s">
        <v>1033</v>
      </c>
      <c r="B10" s="806"/>
      <c r="C10" s="807"/>
      <c r="D10" s="378" t="s">
        <v>1034</v>
      </c>
      <c r="E10" s="380" t="s">
        <v>1035</v>
      </c>
      <c r="F10" s="378"/>
      <c r="G10" s="796"/>
      <c r="H10" s="798"/>
    </row>
    <row r="11" spans="1:8">
      <c r="A11" s="378" t="s">
        <v>1036</v>
      </c>
      <c r="B11" s="808" t="str">
        <f>DATA!X60</f>
        <v>GAS5</v>
      </c>
      <c r="C11" s="808"/>
      <c r="D11" s="378" t="s">
        <v>1037</v>
      </c>
      <c r="E11" s="380"/>
      <c r="F11" s="378"/>
      <c r="G11" s="809"/>
      <c r="H11" s="810"/>
    </row>
    <row r="12" spans="1:8">
      <c r="A12" s="378" t="s">
        <v>1038</v>
      </c>
      <c r="B12" s="795" t="s">
        <v>1691</v>
      </c>
      <c r="C12" s="776"/>
      <c r="D12" s="776"/>
      <c r="E12" s="777"/>
      <c r="F12" s="796"/>
      <c r="G12" s="797"/>
      <c r="H12" s="798"/>
    </row>
    <row r="13" spans="1:8">
      <c r="A13" s="799"/>
      <c r="B13" s="799"/>
      <c r="C13" s="799"/>
      <c r="D13" s="799"/>
      <c r="E13" s="799"/>
      <c r="F13" s="799"/>
      <c r="G13" s="799"/>
      <c r="H13" s="799"/>
    </row>
    <row r="14" spans="1:8">
      <c r="A14" s="769" t="s">
        <v>1039</v>
      </c>
      <c r="B14" s="769" t="s">
        <v>651</v>
      </c>
      <c r="C14" s="769"/>
      <c r="D14" s="769" t="s">
        <v>1040</v>
      </c>
      <c r="E14" s="769"/>
      <c r="F14" s="770" t="s">
        <v>1041</v>
      </c>
      <c r="G14" s="799" t="s">
        <v>1042</v>
      </c>
      <c r="H14" s="799"/>
    </row>
    <row r="15" spans="1:8">
      <c r="A15" s="769"/>
      <c r="B15" s="769"/>
      <c r="C15" s="769"/>
      <c r="D15" s="771"/>
      <c r="E15" s="771"/>
      <c r="F15" s="770"/>
      <c r="G15" s="381" t="s">
        <v>1043</v>
      </c>
      <c r="H15" s="381" t="s">
        <v>1044</v>
      </c>
    </row>
    <row r="16" spans="1:8" ht="39.6" customHeight="1">
      <c r="A16" s="382">
        <f>DATA!J60</f>
        <v>1</v>
      </c>
      <c r="B16" s="789" t="str">
        <f>DATA!K60</f>
        <v>set</v>
      </c>
      <c r="C16" s="790"/>
      <c r="D16" s="791" t="str">
        <f>DATA!I60</f>
        <v>Single Face P4 HD Outdoor LED Screen (rear maintenance), Full Set Up including controller (Novastar) &amp; receiving card (Novastar) warranty, after sales support &amp; training controller (novastar) &amp; receiving card (novastar)warranty , after sales support &amp; training  size: 2.88M x 2.88M  (9 panels) screen resolution; 720 pixels  (W) x 720 pixels  (H)  Type; movable frame  Accessories: replacement module , replacemenr power supply,replacement receiving card,power cable,signal cable  FREE: LED control software Training and Support</v>
      </c>
      <c r="E16" s="791"/>
      <c r="F16" s="383"/>
      <c r="G16" s="135">
        <f>DATA!L60</f>
        <v>650000</v>
      </c>
      <c r="H16" s="384">
        <f>SUM(A16*G16)</f>
        <v>650000</v>
      </c>
    </row>
    <row r="17" spans="1:8" ht="16.5" customHeight="1">
      <c r="A17" s="382"/>
      <c r="B17" s="789"/>
      <c r="C17" s="790"/>
      <c r="D17" s="791"/>
      <c r="E17" s="791"/>
      <c r="F17" s="383"/>
      <c r="G17" s="135"/>
      <c r="H17" s="384">
        <f t="shared" ref="H17:H48" si="0">SUM(A17*G17)</f>
        <v>0</v>
      </c>
    </row>
    <row r="18" spans="1:8" ht="16.5" customHeight="1">
      <c r="A18" s="382"/>
      <c r="B18" s="789"/>
      <c r="C18" s="790"/>
      <c r="D18" s="791"/>
      <c r="E18" s="791"/>
      <c r="F18" s="383"/>
      <c r="G18" s="135"/>
      <c r="H18" s="384">
        <f t="shared" si="0"/>
        <v>0</v>
      </c>
    </row>
    <row r="19" spans="1:8" ht="16.95" customHeight="1">
      <c r="A19" s="382"/>
      <c r="B19" s="789"/>
      <c r="C19" s="790"/>
      <c r="D19" s="791"/>
      <c r="E19" s="791"/>
      <c r="F19" s="383"/>
      <c r="G19" s="135"/>
      <c r="H19" s="384">
        <f t="shared" si="0"/>
        <v>0</v>
      </c>
    </row>
    <row r="20" spans="1:8" ht="18.600000000000001" customHeight="1">
      <c r="A20" s="382"/>
      <c r="B20" s="789"/>
      <c r="C20" s="790"/>
      <c r="D20" s="791"/>
      <c r="E20" s="791"/>
      <c r="F20" s="383"/>
      <c r="G20" s="135"/>
      <c r="H20" s="384">
        <f t="shared" si="0"/>
        <v>0</v>
      </c>
    </row>
    <row r="21" spans="1:8" ht="18.600000000000001" customHeight="1">
      <c r="A21" s="382"/>
      <c r="B21" s="789"/>
      <c r="C21" s="790"/>
      <c r="D21" s="791"/>
      <c r="E21" s="791"/>
      <c r="F21" s="383"/>
      <c r="G21" s="135"/>
      <c r="H21" s="384">
        <f t="shared" si="0"/>
        <v>0</v>
      </c>
    </row>
    <row r="22" spans="1:8" ht="18" customHeight="1">
      <c r="A22" s="382"/>
      <c r="B22" s="789"/>
      <c r="C22" s="790"/>
      <c r="D22" s="791"/>
      <c r="E22" s="791"/>
      <c r="F22" s="383"/>
      <c r="G22" s="135"/>
      <c r="H22" s="384">
        <f t="shared" si="0"/>
        <v>0</v>
      </c>
    </row>
    <row r="23" spans="1:8" ht="20.399999999999999" customHeight="1">
      <c r="A23" s="382"/>
      <c r="B23" s="789"/>
      <c r="C23" s="790"/>
      <c r="D23" s="791"/>
      <c r="E23" s="791"/>
      <c r="F23" s="383"/>
      <c r="G23" s="135"/>
      <c r="H23" s="384">
        <f t="shared" si="0"/>
        <v>0</v>
      </c>
    </row>
    <row r="24" spans="1:8" ht="21" customHeight="1">
      <c r="A24" s="382"/>
      <c r="B24" s="789"/>
      <c r="C24" s="790"/>
      <c r="D24" s="791"/>
      <c r="E24" s="791"/>
      <c r="F24" s="383"/>
      <c r="G24" s="135"/>
      <c r="H24" s="384">
        <f t="shared" si="0"/>
        <v>0</v>
      </c>
    </row>
    <row r="25" spans="1:8" ht="20.399999999999999" customHeight="1">
      <c r="A25" s="382"/>
      <c r="B25" s="789"/>
      <c r="C25" s="790"/>
      <c r="D25" s="791"/>
      <c r="E25" s="791"/>
      <c r="F25" s="383"/>
      <c r="G25" s="135"/>
      <c r="H25" s="384">
        <f t="shared" si="0"/>
        <v>0</v>
      </c>
    </row>
    <row r="26" spans="1:8" ht="19.2" customHeight="1">
      <c r="A26" s="382"/>
      <c r="B26" s="789"/>
      <c r="C26" s="790"/>
      <c r="D26" s="791"/>
      <c r="E26" s="791"/>
      <c r="F26" s="383"/>
      <c r="G26" s="135"/>
      <c r="H26" s="384">
        <f t="shared" si="0"/>
        <v>0</v>
      </c>
    </row>
    <row r="27" spans="1:8" ht="16.95" customHeight="1">
      <c r="A27" s="382"/>
      <c r="B27" s="789"/>
      <c r="C27" s="790"/>
      <c r="D27" s="791"/>
      <c r="E27" s="791"/>
      <c r="F27" s="135"/>
      <c r="G27" s="135"/>
      <c r="H27" s="384">
        <f t="shared" si="0"/>
        <v>0</v>
      </c>
    </row>
    <row r="28" spans="1:8" ht="16.95" customHeight="1">
      <c r="A28" s="382"/>
      <c r="B28" s="789"/>
      <c r="C28" s="790"/>
      <c r="D28" s="791"/>
      <c r="E28" s="791"/>
      <c r="F28" s="135"/>
      <c r="G28" s="135"/>
      <c r="H28" s="384">
        <f t="shared" si="0"/>
        <v>0</v>
      </c>
    </row>
    <row r="29" spans="1:8" ht="16.95" customHeight="1">
      <c r="A29" s="382"/>
      <c r="B29" s="789"/>
      <c r="C29" s="790"/>
      <c r="D29" s="791"/>
      <c r="E29" s="791"/>
      <c r="F29" s="135"/>
      <c r="G29" s="135"/>
      <c r="H29" s="384">
        <f t="shared" si="0"/>
        <v>0</v>
      </c>
    </row>
    <row r="30" spans="1:8" ht="28.95" hidden="1" customHeight="1">
      <c r="A30" s="382">
        <f>DATA!J252</f>
        <v>1</v>
      </c>
      <c r="B30" s="789" t="str">
        <f>DATA!K252</f>
        <v>copy</v>
      </c>
      <c r="C30" s="790"/>
      <c r="D30" s="791" t="str">
        <f>DATA!I252</f>
        <v xml:space="preserve">Design and Implement the Curriculum to Foster Children's Learning and Development, 3G E-Leraning, 2022, Wiseman's Book Trading, Inc. </v>
      </c>
      <c r="E30" s="791"/>
      <c r="F30" s="135"/>
      <c r="G30" s="135">
        <f>DATA!L252</f>
        <v>4998</v>
      </c>
      <c r="H30" s="384">
        <f t="shared" si="0"/>
        <v>4998</v>
      </c>
    </row>
    <row r="31" spans="1:8" ht="16.2" hidden="1" customHeight="1">
      <c r="A31" s="382">
        <f>DATA!J253</f>
        <v>1</v>
      </c>
      <c r="B31" s="789" t="str">
        <f>DATA!K253</f>
        <v>copy</v>
      </c>
      <c r="C31" s="790"/>
      <c r="D31" s="791" t="str">
        <f>DATA!I253</f>
        <v xml:space="preserve">Designing of Applied Qualitative Research, Davies, 2024, 9781984658661, Wiseman's Book Trading, Inc. </v>
      </c>
      <c r="E31" s="791"/>
      <c r="F31" s="135"/>
      <c r="G31" s="135">
        <f>DATA!L253</f>
        <v>6998</v>
      </c>
      <c r="H31" s="384">
        <f t="shared" si="0"/>
        <v>6998</v>
      </c>
    </row>
    <row r="32" spans="1:8" ht="20.399999999999999" hidden="1" customHeight="1">
      <c r="A32" s="382">
        <f>DATA!J254</f>
        <v>1</v>
      </c>
      <c r="B32" s="789" t="str">
        <f>DATA!K254</f>
        <v>copy</v>
      </c>
      <c r="C32" s="790"/>
      <c r="D32" s="791" t="str">
        <f>DATA!I254</f>
        <v xml:space="preserve">Encyclopedia of Earth Science, Malode, 2024, 9781774693902, Wiseman's Book Trading, Inc. </v>
      </c>
      <c r="E32" s="791"/>
      <c r="F32" s="135"/>
      <c r="G32" s="135">
        <f>DATA!L254</f>
        <v>6998</v>
      </c>
      <c r="H32" s="384">
        <f t="shared" si="0"/>
        <v>6998</v>
      </c>
    </row>
    <row r="33" spans="1:8" ht="18" hidden="1" customHeight="1">
      <c r="A33" s="382">
        <f>DATA!J255</f>
        <v>1</v>
      </c>
      <c r="B33" s="789" t="str">
        <f>DATA!K255</f>
        <v>copy</v>
      </c>
      <c r="C33" s="790"/>
      <c r="D33" s="791" t="str">
        <f>DATA!I255</f>
        <v>Assessment in learning 1 (Traditional Assessment) OBE Approach, Abrogena, 2024, Big Faith Trading</v>
      </c>
      <c r="E33" s="791"/>
      <c r="F33" s="135"/>
      <c r="G33" s="135">
        <f>DATA!L255</f>
        <v>640</v>
      </c>
      <c r="H33" s="384">
        <f t="shared" si="0"/>
        <v>640</v>
      </c>
    </row>
    <row r="34" spans="1:8" ht="15" hidden="1" customHeight="1">
      <c r="A34" s="382">
        <f>DATA!J256</f>
        <v>1</v>
      </c>
      <c r="B34" s="789" t="str">
        <f>DATA!K256</f>
        <v>copy</v>
      </c>
      <c r="C34" s="790"/>
      <c r="D34" s="791" t="str">
        <f>DATA!I256</f>
        <v>Assessment Learning 1 : A Modular Approach, 2ed, Boholano, 2023, Big Faith Trading</v>
      </c>
      <c r="E34" s="791"/>
      <c r="F34" s="135"/>
      <c r="G34" s="135">
        <f>DATA!L256</f>
        <v>880</v>
      </c>
      <c r="H34" s="384">
        <f t="shared" si="0"/>
        <v>880</v>
      </c>
    </row>
    <row r="35" spans="1:8" ht="15.6" hidden="1" customHeight="1">
      <c r="A35" s="382">
        <f>DATA!J257</f>
        <v>1</v>
      </c>
      <c r="B35" s="789" t="str">
        <f>DATA!K257</f>
        <v>copy</v>
      </c>
      <c r="C35" s="790"/>
      <c r="D35" s="791" t="str">
        <f>DATA!I257</f>
        <v>Assessment Learning 2 : A Modular Approach, Sanchez, 2023, Big Faith Trading</v>
      </c>
      <c r="E35" s="791"/>
      <c r="F35" s="135"/>
      <c r="G35" s="135">
        <f>DATA!L257</f>
        <v>825</v>
      </c>
      <c r="H35" s="384">
        <f t="shared" si="0"/>
        <v>825</v>
      </c>
    </row>
    <row r="36" spans="1:8" ht="15.6" hidden="1" customHeight="1">
      <c r="A36" s="382">
        <f>DATA!J258</f>
        <v>1</v>
      </c>
      <c r="B36" s="789" t="str">
        <f>DATA!K258</f>
        <v>copy</v>
      </c>
      <c r="C36" s="790"/>
      <c r="D36" s="791" t="str">
        <f>DATA!I258</f>
        <v>Assessment of Learning 1  Obe Approach, Manas, 2024, Big Faith Trading</v>
      </c>
      <c r="E36" s="791"/>
      <c r="F36" s="135"/>
      <c r="G36" s="135">
        <f>DATA!L258</f>
        <v>440</v>
      </c>
      <c r="H36" s="384">
        <f t="shared" si="0"/>
        <v>440</v>
      </c>
    </row>
    <row r="37" spans="1:8" ht="15.6" hidden="1" customHeight="1">
      <c r="A37" s="382">
        <f>DATA!J259</f>
        <v>1</v>
      </c>
      <c r="B37" s="789" t="str">
        <f>DATA!K259</f>
        <v>copy</v>
      </c>
      <c r="C37" s="790"/>
      <c r="D37" s="791" t="str">
        <f>DATA!I259</f>
        <v>Building and enhancing New Literacies Across the Curriculum OBE-&amp; PPST-based, De Leon, 2020, Big Faith Trading</v>
      </c>
      <c r="E37" s="791"/>
      <c r="F37" s="135"/>
      <c r="G37" s="135">
        <f>DATA!L259</f>
        <v>650</v>
      </c>
      <c r="H37" s="384">
        <f t="shared" si="0"/>
        <v>650</v>
      </c>
    </row>
    <row r="38" spans="1:8" ht="15.6" hidden="1" customHeight="1">
      <c r="A38" s="382">
        <f>DATA!J260</f>
        <v>1</v>
      </c>
      <c r="B38" s="789" t="str">
        <f>DATA!K260</f>
        <v>copy</v>
      </c>
      <c r="C38" s="790"/>
      <c r="D38" s="791" t="str">
        <f>DATA!I260</f>
        <v>Facilitating Learner-Centered Teaching 5e OBE-&amp;PPST-Based, Lucas &amp; Corpuz, 2020, Big Faith Trading</v>
      </c>
      <c r="E38" s="791"/>
      <c r="F38" s="135"/>
      <c r="G38" s="135">
        <f>DATA!L260</f>
        <v>620</v>
      </c>
      <c r="H38" s="384">
        <f t="shared" si="0"/>
        <v>620</v>
      </c>
    </row>
    <row r="39" spans="1:8" ht="15.6" hidden="1" customHeight="1">
      <c r="A39" s="382">
        <f>DATA!J261</f>
        <v>1</v>
      </c>
      <c r="B39" s="789" t="str">
        <f>DATA!K261</f>
        <v>copy</v>
      </c>
      <c r="C39" s="790"/>
      <c r="D39" s="791" t="str">
        <f>DATA!I261</f>
        <v>Facilitating Student-Centered Teaching &amp; Learning, Larioque, et al., 2024, Big Faith Trading</v>
      </c>
      <c r="E39" s="791"/>
      <c r="F39" s="135"/>
      <c r="G39" s="135">
        <f>DATA!L261</f>
        <v>760</v>
      </c>
      <c r="H39" s="384">
        <f t="shared" si="0"/>
        <v>760</v>
      </c>
    </row>
    <row r="40" spans="1:8" ht="15.6" hidden="1" customHeight="1">
      <c r="A40" s="382">
        <f>DATA!J262</f>
        <v>1</v>
      </c>
      <c r="B40" s="789" t="str">
        <f>DATA!K262</f>
        <v>copy</v>
      </c>
      <c r="C40" s="790"/>
      <c r="D40" s="791" t="str">
        <f>DATA!I262</f>
        <v>Field Study 2, Boholano, et al, 2022, Big Faith Trading</v>
      </c>
      <c r="E40" s="791"/>
      <c r="F40" s="135"/>
      <c r="G40" s="135">
        <f>DATA!L262</f>
        <v>825</v>
      </c>
      <c r="H40" s="384">
        <f t="shared" si="0"/>
        <v>825</v>
      </c>
    </row>
    <row r="41" spans="1:8" ht="15.6" hidden="1" customHeight="1">
      <c r="A41" s="382">
        <f>DATA!J263</f>
        <v>1</v>
      </c>
      <c r="B41" s="789" t="str">
        <f>DATA!K263</f>
        <v>copy</v>
      </c>
      <c r="C41" s="790"/>
      <c r="D41" s="791" t="str">
        <f>DATA!I263</f>
        <v>Field Study 2 Participation and Teaching Assistanship OBE- &amp; PPST, Lucas, et al., 2021, Big Faith Trading</v>
      </c>
      <c r="E41" s="791"/>
      <c r="F41" s="135"/>
      <c r="G41" s="135">
        <f>DATA!L263</f>
        <v>670</v>
      </c>
      <c r="H41" s="384">
        <f t="shared" si="0"/>
        <v>670</v>
      </c>
    </row>
    <row r="42" spans="1:8" ht="15.6" hidden="1" customHeight="1">
      <c r="A42" s="382">
        <f>DATA!J264</f>
        <v>1</v>
      </c>
      <c r="B42" s="789" t="str">
        <f>DATA!K264</f>
        <v>copy</v>
      </c>
      <c r="C42" s="790"/>
      <c r="D42" s="791" t="str">
        <f>DATA!I264</f>
        <v>Field Study 2 Participation and Teaching Assistanship OBE 2e, Brawner, 2023, Big Faith Trading</v>
      </c>
      <c r="E42" s="791"/>
      <c r="F42" s="135"/>
      <c r="G42" s="135">
        <f>DATA!L264</f>
        <v>585</v>
      </c>
      <c r="H42" s="384">
        <f t="shared" si="0"/>
        <v>585</v>
      </c>
    </row>
    <row r="43" spans="1:8" ht="15.6" hidden="1" customHeight="1">
      <c r="A43" s="382">
        <f>DATA!J265</f>
        <v>1</v>
      </c>
      <c r="B43" s="789" t="str">
        <f>DATA!K265</f>
        <v>copy</v>
      </c>
      <c r="C43" s="790"/>
      <c r="D43" s="791" t="str">
        <f>DATA!I265</f>
        <v>Foundations of Special and Inclusive Education, Gil, 2025, Big Faith Trading</v>
      </c>
      <c r="E43" s="791"/>
      <c r="F43" s="135"/>
      <c r="G43" s="135">
        <f>DATA!L265</f>
        <v>925</v>
      </c>
      <c r="H43" s="384">
        <f t="shared" si="0"/>
        <v>925</v>
      </c>
    </row>
    <row r="44" spans="1:8" ht="15.6" hidden="1" customHeight="1">
      <c r="A44" s="382">
        <f>DATA!J266</f>
        <v>1</v>
      </c>
      <c r="B44" s="789" t="str">
        <f>DATA!K266</f>
        <v>copy</v>
      </c>
      <c r="C44" s="790"/>
      <c r="D44" s="791" t="str">
        <f>DATA!I266</f>
        <v>Foundations of Special and Inclusive Education, Aligada-Halal, et al., 2020, Big Faith Trading</v>
      </c>
      <c r="E44" s="791"/>
      <c r="F44" s="135"/>
      <c r="G44" s="135">
        <f>DATA!L266</f>
        <v>650</v>
      </c>
      <c r="H44" s="384">
        <f t="shared" si="0"/>
        <v>650</v>
      </c>
    </row>
    <row r="45" spans="1:8" ht="15.6" hidden="1" customHeight="1">
      <c r="A45" s="382">
        <f>DATA!J267</f>
        <v>1</v>
      </c>
      <c r="B45" s="789" t="str">
        <f>DATA!K267</f>
        <v>copy</v>
      </c>
      <c r="C45" s="790"/>
      <c r="D45" s="791" t="str">
        <f>DATA!I267</f>
        <v>Physical Activity Towards Health and Fitness PATHFIT( Dance, Fitness, Tradition), Aquino, 2024, Big Faith Trading</v>
      </c>
      <c r="E45" s="791"/>
      <c r="F45" s="135"/>
      <c r="G45" s="135">
        <f>DATA!L267</f>
        <v>600</v>
      </c>
      <c r="H45" s="384">
        <f t="shared" si="0"/>
        <v>600</v>
      </c>
    </row>
    <row r="46" spans="1:8" ht="15.6" hidden="1" customHeight="1">
      <c r="A46" s="382">
        <f>DATA!J268</f>
        <v>1</v>
      </c>
      <c r="B46" s="789" t="str">
        <f>DATA!K268</f>
        <v>copy</v>
      </c>
      <c r="C46" s="790"/>
      <c r="D46" s="791" t="str">
        <f>DATA!I268</f>
        <v>Physical Activity Towards Health and Fitness PATHFIT(Arnis), Dela Cruz, 2024, Big Faith Trading</v>
      </c>
      <c r="E46" s="791"/>
      <c r="F46" s="135"/>
      <c r="G46" s="135">
        <f>DATA!L268</f>
        <v>600</v>
      </c>
      <c r="H46" s="384">
        <f t="shared" si="0"/>
        <v>600</v>
      </c>
    </row>
    <row r="47" spans="1:8" ht="15.6" hidden="1" customHeight="1">
      <c r="A47" s="382">
        <f>DATA!J269</f>
        <v>1</v>
      </c>
      <c r="B47" s="789" t="str">
        <f>DATA!K269</f>
        <v>copy</v>
      </c>
      <c r="C47" s="790"/>
      <c r="D47" s="791" t="str">
        <f>DATA!I269</f>
        <v>Qualitative Research, Macapagal/Sombilo, 2024, Big Faith Trading</v>
      </c>
      <c r="E47" s="791"/>
      <c r="F47" s="135"/>
      <c r="G47" s="135">
        <f>DATA!L269</f>
        <v>1670</v>
      </c>
      <c r="H47" s="384">
        <f t="shared" si="0"/>
        <v>1670</v>
      </c>
    </row>
    <row r="48" spans="1:8" ht="15.6" hidden="1" customHeight="1">
      <c r="A48" s="382">
        <f>DATA!J270</f>
        <v>1</v>
      </c>
      <c r="B48" s="789" t="str">
        <f>DATA!K270</f>
        <v>copy</v>
      </c>
      <c r="C48" s="790"/>
      <c r="D48" s="791" t="str">
        <f>DATA!I270</f>
        <v>Teaching Science in the Elementary Grades Vol. 2: Physics, Earth and Space  OBE- &amp; PPST based, Bilbao, 2024, Big Faith Trading</v>
      </c>
      <c r="E48" s="791"/>
      <c r="F48" s="135"/>
      <c r="G48" s="135">
        <f>DATA!L270</f>
        <v>705</v>
      </c>
      <c r="H48" s="384">
        <f t="shared" si="0"/>
        <v>705</v>
      </c>
    </row>
    <row r="49" spans="1:8" ht="15.6" hidden="1" customHeight="1">
      <c r="A49" s="382">
        <f>DATA!J271</f>
        <v>1</v>
      </c>
      <c r="B49" s="789" t="str">
        <f>DATA!K271</f>
        <v>copy</v>
      </c>
      <c r="C49" s="790"/>
      <c r="D49" s="791" t="str">
        <f>DATA!I271</f>
        <v>The Teacher and the Community, School Culture and Organizational Leadership, Serrano, 2020, Big Faith Trading</v>
      </c>
      <c r="E49" s="791"/>
      <c r="F49" s="135"/>
      <c r="G49" s="135">
        <f>DATA!L271</f>
        <v>420</v>
      </c>
      <c r="H49" s="384">
        <f t="shared" ref="H49:H67" si="1">SUM(A49*G49)</f>
        <v>420</v>
      </c>
    </row>
    <row r="50" spans="1:8" ht="15.6" hidden="1" customHeight="1">
      <c r="A50" s="382">
        <f>DATA!J272</f>
        <v>1</v>
      </c>
      <c r="B50" s="789" t="str">
        <f>DATA!K272</f>
        <v>copy</v>
      </c>
      <c r="C50" s="790"/>
      <c r="D50" s="791" t="str">
        <f>DATA!I272</f>
        <v>The Teacher and the Community, School Culture, and Organizational Leadership, Boholano, 2024, Big Faith Trading</v>
      </c>
      <c r="E50" s="791"/>
      <c r="F50" s="135"/>
      <c r="G50" s="135">
        <f>DATA!L272</f>
        <v>825</v>
      </c>
      <c r="H50" s="384">
        <f t="shared" si="1"/>
        <v>825</v>
      </c>
    </row>
    <row r="51" spans="1:8" ht="15.6" hidden="1" customHeight="1">
      <c r="A51" s="382">
        <f>DATA!J273</f>
        <v>1</v>
      </c>
      <c r="B51" s="789" t="str">
        <f>DATA!K273</f>
        <v>copy</v>
      </c>
      <c r="C51" s="790"/>
      <c r="D51" s="791" t="str">
        <f>DATA!I273</f>
        <v>The Teacher and the School Curriculum, Fernando &amp; Oamil, 2022, Big Faith Trading</v>
      </c>
      <c r="E51" s="791"/>
      <c r="F51" s="135"/>
      <c r="G51" s="135">
        <f>DATA!L273</f>
        <v>550</v>
      </c>
      <c r="H51" s="384">
        <f t="shared" si="1"/>
        <v>550</v>
      </c>
    </row>
    <row r="52" spans="1:8" ht="15.6" hidden="1" customHeight="1">
      <c r="A52" s="382">
        <f>DATA!J274</f>
        <v>1</v>
      </c>
      <c r="B52" s="789" t="str">
        <f>DATA!K274</f>
        <v>copy</v>
      </c>
      <c r="C52" s="790"/>
      <c r="D52" s="791" t="str">
        <f>DATA!I274</f>
        <v>The Teacher and the School Curriculum Obe Approach, Otinero-Gallardo, 2024, Big Faith Trading</v>
      </c>
      <c r="E52" s="791"/>
      <c r="F52" s="135"/>
      <c r="G52" s="135">
        <f>DATA!L274</f>
        <v>480</v>
      </c>
      <c r="H52" s="384">
        <f t="shared" si="1"/>
        <v>480</v>
      </c>
    </row>
    <row r="53" spans="1:8" ht="15.6" hidden="1" customHeight="1">
      <c r="A53" s="382">
        <f>DATA!J275</f>
        <v>1</v>
      </c>
      <c r="B53" s="789" t="str">
        <f>DATA!K275</f>
        <v>copy</v>
      </c>
      <c r="C53" s="790"/>
      <c r="D53" s="791" t="str">
        <f>DATA!I275</f>
        <v>The Teaching Profession, Fernando, et al., 2024, Big Faith Trading</v>
      </c>
      <c r="E53" s="791"/>
      <c r="F53" s="135"/>
      <c r="G53" s="135">
        <f>DATA!L275</f>
        <v>640</v>
      </c>
      <c r="H53" s="384">
        <f t="shared" si="1"/>
        <v>640</v>
      </c>
    </row>
    <row r="54" spans="1:8" ht="15.6" hidden="1" customHeight="1">
      <c r="A54" s="382">
        <f>DATA!J276</f>
        <v>1</v>
      </c>
      <c r="B54" s="789" t="str">
        <f>DATA!K276</f>
        <v>copy</v>
      </c>
      <c r="C54" s="790"/>
      <c r="D54" s="791" t="str">
        <f>DATA!I276</f>
        <v>English/Purposive Communication (A Modular Approach), Gutierrez-Ang, 2023, Big Faith Trading</v>
      </c>
      <c r="E54" s="791"/>
      <c r="F54" s="135"/>
      <c r="G54" s="135">
        <f>DATA!L276</f>
        <v>640</v>
      </c>
      <c r="H54" s="384">
        <f t="shared" si="1"/>
        <v>640</v>
      </c>
    </row>
    <row r="55" spans="1:8" ht="15.6" hidden="1" customHeight="1">
      <c r="A55" s="382">
        <f>DATA!J277</f>
        <v>1</v>
      </c>
      <c r="B55" s="789" t="str">
        <f>DATA!K277</f>
        <v>copy</v>
      </c>
      <c r="C55" s="790"/>
      <c r="D55" s="791" t="str">
        <f>DATA!I277</f>
        <v xml:space="preserve">Artificial Intelligence and Quantum Computing, Schweinfurth, 2025,  9789362241931, Wiseman's Book Trading, Inc. </v>
      </c>
      <c r="E55" s="791"/>
      <c r="F55" s="135"/>
      <c r="G55" s="135">
        <f>DATA!L277</f>
        <v>4998</v>
      </c>
      <c r="H55" s="384">
        <f t="shared" si="1"/>
        <v>4998</v>
      </c>
    </row>
    <row r="56" spans="1:8" ht="15.6" hidden="1" customHeight="1">
      <c r="A56" s="382">
        <f>DATA!J278</f>
        <v>1</v>
      </c>
      <c r="B56" s="789" t="str">
        <f>DATA!K278</f>
        <v>copy</v>
      </c>
      <c r="C56" s="790"/>
      <c r="D56" s="791" t="str">
        <f>DATA!I278</f>
        <v xml:space="preserve">Basic Computer Coding: Java Script 3rd/ed, Gbadegesin, 2024, 9781984689337, Wiseman's Book Trading, Inc. </v>
      </c>
      <c r="E56" s="791"/>
      <c r="F56" s="135"/>
      <c r="G56" s="135">
        <f>DATA!L278</f>
        <v>5998</v>
      </c>
      <c r="H56" s="384">
        <f t="shared" si="1"/>
        <v>5998</v>
      </c>
    </row>
    <row r="57" spans="1:8" ht="15.6" hidden="1" customHeight="1">
      <c r="A57" s="382">
        <f>DATA!J279</f>
        <v>1</v>
      </c>
      <c r="B57" s="789" t="str">
        <f>DATA!K279</f>
        <v>copy</v>
      </c>
      <c r="C57" s="790"/>
      <c r="D57" s="791" t="str">
        <f>DATA!I279</f>
        <v>Electronics All-in-One For Dummies, 3rd edition, Lowe, 2022, 978-1119822110, https://www.amazon.com</v>
      </c>
      <c r="E57" s="791"/>
      <c r="F57" s="135"/>
      <c r="G57" s="135">
        <f>DATA!L279</f>
        <v>1420</v>
      </c>
      <c r="H57" s="384">
        <f t="shared" si="1"/>
        <v>1420</v>
      </c>
    </row>
    <row r="58" spans="1:8" ht="15.6" hidden="1" customHeight="1">
      <c r="A58" s="382">
        <f>DATA!J280</f>
        <v>1</v>
      </c>
      <c r="B58" s="789" t="str">
        <f>DATA!K280</f>
        <v>copy</v>
      </c>
      <c r="C58" s="790"/>
      <c r="D58" s="791" t="str">
        <f>DATA!I280</f>
        <v>Practical Electronics for Inventors, 4th Edition, Scherz &amp; Monk, 2016,  9.78126E+12, https://www.amazon.com</v>
      </c>
      <c r="E58" s="791"/>
      <c r="F58" s="135"/>
      <c r="G58" s="135">
        <f>DATA!L280</f>
        <v>1370</v>
      </c>
      <c r="H58" s="384">
        <f t="shared" si="1"/>
        <v>1370</v>
      </c>
    </row>
    <row r="59" spans="1:8" ht="15.6" hidden="1" customHeight="1">
      <c r="A59" s="382">
        <f>DATA!J281</f>
        <v>1</v>
      </c>
      <c r="B59" s="789" t="str">
        <f>DATA!K281</f>
        <v>copy</v>
      </c>
      <c r="C59" s="790"/>
      <c r="D59" s="791" t="str">
        <f>DATA!I281</f>
        <v>Make: Electronics: Learning by Discovery: A hands-on primer for the new electronics enthusiast 3rd Edition, Platt, 2021,  978-1680456875, https://www.amazon.com</v>
      </c>
      <c r="E59" s="791"/>
      <c r="F59" s="135"/>
      <c r="G59" s="135">
        <f>DATA!L281</f>
        <v>1050</v>
      </c>
      <c r="H59" s="384">
        <f t="shared" si="1"/>
        <v>1050</v>
      </c>
    </row>
    <row r="60" spans="1:8" ht="15.6" hidden="1" customHeight="1">
      <c r="A60" s="382">
        <f>DATA!J282</f>
        <v>1</v>
      </c>
      <c r="B60" s="789" t="str">
        <f>DATA!K282</f>
        <v>copy</v>
      </c>
      <c r="C60" s="790"/>
      <c r="D60" s="791" t="str">
        <f>DATA!I282</f>
        <v>Electronic Devices and Curcuits Theory, Boylestad &amp; Nashelsky, latest ed., https://www.amazon.com</v>
      </c>
      <c r="E60" s="791"/>
      <c r="F60" s="135"/>
      <c r="G60" s="135">
        <f>DATA!L282</f>
        <v>5640</v>
      </c>
      <c r="H60" s="384">
        <f t="shared" si="1"/>
        <v>5640</v>
      </c>
    </row>
    <row r="61" spans="1:8" ht="15.6" hidden="1" customHeight="1">
      <c r="A61" s="382">
        <f>DATA!J283</f>
        <v>1</v>
      </c>
      <c r="B61" s="789" t="str">
        <f>DATA!K283</f>
        <v>copy</v>
      </c>
      <c r="C61" s="790"/>
      <c r="D61" s="791" t="str">
        <f>DATA!I283</f>
        <v>Digital Fundamentals, Floyd, latest ed., https://www.amazon.com/Digital-Fundamentals-11th-Thomas-Floyd/dp/0132737965</v>
      </c>
      <c r="E61" s="791"/>
      <c r="F61" s="135"/>
      <c r="G61" s="135">
        <f>DATA!L283</f>
        <v>1779</v>
      </c>
      <c r="H61" s="384">
        <f t="shared" si="1"/>
        <v>1779</v>
      </c>
    </row>
    <row r="62" spans="1:8" ht="15.6" hidden="1" customHeight="1">
      <c r="A62" s="382">
        <f>DATA!J284</f>
        <v>1</v>
      </c>
      <c r="B62" s="789" t="str">
        <f>DATA!K284</f>
        <v>copy</v>
      </c>
      <c r="C62" s="790"/>
      <c r="D62" s="791" t="str">
        <f>DATA!I284</f>
        <v>Microelectronics circuits, Sedra &amp; Smith, latest ed., https://www.amazon.com/Microelectronic-Circuits-Electrical-Computer-Engineering/dp/0195323033</v>
      </c>
      <c r="E62" s="791"/>
      <c r="F62" s="135"/>
      <c r="G62" s="135">
        <f>DATA!L284</f>
        <v>2328</v>
      </c>
      <c r="H62" s="384">
        <f t="shared" si="1"/>
        <v>2328</v>
      </c>
    </row>
    <row r="63" spans="1:8" ht="15.6" hidden="1" customHeight="1">
      <c r="A63" s="382">
        <f>DATA!J285</f>
        <v>1</v>
      </c>
      <c r="B63" s="789" t="str">
        <f>DATA!K285</f>
        <v>copy</v>
      </c>
      <c r="C63" s="790"/>
      <c r="D63" s="791" t="str">
        <f>DATA!I285</f>
        <v>The art of electronics, Horowitz &amp; Hill, latest ed., https://www.amazon.com/Art-Electronics-Paul-Horowitz/dp/0521809266</v>
      </c>
      <c r="E63" s="791"/>
      <c r="F63" s="135"/>
      <c r="G63" s="135">
        <f>DATA!L285</f>
        <v>4229</v>
      </c>
      <c r="H63" s="384">
        <f t="shared" si="1"/>
        <v>4229</v>
      </c>
    </row>
    <row r="64" spans="1:8" ht="15.6" hidden="1" customHeight="1">
      <c r="A64" s="382">
        <f>DATA!J286</f>
        <v>1</v>
      </c>
      <c r="B64" s="789" t="str">
        <f>DATA!K286</f>
        <v>copy</v>
      </c>
      <c r="C64" s="790"/>
      <c r="D64" s="791" t="str">
        <f>DATA!I286</f>
        <v>Industrial electronics, Rehg &amp; Sartori, latest ed., https://www.amazon.com/Industrial-Electronics-James-Rehg/dp/0132064189</v>
      </c>
      <c r="E64" s="791"/>
      <c r="F64" s="135"/>
      <c r="G64" s="135">
        <f>DATA!L286</f>
        <v>10436</v>
      </c>
      <c r="H64" s="384">
        <f t="shared" si="1"/>
        <v>10436</v>
      </c>
    </row>
    <row r="65" spans="1:8" ht="15.6" hidden="1" customHeight="1">
      <c r="A65" s="382">
        <f>DATA!J287</f>
        <v>1</v>
      </c>
      <c r="B65" s="789" t="str">
        <f>DATA!K287</f>
        <v>copy</v>
      </c>
      <c r="C65" s="790"/>
      <c r="D65" s="791" t="str">
        <f>DATA!I287</f>
        <v>Environmental and Atmospheric Chemistry, Devi, 2023 9789395431309, Wiseman's Book Trading</v>
      </c>
      <c r="E65" s="791"/>
      <c r="F65" s="135"/>
      <c r="G65" s="135">
        <f>DATA!L287</f>
        <v>4998</v>
      </c>
      <c r="H65" s="384">
        <f t="shared" si="1"/>
        <v>4998</v>
      </c>
    </row>
    <row r="66" spans="1:8" ht="15.6" hidden="1" customHeight="1">
      <c r="A66" s="382">
        <f>DATA!J288</f>
        <v>1</v>
      </c>
      <c r="B66" s="789" t="str">
        <f>DATA!K288</f>
        <v>copy</v>
      </c>
      <c r="C66" s="790"/>
      <c r="D66" s="791" t="str">
        <f>DATA!I288</f>
        <v>Ecology in Action \2ed., Singer, Fred D., 2025, 9781108927222, Forefront Books</v>
      </c>
      <c r="E66" s="791"/>
      <c r="F66" s="135"/>
      <c r="G66" s="135">
        <f>DATA!L288</f>
        <v>6629</v>
      </c>
      <c r="H66" s="384">
        <f t="shared" si="1"/>
        <v>6629</v>
      </c>
    </row>
    <row r="67" spans="1:8" ht="15.6" hidden="1" customHeight="1">
      <c r="A67" s="382">
        <f>DATA!J289</f>
        <v>1</v>
      </c>
      <c r="B67" s="789" t="str">
        <f>DATA!K289</f>
        <v>copy</v>
      </c>
      <c r="C67" s="790"/>
      <c r="D67" s="791" t="str">
        <f>DATA!I289</f>
        <v>Environmental Geology \5ed., Reichard, Jim, 2024, 9781266132261, Forefront Book</v>
      </c>
      <c r="E67" s="791"/>
      <c r="F67" s="135"/>
      <c r="G67" s="135">
        <f>DATA!L289</f>
        <v>5393</v>
      </c>
      <c r="H67" s="384">
        <f t="shared" si="1"/>
        <v>5393</v>
      </c>
    </row>
    <row r="68" spans="1:8" ht="15.6" customHeight="1">
      <c r="A68" s="792"/>
      <c r="B68" s="793"/>
      <c r="C68" s="793"/>
      <c r="D68" s="793"/>
      <c r="E68" s="793"/>
      <c r="F68" s="793"/>
      <c r="G68" s="794"/>
      <c r="H68" s="385">
        <f>SUM(H16:H21)</f>
        <v>650000</v>
      </c>
    </row>
    <row r="69" spans="1:8" ht="35.4" customHeight="1">
      <c r="A69" s="386" t="s">
        <v>1045</v>
      </c>
      <c r="B69" s="772" t="str">
        <f>DATA!P60</f>
        <v>for program/projects/activities of information Technology Unit charged to cost to operate of admin. Bldg.</v>
      </c>
      <c r="C69" s="773"/>
      <c r="D69" s="773"/>
      <c r="E69" s="773"/>
      <c r="F69" s="773"/>
      <c r="G69" s="773"/>
      <c r="H69" s="774"/>
    </row>
    <row r="70" spans="1:8">
      <c r="A70" s="387"/>
      <c r="B70" s="775"/>
      <c r="C70" s="776"/>
      <c r="D70" s="776"/>
      <c r="E70" s="777"/>
      <c r="F70" s="775" t="s">
        <v>1046</v>
      </c>
      <c r="G70" s="776"/>
      <c r="H70" s="777"/>
    </row>
    <row r="71" spans="1:8">
      <c r="A71" s="387"/>
      <c r="B71" s="388"/>
      <c r="C71" s="388"/>
      <c r="D71" s="388"/>
      <c r="E71" s="389"/>
      <c r="F71" s="778"/>
      <c r="G71" s="779"/>
      <c r="H71" s="780"/>
    </row>
    <row r="72" spans="1:8">
      <c r="A72" s="387" t="s">
        <v>1047</v>
      </c>
      <c r="B72" s="781"/>
      <c r="C72" s="781"/>
      <c r="D72" s="781"/>
      <c r="E72" s="782"/>
      <c r="F72" s="783"/>
      <c r="G72" s="781"/>
      <c r="H72" s="782"/>
    </row>
    <row r="73" spans="1:8" ht="15.6">
      <c r="A73" s="390" t="s">
        <v>1048</v>
      </c>
      <c r="B73" s="784" t="str">
        <f>DATA!C60</f>
        <v>JOHN MICHAEL A. VILLASPIR</v>
      </c>
      <c r="C73" s="785"/>
      <c r="D73" s="785"/>
      <c r="E73" s="785"/>
      <c r="F73" s="785" t="s">
        <v>1049</v>
      </c>
      <c r="G73" s="785"/>
      <c r="H73" s="785"/>
    </row>
    <row r="74" spans="1:8">
      <c r="A74" s="390" t="s">
        <v>1050</v>
      </c>
      <c r="B74" s="786" t="str">
        <f>DATA!D60</f>
        <v>Administrative Officer I</v>
      </c>
      <c r="C74" s="787"/>
      <c r="D74" s="787"/>
      <c r="E74" s="787"/>
      <c r="F74" s="788" t="s">
        <v>1051</v>
      </c>
      <c r="G74" s="788"/>
      <c r="H74" s="788"/>
    </row>
    <row r="75" spans="1:8">
      <c r="A75" s="391" t="s">
        <v>1052</v>
      </c>
      <c r="B75" s="765"/>
      <c r="C75" s="765"/>
      <c r="D75" s="765"/>
      <c r="E75" s="766"/>
      <c r="F75" s="767"/>
      <c r="G75" s="768"/>
      <c r="H75" s="768"/>
    </row>
  </sheetData>
  <mergeCells count="135">
    <mergeCell ref="A3:H3"/>
    <mergeCell ref="A4:H4"/>
    <mergeCell ref="A5:H5"/>
    <mergeCell ref="A7:H7"/>
    <mergeCell ref="A9:C9"/>
    <mergeCell ref="G9:H9"/>
    <mergeCell ref="B10:C10"/>
    <mergeCell ref="G10:H10"/>
    <mergeCell ref="B11:C11"/>
    <mergeCell ref="G11:H11"/>
    <mergeCell ref="B12:E12"/>
    <mergeCell ref="F12:H12"/>
    <mergeCell ref="A13:H13"/>
    <mergeCell ref="G14:H14"/>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B39:C39"/>
    <mergeCell ref="D39:E39"/>
    <mergeCell ref="B40:C40"/>
    <mergeCell ref="D40:E40"/>
    <mergeCell ref="B41:C41"/>
    <mergeCell ref="D41:E41"/>
    <mergeCell ref="B42:C42"/>
    <mergeCell ref="D42:E42"/>
    <mergeCell ref="B43:C43"/>
    <mergeCell ref="D43:E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B51:C51"/>
    <mergeCell ref="D51:E51"/>
    <mergeCell ref="B52:C52"/>
    <mergeCell ref="D52:E52"/>
    <mergeCell ref="B53:C53"/>
    <mergeCell ref="D53:E53"/>
    <mergeCell ref="B54:C54"/>
    <mergeCell ref="D54:E54"/>
    <mergeCell ref="B55:C55"/>
    <mergeCell ref="D55:E55"/>
    <mergeCell ref="B56:C56"/>
    <mergeCell ref="D56:E56"/>
    <mergeCell ref="B57:C57"/>
    <mergeCell ref="D57:E57"/>
    <mergeCell ref="B58:C58"/>
    <mergeCell ref="D58:E58"/>
    <mergeCell ref="A68:G68"/>
    <mergeCell ref="B59:C59"/>
    <mergeCell ref="D59:E59"/>
    <mergeCell ref="B60:C60"/>
    <mergeCell ref="D60:E60"/>
    <mergeCell ref="B61:C61"/>
    <mergeCell ref="D61:E61"/>
    <mergeCell ref="B62:C62"/>
    <mergeCell ref="D62:E62"/>
    <mergeCell ref="B63:C63"/>
    <mergeCell ref="D63:E63"/>
    <mergeCell ref="B75:E75"/>
    <mergeCell ref="F75:H75"/>
    <mergeCell ref="A14:A15"/>
    <mergeCell ref="F14:F15"/>
    <mergeCell ref="B14:C15"/>
    <mergeCell ref="D14:E15"/>
    <mergeCell ref="B69:H69"/>
    <mergeCell ref="B70:E70"/>
    <mergeCell ref="F70:H70"/>
    <mergeCell ref="F71:H71"/>
    <mergeCell ref="B72:E72"/>
    <mergeCell ref="F72:H72"/>
    <mergeCell ref="B73:E73"/>
    <mergeCell ref="F73:H73"/>
    <mergeCell ref="B74:E74"/>
    <mergeCell ref="F74:H74"/>
    <mergeCell ref="B64:C64"/>
    <mergeCell ref="D64:E64"/>
    <mergeCell ref="B65:C65"/>
    <mergeCell ref="D65:E65"/>
    <mergeCell ref="B66:C66"/>
    <mergeCell ref="D66:E66"/>
    <mergeCell ref="B67:C67"/>
    <mergeCell ref="D67:E67"/>
  </mergeCells>
  <pageMargins left="0.7" right="0.7" top="0.75" bottom="0.75" header="0.3" footer="0.3"/>
  <pageSetup paperSize="9" scale="8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99"/>
  <sheetViews>
    <sheetView view="pageLayout" topLeftCell="A13" zoomScaleNormal="100" zoomScaleSheetLayoutView="122" workbookViewId="0">
      <selection activeCell="E21" sqref="E21"/>
    </sheetView>
  </sheetViews>
  <sheetFormatPr defaultColWidth="9.33203125" defaultRowHeight="13.8"/>
  <cols>
    <col min="1" max="1" width="13.44140625" style="5" customWidth="1"/>
    <col min="2" max="2" width="15.6640625" style="5" customWidth="1"/>
    <col min="3" max="3" width="22.88671875" style="5" customWidth="1"/>
    <col min="4" max="4" width="11.6640625" style="5" customWidth="1"/>
    <col min="5" max="5" width="17.88671875" style="5" customWidth="1"/>
    <col min="6" max="6" width="25.33203125" style="5" customWidth="1"/>
    <col min="7" max="7" width="6.6640625" style="5" customWidth="1"/>
    <col min="8" max="16384" width="9.33203125" style="5"/>
  </cols>
  <sheetData>
    <row r="1" spans="1:7">
      <c r="A1" s="825"/>
      <c r="B1" s="825"/>
      <c r="C1" s="825"/>
      <c r="D1" s="825"/>
      <c r="E1" s="825"/>
      <c r="F1" s="825"/>
    </row>
    <row r="2" spans="1:7">
      <c r="A2" s="826"/>
      <c r="B2" s="825"/>
      <c r="C2" s="825"/>
      <c r="D2" s="825"/>
      <c r="E2" s="825"/>
      <c r="F2" s="825"/>
    </row>
    <row r="3" spans="1:7">
      <c r="A3" s="826"/>
      <c r="B3" s="826"/>
      <c r="C3" s="826"/>
      <c r="D3" s="826"/>
      <c r="E3" s="826"/>
      <c r="F3" s="826"/>
    </row>
    <row r="4" spans="1:7" ht="31.2" customHeight="1"/>
    <row r="5" spans="1:7" ht="31.95" customHeight="1">
      <c r="A5" s="827" t="s">
        <v>1053</v>
      </c>
      <c r="B5" s="827"/>
      <c r="C5" s="827"/>
      <c r="D5" s="827"/>
      <c r="E5" s="827"/>
      <c r="F5" s="827"/>
    </row>
    <row r="6" spans="1:7">
      <c r="A6" s="20"/>
      <c r="B6" s="20"/>
      <c r="C6" s="20"/>
      <c r="D6" s="20"/>
      <c r="E6" s="20"/>
      <c r="F6" s="20"/>
    </row>
    <row r="7" spans="1:7">
      <c r="B7" s="828" t="s">
        <v>1054</v>
      </c>
      <c r="C7" s="828"/>
      <c r="D7" s="829" t="str">
        <f>AResoSVP!D6</f>
        <v>2505-GAS5-190</v>
      </c>
      <c r="E7" s="830"/>
    </row>
    <row r="9" spans="1:7" ht="51" customHeight="1">
      <c r="A9" s="822" t="s">
        <v>1055</v>
      </c>
      <c r="B9" s="822"/>
      <c r="C9" s="822"/>
      <c r="D9" s="822"/>
      <c r="E9" s="822"/>
      <c r="F9" s="822"/>
    </row>
    <row r="10" spans="1:7" ht="47.25" customHeight="1">
      <c r="A10" s="822" t="s">
        <v>1056</v>
      </c>
      <c r="B10" s="822"/>
      <c r="C10" s="822"/>
      <c r="D10" s="822"/>
      <c r="E10" s="822"/>
      <c r="F10" s="822"/>
    </row>
    <row r="11" spans="1:7" ht="63.6" customHeight="1">
      <c r="A11" s="822" t="s">
        <v>1057</v>
      </c>
      <c r="B11" s="822"/>
      <c r="C11" s="822"/>
      <c r="D11" s="822"/>
      <c r="E11" s="822"/>
      <c r="F11" s="822"/>
    </row>
    <row r="12" spans="1:7" ht="62.4" customHeight="1">
      <c r="A12" s="822" t="s">
        <v>1058</v>
      </c>
      <c r="B12" s="822"/>
      <c r="C12" s="822"/>
      <c r="D12" s="822"/>
      <c r="E12" s="822"/>
      <c r="F12" s="822"/>
    </row>
    <row r="13" spans="1:7" ht="18.75" customHeight="1">
      <c r="A13" s="819" t="s">
        <v>1059</v>
      </c>
      <c r="B13" s="819"/>
      <c r="C13" s="819"/>
      <c r="D13" s="26" t="str">
        <f>AResoSVP!D12</f>
        <v>2025-190</v>
      </c>
      <c r="E13" s="824" t="s">
        <v>1060</v>
      </c>
      <c r="F13" s="824"/>
    </row>
    <row r="14" spans="1:7" ht="46.95" customHeight="1">
      <c r="A14" s="819" t="s">
        <v>1061</v>
      </c>
      <c r="B14" s="819"/>
      <c r="C14" s="819"/>
      <c r="D14" s="819"/>
      <c r="E14" s="819"/>
      <c r="F14" s="819"/>
      <c r="G14" s="376"/>
    </row>
    <row r="15" spans="1:7" ht="19.95" customHeight="1">
      <c r="A15" s="820" t="s">
        <v>1062</v>
      </c>
      <c r="B15" s="820"/>
      <c r="C15" s="820"/>
      <c r="D15" s="821">
        <f>AResoSVP!D14</f>
        <v>650000</v>
      </c>
      <c r="E15" s="821"/>
      <c r="F15" s="29"/>
    </row>
    <row r="16" spans="1:7" ht="48.75" customHeight="1">
      <c r="A16" s="822" t="s">
        <v>1063</v>
      </c>
      <c r="B16" s="822"/>
      <c r="C16" s="822"/>
      <c r="D16" s="822"/>
      <c r="E16" s="822"/>
      <c r="F16" s="822"/>
    </row>
    <row r="17" spans="1:6" ht="42" hidden="1" customHeight="1">
      <c r="A17" s="25"/>
      <c r="B17" s="25"/>
      <c r="C17" s="25"/>
      <c r="D17" s="25"/>
      <c r="E17" s="25"/>
      <c r="F17" s="25"/>
    </row>
    <row r="18" spans="1:6" ht="49.95" customHeight="1">
      <c r="A18" s="823" t="s">
        <v>1064</v>
      </c>
      <c r="B18" s="823"/>
      <c r="C18" s="823"/>
      <c r="D18" s="823"/>
      <c r="E18" s="823"/>
      <c r="F18" s="823"/>
    </row>
    <row r="19" spans="1:6" ht="1.95" customHeight="1">
      <c r="A19" s="817"/>
      <c r="B19" s="817"/>
      <c r="C19" s="817"/>
      <c r="D19" s="817"/>
      <c r="E19" s="817"/>
      <c r="F19" s="30"/>
    </row>
    <row r="20" spans="1:6" ht="18" customHeight="1">
      <c r="A20" s="818" t="s">
        <v>1065</v>
      </c>
      <c r="B20" s="818"/>
      <c r="C20" s="818"/>
      <c r="D20" s="818"/>
      <c r="E20" s="818"/>
      <c r="F20" s="31"/>
    </row>
    <row r="21" spans="1:6" ht="24" customHeight="1">
      <c r="A21" s="20" t="s">
        <v>1066</v>
      </c>
      <c r="B21" s="20"/>
      <c r="C21" s="20"/>
      <c r="D21" s="20"/>
      <c r="E21" s="20"/>
      <c r="F21" s="20"/>
    </row>
    <row r="22" spans="1:6" hidden="1">
      <c r="A22" s="20"/>
      <c r="B22" s="20"/>
      <c r="C22" s="20"/>
      <c r="D22" s="20"/>
      <c r="E22" s="20"/>
      <c r="F22" s="20"/>
    </row>
    <row r="23" spans="1:6">
      <c r="A23" s="20"/>
      <c r="B23" s="20"/>
      <c r="E23" s="20"/>
      <c r="F23" s="20"/>
    </row>
    <row r="24" spans="1:6" s="1" customFormat="1" ht="15.6" customHeight="1">
      <c r="A24" s="816" t="s">
        <v>1067</v>
      </c>
      <c r="B24" s="816"/>
      <c r="C24" s="816" t="s">
        <v>1068</v>
      </c>
      <c r="D24" s="816"/>
      <c r="E24" s="816" t="s">
        <v>757</v>
      </c>
      <c r="F24" s="816"/>
    </row>
    <row r="25" spans="1:6" s="2" customFormat="1">
      <c r="A25" s="813" t="s">
        <v>1069</v>
      </c>
      <c r="B25" s="813"/>
      <c r="C25" s="813" t="s">
        <v>1069</v>
      </c>
      <c r="D25" s="813"/>
      <c r="E25" s="813" t="s">
        <v>1069</v>
      </c>
      <c r="F25" s="813"/>
    </row>
    <row r="26" spans="1:6">
      <c r="A26" s="20"/>
      <c r="B26" s="20"/>
      <c r="C26" s="20"/>
      <c r="D26" s="20"/>
      <c r="E26" s="20"/>
      <c r="F26" s="20"/>
    </row>
    <row r="27" spans="1:6">
      <c r="A27" s="20"/>
      <c r="B27" s="20"/>
      <c r="C27" s="20"/>
      <c r="D27" s="20"/>
      <c r="E27" s="20"/>
      <c r="F27" s="20"/>
    </row>
    <row r="28" spans="1:6" s="1" customFormat="1" ht="14.4" customHeight="1">
      <c r="A28" s="816" t="str">
        <f>PR!B73</f>
        <v>JOHN MICHAEL A. VILLASPIR</v>
      </c>
      <c r="B28" s="816"/>
      <c r="C28" s="816" t="s">
        <v>736</v>
      </c>
      <c r="D28" s="816"/>
      <c r="E28" s="816" t="s">
        <v>764</v>
      </c>
      <c r="F28" s="816"/>
    </row>
    <row r="29" spans="1:6" s="2" customFormat="1" ht="28.5" customHeight="1">
      <c r="A29" s="814" t="s">
        <v>1070</v>
      </c>
      <c r="B29" s="814"/>
      <c r="C29" s="815" t="s">
        <v>1071</v>
      </c>
      <c r="D29" s="815"/>
      <c r="E29" s="815" t="s">
        <v>900</v>
      </c>
      <c r="F29" s="815"/>
    </row>
    <row r="30" spans="1:6">
      <c r="A30" s="811"/>
      <c r="B30" s="811"/>
      <c r="C30" s="811"/>
      <c r="D30" s="811"/>
      <c r="E30" s="811"/>
      <c r="F30" s="811"/>
    </row>
    <row r="31" spans="1:6">
      <c r="A31" s="811"/>
      <c r="B31" s="811"/>
      <c r="C31" s="811"/>
      <c r="D31" s="811"/>
      <c r="E31" s="20"/>
      <c r="F31" s="20"/>
    </row>
    <row r="32" spans="1:6">
      <c r="A32" s="811"/>
      <c r="B32" s="811"/>
      <c r="C32" s="811"/>
      <c r="D32" s="811"/>
      <c r="E32" s="20"/>
      <c r="F32" s="20"/>
    </row>
    <row r="33" spans="1:6">
      <c r="A33" s="811"/>
      <c r="B33" s="811"/>
      <c r="C33" s="811"/>
      <c r="D33" s="811"/>
      <c r="E33" s="20"/>
      <c r="F33" s="20"/>
    </row>
    <row r="34" spans="1:6">
      <c r="A34" s="811"/>
      <c r="B34" s="811"/>
      <c r="C34" s="811"/>
      <c r="D34" s="811"/>
      <c r="E34" s="20"/>
      <c r="F34" s="20"/>
    </row>
    <row r="35" spans="1:6">
      <c r="A35" s="811"/>
      <c r="B35" s="811"/>
      <c r="C35" s="811"/>
      <c r="D35" s="811"/>
      <c r="E35" s="20"/>
      <c r="F35" s="20"/>
    </row>
    <row r="36" spans="1:6">
      <c r="A36" s="811"/>
      <c r="B36" s="811"/>
      <c r="C36" s="811"/>
      <c r="D36" s="811"/>
      <c r="E36" s="20"/>
      <c r="F36" s="20"/>
    </row>
    <row r="37" spans="1:6" ht="25.95" customHeight="1">
      <c r="A37" s="811"/>
      <c r="B37" s="811"/>
      <c r="C37" s="811"/>
      <c r="D37" s="811"/>
      <c r="E37" s="20"/>
      <c r="F37" s="20"/>
    </row>
    <row r="38" spans="1:6" hidden="1">
      <c r="A38" s="811"/>
      <c r="B38" s="811"/>
      <c r="C38" s="811"/>
      <c r="D38" s="811"/>
      <c r="E38" s="20"/>
      <c r="F38" s="20"/>
    </row>
    <row r="39" spans="1:6" hidden="1">
      <c r="A39" s="811"/>
      <c r="B39" s="811"/>
      <c r="C39" s="811"/>
      <c r="D39" s="812"/>
      <c r="E39" s="20"/>
      <c r="F39" s="20"/>
    </row>
    <row r="40" spans="1:6" hidden="1">
      <c r="A40" s="811"/>
      <c r="B40" s="811"/>
      <c r="C40" s="811"/>
      <c r="D40" s="812"/>
      <c r="E40" s="20"/>
      <c r="F40" s="20"/>
    </row>
    <row r="41" spans="1:6" hidden="1">
      <c r="A41" s="811"/>
      <c r="B41" s="811"/>
      <c r="C41" s="811"/>
      <c r="D41" s="812"/>
      <c r="E41" s="20"/>
      <c r="F41" s="20"/>
    </row>
    <row r="42" spans="1:6" hidden="1">
      <c r="A42" s="811"/>
      <c r="B42" s="811"/>
      <c r="C42" s="811"/>
      <c r="D42" s="812"/>
      <c r="E42" s="20"/>
      <c r="F42" s="20"/>
    </row>
    <row r="43" spans="1:6" hidden="1">
      <c r="A43" s="811"/>
      <c r="B43" s="811"/>
      <c r="C43" s="811"/>
      <c r="D43" s="812"/>
      <c r="E43" s="20"/>
      <c r="F43" s="20"/>
    </row>
    <row r="44" spans="1:6" hidden="1">
      <c r="A44" s="811"/>
      <c r="B44" s="811"/>
      <c r="C44" s="811"/>
      <c r="D44" s="812"/>
      <c r="E44" s="20"/>
      <c r="F44" s="20"/>
    </row>
    <row r="45" spans="1:6" hidden="1">
      <c r="A45" s="811"/>
      <c r="B45" s="811"/>
      <c r="C45" s="811"/>
      <c r="D45" s="812"/>
      <c r="E45" s="20"/>
      <c r="F45" s="20"/>
    </row>
    <row r="46" spans="1:6" hidden="1">
      <c r="A46" s="811"/>
      <c r="B46" s="811"/>
      <c r="C46" s="811"/>
      <c r="D46" s="812"/>
      <c r="E46" s="20"/>
      <c r="F46" s="20"/>
    </row>
    <row r="47" spans="1:6" hidden="1">
      <c r="A47" s="811"/>
      <c r="B47" s="811"/>
      <c r="C47" s="811"/>
      <c r="D47" s="812"/>
      <c r="E47" s="20"/>
      <c r="F47" s="20"/>
    </row>
    <row r="48" spans="1:6" hidden="1">
      <c r="A48" s="811"/>
      <c r="B48" s="811"/>
      <c r="C48" s="811"/>
      <c r="D48" s="812"/>
      <c r="E48" s="20"/>
      <c r="F48" s="20"/>
    </row>
    <row r="49" spans="1:6" hidden="1">
      <c r="A49" s="811"/>
      <c r="B49" s="811"/>
      <c r="C49" s="811"/>
      <c r="D49" s="812"/>
      <c r="E49" s="20"/>
      <c r="F49" s="20"/>
    </row>
    <row r="50" spans="1:6" hidden="1">
      <c r="A50" s="811"/>
      <c r="B50" s="811"/>
      <c r="C50" s="811"/>
      <c r="D50" s="812"/>
      <c r="E50" s="20"/>
      <c r="F50" s="20"/>
    </row>
    <row r="51" spans="1:6" hidden="1">
      <c r="A51" s="811"/>
      <c r="B51" s="811"/>
      <c r="C51" s="811"/>
      <c r="D51" s="812"/>
      <c r="E51" s="20"/>
      <c r="F51" s="20"/>
    </row>
    <row r="52" spans="1:6" hidden="1">
      <c r="A52" s="811"/>
      <c r="B52" s="811"/>
      <c r="C52" s="811"/>
      <c r="D52" s="812"/>
      <c r="E52" s="20"/>
      <c r="F52" s="20"/>
    </row>
    <row r="53" spans="1:6" hidden="1">
      <c r="A53" s="811"/>
      <c r="B53" s="811"/>
      <c r="C53" s="811"/>
      <c r="D53" s="812"/>
      <c r="E53" s="20"/>
      <c r="F53" s="20"/>
    </row>
    <row r="54" spans="1:6" hidden="1">
      <c r="A54" s="811"/>
      <c r="B54" s="811"/>
      <c r="C54" s="811"/>
      <c r="D54" s="812"/>
      <c r="E54" s="20"/>
      <c r="F54" s="20"/>
    </row>
    <row r="55" spans="1:6" hidden="1">
      <c r="A55" s="811"/>
      <c r="B55" s="811"/>
      <c r="C55" s="811"/>
      <c r="D55" s="812"/>
      <c r="E55" s="20"/>
      <c r="F55" s="20"/>
    </row>
    <row r="56" spans="1:6" hidden="1">
      <c r="A56" s="811"/>
      <c r="B56" s="811"/>
      <c r="C56" s="811"/>
      <c r="D56" s="812"/>
      <c r="E56" s="20"/>
      <c r="F56" s="20"/>
    </row>
    <row r="57" spans="1:6" hidden="1">
      <c r="A57" s="811"/>
      <c r="B57" s="811"/>
      <c r="C57" s="811"/>
      <c r="D57" s="812"/>
      <c r="E57" s="20"/>
      <c r="F57" s="20"/>
    </row>
    <row r="58" spans="1:6" hidden="1">
      <c r="A58" s="811"/>
      <c r="B58" s="811"/>
      <c r="C58" s="811"/>
      <c r="D58" s="812"/>
      <c r="E58" s="20"/>
      <c r="F58" s="20"/>
    </row>
    <row r="59" spans="1:6" hidden="1">
      <c r="A59" s="811"/>
      <c r="B59" s="811"/>
      <c r="C59" s="811"/>
      <c r="D59" s="812"/>
      <c r="E59" s="20"/>
      <c r="F59" s="20"/>
    </row>
    <row r="60" spans="1:6" hidden="1">
      <c r="A60" s="811"/>
      <c r="B60" s="811"/>
      <c r="C60" s="811"/>
      <c r="D60" s="812"/>
      <c r="E60" s="20"/>
      <c r="F60" s="20"/>
    </row>
    <row r="61" spans="1:6" hidden="1">
      <c r="A61" s="811"/>
      <c r="B61" s="811"/>
      <c r="C61" s="811"/>
      <c r="D61" s="812"/>
      <c r="E61" s="20"/>
      <c r="F61" s="20"/>
    </row>
    <row r="62" spans="1:6" hidden="1">
      <c r="A62" s="811"/>
      <c r="B62" s="811"/>
      <c r="C62" s="811"/>
      <c r="D62" s="812"/>
      <c r="E62" s="20"/>
      <c r="F62" s="20"/>
    </row>
    <row r="63" spans="1:6" hidden="1">
      <c r="A63" s="811"/>
      <c r="B63" s="811"/>
      <c r="C63" s="811"/>
      <c r="D63" s="812"/>
      <c r="E63" s="20"/>
      <c r="F63" s="20"/>
    </row>
    <row r="64" spans="1:6" hidden="1">
      <c r="A64" s="811"/>
      <c r="B64" s="811"/>
      <c r="C64" s="811"/>
      <c r="D64" s="812"/>
      <c r="E64" s="20"/>
      <c r="F64" s="20"/>
    </row>
    <row r="65" spans="1:6" hidden="1">
      <c r="A65" s="811"/>
      <c r="B65" s="811"/>
      <c r="C65" s="811"/>
      <c r="D65" s="812"/>
      <c r="E65" s="20"/>
      <c r="F65" s="20"/>
    </row>
    <row r="66" spans="1:6" hidden="1">
      <c r="A66" s="811"/>
      <c r="B66" s="811"/>
      <c r="C66" s="811"/>
      <c r="D66" s="812"/>
      <c r="E66" s="20"/>
      <c r="F66" s="20"/>
    </row>
    <row r="67" spans="1:6" hidden="1">
      <c r="A67" s="811"/>
      <c r="B67" s="811"/>
      <c r="C67" s="811"/>
      <c r="D67" s="812"/>
      <c r="E67" s="20"/>
      <c r="F67" s="20"/>
    </row>
    <row r="68" spans="1:6" hidden="1">
      <c r="A68" s="811"/>
      <c r="B68" s="811"/>
      <c r="C68" s="811"/>
      <c r="D68" s="812"/>
      <c r="E68" s="20"/>
      <c r="F68" s="20"/>
    </row>
    <row r="69" spans="1:6" hidden="1">
      <c r="A69" s="811"/>
      <c r="B69" s="811"/>
      <c r="C69" s="811"/>
      <c r="D69" s="812"/>
      <c r="E69" s="20"/>
      <c r="F69" s="20"/>
    </row>
    <row r="70" spans="1:6" hidden="1">
      <c r="A70" s="811"/>
      <c r="B70" s="811"/>
      <c r="C70" s="811"/>
      <c r="D70" s="812"/>
      <c r="E70" s="20"/>
      <c r="F70" s="20"/>
    </row>
    <row r="71" spans="1:6" hidden="1">
      <c r="A71" s="811"/>
      <c r="B71" s="811"/>
      <c r="C71" s="811"/>
      <c r="D71" s="812"/>
      <c r="E71" s="20"/>
      <c r="F71" s="20"/>
    </row>
    <row r="72" spans="1:6" hidden="1">
      <c r="A72" s="811"/>
      <c r="B72" s="811"/>
      <c r="C72" s="811"/>
      <c r="D72" s="812"/>
      <c r="E72" s="20"/>
      <c r="F72" s="20"/>
    </row>
    <row r="73" spans="1:6" hidden="1">
      <c r="A73" s="811"/>
      <c r="B73" s="811"/>
      <c r="C73" s="811"/>
      <c r="D73" s="812"/>
      <c r="E73" s="20"/>
      <c r="F73" s="20"/>
    </row>
    <row r="74" spans="1:6" hidden="1">
      <c r="A74" s="811"/>
      <c r="B74" s="811"/>
      <c r="C74" s="811"/>
      <c r="D74" s="812"/>
      <c r="E74" s="20"/>
      <c r="F74" s="20"/>
    </row>
    <row r="75" spans="1:6" hidden="1">
      <c r="A75" s="811"/>
      <c r="B75" s="811"/>
      <c r="C75" s="811"/>
      <c r="D75" s="812"/>
      <c r="E75" s="20"/>
      <c r="F75" s="20"/>
    </row>
    <row r="76" spans="1:6" hidden="1">
      <c r="A76" s="811"/>
      <c r="B76" s="811"/>
      <c r="C76" s="811"/>
      <c r="D76" s="812"/>
      <c r="E76" s="20"/>
      <c r="F76" s="20"/>
    </row>
    <row r="77" spans="1:6" hidden="1">
      <c r="A77" s="811"/>
      <c r="B77" s="811"/>
      <c r="C77" s="811"/>
      <c r="D77" s="812"/>
      <c r="E77" s="20"/>
      <c r="F77" s="20"/>
    </row>
    <row r="78" spans="1:6" hidden="1">
      <c r="A78" s="811"/>
      <c r="B78" s="811"/>
      <c r="C78" s="811"/>
      <c r="D78" s="812"/>
      <c r="E78" s="20"/>
      <c r="F78" s="20"/>
    </row>
    <row r="79" spans="1:6" hidden="1">
      <c r="A79" s="811"/>
      <c r="B79" s="811"/>
      <c r="C79" s="811"/>
      <c r="D79" s="812"/>
      <c r="E79" s="20"/>
      <c r="F79" s="20"/>
    </row>
    <row r="80" spans="1:6" hidden="1">
      <c r="A80" s="811"/>
      <c r="B80" s="811"/>
      <c r="C80" s="811"/>
      <c r="D80" s="812"/>
      <c r="E80" s="20"/>
      <c r="F80" s="20"/>
    </row>
    <row r="81" spans="1:6" hidden="1">
      <c r="A81" s="811"/>
      <c r="B81" s="811"/>
      <c r="C81" s="811"/>
      <c r="D81" s="812"/>
      <c r="E81" s="20"/>
      <c r="F81" s="20"/>
    </row>
    <row r="82" spans="1:6" hidden="1">
      <c r="A82" s="811"/>
      <c r="B82" s="811"/>
      <c r="C82" s="811"/>
      <c r="D82" s="812"/>
      <c r="E82" s="20"/>
      <c r="F82" s="20"/>
    </row>
    <row r="83" spans="1:6" hidden="1">
      <c r="A83" s="811"/>
      <c r="B83" s="811"/>
      <c r="C83" s="811"/>
      <c r="D83" s="812"/>
      <c r="E83" s="20"/>
      <c r="F83" s="20"/>
    </row>
    <row r="84" spans="1:6" ht="3" hidden="1" customHeight="1">
      <c r="A84"/>
      <c r="B84"/>
      <c r="C84"/>
      <c r="D84"/>
      <c r="E84"/>
      <c r="F84" s="20"/>
    </row>
    <row r="85" spans="1:6" ht="102" hidden="1" customHeight="1">
      <c r="A85"/>
      <c r="B85"/>
      <c r="C85"/>
      <c r="D85"/>
      <c r="E85"/>
      <c r="F85" s="20"/>
    </row>
    <row r="86" spans="1:6" s="3" customFormat="1" ht="87" hidden="1" customHeight="1">
      <c r="A86" s="21"/>
      <c r="B86" s="21"/>
      <c r="C86" s="21"/>
      <c r="D86" s="21"/>
      <c r="E86" s="20"/>
      <c r="F86" s="20"/>
    </row>
    <row r="87" spans="1:6" s="3" customFormat="1" ht="6.6" customHeight="1">
      <c r="A87" s="21"/>
      <c r="B87" s="21"/>
      <c r="C87" s="21"/>
      <c r="D87" s="21"/>
      <c r="E87" s="20"/>
      <c r="F87" s="20"/>
    </row>
    <row r="88" spans="1:6" s="4" customFormat="1">
      <c r="B88" s="34"/>
      <c r="C88" s="34"/>
      <c r="D88" s="34"/>
      <c r="E88" s="34"/>
      <c r="F88" s="34"/>
    </row>
    <row r="89" spans="1:6" s="2" customFormat="1">
      <c r="C89" s="22"/>
      <c r="D89" s="22"/>
      <c r="E89" s="22"/>
      <c r="F89" s="22"/>
    </row>
    <row r="90" spans="1:6" ht="0.75" customHeight="1">
      <c r="A90" s="20"/>
      <c r="B90" s="20"/>
      <c r="C90" s="20"/>
      <c r="D90" s="20"/>
      <c r="E90" s="20"/>
      <c r="F90" s="20"/>
    </row>
    <row r="91" spans="1:6">
      <c r="A91" s="20"/>
      <c r="B91" s="20"/>
      <c r="C91" s="20"/>
      <c r="D91" s="20"/>
      <c r="E91" s="20"/>
      <c r="F91" s="20"/>
    </row>
    <row r="92" spans="1:6" ht="2.25" customHeight="1">
      <c r="A92" s="20"/>
      <c r="B92" s="20"/>
      <c r="C92" s="20"/>
      <c r="D92" s="20"/>
      <c r="E92" s="20"/>
      <c r="F92" s="20"/>
    </row>
    <row r="93" spans="1:6">
      <c r="A93" s="20"/>
      <c r="B93" s="20"/>
      <c r="C93" s="20"/>
      <c r="D93" s="20"/>
      <c r="E93" s="20"/>
      <c r="F93" s="20"/>
    </row>
    <row r="94" spans="1:6" s="4" customFormat="1">
      <c r="A94" s="21"/>
      <c r="B94" s="21"/>
      <c r="C94" s="811"/>
      <c r="D94" s="811"/>
      <c r="E94" s="21"/>
      <c r="F94" s="21"/>
    </row>
    <row r="95" spans="1:6" s="2" customFormat="1">
      <c r="A95" s="22"/>
      <c r="B95" s="22"/>
      <c r="C95" s="813"/>
      <c r="D95" s="813"/>
      <c r="E95" s="22"/>
      <c r="F95" s="22"/>
    </row>
    <row r="96" spans="1:6">
      <c r="A96" s="20"/>
      <c r="B96" s="23"/>
      <c r="C96" s="24"/>
      <c r="D96" s="24"/>
      <c r="E96" s="20"/>
      <c r="F96" s="20"/>
    </row>
    <row r="97" spans="1:6">
      <c r="A97" s="20"/>
      <c r="B97" s="20"/>
      <c r="C97" s="20"/>
      <c r="D97" s="20"/>
      <c r="E97" s="20"/>
      <c r="F97" s="20"/>
    </row>
    <row r="98" spans="1:6">
      <c r="A98" s="20"/>
      <c r="B98" s="20"/>
      <c r="C98" s="20"/>
      <c r="D98" s="20"/>
      <c r="E98" s="20"/>
      <c r="F98" s="20"/>
    </row>
    <row r="99" spans="1:6">
      <c r="A99" s="20"/>
      <c r="B99" s="20"/>
      <c r="C99" s="20"/>
      <c r="D99" s="20"/>
      <c r="E99" s="20"/>
      <c r="F99" s="20"/>
    </row>
  </sheetData>
  <mergeCells count="87">
    <mergeCell ref="A1:F1"/>
    <mergeCell ref="A2:F2"/>
    <mergeCell ref="A3:F3"/>
    <mergeCell ref="A5:F5"/>
    <mergeCell ref="B7:C7"/>
    <mergeCell ref="D7:E7"/>
    <mergeCell ref="A9:F9"/>
    <mergeCell ref="A10:F10"/>
    <mergeCell ref="A11:F11"/>
    <mergeCell ref="A12:F12"/>
    <mergeCell ref="A13:C13"/>
    <mergeCell ref="E13:F13"/>
    <mergeCell ref="A14:F14"/>
    <mergeCell ref="A15:C15"/>
    <mergeCell ref="D15:E15"/>
    <mergeCell ref="A16:F16"/>
    <mergeCell ref="A18:F18"/>
    <mergeCell ref="A19:E19"/>
    <mergeCell ref="A20:E20"/>
    <mergeCell ref="A24:B24"/>
    <mergeCell ref="C24:D24"/>
    <mergeCell ref="E24:F24"/>
    <mergeCell ref="A25:B25"/>
    <mergeCell ref="C25:D25"/>
    <mergeCell ref="E25:F25"/>
    <mergeCell ref="A28:B28"/>
    <mergeCell ref="C28:D28"/>
    <mergeCell ref="E28:F28"/>
    <mergeCell ref="A29:B29"/>
    <mergeCell ref="C29:D29"/>
    <mergeCell ref="E29:F29"/>
    <mergeCell ref="A30:F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82:D82"/>
    <mergeCell ref="A83:D83"/>
    <mergeCell ref="C94:D94"/>
    <mergeCell ref="C95:D95"/>
    <mergeCell ref="A77:D77"/>
    <mergeCell ref="A78:D78"/>
    <mergeCell ref="A79:D79"/>
    <mergeCell ref="A80:D80"/>
    <mergeCell ref="A81:D81"/>
  </mergeCells>
  <pageMargins left="0.69" right="0.57999999999999996" top="0.89" bottom="0.48" header="0.7" footer="0.57999999999999996"/>
  <pageSetup paperSize="9" scale="79" orientation="portrait" r:id="rId1"/>
  <headerFooter>
    <oddHeader>&amp;C&amp;G</oddHeader>
    <oddFooter>&amp;C&amp;G</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06"/>
  <sheetViews>
    <sheetView topLeftCell="A16" zoomScaleNormal="100" zoomScaleSheetLayoutView="115" workbookViewId="0">
      <selection activeCell="A22" sqref="A22:G22"/>
    </sheetView>
  </sheetViews>
  <sheetFormatPr defaultColWidth="9.33203125" defaultRowHeight="13.8"/>
  <cols>
    <col min="1" max="1" width="13.44140625" style="5" customWidth="1"/>
    <col min="2" max="2" width="14.6640625" style="5" customWidth="1"/>
    <col min="3" max="3" width="19.5546875" style="5" customWidth="1"/>
    <col min="4" max="4" width="12.109375" style="5" customWidth="1"/>
    <col min="5" max="5" width="17.88671875" style="5" customWidth="1"/>
    <col min="6" max="6" width="23.33203125" style="5" customWidth="1"/>
    <col min="7" max="7" width="6.6640625" style="5" customWidth="1"/>
    <col min="8" max="16384" width="9.33203125" style="5"/>
  </cols>
  <sheetData>
    <row r="1" spans="1:8">
      <c r="A1" s="826"/>
      <c r="B1" s="825"/>
      <c r="C1" s="825"/>
      <c r="D1" s="825"/>
      <c r="E1" s="825"/>
      <c r="F1" s="825"/>
      <c r="G1" s="7"/>
    </row>
    <row r="2" spans="1:8">
      <c r="A2" s="826"/>
      <c r="B2" s="826"/>
      <c r="C2" s="826"/>
      <c r="D2" s="826"/>
      <c r="E2" s="826"/>
      <c r="F2" s="826"/>
      <c r="G2" s="7"/>
    </row>
    <row r="3" spans="1:8" ht="54" customHeight="1">
      <c r="A3" s="7"/>
      <c r="B3" s="7"/>
      <c r="C3" s="7"/>
      <c r="D3" s="7"/>
      <c r="E3" s="7"/>
      <c r="F3" s="7"/>
      <c r="G3" s="7"/>
    </row>
    <row r="4" spans="1:8" ht="37.950000000000003" customHeight="1">
      <c r="A4" s="837" t="s">
        <v>1072</v>
      </c>
      <c r="B4" s="837"/>
      <c r="C4" s="837"/>
      <c r="D4" s="837"/>
      <c r="E4" s="837"/>
      <c r="F4" s="837"/>
      <c r="G4" s="7"/>
    </row>
    <row r="5" spans="1:8" ht="7.95" customHeight="1">
      <c r="A5" s="6"/>
      <c r="B5" s="6"/>
      <c r="C5" s="6"/>
      <c r="D5" s="6"/>
      <c r="E5" s="6"/>
      <c r="F5" s="6"/>
      <c r="G5" s="7"/>
    </row>
    <row r="6" spans="1:8">
      <c r="A6" s="7"/>
      <c r="B6" s="828" t="s">
        <v>1054</v>
      </c>
      <c r="C6" s="828"/>
      <c r="D6" s="838" t="str">
        <f>PR!B12</f>
        <v>2505-GAS5-190</v>
      </c>
      <c r="E6" s="839"/>
      <c r="F6" s="7"/>
      <c r="G6" s="7"/>
    </row>
    <row r="7" spans="1:8" ht="12.6" customHeight="1">
      <c r="A7" s="7"/>
      <c r="B7" s="7"/>
      <c r="C7" s="7"/>
      <c r="D7" s="7"/>
      <c r="E7" s="7"/>
      <c r="F7" s="7"/>
      <c r="G7" s="7"/>
    </row>
    <row r="8" spans="1:8" ht="48.6" customHeight="1">
      <c r="A8" s="835" t="s">
        <v>1073</v>
      </c>
      <c r="B8" s="835"/>
      <c r="C8" s="835"/>
      <c r="D8" s="835"/>
      <c r="E8" s="835"/>
      <c r="F8" s="835"/>
      <c r="G8" s="835"/>
    </row>
    <row r="9" spans="1:8" ht="48" customHeight="1">
      <c r="A9" s="835" t="s">
        <v>1074</v>
      </c>
      <c r="B9" s="835"/>
      <c r="C9" s="835"/>
      <c r="D9" s="835"/>
      <c r="E9" s="835"/>
      <c r="F9" s="835"/>
      <c r="G9" s="835"/>
    </row>
    <row r="10" spans="1:8" ht="61.95" customHeight="1">
      <c r="A10" s="835" t="s">
        <v>1075</v>
      </c>
      <c r="B10" s="835"/>
      <c r="C10" s="835"/>
      <c r="D10" s="835"/>
      <c r="E10" s="835"/>
      <c r="F10" s="835"/>
      <c r="G10" s="835"/>
    </row>
    <row r="11" spans="1:8" ht="66" customHeight="1">
      <c r="A11" s="835" t="s">
        <v>1076</v>
      </c>
      <c r="B11" s="835"/>
      <c r="C11" s="835"/>
      <c r="D11" s="835"/>
      <c r="E11" s="835"/>
      <c r="F11" s="835"/>
      <c r="G11" s="835"/>
    </row>
    <row r="12" spans="1:8" ht="21" customHeight="1">
      <c r="A12" s="819" t="s">
        <v>1059</v>
      </c>
      <c r="B12" s="819"/>
      <c r="C12" s="819"/>
      <c r="D12" s="9" t="str">
        <f>PR!E9</f>
        <v>2025-190</v>
      </c>
      <c r="E12" s="836" t="s">
        <v>1060</v>
      </c>
      <c r="F12" s="836"/>
      <c r="G12" s="836"/>
      <c r="H12" s="11"/>
    </row>
    <row r="13" spans="1:8" ht="49.2" customHeight="1">
      <c r="A13" s="819" t="s">
        <v>1061</v>
      </c>
      <c r="B13" s="819"/>
      <c r="C13" s="819"/>
      <c r="D13" s="819"/>
      <c r="E13" s="819"/>
      <c r="F13" s="819"/>
      <c r="G13" s="819"/>
      <c r="H13" s="11" t="s">
        <v>1077</v>
      </c>
    </row>
    <row r="14" spans="1:8" ht="22.5" customHeight="1">
      <c r="A14" s="834" t="s">
        <v>1062</v>
      </c>
      <c r="B14" s="834"/>
      <c r="C14" s="834"/>
      <c r="D14" s="834">
        <f>PR!H68</f>
        <v>650000</v>
      </c>
      <c r="E14" s="834"/>
      <c r="F14" s="8"/>
      <c r="G14" s="7"/>
    </row>
    <row r="15" spans="1:8" ht="49.5" customHeight="1">
      <c r="A15" s="835" t="s">
        <v>1078</v>
      </c>
      <c r="B15" s="835"/>
      <c r="C15" s="835"/>
      <c r="D15" s="835"/>
      <c r="E15" s="835"/>
      <c r="F15" s="835"/>
      <c r="G15" s="835"/>
    </row>
    <row r="16" spans="1:8" ht="84" customHeight="1">
      <c r="A16" s="835" t="s">
        <v>1079</v>
      </c>
      <c r="B16" s="835"/>
      <c r="C16" s="835"/>
      <c r="D16" s="835"/>
      <c r="E16" s="835"/>
      <c r="F16" s="835"/>
      <c r="G16" s="835"/>
    </row>
    <row r="17" spans="1:9" ht="21.75" hidden="1" customHeight="1">
      <c r="A17" s="833"/>
      <c r="B17" s="833"/>
      <c r="C17" s="833"/>
      <c r="D17" s="833"/>
      <c r="E17" s="833"/>
      <c r="F17" s="6"/>
      <c r="G17" s="7"/>
    </row>
    <row r="18" spans="1:9" ht="27" customHeight="1">
      <c r="A18" s="818" t="s">
        <v>1080</v>
      </c>
      <c r="B18" s="818"/>
      <c r="C18" s="818"/>
      <c r="D18" s="818"/>
      <c r="E18" s="818"/>
      <c r="F18" s="14" t="s">
        <v>1081</v>
      </c>
      <c r="G18" s="7"/>
    </row>
    <row r="19" spans="1:9" ht="11.4" customHeight="1">
      <c r="A19" s="6"/>
      <c r="B19" s="7"/>
      <c r="C19" s="6"/>
      <c r="D19" s="6"/>
      <c r="E19" s="6"/>
      <c r="F19" s="6"/>
      <c r="G19" s="7"/>
    </row>
    <row r="20" spans="1:9" ht="5.25" customHeight="1">
      <c r="A20" s="6"/>
      <c r="B20" s="6"/>
      <c r="C20" s="6"/>
      <c r="D20" s="6"/>
      <c r="E20" s="6"/>
      <c r="F20" s="6"/>
      <c r="G20" s="7"/>
      <c r="I20" s="5" t="s">
        <v>1082</v>
      </c>
    </row>
    <row r="21" spans="1:9" ht="18" customHeight="1">
      <c r="A21" s="15"/>
      <c r="B21" s="7"/>
      <c r="C21" s="7"/>
      <c r="D21" s="7"/>
      <c r="E21" s="7"/>
      <c r="F21" s="15"/>
      <c r="G21" s="7"/>
    </row>
    <row r="22" spans="1:9" s="1" customFormat="1" ht="21.6" customHeight="1">
      <c r="A22" s="832" t="s">
        <v>1083</v>
      </c>
      <c r="B22" s="832"/>
      <c r="C22" s="832"/>
      <c r="D22" s="832"/>
      <c r="E22" s="832"/>
      <c r="F22" s="832"/>
      <c r="G22" s="832"/>
      <c r="H22" s="34"/>
    </row>
    <row r="23" spans="1:9" s="1" customFormat="1" ht="14.4" customHeight="1">
      <c r="A23" s="813" t="s">
        <v>1051</v>
      </c>
      <c r="B23" s="813"/>
      <c r="C23" s="813"/>
      <c r="D23" s="813"/>
      <c r="E23" s="813"/>
      <c r="F23" s="813"/>
      <c r="G23" s="813"/>
      <c r="H23" s="22"/>
    </row>
    <row r="24" spans="1:9" s="1" customFormat="1" ht="18.600000000000001" customHeight="1">
      <c r="A24" s="16"/>
      <c r="B24" s="832"/>
      <c r="C24" s="832"/>
      <c r="D24" s="832"/>
      <c r="E24" s="832"/>
      <c r="F24" s="832"/>
      <c r="G24" s="17"/>
    </row>
    <row r="25" spans="1:9" s="2" customFormat="1" ht="94.2" hidden="1" customHeight="1">
      <c r="A25" s="16"/>
      <c r="B25" s="813"/>
      <c r="C25" s="813"/>
      <c r="D25" s="813"/>
      <c r="E25" s="813"/>
      <c r="F25" s="813"/>
      <c r="G25" s="19"/>
    </row>
    <row r="26" spans="1:9" hidden="1">
      <c r="A26" s="20"/>
      <c r="B26" s="20"/>
      <c r="C26" s="20"/>
      <c r="D26" s="20"/>
      <c r="E26" s="20"/>
      <c r="F26" s="20"/>
    </row>
    <row r="27" spans="1:9" hidden="1">
      <c r="A27" s="20"/>
      <c r="B27" s="20"/>
      <c r="C27" s="20"/>
      <c r="D27" s="20"/>
      <c r="E27" s="20"/>
      <c r="F27" s="20"/>
    </row>
    <row r="28" spans="1:9" s="1" customFormat="1" hidden="1">
      <c r="A28" s="832"/>
      <c r="B28" s="832"/>
      <c r="C28" s="832"/>
      <c r="D28" s="832"/>
      <c r="E28" s="832"/>
      <c r="F28" s="832"/>
    </row>
    <row r="29" spans="1:9" s="2" customFormat="1" hidden="1">
      <c r="A29" s="813"/>
      <c r="B29" s="813"/>
      <c r="C29" s="813"/>
      <c r="D29" s="813"/>
      <c r="E29" s="813"/>
      <c r="F29" s="813"/>
    </row>
    <row r="30" spans="1:9" ht="9" hidden="1" customHeight="1">
      <c r="A30" s="831" t="s">
        <v>1084</v>
      </c>
      <c r="B30" s="811"/>
      <c r="C30" s="811"/>
      <c r="D30" s="812"/>
      <c r="E30" s="20"/>
      <c r="F30" s="20"/>
    </row>
    <row r="31" spans="1:9" hidden="1">
      <c r="A31" s="831"/>
      <c r="B31" s="811"/>
      <c r="C31" s="811"/>
      <c r="D31" s="812"/>
      <c r="E31" s="20"/>
      <c r="F31" s="20"/>
    </row>
    <row r="32" spans="1:9" hidden="1">
      <c r="A32" s="831"/>
      <c r="B32" s="811"/>
      <c r="C32" s="811"/>
      <c r="D32" s="812"/>
      <c r="E32" s="20"/>
      <c r="F32" s="20"/>
    </row>
    <row r="33" spans="1:6" hidden="1">
      <c r="A33" s="831"/>
      <c r="B33" s="811"/>
      <c r="C33" s="811"/>
      <c r="D33" s="812"/>
      <c r="E33" s="20"/>
      <c r="F33" s="20"/>
    </row>
    <row r="34" spans="1:6" hidden="1">
      <c r="A34" s="831"/>
      <c r="B34" s="811"/>
      <c r="C34" s="811"/>
      <c r="D34" s="812"/>
      <c r="E34" s="20"/>
      <c r="F34" s="20"/>
    </row>
    <row r="35" spans="1:6" hidden="1">
      <c r="A35" s="831"/>
      <c r="B35" s="811"/>
      <c r="C35" s="811"/>
      <c r="D35" s="812"/>
      <c r="E35" s="20"/>
      <c r="F35" s="20"/>
    </row>
    <row r="36" spans="1:6" hidden="1">
      <c r="A36" s="831"/>
      <c r="B36" s="811"/>
      <c r="C36" s="811"/>
      <c r="D36" s="812"/>
      <c r="E36" s="20"/>
      <c r="F36" s="20"/>
    </row>
    <row r="37" spans="1:6" hidden="1">
      <c r="A37" s="831"/>
      <c r="B37" s="811"/>
      <c r="C37" s="811"/>
      <c r="D37" s="812"/>
      <c r="E37" s="20"/>
      <c r="F37" s="20"/>
    </row>
    <row r="38" spans="1:6" hidden="1">
      <c r="A38" s="831"/>
      <c r="B38" s="811"/>
      <c r="C38" s="811"/>
      <c r="D38" s="812"/>
      <c r="E38" s="20"/>
      <c r="F38" s="20"/>
    </row>
    <row r="39" spans="1:6" hidden="1">
      <c r="A39" s="831"/>
      <c r="B39" s="811"/>
      <c r="C39" s="811"/>
      <c r="D39" s="812"/>
      <c r="E39" s="20"/>
      <c r="F39" s="20"/>
    </row>
    <row r="40" spans="1:6" hidden="1">
      <c r="A40" s="831"/>
      <c r="B40" s="811"/>
      <c r="C40" s="811"/>
      <c r="D40" s="812"/>
      <c r="E40" s="20"/>
      <c r="F40" s="20"/>
    </row>
    <row r="41" spans="1:6" hidden="1">
      <c r="A41" s="831"/>
      <c r="B41" s="811"/>
      <c r="C41" s="811"/>
      <c r="D41" s="812"/>
      <c r="E41" s="20"/>
      <c r="F41" s="20"/>
    </row>
    <row r="42" spans="1:6" hidden="1">
      <c r="A42" s="831"/>
      <c r="B42" s="811"/>
      <c r="C42" s="811"/>
      <c r="D42" s="812"/>
      <c r="E42" s="20"/>
      <c r="F42" s="20"/>
    </row>
    <row r="43" spans="1:6" hidden="1">
      <c r="A43" s="831"/>
      <c r="B43" s="811"/>
      <c r="C43" s="811"/>
      <c r="D43" s="812"/>
      <c r="E43" s="20"/>
      <c r="F43" s="20"/>
    </row>
    <row r="44" spans="1:6" hidden="1">
      <c r="A44" s="831"/>
      <c r="B44" s="811"/>
      <c r="C44" s="811"/>
      <c r="D44" s="812"/>
      <c r="E44" s="20"/>
      <c r="F44" s="20"/>
    </row>
    <row r="45" spans="1:6" hidden="1">
      <c r="A45" s="831"/>
      <c r="B45" s="811"/>
      <c r="C45" s="811"/>
      <c r="D45" s="812"/>
      <c r="E45" s="20"/>
      <c r="F45" s="20"/>
    </row>
    <row r="46" spans="1:6" hidden="1">
      <c r="A46" s="831"/>
      <c r="B46" s="811"/>
      <c r="C46" s="811"/>
      <c r="D46" s="812"/>
      <c r="E46" s="20"/>
      <c r="F46" s="20"/>
    </row>
    <row r="47" spans="1:6" hidden="1">
      <c r="A47" s="831"/>
      <c r="B47" s="811"/>
      <c r="C47" s="811"/>
      <c r="D47" s="812"/>
      <c r="E47" s="20"/>
      <c r="F47" s="20"/>
    </row>
    <row r="48" spans="1:6" hidden="1">
      <c r="A48" s="831"/>
      <c r="B48" s="811"/>
      <c r="C48" s="811"/>
      <c r="D48" s="812"/>
      <c r="E48" s="20"/>
      <c r="F48" s="20"/>
    </row>
    <row r="49" spans="1:6" hidden="1">
      <c r="A49" s="831"/>
      <c r="B49" s="811"/>
      <c r="C49" s="811"/>
      <c r="D49" s="812"/>
      <c r="E49" s="20"/>
      <c r="F49" s="20"/>
    </row>
    <row r="50" spans="1:6" hidden="1">
      <c r="A50" s="831"/>
      <c r="B50" s="811"/>
      <c r="C50" s="811"/>
      <c r="D50" s="812"/>
      <c r="E50" s="20"/>
      <c r="F50" s="20"/>
    </row>
    <row r="51" spans="1:6" hidden="1">
      <c r="A51" s="831"/>
      <c r="B51" s="811"/>
      <c r="C51" s="811"/>
      <c r="D51" s="812"/>
      <c r="E51" s="20"/>
      <c r="F51" s="20"/>
    </row>
    <row r="52" spans="1:6" hidden="1">
      <c r="A52" s="831"/>
      <c r="B52" s="811"/>
      <c r="C52" s="811"/>
      <c r="D52" s="812"/>
      <c r="E52" s="20"/>
      <c r="F52" s="20"/>
    </row>
    <row r="53" spans="1:6" hidden="1">
      <c r="A53" s="831"/>
      <c r="B53" s="811"/>
      <c r="C53" s="811"/>
      <c r="D53" s="812"/>
      <c r="E53" s="20"/>
      <c r="F53" s="20"/>
    </row>
    <row r="54" spans="1:6" hidden="1">
      <c r="A54" s="831"/>
      <c r="B54" s="811"/>
      <c r="C54" s="811"/>
      <c r="D54" s="812"/>
      <c r="E54" s="20"/>
      <c r="F54" s="20"/>
    </row>
    <row r="55" spans="1:6" hidden="1">
      <c r="A55" s="831"/>
      <c r="B55" s="811"/>
      <c r="C55" s="811"/>
      <c r="D55" s="812"/>
      <c r="E55" s="20"/>
      <c r="F55" s="20"/>
    </row>
    <row r="56" spans="1:6" hidden="1">
      <c r="A56" s="831"/>
      <c r="B56" s="811"/>
      <c r="C56" s="811"/>
      <c r="D56" s="812"/>
      <c r="E56" s="20"/>
      <c r="F56" s="20"/>
    </row>
    <row r="57" spans="1:6" hidden="1">
      <c r="A57" s="831"/>
      <c r="B57" s="811"/>
      <c r="C57" s="811"/>
      <c r="D57" s="812"/>
      <c r="E57" s="20"/>
      <c r="F57" s="20"/>
    </row>
    <row r="58" spans="1:6" hidden="1">
      <c r="A58" s="831"/>
      <c r="B58" s="811"/>
      <c r="C58" s="811"/>
      <c r="D58" s="812"/>
      <c r="E58" s="20"/>
      <c r="F58" s="20"/>
    </row>
    <row r="59" spans="1:6" hidden="1">
      <c r="A59" s="831"/>
      <c r="B59" s="811"/>
      <c r="C59" s="811"/>
      <c r="D59" s="812"/>
      <c r="E59" s="20"/>
      <c r="F59" s="20"/>
    </row>
    <row r="60" spans="1:6" hidden="1">
      <c r="A60" s="831"/>
      <c r="B60" s="811"/>
      <c r="C60" s="811"/>
      <c r="D60" s="812"/>
      <c r="E60" s="20"/>
      <c r="F60" s="20"/>
    </row>
    <row r="61" spans="1:6" hidden="1">
      <c r="A61" s="831"/>
      <c r="B61" s="811"/>
      <c r="C61" s="811"/>
      <c r="D61" s="812"/>
      <c r="E61" s="20"/>
      <c r="F61" s="20"/>
    </row>
    <row r="62" spans="1:6" hidden="1">
      <c r="A62" s="831"/>
      <c r="B62" s="811"/>
      <c r="C62" s="811"/>
      <c r="D62" s="812"/>
      <c r="E62" s="20"/>
      <c r="F62" s="20"/>
    </row>
    <row r="63" spans="1:6" hidden="1">
      <c r="A63" s="831"/>
      <c r="B63" s="811"/>
      <c r="C63" s="811"/>
      <c r="D63" s="812"/>
      <c r="E63" s="20"/>
      <c r="F63" s="20"/>
    </row>
    <row r="64" spans="1:6" hidden="1">
      <c r="A64" s="831"/>
      <c r="B64" s="811"/>
      <c r="C64" s="811"/>
      <c r="D64" s="812"/>
      <c r="E64" s="20"/>
      <c r="F64" s="20"/>
    </row>
    <row r="65" spans="1:6" hidden="1">
      <c r="A65" s="831"/>
      <c r="B65" s="811"/>
      <c r="C65" s="811"/>
      <c r="D65" s="812"/>
      <c r="E65" s="20"/>
      <c r="F65" s="20"/>
    </row>
    <row r="66" spans="1:6" hidden="1">
      <c r="A66" s="831"/>
      <c r="B66" s="811"/>
      <c r="C66" s="811"/>
      <c r="D66" s="812"/>
      <c r="E66" s="20"/>
      <c r="F66" s="20"/>
    </row>
    <row r="67" spans="1:6" hidden="1">
      <c r="A67" s="831"/>
      <c r="B67" s="811"/>
      <c r="C67" s="811"/>
      <c r="D67" s="812"/>
      <c r="E67" s="20"/>
      <c r="F67" s="20"/>
    </row>
    <row r="68" spans="1:6" hidden="1">
      <c r="A68" s="831"/>
      <c r="B68" s="811"/>
      <c r="C68" s="811"/>
      <c r="D68" s="812"/>
      <c r="E68" s="20"/>
      <c r="F68" s="20"/>
    </row>
    <row r="69" spans="1:6" hidden="1">
      <c r="A69" s="831"/>
      <c r="B69" s="811"/>
      <c r="C69" s="811"/>
      <c r="D69" s="812"/>
      <c r="E69" s="20"/>
      <c r="F69" s="20"/>
    </row>
    <row r="70" spans="1:6" hidden="1">
      <c r="A70" s="831"/>
      <c r="B70" s="811"/>
      <c r="C70" s="811"/>
      <c r="D70" s="812"/>
      <c r="E70" s="20"/>
      <c r="F70" s="20"/>
    </row>
    <row r="71" spans="1:6" hidden="1">
      <c r="A71" s="831"/>
      <c r="B71" s="811"/>
      <c r="C71" s="811"/>
      <c r="D71" s="812"/>
      <c r="E71" s="20"/>
      <c r="F71" s="20"/>
    </row>
    <row r="72" spans="1:6" hidden="1">
      <c r="A72" s="831"/>
      <c r="B72" s="811"/>
      <c r="C72" s="811"/>
      <c r="D72" s="812"/>
      <c r="E72" s="20"/>
      <c r="F72" s="20"/>
    </row>
    <row r="73" spans="1:6" hidden="1">
      <c r="A73" s="831"/>
      <c r="B73" s="811"/>
      <c r="C73" s="811"/>
      <c r="D73" s="812"/>
      <c r="E73" s="20"/>
      <c r="F73" s="20"/>
    </row>
    <row r="74" spans="1:6" hidden="1">
      <c r="A74" s="831"/>
      <c r="B74" s="811"/>
      <c r="C74" s="811"/>
      <c r="D74" s="812"/>
      <c r="E74" s="20"/>
      <c r="F74" s="20"/>
    </row>
    <row r="75" spans="1:6" hidden="1">
      <c r="A75" s="831"/>
      <c r="B75" s="811"/>
      <c r="C75" s="811"/>
      <c r="D75" s="812"/>
      <c r="E75" s="20"/>
      <c r="F75" s="20"/>
    </row>
    <row r="76" spans="1:6" hidden="1">
      <c r="A76" s="831"/>
      <c r="B76" s="811"/>
      <c r="C76" s="811"/>
      <c r="D76" s="812"/>
      <c r="E76" s="20"/>
      <c r="F76" s="20"/>
    </row>
    <row r="77" spans="1:6" hidden="1">
      <c r="A77" s="831"/>
      <c r="B77" s="811"/>
      <c r="C77" s="811"/>
      <c r="D77" s="812"/>
      <c r="E77" s="20"/>
      <c r="F77" s="20"/>
    </row>
    <row r="78" spans="1:6" hidden="1">
      <c r="A78" s="831"/>
      <c r="B78" s="811"/>
      <c r="C78" s="811"/>
      <c r="D78" s="812"/>
      <c r="E78" s="20"/>
      <c r="F78" s="20"/>
    </row>
    <row r="79" spans="1:6" hidden="1">
      <c r="A79" s="831"/>
      <c r="B79" s="811"/>
      <c r="C79" s="811"/>
      <c r="D79" s="812"/>
      <c r="E79" s="20"/>
      <c r="F79" s="20"/>
    </row>
    <row r="80" spans="1:6" hidden="1">
      <c r="A80" s="831"/>
      <c r="B80" s="811"/>
      <c r="C80" s="811"/>
      <c r="D80" s="812"/>
      <c r="E80" s="20"/>
      <c r="F80" s="20"/>
    </row>
    <row r="81" spans="1:6" hidden="1">
      <c r="A81" s="831"/>
      <c r="B81" s="811"/>
      <c r="C81" s="811"/>
      <c r="D81" s="812"/>
      <c r="E81" s="20"/>
      <c r="F81" s="20"/>
    </row>
    <row r="82" spans="1:6" hidden="1">
      <c r="A82" s="831"/>
      <c r="B82" s="811"/>
      <c r="C82" s="811"/>
      <c r="D82" s="812"/>
      <c r="E82" s="20"/>
      <c r="F82" s="20"/>
    </row>
    <row r="83" spans="1:6" hidden="1">
      <c r="A83" s="831"/>
      <c r="B83" s="811"/>
      <c r="C83" s="811"/>
      <c r="D83" s="812"/>
      <c r="E83" s="20"/>
      <c r="F83" s="20"/>
    </row>
    <row r="84" spans="1:6" hidden="1">
      <c r="A84" s="831"/>
      <c r="B84" s="811"/>
      <c r="C84" s="811"/>
      <c r="D84" s="812"/>
      <c r="E84" s="20"/>
      <c r="F84" s="20"/>
    </row>
    <row r="85" spans="1:6" hidden="1">
      <c r="A85" s="831" t="s">
        <v>757</v>
      </c>
      <c r="B85" s="811"/>
      <c r="C85" s="811"/>
      <c r="D85" s="812"/>
      <c r="E85" s="20"/>
      <c r="F85" s="20"/>
    </row>
    <row r="86" spans="1:6" s="3" customFormat="1" hidden="1">
      <c r="A86" s="831" t="s">
        <v>757</v>
      </c>
      <c r="B86" s="811"/>
      <c r="C86" s="811"/>
      <c r="D86" s="811"/>
      <c r="E86" s="20"/>
      <c r="F86" s="20"/>
    </row>
    <row r="87" spans="1:6" s="3" customFormat="1" ht="6.6" hidden="1" customHeight="1">
      <c r="A87" s="21"/>
      <c r="B87" s="21"/>
      <c r="C87" s="21"/>
      <c r="D87" s="21"/>
      <c r="E87" s="20"/>
      <c r="F87" s="20"/>
    </row>
    <row r="88" spans="1:6" s="4" customFormat="1" hidden="1">
      <c r="A88" s="832"/>
      <c r="B88" s="832"/>
      <c r="C88" s="832"/>
      <c r="D88" s="832"/>
      <c r="E88" s="832"/>
      <c r="F88" s="832"/>
    </row>
    <row r="89" spans="1:6" s="2" customFormat="1" hidden="1">
      <c r="A89" s="813"/>
      <c r="B89" s="813"/>
      <c r="C89" s="813"/>
      <c r="D89" s="813"/>
      <c r="E89" s="813"/>
      <c r="F89" s="813"/>
    </row>
    <row r="90" spans="1:6" ht="0.75" hidden="1" customHeight="1">
      <c r="A90" s="20"/>
      <c r="B90" s="20"/>
      <c r="C90" s="20"/>
      <c r="D90" s="20"/>
      <c r="E90" s="20"/>
      <c r="F90" s="20"/>
    </row>
    <row r="91" spans="1:6" hidden="1">
      <c r="A91" s="20"/>
      <c r="B91" s="20"/>
      <c r="C91" s="20"/>
      <c r="D91" s="20"/>
      <c r="E91" s="20"/>
      <c r="F91" s="20"/>
    </row>
    <row r="92" spans="1:6" ht="2.25" hidden="1" customHeight="1">
      <c r="A92" s="20"/>
      <c r="B92" s="20"/>
      <c r="C92" s="20"/>
      <c r="D92" s="20"/>
      <c r="E92" s="20"/>
      <c r="F92" s="20"/>
    </row>
    <row r="93" spans="1:6" hidden="1">
      <c r="A93" s="20"/>
      <c r="B93" s="20"/>
      <c r="C93" s="20"/>
      <c r="D93" s="20"/>
      <c r="E93" s="20"/>
      <c r="F93" s="20"/>
    </row>
    <row r="94" spans="1:6" s="4" customFormat="1" hidden="1">
      <c r="A94" s="21"/>
      <c r="B94" s="21"/>
      <c r="C94" s="811"/>
      <c r="D94" s="811"/>
      <c r="E94" s="21"/>
      <c r="F94" s="21"/>
    </row>
    <row r="95" spans="1:6" s="2" customFormat="1" hidden="1">
      <c r="A95" s="22"/>
      <c r="B95" s="22"/>
      <c r="C95" s="813"/>
      <c r="D95" s="813"/>
      <c r="E95" s="22"/>
      <c r="F95" s="22"/>
    </row>
    <row r="96" spans="1:6" hidden="1">
      <c r="A96" s="20"/>
      <c r="B96" s="23"/>
      <c r="C96" s="24"/>
      <c r="D96" s="24"/>
      <c r="E96" s="20"/>
      <c r="F96" s="20"/>
    </row>
    <row r="97" spans="1:6" hidden="1">
      <c r="A97" s="20"/>
      <c r="B97" s="20"/>
      <c r="C97" s="20"/>
      <c r="D97" s="20"/>
      <c r="E97" s="20"/>
      <c r="F97" s="20"/>
    </row>
    <row r="98" spans="1:6" hidden="1">
      <c r="A98" s="20"/>
      <c r="B98" s="20"/>
      <c r="C98" s="20"/>
      <c r="D98" s="20"/>
      <c r="E98" s="20"/>
      <c r="F98" s="20"/>
    </row>
    <row r="99" spans="1:6" hidden="1">
      <c r="A99" s="20"/>
      <c r="B99" s="20"/>
      <c r="C99" s="20"/>
      <c r="D99" s="20"/>
      <c r="E99" s="20"/>
      <c r="F99" s="20"/>
    </row>
    <row r="100" spans="1:6" hidden="1"/>
    <row r="101" spans="1:6" hidden="1"/>
    <row r="102" spans="1:6" hidden="1"/>
    <row r="103" spans="1:6" hidden="1"/>
    <row r="104" spans="1:6" hidden="1"/>
    <row r="105" spans="1:6" hidden="1"/>
    <row r="106" spans="1:6" hidden="1"/>
  </sheetData>
  <mergeCells count="89">
    <mergeCell ref="A1:F1"/>
    <mergeCell ref="A2:F2"/>
    <mergeCell ref="A4:F4"/>
    <mergeCell ref="B6:C6"/>
    <mergeCell ref="D6:E6"/>
    <mergeCell ref="A8:G8"/>
    <mergeCell ref="A9:G9"/>
    <mergeCell ref="A10:G10"/>
    <mergeCell ref="A11:G11"/>
    <mergeCell ref="A12:C12"/>
    <mergeCell ref="E12:G12"/>
    <mergeCell ref="A13:G13"/>
    <mergeCell ref="A14:C14"/>
    <mergeCell ref="D14:E14"/>
    <mergeCell ref="A15:G15"/>
    <mergeCell ref="A16:G16"/>
    <mergeCell ref="A17:E17"/>
    <mergeCell ref="A18:E18"/>
    <mergeCell ref="A22:G22"/>
    <mergeCell ref="A23:G23"/>
    <mergeCell ref="B24:F24"/>
    <mergeCell ref="B25:F25"/>
    <mergeCell ref="A28:B28"/>
    <mergeCell ref="C28:D28"/>
    <mergeCell ref="E28:F28"/>
    <mergeCell ref="A29:B29"/>
    <mergeCell ref="C29:D29"/>
    <mergeCell ref="E29:F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C95:D95"/>
    <mergeCell ref="A85:D85"/>
    <mergeCell ref="A86:D86"/>
    <mergeCell ref="A88:F88"/>
    <mergeCell ref="A89:F89"/>
    <mergeCell ref="C94:D94"/>
  </mergeCells>
  <pageMargins left="0.51" right="0.48" top="0.9" bottom="0.74803149606299202" header="0.79" footer="0.31496062992126"/>
  <pageSetup paperSize="9" scale="87" fitToHeight="0" orientation="portrait" r:id="rId1"/>
  <headerFooter>
    <oddHeader>&amp;C&amp;G</oddHeader>
    <oddFooter>&amp;C&amp;G</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100"/>
  <sheetViews>
    <sheetView zoomScaleNormal="100" zoomScaleSheetLayoutView="115" workbookViewId="0">
      <selection activeCell="A27" sqref="A27:F101"/>
    </sheetView>
  </sheetViews>
  <sheetFormatPr defaultColWidth="9" defaultRowHeight="14.4"/>
  <cols>
    <col min="1" max="1" width="6.33203125" customWidth="1"/>
    <col min="2" max="2" width="7.33203125" style="198" customWidth="1"/>
    <col min="3" max="3" width="13.109375" style="198" customWidth="1"/>
    <col min="4" max="4" width="49.109375" customWidth="1"/>
    <col min="5" max="5" width="15.109375" customWidth="1"/>
    <col min="6" max="6" width="18.88671875" customWidth="1"/>
  </cols>
  <sheetData>
    <row r="1" spans="1:6" ht="18.600000000000001" customHeight="1">
      <c r="A1" s="20"/>
      <c r="B1" s="6"/>
      <c r="C1" s="30"/>
      <c r="D1" s="20"/>
      <c r="E1" s="23" t="s">
        <v>1052</v>
      </c>
      <c r="F1" s="321">
        <f ca="1">NOW()</f>
        <v>46148.736565856481</v>
      </c>
    </row>
    <row r="2" spans="1:6" ht="22.5" customHeight="1">
      <c r="A2" s="849" t="s">
        <v>1085</v>
      </c>
      <c r="B2" s="849"/>
      <c r="C2" s="849"/>
      <c r="D2" s="849"/>
      <c r="E2" s="849"/>
      <c r="F2" s="849"/>
    </row>
    <row r="3" spans="1:6" ht="30" customHeight="1">
      <c r="A3" s="850" t="s">
        <v>488</v>
      </c>
      <c r="B3" s="850"/>
      <c r="C3" s="850"/>
      <c r="D3" s="850"/>
      <c r="E3" s="322"/>
      <c r="F3" s="5"/>
    </row>
    <row r="4" spans="1:6" ht="21" customHeight="1">
      <c r="A4" s="843" t="s">
        <v>1086</v>
      </c>
      <c r="B4" s="843"/>
      <c r="C4" s="843"/>
      <c r="D4" s="843"/>
      <c r="E4" s="843"/>
      <c r="F4" s="843"/>
    </row>
    <row r="5" spans="1:6" ht="8.1" customHeight="1">
      <c r="A5" s="843"/>
      <c r="B5" s="843"/>
      <c r="C5" s="843"/>
      <c r="D5" s="843"/>
      <c r="E5" s="843"/>
      <c r="F5" s="843"/>
    </row>
    <row r="6" spans="1:6" ht="42" customHeight="1">
      <c r="A6" s="323" t="s">
        <v>1087</v>
      </c>
      <c r="B6" s="846" t="s">
        <v>1088</v>
      </c>
      <c r="C6" s="846"/>
      <c r="D6" s="846"/>
      <c r="E6" s="846"/>
      <c r="F6" s="846"/>
    </row>
    <row r="7" spans="1:6" ht="13.95" customHeight="1">
      <c r="A7" s="325"/>
      <c r="B7" s="846" t="s">
        <v>1089</v>
      </c>
      <c r="C7" s="846"/>
      <c r="D7" s="846"/>
      <c r="E7" s="846"/>
      <c r="F7" s="326"/>
    </row>
    <row r="8" spans="1:6" ht="14.4" customHeight="1">
      <c r="A8" s="325"/>
      <c r="B8" s="844" t="s">
        <v>1090</v>
      </c>
      <c r="C8" s="844"/>
      <c r="D8" s="844"/>
      <c r="E8" s="324"/>
      <c r="F8" s="326"/>
    </row>
    <row r="9" spans="1:6" ht="13.95" customHeight="1">
      <c r="A9" s="325"/>
      <c r="B9" s="844" t="s">
        <v>1091</v>
      </c>
      <c r="C9" s="844"/>
      <c r="D9" s="844"/>
      <c r="E9" s="327"/>
      <c r="F9" s="326"/>
    </row>
    <row r="10" spans="1:6" ht="15" customHeight="1">
      <c r="A10" s="325"/>
      <c r="B10" s="845">
        <f>PR!H68</f>
        <v>650000</v>
      </c>
      <c r="C10" s="845"/>
      <c r="D10" s="328" t="s">
        <v>1092</v>
      </c>
      <c r="E10" s="327"/>
      <c r="F10" s="326"/>
    </row>
    <row r="11" spans="1:6" ht="54" customHeight="1">
      <c r="A11" s="325"/>
      <c r="B11" s="846" t="s">
        <v>1093</v>
      </c>
      <c r="C11" s="846"/>
      <c r="D11" s="846"/>
      <c r="E11" s="846"/>
      <c r="F11" s="846"/>
    </row>
    <row r="12" spans="1:6" ht="16.5" customHeight="1">
      <c r="A12" s="325"/>
      <c r="B12" s="847" t="s">
        <v>1094</v>
      </c>
      <c r="C12" s="847"/>
      <c r="D12" s="847"/>
      <c r="E12" s="847"/>
      <c r="F12" s="326"/>
    </row>
    <row r="13" spans="1:6" ht="20.399999999999999" customHeight="1">
      <c r="A13" s="354" t="s">
        <v>1095</v>
      </c>
      <c r="B13" s="355" t="s">
        <v>1096</v>
      </c>
      <c r="C13" s="355" t="s">
        <v>1097</v>
      </c>
      <c r="D13" s="355" t="s">
        <v>1098</v>
      </c>
      <c r="E13" s="356" t="s">
        <v>1099</v>
      </c>
      <c r="F13" s="357" t="s">
        <v>655</v>
      </c>
    </row>
    <row r="14" spans="1:6" ht="33" customHeight="1">
      <c r="A14" s="610" t="s">
        <v>1100</v>
      </c>
      <c r="B14" s="358">
        <f>PR!A16</f>
        <v>1</v>
      </c>
      <c r="C14" s="359" t="str">
        <f>PR!B16</f>
        <v>set</v>
      </c>
      <c r="D14" s="360" t="str">
        <f>PR!D16</f>
        <v>Single Face P4 HD Outdoor LED Screen (rear maintenance), Full Set Up including controller (Novastar) &amp; receiving card (Novastar) warranty, after sales support &amp; training controller (novastar) &amp; receiving card (novastar)warranty , after sales support &amp; training  size: 2.88M x 2.88M  (9 panels) screen resolution; 720 pixels  (W) x 720 pixels  (H)  Type; movable frame  Accessories: replacement module , replacemenr power supply,replacement receiving card,power cable,signal cable  FREE: LED control software Training and Support</v>
      </c>
      <c r="E14" s="337"/>
      <c r="F14" s="338"/>
    </row>
    <row r="15" spans="1:6" ht="45" customHeight="1">
      <c r="A15" s="610" t="s">
        <v>1101</v>
      </c>
      <c r="B15" s="358">
        <f>PR!A17</f>
        <v>0</v>
      </c>
      <c r="C15" s="359">
        <f>PR!B17</f>
        <v>0</v>
      </c>
      <c r="D15" s="360">
        <f>PR!D17</f>
        <v>0</v>
      </c>
      <c r="E15" s="337"/>
      <c r="F15" s="338"/>
    </row>
    <row r="16" spans="1:6" ht="45" customHeight="1">
      <c r="A16" s="610" t="s">
        <v>1102</v>
      </c>
      <c r="B16" s="358">
        <f>PR!A18</f>
        <v>0</v>
      </c>
      <c r="C16" s="359">
        <f>PR!B18</f>
        <v>0</v>
      </c>
      <c r="D16" s="360">
        <f>PR!D18</f>
        <v>0</v>
      </c>
      <c r="E16" s="339"/>
      <c r="F16" s="338"/>
    </row>
    <row r="17" spans="1:6" ht="31.2" customHeight="1">
      <c r="A17" s="610" t="s">
        <v>1103</v>
      </c>
      <c r="B17" s="358">
        <f>PR!A19</f>
        <v>0</v>
      </c>
      <c r="C17" s="359">
        <f>PR!B19</f>
        <v>0</v>
      </c>
      <c r="D17" s="360">
        <f>PR!D19</f>
        <v>0</v>
      </c>
      <c r="E17" s="339"/>
      <c r="F17" s="338"/>
    </row>
    <row r="18" spans="1:6" ht="34.200000000000003" customHeight="1">
      <c r="A18" s="610" t="s">
        <v>1104</v>
      </c>
      <c r="B18" s="358">
        <f>PR!A20</f>
        <v>0</v>
      </c>
      <c r="C18" s="359">
        <f>PR!B20</f>
        <v>0</v>
      </c>
      <c r="D18" s="360">
        <f>PR!D20</f>
        <v>0</v>
      </c>
      <c r="E18" s="339"/>
      <c r="F18" s="338"/>
    </row>
    <row r="19" spans="1:6" ht="34.950000000000003" customHeight="1">
      <c r="A19" s="610" t="s">
        <v>1105</v>
      </c>
      <c r="B19" s="358">
        <f>PR!A21</f>
        <v>0</v>
      </c>
      <c r="C19" s="359">
        <f>PR!B21</f>
        <v>0</v>
      </c>
      <c r="D19" s="360">
        <f>PR!D21</f>
        <v>0</v>
      </c>
      <c r="E19" s="339"/>
      <c r="F19" s="338"/>
    </row>
    <row r="20" spans="1:6" ht="33" customHeight="1">
      <c r="A20" s="610" t="s">
        <v>1106</v>
      </c>
      <c r="B20" s="358">
        <f>PR!A22</f>
        <v>0</v>
      </c>
      <c r="C20" s="359">
        <f>PR!B22</f>
        <v>0</v>
      </c>
      <c r="D20" s="360">
        <f>PR!D22</f>
        <v>0</v>
      </c>
      <c r="E20" s="339"/>
      <c r="F20" s="338"/>
    </row>
    <row r="21" spans="1:6" ht="30" customHeight="1">
      <c r="A21" s="610" t="s">
        <v>1107</v>
      </c>
      <c r="B21" s="358">
        <f>PR!A23</f>
        <v>0</v>
      </c>
      <c r="C21" s="359">
        <f>PR!B23</f>
        <v>0</v>
      </c>
      <c r="D21" s="360">
        <f>PR!D23</f>
        <v>0</v>
      </c>
      <c r="E21" s="339"/>
      <c r="F21" s="338"/>
    </row>
    <row r="22" spans="1:6" ht="36" customHeight="1">
      <c r="A22" s="610" t="s">
        <v>1108</v>
      </c>
      <c r="B22" s="358">
        <f>PR!A24</f>
        <v>0</v>
      </c>
      <c r="C22" s="359">
        <f>PR!B24</f>
        <v>0</v>
      </c>
      <c r="D22" s="360">
        <f>PR!D24</f>
        <v>0</v>
      </c>
      <c r="E22" s="340"/>
      <c r="F22" s="338"/>
    </row>
    <row r="23" spans="1:6" ht="31.2" customHeight="1">
      <c r="A23" s="610" t="s">
        <v>1109</v>
      </c>
      <c r="B23" s="358">
        <f>PR!A25</f>
        <v>0</v>
      </c>
      <c r="C23" s="359">
        <f>PR!B25</f>
        <v>0</v>
      </c>
      <c r="D23" s="360">
        <f>PR!D25</f>
        <v>0</v>
      </c>
      <c r="E23" s="340"/>
      <c r="F23" s="338"/>
    </row>
    <row r="24" spans="1:6" ht="30" customHeight="1">
      <c r="A24" s="610" t="s">
        <v>1110</v>
      </c>
      <c r="B24" s="358">
        <f>PR!A26</f>
        <v>0</v>
      </c>
      <c r="C24" s="359">
        <f>PR!B26</f>
        <v>0</v>
      </c>
      <c r="D24" s="360">
        <f>PR!D26</f>
        <v>0</v>
      </c>
      <c r="E24" s="340"/>
      <c r="F24" s="338"/>
    </row>
    <row r="25" spans="1:6" ht="34.200000000000003" customHeight="1">
      <c r="A25" s="610" t="s">
        <v>1111</v>
      </c>
      <c r="B25" s="358">
        <f>PR!A27</f>
        <v>0</v>
      </c>
      <c r="C25" s="359">
        <f>PR!B27</f>
        <v>0</v>
      </c>
      <c r="D25" s="360">
        <f>PR!D27</f>
        <v>0</v>
      </c>
      <c r="E25" s="340"/>
      <c r="F25" s="338"/>
    </row>
    <row r="26" spans="1:6" ht="31.2" customHeight="1">
      <c r="A26" s="610" t="s">
        <v>1112</v>
      </c>
      <c r="B26" s="358">
        <f>PR!A28</f>
        <v>0</v>
      </c>
      <c r="C26" s="359">
        <f>PR!B28</f>
        <v>0</v>
      </c>
      <c r="D26" s="360">
        <f>PR!D28</f>
        <v>0</v>
      </c>
      <c r="E26" s="340"/>
      <c r="F26" s="338"/>
    </row>
    <row r="27" spans="1:6" ht="31.2" customHeight="1">
      <c r="A27" s="610" t="s">
        <v>1113</v>
      </c>
      <c r="B27" s="358">
        <f>PR!A29</f>
        <v>0</v>
      </c>
      <c r="C27" s="359">
        <f>PR!B29</f>
        <v>0</v>
      </c>
      <c r="D27" s="360">
        <f>PR!D29</f>
        <v>0</v>
      </c>
      <c r="E27" s="340"/>
      <c r="F27" s="341"/>
    </row>
    <row r="28" spans="1:6" ht="45" customHeight="1">
      <c r="A28" s="610" t="s">
        <v>1114</v>
      </c>
      <c r="B28" s="358">
        <f>PR!A30</f>
        <v>1</v>
      </c>
      <c r="C28" s="359" t="str">
        <f>PR!B30</f>
        <v>copy</v>
      </c>
      <c r="D28" s="360" t="str">
        <f>PR!D30</f>
        <v xml:space="preserve">Design and Implement the Curriculum to Foster Children's Learning and Development, 3G E-Leraning, 2022, Wiseman's Book Trading, Inc. </v>
      </c>
      <c r="E28" s="340"/>
      <c r="F28" s="338"/>
    </row>
    <row r="29" spans="1:6" ht="17.399999999999999" hidden="1" customHeight="1">
      <c r="A29" s="611" t="s">
        <v>1115</v>
      </c>
      <c r="B29" s="361">
        <f>PR!A52</f>
        <v>1</v>
      </c>
      <c r="C29" s="362" t="str">
        <f>PR!B52</f>
        <v>copy</v>
      </c>
      <c r="D29" s="363" t="str">
        <f>PR!D52</f>
        <v>The Teacher and the School Curriculum Obe Approach, Otinero-Gallardo, 2024, Big Faith Trading</v>
      </c>
      <c r="E29" s="340"/>
      <c r="F29" s="338"/>
    </row>
    <row r="30" spans="1:6" ht="18" hidden="1" customHeight="1">
      <c r="A30" s="611" t="s">
        <v>1116</v>
      </c>
      <c r="B30" s="361">
        <f>PR!A53</f>
        <v>1</v>
      </c>
      <c r="C30" s="362" t="str">
        <f>PR!B53</f>
        <v>copy</v>
      </c>
      <c r="D30" s="363" t="str">
        <f>PR!D53</f>
        <v>The Teaching Profession, Fernando, et al., 2024, Big Faith Trading</v>
      </c>
      <c r="E30" s="340"/>
      <c r="F30" s="338"/>
    </row>
    <row r="31" spans="1:6" ht="16.2" hidden="1" customHeight="1">
      <c r="A31" s="611" t="s">
        <v>1117</v>
      </c>
      <c r="B31" s="361">
        <f>PR!A54</f>
        <v>1</v>
      </c>
      <c r="C31" s="362" t="str">
        <f>PR!B54</f>
        <v>copy</v>
      </c>
      <c r="D31" s="363" t="str">
        <f>PR!D54</f>
        <v>English/Purposive Communication (A Modular Approach), Gutierrez-Ang, 2023, Big Faith Trading</v>
      </c>
      <c r="E31" s="340"/>
      <c r="F31" s="338"/>
    </row>
    <row r="32" spans="1:6" ht="17.399999999999999" hidden="1" customHeight="1">
      <c r="A32" s="611" t="s">
        <v>1118</v>
      </c>
      <c r="B32" s="361">
        <f>PR!A55</f>
        <v>1</v>
      </c>
      <c r="C32" s="362" t="str">
        <f>PR!B55</f>
        <v>copy</v>
      </c>
      <c r="D32" s="363" t="str">
        <f>PR!D55</f>
        <v xml:space="preserve">Artificial Intelligence and Quantum Computing, Schweinfurth, 2025,  9789362241931, Wiseman's Book Trading, Inc. </v>
      </c>
      <c r="E32" s="340"/>
      <c r="F32" s="338"/>
    </row>
    <row r="33" spans="1:6" ht="19.2" hidden="1" customHeight="1">
      <c r="A33" s="611" t="s">
        <v>1119</v>
      </c>
      <c r="B33" s="361">
        <f>PR!A56</f>
        <v>1</v>
      </c>
      <c r="C33" s="362" t="str">
        <f>PR!B56</f>
        <v>copy</v>
      </c>
      <c r="D33" s="363" t="str">
        <f>PR!D56</f>
        <v xml:space="preserve">Basic Computer Coding: Java Script 3rd/ed, Gbadegesin, 2024, 9781984689337, Wiseman's Book Trading, Inc. </v>
      </c>
      <c r="E33" s="340"/>
      <c r="F33" s="338"/>
    </row>
    <row r="34" spans="1:6" ht="19.2" hidden="1" customHeight="1">
      <c r="A34" s="611" t="s">
        <v>1120</v>
      </c>
      <c r="B34" s="361">
        <f>PR!A57</f>
        <v>1</v>
      </c>
      <c r="C34" s="362" t="str">
        <f>PR!B57</f>
        <v>copy</v>
      </c>
      <c r="D34" s="363" t="str">
        <f>PR!D57</f>
        <v>Electronics All-in-One For Dummies, 3rd edition, Lowe, 2022, 978-1119822110, https://www.amazon.com</v>
      </c>
      <c r="E34" s="340"/>
      <c r="F34" s="338"/>
    </row>
    <row r="35" spans="1:6" ht="18" hidden="1" customHeight="1">
      <c r="A35" s="611" t="s">
        <v>1121</v>
      </c>
      <c r="B35" s="361">
        <f>PR!A58</f>
        <v>1</v>
      </c>
      <c r="C35" s="362" t="str">
        <f>PR!B58</f>
        <v>copy</v>
      </c>
      <c r="D35" s="363" t="str">
        <f>PR!D58</f>
        <v>Practical Electronics for Inventors, 4th Edition, Scherz &amp; Monk, 2016,  9.78126E+12, https://www.amazon.com</v>
      </c>
      <c r="E35" s="340"/>
      <c r="F35" s="338"/>
    </row>
    <row r="36" spans="1:6" ht="17.399999999999999" hidden="1" customHeight="1">
      <c r="A36" s="611" t="s">
        <v>1122</v>
      </c>
      <c r="B36" s="361">
        <f>PR!A59</f>
        <v>1</v>
      </c>
      <c r="C36" s="362" t="str">
        <f>PR!B59</f>
        <v>copy</v>
      </c>
      <c r="D36" s="363" t="str">
        <f>PR!D59</f>
        <v>Make: Electronics: Learning by Discovery: A hands-on primer for the new electronics enthusiast 3rd Edition, Platt, 2021,  978-1680456875, https://www.amazon.com</v>
      </c>
      <c r="E36" s="340"/>
      <c r="F36" s="338"/>
    </row>
    <row r="37" spans="1:6" ht="19.95" hidden="1" customHeight="1">
      <c r="A37" s="611" t="s">
        <v>1123</v>
      </c>
      <c r="B37" s="361">
        <f>PR!A60</f>
        <v>1</v>
      </c>
      <c r="C37" s="362" t="str">
        <f>PR!B60</f>
        <v>copy</v>
      </c>
      <c r="D37" s="363" t="str">
        <f>PR!D60</f>
        <v>Electronic Devices and Curcuits Theory, Boylestad &amp; Nashelsky, latest ed., https://www.amazon.com</v>
      </c>
      <c r="E37" s="340"/>
      <c r="F37" s="338"/>
    </row>
    <row r="38" spans="1:6" ht="20.399999999999999" hidden="1" customHeight="1">
      <c r="A38" s="611" t="s">
        <v>1124</v>
      </c>
      <c r="B38" s="361">
        <f>PR!A61</f>
        <v>1</v>
      </c>
      <c r="C38" s="362" t="str">
        <f>PR!B61</f>
        <v>copy</v>
      </c>
      <c r="D38" s="363" t="str">
        <f>PR!D61</f>
        <v>Digital Fundamentals, Floyd, latest ed., https://www.amazon.com/Digital-Fundamentals-11th-Thomas-Floyd/dp/0132737965</v>
      </c>
      <c r="E38" s="340"/>
      <c r="F38" s="338"/>
    </row>
    <row r="39" spans="1:6" ht="18" hidden="1" customHeight="1">
      <c r="A39" s="611" t="s">
        <v>1125</v>
      </c>
      <c r="B39" s="361">
        <f>PR!A62</f>
        <v>1</v>
      </c>
      <c r="C39" s="362" t="str">
        <f>PR!B62</f>
        <v>copy</v>
      </c>
      <c r="D39" s="363" t="str">
        <f>PR!D62</f>
        <v>Microelectronics circuits, Sedra &amp; Smith, latest ed., https://www.amazon.com/Microelectronic-Circuits-Electrical-Computer-Engineering/dp/0195323033</v>
      </c>
      <c r="E39" s="340"/>
      <c r="F39" s="338"/>
    </row>
    <row r="40" spans="1:6" ht="18.600000000000001" hidden="1" customHeight="1">
      <c r="A40" s="611" t="s">
        <v>1126</v>
      </c>
      <c r="B40" s="361">
        <f>PR!A63</f>
        <v>1</v>
      </c>
      <c r="C40" s="362" t="str">
        <f>PR!B63</f>
        <v>copy</v>
      </c>
      <c r="D40" s="363" t="str">
        <f>PR!D63</f>
        <v>The art of electronics, Horowitz &amp; Hill, latest ed., https://www.amazon.com/Art-Electronics-Paul-Horowitz/dp/0521809266</v>
      </c>
      <c r="E40" s="340"/>
      <c r="F40" s="338"/>
    </row>
    <row r="41" spans="1:6" ht="18.600000000000001" hidden="1" customHeight="1">
      <c r="A41" s="611" t="s">
        <v>1127</v>
      </c>
      <c r="B41" s="361">
        <f>PR!A64</f>
        <v>1</v>
      </c>
      <c r="C41" s="364" t="str">
        <f>PR!B64</f>
        <v>copy</v>
      </c>
      <c r="D41" s="363" t="str">
        <f>PR!D64</f>
        <v>Industrial electronics, Rehg &amp; Sartori, latest ed., https://www.amazon.com/Industrial-Electronics-James-Rehg/dp/0132064189</v>
      </c>
      <c r="E41" s="340"/>
      <c r="F41" s="338"/>
    </row>
    <row r="42" spans="1:6" ht="30.6" hidden="1" customHeight="1">
      <c r="A42" s="611" t="s">
        <v>1128</v>
      </c>
      <c r="B42" s="361">
        <f>PR!A65</f>
        <v>1</v>
      </c>
      <c r="C42" s="362" t="str">
        <f>PR!B65</f>
        <v>copy</v>
      </c>
      <c r="D42" s="363" t="str">
        <f>PR!D65</f>
        <v>Environmental and Atmospheric Chemistry, Devi, 2023 9789395431309, Wiseman's Book Trading</v>
      </c>
      <c r="E42" s="340"/>
      <c r="F42" s="338"/>
    </row>
    <row r="43" spans="1:6" ht="21.6" hidden="1" customHeight="1">
      <c r="A43" s="611" t="s">
        <v>1129</v>
      </c>
      <c r="B43" s="361">
        <f>PR!A66</f>
        <v>1</v>
      </c>
      <c r="C43" s="362" t="str">
        <f>PR!B66</f>
        <v>copy</v>
      </c>
      <c r="D43" s="363" t="str">
        <f>PR!D66</f>
        <v>Ecology in Action \2ed., Singer, Fred D., 2025, 9781108927222, Forefront Books</v>
      </c>
      <c r="E43" s="340"/>
      <c r="F43" s="338"/>
    </row>
    <row r="44" spans="1:6" ht="18.600000000000001" hidden="1" customHeight="1">
      <c r="A44" s="611" t="s">
        <v>1130</v>
      </c>
      <c r="B44" s="361">
        <f>PR!A67</f>
        <v>1</v>
      </c>
      <c r="C44" s="362" t="str">
        <f>PR!B67</f>
        <v>copy</v>
      </c>
      <c r="D44" s="363" t="str">
        <f>PR!D67</f>
        <v>Environmental Geology \5ed., Reichard, Jim, 2024, 9781266132261, Forefront Book</v>
      </c>
      <c r="E44" s="340"/>
      <c r="F44" s="338"/>
    </row>
    <row r="45" spans="1:6" ht="19.2" hidden="1" customHeight="1">
      <c r="A45" s="611" t="s">
        <v>1131</v>
      </c>
      <c r="B45" s="361" t="e">
        <f>PR!#REF!</f>
        <v>#REF!</v>
      </c>
      <c r="C45" s="362" t="e">
        <f>PR!#REF!</f>
        <v>#REF!</v>
      </c>
      <c r="D45" s="363" t="e">
        <f>PR!#REF!</f>
        <v>#REF!</v>
      </c>
      <c r="E45" s="340"/>
      <c r="F45" s="338"/>
    </row>
    <row r="46" spans="1:6" ht="16.2" hidden="1" customHeight="1">
      <c r="A46" s="611" t="s">
        <v>1132</v>
      </c>
      <c r="B46" s="361" t="e">
        <f>PR!#REF!</f>
        <v>#REF!</v>
      </c>
      <c r="C46" s="362" t="e">
        <f>PR!#REF!</f>
        <v>#REF!</v>
      </c>
      <c r="D46" s="363" t="e">
        <f>PR!#REF!</f>
        <v>#REF!</v>
      </c>
      <c r="E46" s="340"/>
      <c r="F46" s="338"/>
    </row>
    <row r="47" spans="1:6" ht="18" hidden="1" customHeight="1">
      <c r="A47" s="611" t="s">
        <v>1133</v>
      </c>
      <c r="B47" s="361" t="e">
        <f>PR!#REF!</f>
        <v>#REF!</v>
      </c>
      <c r="C47" s="362" t="e">
        <f>PR!#REF!</f>
        <v>#REF!</v>
      </c>
      <c r="D47" s="363" t="e">
        <f>PR!#REF!</f>
        <v>#REF!</v>
      </c>
      <c r="E47" s="340"/>
      <c r="F47" s="338"/>
    </row>
    <row r="48" spans="1:6" ht="17.399999999999999" hidden="1" customHeight="1">
      <c r="A48" s="611" t="s">
        <v>1134</v>
      </c>
      <c r="B48" s="361" t="e">
        <f>PR!#REF!</f>
        <v>#REF!</v>
      </c>
      <c r="C48" s="362" t="e">
        <f>PR!#REF!</f>
        <v>#REF!</v>
      </c>
      <c r="D48" s="363" t="e">
        <f>PR!#REF!</f>
        <v>#REF!</v>
      </c>
      <c r="E48" s="340"/>
      <c r="F48" s="338"/>
    </row>
    <row r="49" spans="1:6" ht="19.2" hidden="1" customHeight="1">
      <c r="A49" s="611" t="s">
        <v>1135</v>
      </c>
      <c r="B49" s="361" t="e">
        <f>PR!#REF!</f>
        <v>#REF!</v>
      </c>
      <c r="C49" s="362" t="e">
        <f>PR!#REF!</f>
        <v>#REF!</v>
      </c>
      <c r="D49" s="363" t="e">
        <f>PR!#REF!</f>
        <v>#REF!</v>
      </c>
      <c r="E49" s="340"/>
      <c r="F49" s="338"/>
    </row>
    <row r="50" spans="1:6" ht="21" hidden="1" customHeight="1">
      <c r="A50" s="611" t="s">
        <v>1136</v>
      </c>
      <c r="B50" s="361" t="e">
        <f>PR!#REF!</f>
        <v>#REF!</v>
      </c>
      <c r="C50" s="362" t="e">
        <f>PR!#REF!</f>
        <v>#REF!</v>
      </c>
      <c r="D50" s="363" t="e">
        <f>PR!#REF!</f>
        <v>#REF!</v>
      </c>
      <c r="E50" s="340"/>
      <c r="F50" s="338"/>
    </row>
    <row r="51" spans="1:6" ht="18" hidden="1" customHeight="1">
      <c r="A51" s="611" t="s">
        <v>1137</v>
      </c>
      <c r="B51" s="361" t="e">
        <f>PR!#REF!</f>
        <v>#REF!</v>
      </c>
      <c r="C51" s="362" t="e">
        <f>PR!#REF!</f>
        <v>#REF!</v>
      </c>
      <c r="D51" s="363" t="e">
        <f>PR!#REF!</f>
        <v>#REF!</v>
      </c>
      <c r="E51" s="340"/>
      <c r="F51" s="338"/>
    </row>
    <row r="52" spans="1:6" ht="19.2" hidden="1" customHeight="1">
      <c r="A52" s="611" t="s">
        <v>1138</v>
      </c>
      <c r="B52" s="361" t="e">
        <f>PR!#REF!</f>
        <v>#REF!</v>
      </c>
      <c r="C52" s="362" t="e">
        <f>PR!#REF!</f>
        <v>#REF!</v>
      </c>
      <c r="D52" s="363" t="e">
        <f>PR!#REF!</f>
        <v>#REF!</v>
      </c>
      <c r="E52" s="340"/>
      <c r="F52" s="338"/>
    </row>
    <row r="53" spans="1:6" ht="16.95" hidden="1" customHeight="1">
      <c r="A53" s="611" t="s">
        <v>1139</v>
      </c>
      <c r="B53" s="361" t="e">
        <f>PR!#REF!</f>
        <v>#REF!</v>
      </c>
      <c r="C53" s="362" t="e">
        <f>PR!#REF!</f>
        <v>#REF!</v>
      </c>
      <c r="D53" s="363" t="e">
        <f>PR!#REF!</f>
        <v>#REF!</v>
      </c>
      <c r="E53" s="340"/>
      <c r="F53" s="338"/>
    </row>
    <row r="54" spans="1:6" ht="16.95" hidden="1" customHeight="1">
      <c r="A54" s="611" t="s">
        <v>1140</v>
      </c>
      <c r="B54" s="361" t="e">
        <f>PR!#REF!</f>
        <v>#REF!</v>
      </c>
      <c r="C54" s="362" t="e">
        <f>PR!#REF!</f>
        <v>#REF!</v>
      </c>
      <c r="D54" s="363" t="e">
        <f>PR!#REF!</f>
        <v>#REF!</v>
      </c>
      <c r="E54" s="340"/>
      <c r="F54" s="338"/>
    </row>
    <row r="55" spans="1:6" ht="16.95" hidden="1" customHeight="1">
      <c r="A55" s="611" t="s">
        <v>1141</v>
      </c>
      <c r="B55" s="361" t="e">
        <f>PR!#REF!</f>
        <v>#REF!</v>
      </c>
      <c r="C55" s="362" t="e">
        <f>PR!#REF!</f>
        <v>#REF!</v>
      </c>
      <c r="D55" s="363" t="e">
        <f>PR!#REF!</f>
        <v>#REF!</v>
      </c>
      <c r="E55" s="340"/>
      <c r="F55" s="338"/>
    </row>
    <row r="56" spans="1:6" ht="18" hidden="1" customHeight="1">
      <c r="A56" s="611" t="s">
        <v>1142</v>
      </c>
      <c r="B56" s="361" t="e">
        <f>PR!#REF!</f>
        <v>#REF!</v>
      </c>
      <c r="C56" s="362" t="e">
        <f>PR!#REF!</f>
        <v>#REF!</v>
      </c>
      <c r="D56" s="363" t="e">
        <f>PR!#REF!</f>
        <v>#REF!</v>
      </c>
      <c r="E56" s="340"/>
      <c r="F56" s="338"/>
    </row>
    <row r="57" spans="1:6" ht="17.399999999999999" hidden="1" customHeight="1">
      <c r="A57" s="611" t="s">
        <v>1143</v>
      </c>
      <c r="B57" s="361" t="e">
        <f>PR!#REF!</f>
        <v>#REF!</v>
      </c>
      <c r="C57" s="362" t="e">
        <f>PR!#REF!</f>
        <v>#REF!</v>
      </c>
      <c r="D57" s="363" t="e">
        <f>PR!#REF!</f>
        <v>#REF!</v>
      </c>
      <c r="E57" s="340"/>
      <c r="F57" s="338"/>
    </row>
    <row r="58" spans="1:6" ht="18" hidden="1" customHeight="1">
      <c r="A58" s="611" t="s">
        <v>1144</v>
      </c>
      <c r="B58" s="361" t="e">
        <f>PR!#REF!</f>
        <v>#REF!</v>
      </c>
      <c r="C58" s="362" t="e">
        <f>PR!#REF!</f>
        <v>#REF!</v>
      </c>
      <c r="D58" s="363" t="e">
        <f>PR!#REF!</f>
        <v>#REF!</v>
      </c>
      <c r="E58" s="340"/>
      <c r="F58" s="338"/>
    </row>
    <row r="59" spans="1:6" ht="16.2" hidden="1" customHeight="1">
      <c r="A59" s="611" t="s">
        <v>1145</v>
      </c>
      <c r="B59" s="361" t="e">
        <f>PR!#REF!</f>
        <v>#REF!</v>
      </c>
      <c r="C59" s="362" t="e">
        <f>PR!#REF!</f>
        <v>#REF!</v>
      </c>
      <c r="D59" s="363" t="e">
        <f>PR!#REF!</f>
        <v>#REF!</v>
      </c>
      <c r="E59" s="340"/>
      <c r="F59" s="338"/>
    </row>
    <row r="60" spans="1:6" ht="17.399999999999999" hidden="1" customHeight="1">
      <c r="A60" s="611" t="s">
        <v>1146</v>
      </c>
      <c r="B60" s="361" t="e">
        <f>PR!#REF!</f>
        <v>#REF!</v>
      </c>
      <c r="C60" s="362" t="e">
        <f>PR!#REF!</f>
        <v>#REF!</v>
      </c>
      <c r="D60" s="363" t="e">
        <f>PR!#REF!</f>
        <v>#REF!</v>
      </c>
      <c r="E60" s="340"/>
      <c r="F60" s="338"/>
    </row>
    <row r="61" spans="1:6" ht="17.399999999999999" hidden="1" customHeight="1">
      <c r="A61" s="611" t="s">
        <v>1147</v>
      </c>
      <c r="B61" s="361" t="e">
        <f>PR!#REF!</f>
        <v>#REF!</v>
      </c>
      <c r="C61" s="362" t="e">
        <f>PR!#REF!</f>
        <v>#REF!</v>
      </c>
      <c r="D61" s="363" t="e">
        <f>PR!#REF!</f>
        <v>#REF!</v>
      </c>
      <c r="E61" s="340"/>
      <c r="F61" s="338"/>
    </row>
    <row r="62" spans="1:6" ht="16.2" hidden="1" customHeight="1">
      <c r="A62" s="611" t="s">
        <v>1148</v>
      </c>
      <c r="B62" s="361" t="e">
        <f>PR!#REF!</f>
        <v>#REF!</v>
      </c>
      <c r="C62" s="362" t="e">
        <f>PR!#REF!</f>
        <v>#REF!</v>
      </c>
      <c r="D62" s="363" t="e">
        <f>PR!#REF!</f>
        <v>#REF!</v>
      </c>
      <c r="E62" s="340"/>
      <c r="F62" s="338"/>
    </row>
    <row r="63" spans="1:6" ht="19.95" hidden="1" customHeight="1">
      <c r="A63" s="611" t="s">
        <v>1149</v>
      </c>
      <c r="B63" s="361" t="e">
        <f>PR!#REF!</f>
        <v>#REF!</v>
      </c>
      <c r="C63" s="362" t="e">
        <f>PR!#REF!</f>
        <v>#REF!</v>
      </c>
      <c r="D63" s="363" t="e">
        <f>PR!#REF!</f>
        <v>#REF!</v>
      </c>
      <c r="E63" s="340"/>
      <c r="F63" s="338"/>
    </row>
    <row r="64" spans="1:6" ht="18" hidden="1" customHeight="1">
      <c r="A64" s="611" t="s">
        <v>1150</v>
      </c>
      <c r="B64" s="361" t="e">
        <f>PR!#REF!</f>
        <v>#REF!</v>
      </c>
      <c r="C64" s="362" t="e">
        <f>PR!#REF!</f>
        <v>#REF!</v>
      </c>
      <c r="D64" s="363" t="e">
        <f>PR!#REF!</f>
        <v>#REF!</v>
      </c>
      <c r="E64" s="340"/>
      <c r="F64" s="338"/>
    </row>
    <row r="65" spans="1:6" ht="17.399999999999999" hidden="1" customHeight="1">
      <c r="A65" s="611" t="s">
        <v>1151</v>
      </c>
      <c r="B65" s="361" t="e">
        <f>PR!#REF!</f>
        <v>#REF!</v>
      </c>
      <c r="C65" s="362" t="e">
        <f>PR!#REF!</f>
        <v>#REF!</v>
      </c>
      <c r="D65" s="363" t="e">
        <f>PR!#REF!</f>
        <v>#REF!</v>
      </c>
      <c r="E65" s="340"/>
      <c r="F65" s="338"/>
    </row>
    <row r="66" spans="1:6" ht="16.95" hidden="1" customHeight="1">
      <c r="A66" s="611" t="s">
        <v>1152</v>
      </c>
      <c r="B66" s="361" t="e">
        <f>PR!#REF!</f>
        <v>#REF!</v>
      </c>
      <c r="C66" s="362" t="e">
        <f>PR!#REF!</f>
        <v>#REF!</v>
      </c>
      <c r="D66" s="363" t="e">
        <f>PR!#REF!</f>
        <v>#REF!</v>
      </c>
      <c r="E66" s="340"/>
      <c r="F66" s="338"/>
    </row>
    <row r="67" spans="1:6" ht="19.2" hidden="1" customHeight="1">
      <c r="A67" s="611" t="s">
        <v>1153</v>
      </c>
      <c r="B67" s="361" t="e">
        <f>PR!#REF!</f>
        <v>#REF!</v>
      </c>
      <c r="C67" s="362" t="e">
        <f>PR!#REF!</f>
        <v>#REF!</v>
      </c>
      <c r="D67" s="363" t="e">
        <f>PR!#REF!</f>
        <v>#REF!</v>
      </c>
      <c r="E67" s="340"/>
      <c r="F67" s="338"/>
    </row>
    <row r="68" spans="1:6" ht="16.2" hidden="1" customHeight="1">
      <c r="A68" s="611" t="s">
        <v>1154</v>
      </c>
      <c r="B68" s="361" t="e">
        <f>PR!#REF!</f>
        <v>#REF!</v>
      </c>
      <c r="C68" s="362" t="e">
        <f>PR!#REF!</f>
        <v>#REF!</v>
      </c>
      <c r="D68" s="363" t="e">
        <f>PR!#REF!</f>
        <v>#REF!</v>
      </c>
      <c r="E68" s="340"/>
      <c r="F68" s="338"/>
    </row>
    <row r="69" spans="1:6" ht="17.399999999999999" hidden="1" customHeight="1">
      <c r="A69" s="611" t="s">
        <v>1155</v>
      </c>
      <c r="B69" s="361" t="e">
        <f>PR!#REF!</f>
        <v>#REF!</v>
      </c>
      <c r="C69" s="362" t="e">
        <f>PR!#REF!</f>
        <v>#REF!</v>
      </c>
      <c r="D69" s="363" t="e">
        <f>PR!#REF!</f>
        <v>#REF!</v>
      </c>
      <c r="E69" s="340"/>
      <c r="F69" s="338"/>
    </row>
    <row r="70" spans="1:6" ht="18.600000000000001" hidden="1" customHeight="1">
      <c r="A70" s="611" t="s">
        <v>1156</v>
      </c>
      <c r="B70" s="361" t="e">
        <f>PR!#REF!</f>
        <v>#REF!</v>
      </c>
      <c r="C70" s="362" t="e">
        <f>PR!#REF!</f>
        <v>#REF!</v>
      </c>
      <c r="D70" s="363" t="e">
        <f>PR!#REF!</f>
        <v>#REF!</v>
      </c>
      <c r="E70" s="340"/>
      <c r="F70" s="338"/>
    </row>
    <row r="71" spans="1:6" ht="18" hidden="1" customHeight="1">
      <c r="A71" s="611" t="s">
        <v>1157</v>
      </c>
      <c r="B71" s="361" t="e">
        <f>PR!#REF!</f>
        <v>#REF!</v>
      </c>
      <c r="C71" s="362" t="e">
        <f>PR!#REF!</f>
        <v>#REF!</v>
      </c>
      <c r="D71" s="363" t="e">
        <f>PR!#REF!</f>
        <v>#REF!</v>
      </c>
      <c r="E71" s="340"/>
      <c r="F71" s="338"/>
    </row>
    <row r="72" spans="1:6" ht="18.600000000000001" hidden="1" customHeight="1">
      <c r="A72" s="611" t="s">
        <v>1158</v>
      </c>
      <c r="B72" s="361" t="e">
        <f>PR!#REF!</f>
        <v>#REF!</v>
      </c>
      <c r="C72" s="362" t="e">
        <f>PR!#REF!</f>
        <v>#REF!</v>
      </c>
      <c r="D72" s="363" t="e">
        <f>PR!#REF!</f>
        <v>#REF!</v>
      </c>
      <c r="E72" s="340"/>
      <c r="F72" s="338"/>
    </row>
    <row r="73" spans="1:6" ht="21.6" hidden="1" customHeight="1">
      <c r="A73" s="611" t="s">
        <v>1159</v>
      </c>
      <c r="B73" s="361" t="e">
        <f>PR!#REF!</f>
        <v>#REF!</v>
      </c>
      <c r="C73" s="362" t="e">
        <f>PR!#REF!</f>
        <v>#REF!</v>
      </c>
      <c r="D73" s="363" t="e">
        <f>PR!#REF!</f>
        <v>#REF!</v>
      </c>
      <c r="E73" s="340"/>
      <c r="F73" s="338"/>
    </row>
    <row r="74" spans="1:6" ht="18.600000000000001" hidden="1" customHeight="1">
      <c r="A74" s="611" t="s">
        <v>1160</v>
      </c>
      <c r="B74" s="361" t="e">
        <f>PR!#REF!</f>
        <v>#REF!</v>
      </c>
      <c r="C74" s="362" t="e">
        <f>PR!#REF!</f>
        <v>#REF!</v>
      </c>
      <c r="D74" s="363" t="e">
        <f>PR!#REF!</f>
        <v>#REF!</v>
      </c>
      <c r="E74" s="340"/>
      <c r="F74" s="338"/>
    </row>
    <row r="75" spans="1:6" ht="18" hidden="1" customHeight="1">
      <c r="A75" s="611" t="s">
        <v>1161</v>
      </c>
      <c r="B75" s="361" t="e">
        <f>PR!#REF!</f>
        <v>#REF!</v>
      </c>
      <c r="C75" s="362" t="e">
        <f>PR!#REF!</f>
        <v>#REF!</v>
      </c>
      <c r="D75" s="363" t="e">
        <f>PR!#REF!</f>
        <v>#REF!</v>
      </c>
      <c r="E75" s="340"/>
      <c r="F75" s="338"/>
    </row>
    <row r="76" spans="1:6" ht="15" hidden="1" customHeight="1">
      <c r="A76" s="611" t="s">
        <v>1162</v>
      </c>
      <c r="B76" s="361" t="e">
        <f>PR!#REF!</f>
        <v>#REF!</v>
      </c>
      <c r="C76" s="362" t="e">
        <f>PR!#REF!</f>
        <v>#REF!</v>
      </c>
      <c r="D76" s="363" t="e">
        <f>PR!#REF!</f>
        <v>#REF!</v>
      </c>
      <c r="E76" s="340"/>
      <c r="F76" s="338"/>
    </row>
    <row r="77" spans="1:6" ht="18.600000000000001" hidden="1" customHeight="1">
      <c r="A77" s="611" t="s">
        <v>1163</v>
      </c>
      <c r="B77" s="361" t="e">
        <f>PR!#REF!</f>
        <v>#REF!</v>
      </c>
      <c r="C77" s="362" t="e">
        <f>PR!#REF!</f>
        <v>#REF!</v>
      </c>
      <c r="D77" s="363" t="e">
        <f>PR!#REF!</f>
        <v>#REF!</v>
      </c>
      <c r="E77" s="340"/>
      <c r="F77" s="338"/>
    </row>
    <row r="78" spans="1:6" ht="18" hidden="1" customHeight="1">
      <c r="A78" s="611" t="s">
        <v>1164</v>
      </c>
      <c r="B78" s="361" t="e">
        <f>PR!#REF!</f>
        <v>#REF!</v>
      </c>
      <c r="C78" s="362" t="e">
        <f>PR!#REF!</f>
        <v>#REF!</v>
      </c>
      <c r="D78" s="363" t="e">
        <f>PR!#REF!</f>
        <v>#REF!</v>
      </c>
      <c r="E78" s="340"/>
      <c r="F78" s="338"/>
    </row>
    <row r="79" spans="1:6" ht="17.399999999999999" hidden="1" customHeight="1">
      <c r="A79" s="611" t="s">
        <v>1165</v>
      </c>
      <c r="B79" s="361" t="e">
        <f>PR!#REF!</f>
        <v>#REF!</v>
      </c>
      <c r="C79" s="362" t="e">
        <f>PR!#REF!</f>
        <v>#REF!</v>
      </c>
      <c r="D79" s="363" t="e">
        <f>PR!#REF!</f>
        <v>#REF!</v>
      </c>
      <c r="E79" s="340"/>
      <c r="F79" s="338"/>
    </row>
    <row r="80" spans="1:6" s="5" customFormat="1" ht="18.600000000000001" hidden="1" customHeight="1">
      <c r="A80" s="611" t="s">
        <v>1166</v>
      </c>
      <c r="B80" s="361" t="e">
        <f>PR!#REF!</f>
        <v>#REF!</v>
      </c>
      <c r="C80" s="362" t="e">
        <f>PR!#REF!</f>
        <v>#REF!</v>
      </c>
      <c r="D80" s="363" t="e">
        <f>PR!#REF!</f>
        <v>#REF!</v>
      </c>
      <c r="E80" s="340"/>
      <c r="F80" s="338"/>
    </row>
    <row r="81" spans="1:6" s="5" customFormat="1" ht="18" hidden="1" customHeight="1">
      <c r="A81" s="611" t="s">
        <v>1167</v>
      </c>
      <c r="B81" s="361" t="e">
        <f>PR!#REF!</f>
        <v>#REF!</v>
      </c>
      <c r="C81" s="362" t="e">
        <f>PR!#REF!</f>
        <v>#REF!</v>
      </c>
      <c r="D81" s="363" t="e">
        <f>PR!#REF!</f>
        <v>#REF!</v>
      </c>
      <c r="E81" s="340"/>
      <c r="F81" s="338"/>
    </row>
    <row r="82" spans="1:6" s="5" customFormat="1" ht="15" hidden="1" customHeight="1">
      <c r="A82" s="611" t="s">
        <v>1168</v>
      </c>
      <c r="B82" s="361" t="e">
        <f>PR!#REF!</f>
        <v>#REF!</v>
      </c>
      <c r="C82" s="362" t="e">
        <f>PR!#REF!</f>
        <v>#REF!</v>
      </c>
      <c r="D82" s="363" t="e">
        <f>PR!#REF!</f>
        <v>#REF!</v>
      </c>
      <c r="E82" s="340"/>
      <c r="F82" s="338"/>
    </row>
    <row r="83" spans="1:6" s="5" customFormat="1" ht="18" hidden="1" customHeight="1">
      <c r="A83" s="611" t="s">
        <v>1169</v>
      </c>
      <c r="B83" s="361" t="e">
        <f>PR!#REF!</f>
        <v>#REF!</v>
      </c>
      <c r="C83" s="362" t="e">
        <f>PR!#REF!</f>
        <v>#REF!</v>
      </c>
      <c r="D83" s="365" t="e">
        <f>PR!#REF!</f>
        <v>#REF!</v>
      </c>
      <c r="E83" s="366"/>
      <c r="F83" s="367"/>
    </row>
    <row r="84" spans="1:6" s="5" customFormat="1" ht="14.4" hidden="1" customHeight="1">
      <c r="A84" s="611" t="s">
        <v>1170</v>
      </c>
      <c r="B84" s="361" t="e">
        <f>PR!#REF!</f>
        <v>#REF!</v>
      </c>
      <c r="C84" s="362" t="e">
        <f>PR!#REF!</f>
        <v>#REF!</v>
      </c>
      <c r="D84" s="363" t="e">
        <f>PR!#REF!</f>
        <v>#REF!</v>
      </c>
      <c r="E84" s="340"/>
      <c r="F84" s="338"/>
    </row>
    <row r="85" spans="1:6" s="5" customFormat="1" hidden="1">
      <c r="A85" s="611" t="s">
        <v>1171</v>
      </c>
      <c r="B85" s="361" t="e">
        <f>PR!#REF!</f>
        <v>#REF!</v>
      </c>
      <c r="C85" s="362" t="e">
        <f>PR!#REF!</f>
        <v>#REF!</v>
      </c>
      <c r="D85" s="363" t="e">
        <f>PR!#REF!</f>
        <v>#REF!</v>
      </c>
      <c r="E85" s="340"/>
      <c r="F85" s="338"/>
    </row>
    <row r="86" spans="1:6" s="5" customFormat="1" hidden="1">
      <c r="A86" s="611" t="s">
        <v>1172</v>
      </c>
      <c r="B86" s="361" t="e">
        <f>PR!#REF!</f>
        <v>#REF!</v>
      </c>
      <c r="C86" s="362" t="e">
        <f>PR!#REF!</f>
        <v>#REF!</v>
      </c>
      <c r="D86" s="363" t="e">
        <f>PR!#REF!</f>
        <v>#REF!</v>
      </c>
      <c r="E86" s="340"/>
      <c r="F86" s="338"/>
    </row>
    <row r="87" spans="1:6" s="5" customFormat="1" hidden="1">
      <c r="A87" s="611" t="s">
        <v>1173</v>
      </c>
      <c r="B87" s="361" t="e">
        <f>PR!#REF!</f>
        <v>#REF!</v>
      </c>
      <c r="C87" s="362" t="e">
        <f>PR!#REF!</f>
        <v>#REF!</v>
      </c>
      <c r="D87" s="363" t="e">
        <f>PR!#REF!</f>
        <v>#REF!</v>
      </c>
      <c r="E87" s="340"/>
      <c r="F87" s="338"/>
    </row>
    <row r="88" spans="1:6" hidden="1">
      <c r="A88" s="611" t="s">
        <v>1174</v>
      </c>
      <c r="B88" s="361" t="e">
        <f>PR!#REF!</f>
        <v>#REF!</v>
      </c>
      <c r="C88" s="362" t="e">
        <f>PR!#REF!</f>
        <v>#REF!</v>
      </c>
      <c r="D88" s="363" t="e">
        <f>PR!#REF!</f>
        <v>#REF!</v>
      </c>
      <c r="E88" s="340"/>
      <c r="F88" s="338"/>
    </row>
    <row r="89" spans="1:6" hidden="1">
      <c r="A89" s="611" t="s">
        <v>1175</v>
      </c>
      <c r="B89" s="361" t="e">
        <f>PR!#REF!</f>
        <v>#REF!</v>
      </c>
      <c r="C89" s="362" t="e">
        <f>PR!#REF!</f>
        <v>#REF!</v>
      </c>
      <c r="D89" s="363" t="e">
        <f>PR!#REF!</f>
        <v>#REF!</v>
      </c>
      <c r="E89" s="340"/>
      <c r="F89" s="338"/>
    </row>
    <row r="90" spans="1:6" hidden="1">
      <c r="A90" s="333"/>
      <c r="B90" s="334"/>
      <c r="C90" s="335"/>
      <c r="D90" s="363"/>
      <c r="E90" s="340"/>
      <c r="F90" s="338"/>
    </row>
    <row r="91" spans="1:6" ht="20.100000000000001" customHeight="1">
      <c r="A91" s="342"/>
      <c r="B91" s="343"/>
      <c r="C91" s="362"/>
      <c r="D91" s="344"/>
      <c r="E91" s="368" t="s">
        <v>655</v>
      </c>
      <c r="F91" s="338"/>
    </row>
    <row r="92" spans="1:6" ht="28.2" customHeight="1">
      <c r="A92" s="848" t="s">
        <v>1176</v>
      </c>
      <c r="B92" s="848"/>
      <c r="C92" s="848"/>
      <c r="D92" s="848"/>
      <c r="E92" s="848"/>
      <c r="F92" s="848"/>
    </row>
    <row r="93" spans="1:6" ht="40.200000000000003" customHeight="1">
      <c r="A93" s="840"/>
      <c r="B93" s="840"/>
      <c r="C93" s="840"/>
      <c r="D93" s="369"/>
      <c r="E93" s="369"/>
      <c r="F93" s="345"/>
    </row>
    <row r="94" spans="1:6">
      <c r="A94" s="841" t="s">
        <v>1177</v>
      </c>
      <c r="B94" s="841"/>
      <c r="C94" s="841"/>
      <c r="D94" s="157"/>
      <c r="E94" s="150" t="s">
        <v>1178</v>
      </c>
      <c r="F94" s="369"/>
    </row>
    <row r="95" spans="1:6">
      <c r="A95" s="370"/>
      <c r="B95" s="171"/>
      <c r="C95" s="150"/>
      <c r="D95" s="157"/>
      <c r="E95" s="371"/>
      <c r="F95" s="349"/>
    </row>
    <row r="96" spans="1:6">
      <c r="A96" s="146"/>
      <c r="B96" s="348"/>
      <c r="C96" s="349"/>
      <c r="D96" s="352"/>
      <c r="E96" s="372"/>
      <c r="F96" s="351"/>
    </row>
    <row r="97" spans="1:6" ht="15.6">
      <c r="A97" s="347"/>
      <c r="B97" s="347"/>
      <c r="C97" s="347"/>
      <c r="D97" s="41"/>
      <c r="E97" s="373" t="s">
        <v>764</v>
      </c>
      <c r="F97" s="374"/>
    </row>
    <row r="98" spans="1:6">
      <c r="A98" s="157" t="s">
        <v>1179</v>
      </c>
      <c r="B98" s="842" t="str">
        <f>PR!B12</f>
        <v>2505-GAS5-190</v>
      </c>
      <c r="C98" s="841"/>
      <c r="D98" s="157"/>
      <c r="E98" s="156" t="s">
        <v>900</v>
      </c>
      <c r="F98" s="375"/>
    </row>
    <row r="99" spans="1:6">
      <c r="A99" s="5"/>
      <c r="B99" s="5"/>
      <c r="C99" s="5"/>
      <c r="D99" s="5"/>
      <c r="E99" s="5"/>
      <c r="F99" s="145"/>
    </row>
    <row r="100" spans="1:6">
      <c r="F100" s="5"/>
    </row>
  </sheetData>
  <mergeCells count="14">
    <mergeCell ref="A2:F2"/>
    <mergeCell ref="A3:D3"/>
    <mergeCell ref="B6:F6"/>
    <mergeCell ref="B7:E7"/>
    <mergeCell ref="B8:D8"/>
    <mergeCell ref="A93:C93"/>
    <mergeCell ref="A94:C94"/>
    <mergeCell ref="B98:C98"/>
    <mergeCell ref="A4:F5"/>
    <mergeCell ref="B9:D9"/>
    <mergeCell ref="B10:C10"/>
    <mergeCell ref="B11:F11"/>
    <mergeCell ref="B12:E12"/>
    <mergeCell ref="A92:F92"/>
  </mergeCells>
  <pageMargins left="0.7" right="0.7" top="2.0099999999999998" bottom="0.75" header="0.6" footer="0.6"/>
  <pageSetup paperSize="9" scale="81" fitToHeight="0" orientation="portrait" r:id="rId1"/>
  <headerFooter>
    <oddHeader>&amp;C&amp;G</oddHeader>
    <oddFooter>&amp;C&amp;G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109"/>
  <sheetViews>
    <sheetView topLeftCell="A25" zoomScale="115" zoomScaleNormal="115" zoomScaleSheetLayoutView="115" workbookViewId="0">
      <selection activeCell="A102" sqref="A102:F102"/>
    </sheetView>
  </sheetViews>
  <sheetFormatPr defaultColWidth="9" defaultRowHeight="14.4"/>
  <cols>
    <col min="1" max="1" width="6.33203125" customWidth="1"/>
    <col min="2" max="2" width="8.33203125" style="198" customWidth="1"/>
    <col min="3" max="3" width="9" style="198" customWidth="1"/>
    <col min="4" max="4" width="49.109375" customWidth="1"/>
    <col min="5" max="5" width="15.109375" customWidth="1"/>
    <col min="6" max="6" width="20" customWidth="1"/>
    <col min="10" max="10" width="35" customWidth="1"/>
  </cols>
  <sheetData>
    <row r="1" spans="1:6" ht="21" customHeight="1">
      <c r="A1" s="813" t="s">
        <v>1180</v>
      </c>
      <c r="B1" s="813"/>
      <c r="C1" s="813"/>
      <c r="D1" s="813"/>
      <c r="E1" s="813"/>
      <c r="F1" s="813"/>
    </row>
    <row r="2" spans="1:6">
      <c r="A2" s="811" t="s">
        <v>1181</v>
      </c>
      <c r="B2" s="811"/>
      <c r="C2" s="811"/>
      <c r="D2" s="811"/>
      <c r="E2" s="811"/>
      <c r="F2" s="811"/>
    </row>
    <row r="3" spans="1:6" ht="15.6" customHeight="1">
      <c r="A3" s="813" t="s">
        <v>1182</v>
      </c>
      <c r="B3" s="813"/>
      <c r="C3" s="813"/>
      <c r="D3" s="813"/>
      <c r="E3" s="813"/>
      <c r="F3" s="813"/>
    </row>
    <row r="4" spans="1:6">
      <c r="A4" s="20"/>
      <c r="B4" s="6"/>
      <c r="C4" s="30"/>
      <c r="D4" s="20"/>
      <c r="E4" s="23" t="s">
        <v>1052</v>
      </c>
      <c r="F4" s="321"/>
    </row>
    <row r="5" spans="1:6" ht="16.2" customHeight="1">
      <c r="A5" s="811" t="s">
        <v>1085</v>
      </c>
      <c r="B5" s="811"/>
      <c r="C5" s="811"/>
      <c r="D5" s="811"/>
      <c r="E5" s="811"/>
      <c r="F5" s="5"/>
    </row>
    <row r="6" spans="1:6" ht="19.95" customHeight="1">
      <c r="A6" s="850"/>
      <c r="B6" s="850" t="s">
        <v>466</v>
      </c>
      <c r="C6" s="850" t="s">
        <v>466</v>
      </c>
      <c r="D6" s="850" t="s">
        <v>466</v>
      </c>
      <c r="E6" s="322"/>
      <c r="F6" s="5"/>
    </row>
    <row r="7" spans="1:6" ht="17.399999999999999" customHeight="1">
      <c r="A7" s="861" t="s">
        <v>1183</v>
      </c>
      <c r="B7" s="861"/>
      <c r="C7" s="861"/>
      <c r="D7" s="861"/>
      <c r="E7" s="861"/>
      <c r="F7" s="861"/>
    </row>
    <row r="8" spans="1:6" ht="12" customHeight="1">
      <c r="A8" s="861"/>
      <c r="B8" s="861"/>
      <c r="C8" s="861"/>
      <c r="D8" s="861"/>
      <c r="E8" s="861"/>
      <c r="F8" s="861"/>
    </row>
    <row r="9" spans="1:6" ht="52.95" customHeight="1">
      <c r="A9" s="323" t="s">
        <v>1087</v>
      </c>
      <c r="B9" s="846" t="s">
        <v>1088</v>
      </c>
      <c r="C9" s="846"/>
      <c r="D9" s="846"/>
      <c r="E9" s="846"/>
      <c r="F9" s="846"/>
    </row>
    <row r="10" spans="1:6" ht="12" customHeight="1">
      <c r="A10" s="325"/>
      <c r="B10" s="846" t="s">
        <v>1184</v>
      </c>
      <c r="C10" s="846"/>
      <c r="D10" s="846"/>
      <c r="E10" s="846"/>
      <c r="F10" s="326"/>
    </row>
    <row r="11" spans="1:6" ht="13.95" customHeight="1">
      <c r="A11" s="325"/>
      <c r="B11" s="844" t="s">
        <v>1090</v>
      </c>
      <c r="C11" s="844"/>
      <c r="D11" s="844"/>
      <c r="E11" s="324"/>
      <c r="F11" s="326"/>
    </row>
    <row r="12" spans="1:6" ht="11.4" customHeight="1">
      <c r="A12" s="325"/>
      <c r="B12" s="844" t="s">
        <v>1091</v>
      </c>
      <c r="C12" s="844"/>
      <c r="D12" s="844"/>
      <c r="E12" s="327"/>
      <c r="F12" s="326"/>
    </row>
    <row r="13" spans="1:6">
      <c r="A13" s="325"/>
      <c r="B13" s="860">
        <f>PR!H68</f>
        <v>650000</v>
      </c>
      <c r="C13" s="860"/>
      <c r="D13" s="328" t="s">
        <v>1092</v>
      </c>
      <c r="E13" s="327"/>
      <c r="F13" s="326"/>
    </row>
    <row r="14" spans="1:6" ht="53.4" customHeight="1">
      <c r="A14" s="325"/>
      <c r="B14" s="846" t="s">
        <v>1093</v>
      </c>
      <c r="C14" s="846"/>
      <c r="D14" s="846"/>
      <c r="E14" s="846"/>
      <c r="F14" s="846"/>
    </row>
    <row r="15" spans="1:6" ht="15" customHeight="1">
      <c r="A15" s="325"/>
      <c r="B15" s="844" t="s">
        <v>1185</v>
      </c>
      <c r="C15" s="844"/>
      <c r="D15" s="844"/>
      <c r="E15" s="844"/>
      <c r="F15" s="326"/>
    </row>
    <row r="16" spans="1:6">
      <c r="A16" s="329" t="s">
        <v>1095</v>
      </c>
      <c r="B16" s="330" t="s">
        <v>1096</v>
      </c>
      <c r="C16" s="330" t="s">
        <v>1097</v>
      </c>
      <c r="D16" s="330" t="s">
        <v>1098</v>
      </c>
      <c r="E16" s="331" t="s">
        <v>1099</v>
      </c>
      <c r="F16" s="332" t="s">
        <v>655</v>
      </c>
    </row>
    <row r="17" spans="1:6" ht="21.6" customHeight="1">
      <c r="A17" s="611" t="s">
        <v>1100</v>
      </c>
      <c r="B17" s="334"/>
      <c r="C17" s="335"/>
      <c r="D17" s="336"/>
      <c r="E17" s="337"/>
      <c r="F17" s="338"/>
    </row>
    <row r="18" spans="1:6" ht="21" customHeight="1">
      <c r="A18" s="611" t="s">
        <v>1101</v>
      </c>
      <c r="B18" s="334"/>
      <c r="C18" s="335"/>
      <c r="D18" s="336"/>
      <c r="E18" s="337"/>
      <c r="F18" s="338"/>
    </row>
    <row r="19" spans="1:6" ht="28.2" customHeight="1">
      <c r="A19" s="611" t="s">
        <v>1102</v>
      </c>
      <c r="B19" s="334"/>
      <c r="C19" s="335"/>
      <c r="D19" s="336"/>
      <c r="E19" s="339"/>
      <c r="F19" s="338"/>
    </row>
    <row r="20" spans="1:6" ht="27.6" customHeight="1">
      <c r="A20" s="611" t="s">
        <v>1103</v>
      </c>
      <c r="B20" s="334"/>
      <c r="C20" s="335"/>
      <c r="D20" s="336"/>
      <c r="E20" s="339"/>
      <c r="F20" s="338"/>
    </row>
    <row r="21" spans="1:6" ht="21" customHeight="1">
      <c r="A21" s="611" t="s">
        <v>1104</v>
      </c>
      <c r="B21" s="334"/>
      <c r="C21" s="335"/>
      <c r="D21" s="336"/>
      <c r="E21" s="339"/>
      <c r="F21" s="338"/>
    </row>
    <row r="22" spans="1:6" ht="17.399999999999999" customHeight="1">
      <c r="A22" s="611" t="s">
        <v>1105</v>
      </c>
      <c r="B22" s="334"/>
      <c r="C22" s="335"/>
      <c r="D22" s="336"/>
      <c r="E22" s="339"/>
      <c r="F22" s="338"/>
    </row>
    <row r="23" spans="1:6" ht="16.2" customHeight="1">
      <c r="A23" s="611" t="s">
        <v>1106</v>
      </c>
      <c r="B23" s="334"/>
      <c r="C23" s="335"/>
      <c r="D23" s="336"/>
      <c r="E23" s="339"/>
      <c r="F23" s="338"/>
    </row>
    <row r="24" spans="1:6" ht="15.6" customHeight="1">
      <c r="A24" s="611" t="s">
        <v>1107</v>
      </c>
      <c r="B24" s="334"/>
      <c r="C24" s="335"/>
      <c r="D24" s="336"/>
      <c r="E24" s="339"/>
      <c r="F24" s="338"/>
    </row>
    <row r="25" spans="1:6" ht="16.95" customHeight="1">
      <c r="A25" s="611" t="s">
        <v>1108</v>
      </c>
      <c r="B25" s="334"/>
      <c r="C25" s="335"/>
      <c r="D25" s="336"/>
      <c r="E25" s="340"/>
      <c r="F25" s="338"/>
    </row>
    <row r="26" spans="1:6" ht="18" customHeight="1">
      <c r="A26" s="611" t="s">
        <v>1109</v>
      </c>
      <c r="B26" s="334"/>
      <c r="C26" s="335"/>
      <c r="D26" s="336"/>
      <c r="E26" s="340"/>
      <c r="F26" s="338"/>
    </row>
    <row r="27" spans="1:6" ht="17.399999999999999" customHeight="1">
      <c r="A27" s="611" t="s">
        <v>1110</v>
      </c>
      <c r="B27" s="334"/>
      <c r="C27" s="335"/>
      <c r="D27" s="336"/>
      <c r="E27" s="340"/>
      <c r="F27" s="338"/>
    </row>
    <row r="28" spans="1:6" ht="16.2" customHeight="1">
      <c r="A28" s="611" t="s">
        <v>1111</v>
      </c>
      <c r="B28" s="334"/>
      <c r="C28" s="335"/>
      <c r="D28" s="336"/>
      <c r="E28" s="340"/>
      <c r="F28" s="338"/>
    </row>
    <row r="29" spans="1:6" ht="15.6" customHeight="1">
      <c r="A29" s="611" t="s">
        <v>1112</v>
      </c>
      <c r="B29" s="334"/>
      <c r="C29" s="335"/>
      <c r="D29" s="336"/>
      <c r="E29" s="340"/>
      <c r="F29" s="338"/>
    </row>
    <row r="30" spans="1:6" ht="15" customHeight="1">
      <c r="A30" s="611" t="s">
        <v>1113</v>
      </c>
      <c r="B30" s="334"/>
      <c r="C30" s="335"/>
      <c r="D30" s="336"/>
      <c r="E30" s="340"/>
      <c r="F30" s="338"/>
    </row>
    <row r="31" spans="1:6" ht="14.4" customHeight="1">
      <c r="A31" s="611" t="s">
        <v>1114</v>
      </c>
      <c r="B31" s="334"/>
      <c r="C31" s="335"/>
      <c r="D31" s="336"/>
      <c r="E31" s="340"/>
      <c r="F31" s="338"/>
    </row>
    <row r="32" spans="1:6" ht="18" hidden="1" customHeight="1">
      <c r="A32" s="611" t="s">
        <v>1115</v>
      </c>
      <c r="B32" s="334"/>
      <c r="C32" s="335"/>
      <c r="D32" s="336"/>
      <c r="E32" s="340"/>
      <c r="F32" s="338"/>
    </row>
    <row r="33" spans="1:10" ht="18" hidden="1" customHeight="1">
      <c r="A33" s="611" t="s">
        <v>1116</v>
      </c>
      <c r="B33" s="334"/>
      <c r="C33" s="335"/>
      <c r="D33" s="336"/>
      <c r="E33" s="340"/>
      <c r="F33" s="338"/>
    </row>
    <row r="34" spans="1:10" ht="19.95" hidden="1" customHeight="1">
      <c r="A34" s="611" t="s">
        <v>1117</v>
      </c>
      <c r="B34" s="334">
        <f>PR!A33</f>
        <v>1</v>
      </c>
      <c r="C34" s="335" t="str">
        <f>PR!B33</f>
        <v>copy</v>
      </c>
      <c r="D34" s="336" t="s">
        <v>1186</v>
      </c>
      <c r="E34" s="340"/>
      <c r="F34" s="338"/>
      <c r="J34" s="336" t="s">
        <v>1186</v>
      </c>
    </row>
    <row r="35" spans="1:10" ht="18" hidden="1" customHeight="1">
      <c r="A35" s="611" t="s">
        <v>1118</v>
      </c>
      <c r="B35" s="334">
        <f>PR!A34</f>
        <v>1</v>
      </c>
      <c r="C35" s="335" t="str">
        <f>PR!B34</f>
        <v>copy</v>
      </c>
      <c r="D35" s="336" t="s">
        <v>1187</v>
      </c>
      <c r="E35" s="340"/>
      <c r="F35" s="338"/>
      <c r="J35" s="336" t="s">
        <v>1187</v>
      </c>
    </row>
    <row r="36" spans="1:10" ht="16.2" hidden="1" customHeight="1">
      <c r="A36" s="611" t="s">
        <v>1119</v>
      </c>
      <c r="B36" s="334">
        <f>PR!A41</f>
        <v>1</v>
      </c>
      <c r="C36" s="335" t="str">
        <f>PR!B41</f>
        <v>copy</v>
      </c>
      <c r="D36" s="336" t="s">
        <v>1188</v>
      </c>
      <c r="E36" s="340"/>
      <c r="F36" s="338"/>
      <c r="J36" s="336" t="s">
        <v>1188</v>
      </c>
    </row>
    <row r="37" spans="1:10" ht="17.399999999999999" hidden="1" customHeight="1">
      <c r="A37" s="611" t="s">
        <v>1120</v>
      </c>
      <c r="B37" s="334">
        <f>PR!A42</f>
        <v>1</v>
      </c>
      <c r="C37" s="335" t="str">
        <f>PR!B42</f>
        <v>copy</v>
      </c>
      <c r="D37" s="336" t="s">
        <v>1189</v>
      </c>
      <c r="E37" s="340"/>
      <c r="F37" s="338"/>
      <c r="J37" s="336" t="s">
        <v>1189</v>
      </c>
    </row>
    <row r="38" spans="1:10" ht="18.600000000000001" hidden="1" customHeight="1">
      <c r="A38" s="611" t="s">
        <v>1121</v>
      </c>
      <c r="B38" s="334">
        <f>PR!A43</f>
        <v>1</v>
      </c>
      <c r="C38" s="335" t="str">
        <f>PR!B43</f>
        <v>copy</v>
      </c>
      <c r="D38" s="336" t="s">
        <v>1190</v>
      </c>
      <c r="E38" s="340"/>
      <c r="F38" s="338"/>
      <c r="J38" s="336" t="s">
        <v>1190</v>
      </c>
    </row>
    <row r="39" spans="1:10" ht="17.399999999999999" hidden="1" customHeight="1">
      <c r="A39" s="611" t="s">
        <v>1122</v>
      </c>
      <c r="B39" s="334">
        <f>PR!A44</f>
        <v>1</v>
      </c>
      <c r="C39" s="335" t="str">
        <f>PR!B44</f>
        <v>copy</v>
      </c>
      <c r="D39" s="336" t="s">
        <v>1191</v>
      </c>
      <c r="E39" s="340"/>
      <c r="F39" s="338"/>
      <c r="J39" s="336" t="s">
        <v>1191</v>
      </c>
    </row>
    <row r="40" spans="1:10" ht="18" hidden="1" customHeight="1">
      <c r="A40" s="611" t="s">
        <v>1123</v>
      </c>
      <c r="B40" s="334">
        <f>PR!A45</f>
        <v>1</v>
      </c>
      <c r="C40" s="335" t="str">
        <f>PR!B45</f>
        <v>copy</v>
      </c>
      <c r="D40" s="336" t="str">
        <f>PR!D45</f>
        <v>Physical Activity Towards Health and Fitness PATHFIT( Dance, Fitness, Tradition), Aquino, 2024, Big Faith Trading</v>
      </c>
      <c r="E40" s="340"/>
      <c r="F40" s="338"/>
    </row>
    <row r="41" spans="1:10" ht="17.399999999999999" hidden="1" customHeight="1">
      <c r="A41" s="611" t="s">
        <v>1192</v>
      </c>
      <c r="B41" s="334">
        <f>PR!A46</f>
        <v>1</v>
      </c>
      <c r="C41" s="335" t="str">
        <f>PR!B46</f>
        <v>copy</v>
      </c>
      <c r="D41" s="336" t="str">
        <f>PR!D46</f>
        <v>Physical Activity Towards Health and Fitness PATHFIT(Arnis), Dela Cruz, 2024, Big Faith Trading</v>
      </c>
      <c r="E41" s="340"/>
      <c r="F41" s="338"/>
    </row>
    <row r="42" spans="1:10" ht="19.2" hidden="1" customHeight="1">
      <c r="A42" s="611" t="s">
        <v>1193</v>
      </c>
      <c r="B42" s="334">
        <f>PR!A47</f>
        <v>1</v>
      </c>
      <c r="C42" s="335" t="str">
        <f>PR!B47</f>
        <v>copy</v>
      </c>
      <c r="D42" s="336" t="str">
        <f>PR!D47</f>
        <v>Qualitative Research, Macapagal/Sombilo, 2024, Big Faith Trading</v>
      </c>
      <c r="E42" s="340"/>
      <c r="F42" s="338"/>
    </row>
    <row r="43" spans="1:10" ht="16.2" hidden="1" customHeight="1">
      <c r="A43" s="611" t="s">
        <v>1194</v>
      </c>
      <c r="B43" s="334">
        <f>PR!A48</f>
        <v>1</v>
      </c>
      <c r="C43" s="335" t="str">
        <f>PR!B48</f>
        <v>copy</v>
      </c>
      <c r="D43" s="336" t="str">
        <f>PR!D48</f>
        <v>Teaching Science in the Elementary Grades Vol. 2: Physics, Earth and Space  OBE- &amp; PPST based, Bilbao, 2024, Big Faith Trading</v>
      </c>
      <c r="E43" s="340"/>
      <c r="F43" s="338"/>
    </row>
    <row r="44" spans="1:10" ht="21" hidden="1" customHeight="1">
      <c r="A44" s="611" t="s">
        <v>1195</v>
      </c>
      <c r="B44" s="334">
        <f>PR!A49</f>
        <v>1</v>
      </c>
      <c r="C44" s="335" t="str">
        <f>PR!B49</f>
        <v>copy</v>
      </c>
      <c r="D44" s="336" t="str">
        <f>PR!D49</f>
        <v>The Teacher and the Community, School Culture and Organizational Leadership, Serrano, 2020, Big Faith Trading</v>
      </c>
      <c r="E44" s="340"/>
      <c r="F44" s="338"/>
    </row>
    <row r="45" spans="1:10" ht="18.600000000000001" hidden="1" customHeight="1">
      <c r="A45" s="611" t="s">
        <v>1196</v>
      </c>
      <c r="B45" s="334">
        <f>PR!A50</f>
        <v>1</v>
      </c>
      <c r="C45" s="335" t="str">
        <f>PR!B50</f>
        <v>copy</v>
      </c>
      <c r="D45" s="71" t="s">
        <v>1197</v>
      </c>
      <c r="E45" s="340"/>
      <c r="F45" s="341"/>
      <c r="J45" t="s">
        <v>1197</v>
      </c>
    </row>
    <row r="46" spans="1:10" ht="18" hidden="1" customHeight="1">
      <c r="A46" s="611" t="s">
        <v>1198</v>
      </c>
      <c r="B46" s="334">
        <f>PR!A51</f>
        <v>1</v>
      </c>
      <c r="C46" s="335" t="str">
        <f>PR!B51</f>
        <v>copy</v>
      </c>
      <c r="D46" s="71" t="s">
        <v>1199</v>
      </c>
      <c r="E46" s="340"/>
      <c r="F46" s="338"/>
      <c r="G46" t="s">
        <v>1200</v>
      </c>
      <c r="H46" t="s">
        <v>1201</v>
      </c>
      <c r="I46" t="s">
        <v>1202</v>
      </c>
      <c r="J46" t="s">
        <v>1199</v>
      </c>
    </row>
    <row r="47" spans="1:10" ht="16.95" hidden="1" customHeight="1">
      <c r="A47" s="611" t="s">
        <v>1203</v>
      </c>
      <c r="B47" s="334">
        <f>PR!A52</f>
        <v>1</v>
      </c>
      <c r="C47" s="335" t="str">
        <f>PR!B52</f>
        <v>copy</v>
      </c>
      <c r="D47" s="71" t="s">
        <v>1204</v>
      </c>
      <c r="E47" s="340"/>
      <c r="F47" s="338"/>
      <c r="J47" t="s">
        <v>1204</v>
      </c>
    </row>
    <row r="48" spans="1:10" ht="17.399999999999999" hidden="1" customHeight="1">
      <c r="A48" s="611" t="s">
        <v>1205</v>
      </c>
      <c r="B48" s="334">
        <f>PR!A53</f>
        <v>1</v>
      </c>
      <c r="C48" s="335" t="str">
        <f>PR!B53</f>
        <v>copy</v>
      </c>
      <c r="D48" s="336" t="str">
        <f>PR!D53</f>
        <v>The Teaching Profession, Fernando, et al., 2024, Big Faith Trading</v>
      </c>
      <c r="E48" s="340"/>
      <c r="F48" s="338"/>
    </row>
    <row r="49" spans="1:10" ht="18.600000000000001" hidden="1" customHeight="1">
      <c r="A49" s="611" t="s">
        <v>1206</v>
      </c>
      <c r="B49" s="334">
        <f>PR!A54</f>
        <v>1</v>
      </c>
      <c r="C49" s="335" t="str">
        <f>PR!B54</f>
        <v>copy</v>
      </c>
      <c r="D49" s="336" t="s">
        <v>1207</v>
      </c>
      <c r="E49" s="340"/>
      <c r="F49" s="338"/>
      <c r="J49" t="s">
        <v>1207</v>
      </c>
    </row>
    <row r="50" spans="1:10" ht="16.95" hidden="1" customHeight="1">
      <c r="A50" s="611" t="s">
        <v>1208</v>
      </c>
      <c r="B50" s="334">
        <f>PR!A55</f>
        <v>1</v>
      </c>
      <c r="C50" s="335" t="str">
        <f>PR!B55</f>
        <v>copy</v>
      </c>
      <c r="D50" s="336" t="s">
        <v>1209</v>
      </c>
      <c r="E50" s="340"/>
      <c r="F50" s="338"/>
      <c r="J50" t="s">
        <v>1209</v>
      </c>
    </row>
    <row r="51" spans="1:10" ht="18.600000000000001" hidden="1" customHeight="1">
      <c r="A51" s="611" t="s">
        <v>1210</v>
      </c>
      <c r="B51" s="334">
        <f>PR!A56</f>
        <v>1</v>
      </c>
      <c r="C51" s="335" t="str">
        <f>PR!B56</f>
        <v>copy</v>
      </c>
      <c r="D51" s="336" t="s">
        <v>1211</v>
      </c>
      <c r="E51" s="340"/>
      <c r="F51" s="341"/>
      <c r="J51" t="s">
        <v>1211</v>
      </c>
    </row>
    <row r="52" spans="1:10" ht="18" hidden="1" customHeight="1">
      <c r="A52" s="611" t="s">
        <v>1212</v>
      </c>
      <c r="B52" s="334">
        <f>PR!A57</f>
        <v>1</v>
      </c>
      <c r="C52" s="335" t="str">
        <f>PR!B57</f>
        <v>copy</v>
      </c>
      <c r="D52" s="336" t="s">
        <v>1213</v>
      </c>
      <c r="E52" s="340"/>
      <c r="F52" s="338"/>
      <c r="J52" t="s">
        <v>1213</v>
      </c>
    </row>
    <row r="53" spans="1:10" ht="18" hidden="1" customHeight="1">
      <c r="A53" s="611" t="s">
        <v>1214</v>
      </c>
      <c r="B53" s="334">
        <f>PR!A58</f>
        <v>1</v>
      </c>
      <c r="C53" s="335" t="str">
        <f>PR!B58</f>
        <v>copy</v>
      </c>
      <c r="D53" s="336" t="s">
        <v>1215</v>
      </c>
      <c r="E53" s="340"/>
      <c r="F53" s="338"/>
      <c r="J53" t="s">
        <v>1215</v>
      </c>
    </row>
    <row r="54" spans="1:10" ht="19.95" hidden="1" customHeight="1">
      <c r="A54" s="611" t="s">
        <v>1216</v>
      </c>
      <c r="B54" s="334">
        <f>PR!A59</f>
        <v>1</v>
      </c>
      <c r="C54" s="335" t="str">
        <f>PR!B59</f>
        <v>copy</v>
      </c>
      <c r="D54" s="336" t="s">
        <v>1217</v>
      </c>
      <c r="E54" s="340"/>
      <c r="F54" s="338"/>
      <c r="J54" t="s">
        <v>1217</v>
      </c>
    </row>
    <row r="55" spans="1:10" ht="18" hidden="1" customHeight="1">
      <c r="A55" s="611" t="s">
        <v>1218</v>
      </c>
      <c r="B55" s="334">
        <f>PR!A60</f>
        <v>1</v>
      </c>
      <c r="C55" s="335" t="str">
        <f>PR!B60</f>
        <v>copy</v>
      </c>
      <c r="D55" s="336" t="s">
        <v>1219</v>
      </c>
      <c r="E55" s="340"/>
      <c r="F55" s="338"/>
      <c r="J55" t="s">
        <v>1219</v>
      </c>
    </row>
    <row r="56" spans="1:10" ht="21.6" hidden="1" customHeight="1">
      <c r="A56" s="611" t="s">
        <v>1220</v>
      </c>
      <c r="B56" s="334">
        <f>PR!A61</f>
        <v>1</v>
      </c>
      <c r="C56" s="335" t="str">
        <f>PR!B61</f>
        <v>copy</v>
      </c>
      <c r="D56" s="336" t="s">
        <v>1221</v>
      </c>
      <c r="E56" s="340"/>
      <c r="F56" s="338"/>
      <c r="J56" t="s">
        <v>1221</v>
      </c>
    </row>
    <row r="57" spans="1:10" ht="20.399999999999999" hidden="1" customHeight="1">
      <c r="A57" s="611" t="s">
        <v>1222</v>
      </c>
      <c r="B57" s="334">
        <f>PR!A62</f>
        <v>1</v>
      </c>
      <c r="C57" s="335" t="str">
        <f>PR!B62</f>
        <v>copy</v>
      </c>
      <c r="D57" s="336" t="s">
        <v>1223</v>
      </c>
      <c r="E57" s="340"/>
      <c r="F57" s="338"/>
      <c r="J57" t="s">
        <v>1223</v>
      </c>
    </row>
    <row r="58" spans="1:10" ht="21.6" hidden="1" customHeight="1">
      <c r="A58" s="611" t="s">
        <v>1224</v>
      </c>
      <c r="B58" s="334">
        <f>PR!A63</f>
        <v>1</v>
      </c>
      <c r="C58" s="335" t="str">
        <f>PR!B63</f>
        <v>copy</v>
      </c>
      <c r="D58" s="336" t="s">
        <v>1225</v>
      </c>
      <c r="E58" s="340"/>
      <c r="F58" s="338"/>
      <c r="J58" t="s">
        <v>1225</v>
      </c>
    </row>
    <row r="59" spans="1:10" ht="18.600000000000001" hidden="1" customHeight="1">
      <c r="A59" s="611" t="s">
        <v>1226</v>
      </c>
      <c r="B59" s="334"/>
      <c r="C59" s="335"/>
      <c r="D59" s="336" t="str">
        <f>PR!D64</f>
        <v>Industrial electronics, Rehg &amp; Sartori, latest ed., https://www.amazon.com/Industrial-Electronics-James-Rehg/dp/0132064189</v>
      </c>
      <c r="E59" s="340"/>
      <c r="F59" s="338"/>
    </row>
    <row r="60" spans="1:10" ht="20.399999999999999" hidden="1" customHeight="1">
      <c r="A60" s="611" t="s">
        <v>1227</v>
      </c>
      <c r="B60" s="334"/>
      <c r="C60" s="335"/>
      <c r="D60" s="336" t="str">
        <f>PR!D65</f>
        <v>Environmental and Atmospheric Chemistry, Devi, 2023 9789395431309, Wiseman's Book Trading</v>
      </c>
      <c r="E60" s="340"/>
      <c r="F60" s="338"/>
    </row>
    <row r="61" spans="1:10" ht="28.2" hidden="1" customHeight="1">
      <c r="A61" s="611" t="s">
        <v>1228</v>
      </c>
      <c r="B61" s="334"/>
      <c r="C61" s="335"/>
      <c r="D61" s="336" t="str">
        <f>PR!D66</f>
        <v>Ecology in Action \2ed., Singer, Fred D., 2025, 9781108927222, Forefront Books</v>
      </c>
      <c r="E61" s="340"/>
      <c r="F61" s="338"/>
    </row>
    <row r="62" spans="1:10" ht="21" hidden="1" customHeight="1">
      <c r="A62" s="611" t="s">
        <v>1124</v>
      </c>
      <c r="B62" s="334"/>
      <c r="C62" s="335"/>
      <c r="D62" s="336" t="str">
        <f>PR!D67</f>
        <v>Environmental Geology \5ed., Reichard, Jim, 2024, 9781266132261, Forefront Book</v>
      </c>
      <c r="E62" s="340"/>
      <c r="F62" s="338"/>
    </row>
    <row r="63" spans="1:10" ht="19.2" hidden="1" customHeight="1">
      <c r="A63" s="611" t="s">
        <v>1125</v>
      </c>
      <c r="B63" s="334"/>
      <c r="C63" s="335"/>
      <c r="D63" s="336" t="e">
        <f>PR!#REF!</f>
        <v>#REF!</v>
      </c>
      <c r="E63" s="340"/>
      <c r="F63" s="338"/>
    </row>
    <row r="64" spans="1:10" ht="21.6" hidden="1" customHeight="1">
      <c r="A64" s="611" t="s">
        <v>1126</v>
      </c>
      <c r="B64" s="334"/>
      <c r="C64" s="335"/>
      <c r="D64" s="336" t="e">
        <f>PR!#REF!</f>
        <v>#REF!</v>
      </c>
      <c r="E64" s="340"/>
      <c r="F64" s="338"/>
    </row>
    <row r="65" spans="1:6" ht="20.399999999999999" hidden="1" customHeight="1">
      <c r="A65" s="611" t="s">
        <v>1127</v>
      </c>
      <c r="B65" s="334"/>
      <c r="C65" s="335"/>
      <c r="D65" s="336" t="e">
        <f>PR!#REF!</f>
        <v>#REF!</v>
      </c>
      <c r="E65" s="340"/>
      <c r="F65" s="338"/>
    </row>
    <row r="66" spans="1:6" ht="19.95" hidden="1" customHeight="1">
      <c r="A66" s="611" t="s">
        <v>1128</v>
      </c>
      <c r="B66" s="334"/>
      <c r="C66" s="335"/>
      <c r="D66" s="336" t="e">
        <f>PR!#REF!</f>
        <v>#REF!</v>
      </c>
      <c r="E66" s="340"/>
      <c r="F66" s="338"/>
    </row>
    <row r="67" spans="1:6" ht="24" hidden="1" customHeight="1">
      <c r="A67" s="611" t="s">
        <v>1129</v>
      </c>
      <c r="B67" s="334"/>
      <c r="C67" s="335"/>
      <c r="D67" s="336" t="e">
        <f>PR!#REF!</f>
        <v>#REF!</v>
      </c>
      <c r="E67" s="340"/>
      <c r="F67" s="338"/>
    </row>
    <row r="68" spans="1:6" ht="20.399999999999999" hidden="1" customHeight="1">
      <c r="A68" s="611" t="s">
        <v>1130</v>
      </c>
      <c r="B68" s="334"/>
      <c r="C68" s="335"/>
      <c r="D68" s="336" t="e">
        <f>PR!#REF!</f>
        <v>#REF!</v>
      </c>
      <c r="E68" s="340"/>
      <c r="F68" s="338"/>
    </row>
    <row r="69" spans="1:6" ht="19.2" hidden="1" customHeight="1">
      <c r="A69" s="611" t="s">
        <v>1131</v>
      </c>
      <c r="B69" s="334"/>
      <c r="C69" s="335"/>
      <c r="D69" s="336" t="e">
        <f>PR!#REF!</f>
        <v>#REF!</v>
      </c>
      <c r="E69" s="340"/>
      <c r="F69" s="338"/>
    </row>
    <row r="70" spans="1:6" ht="20.399999999999999" hidden="1" customHeight="1">
      <c r="A70" s="611" t="s">
        <v>1132</v>
      </c>
      <c r="B70" s="334"/>
      <c r="C70" s="335"/>
      <c r="D70" s="336" t="e">
        <f>PR!#REF!</f>
        <v>#REF!</v>
      </c>
      <c r="E70" s="340"/>
      <c r="F70" s="338"/>
    </row>
    <row r="71" spans="1:6" ht="18.600000000000001" hidden="1" customHeight="1">
      <c r="A71" s="611" t="s">
        <v>1133</v>
      </c>
      <c r="B71" s="334"/>
      <c r="C71" s="335"/>
      <c r="D71" s="336" t="e">
        <f>PR!#REF!</f>
        <v>#REF!</v>
      </c>
      <c r="E71" s="340"/>
      <c r="F71" s="338"/>
    </row>
    <row r="72" spans="1:6" ht="21" hidden="1" customHeight="1">
      <c r="A72" s="611" t="s">
        <v>1134</v>
      </c>
      <c r="B72" s="334"/>
      <c r="C72" s="335"/>
      <c r="D72" s="336" t="e">
        <f>PR!#REF!</f>
        <v>#REF!</v>
      </c>
      <c r="E72" s="340"/>
      <c r="F72" s="338"/>
    </row>
    <row r="73" spans="1:6" ht="22.95" hidden="1" customHeight="1">
      <c r="A73" s="611" t="s">
        <v>1135</v>
      </c>
      <c r="B73" s="334"/>
      <c r="C73" s="335"/>
      <c r="D73" s="336" t="e">
        <f>PR!#REF!</f>
        <v>#REF!</v>
      </c>
      <c r="E73" s="340"/>
      <c r="F73" s="338"/>
    </row>
    <row r="74" spans="1:6" ht="18" hidden="1" customHeight="1">
      <c r="A74" s="611" t="s">
        <v>1136</v>
      </c>
      <c r="B74" s="334"/>
      <c r="C74" s="335"/>
      <c r="D74" s="336" t="e">
        <f>PR!#REF!</f>
        <v>#REF!</v>
      </c>
      <c r="E74" s="340"/>
      <c r="F74" s="338"/>
    </row>
    <row r="75" spans="1:6" ht="19.2" hidden="1" customHeight="1">
      <c r="A75" s="611" t="s">
        <v>1137</v>
      </c>
      <c r="B75" s="334"/>
      <c r="C75" s="335"/>
      <c r="D75" s="336" t="e">
        <f>PR!#REF!</f>
        <v>#REF!</v>
      </c>
      <c r="E75" s="340"/>
      <c r="F75" s="338"/>
    </row>
    <row r="76" spans="1:6" ht="15.6" hidden="1" customHeight="1">
      <c r="A76" s="611" t="s">
        <v>1138</v>
      </c>
      <c r="B76" s="334"/>
      <c r="C76" s="335"/>
      <c r="D76" s="336" t="e">
        <f>PR!#REF!</f>
        <v>#REF!</v>
      </c>
      <c r="E76" s="340"/>
      <c r="F76" s="338"/>
    </row>
    <row r="77" spans="1:6" ht="22.2" hidden="1" customHeight="1">
      <c r="A77" s="611" t="s">
        <v>1139</v>
      </c>
      <c r="B77" s="334"/>
      <c r="C77" s="335"/>
      <c r="D77" s="336" t="e">
        <f>PR!#REF!</f>
        <v>#REF!</v>
      </c>
      <c r="E77" s="340"/>
      <c r="F77" s="338"/>
    </row>
    <row r="78" spans="1:6" ht="14.4" hidden="1" customHeight="1">
      <c r="A78" s="611" t="s">
        <v>1140</v>
      </c>
      <c r="B78" s="334"/>
      <c r="C78" s="335"/>
      <c r="D78" s="336" t="e">
        <f>PR!#REF!</f>
        <v>#REF!</v>
      </c>
      <c r="E78" s="340"/>
      <c r="F78" s="338"/>
    </row>
    <row r="79" spans="1:6" ht="15.6" hidden="1" customHeight="1">
      <c r="A79" s="611" t="s">
        <v>1141</v>
      </c>
      <c r="B79" s="334"/>
      <c r="C79" s="335"/>
      <c r="D79" s="336" t="e">
        <f>PR!#REF!</f>
        <v>#REF!</v>
      </c>
      <c r="E79" s="340"/>
      <c r="F79" s="338"/>
    </row>
    <row r="80" spans="1:6" ht="16.2" hidden="1" customHeight="1">
      <c r="A80" s="611" t="s">
        <v>1142</v>
      </c>
      <c r="B80" s="334"/>
      <c r="C80" s="335"/>
      <c r="D80" s="336" t="e">
        <f>PR!#REF!</f>
        <v>#REF!</v>
      </c>
      <c r="E80" s="340"/>
      <c r="F80" s="338"/>
    </row>
    <row r="81" spans="1:6" ht="16.95" hidden="1" customHeight="1">
      <c r="A81" s="611" t="s">
        <v>1143</v>
      </c>
      <c r="B81" s="334"/>
      <c r="C81" s="335"/>
      <c r="D81" s="336" t="e">
        <f>PR!#REF!</f>
        <v>#REF!</v>
      </c>
      <c r="E81" s="340"/>
      <c r="F81" s="338"/>
    </row>
    <row r="82" spans="1:6" ht="15" hidden="1" customHeight="1">
      <c r="A82" s="611" t="s">
        <v>1144</v>
      </c>
      <c r="B82" s="334"/>
      <c r="C82" s="335"/>
      <c r="D82" s="336" t="e">
        <f>PR!#REF!</f>
        <v>#REF!</v>
      </c>
      <c r="E82" s="340"/>
      <c r="F82" s="338"/>
    </row>
    <row r="83" spans="1:6" ht="15.6" hidden="1" customHeight="1">
      <c r="A83" s="611" t="s">
        <v>1145</v>
      </c>
      <c r="B83" s="334"/>
      <c r="C83" s="335"/>
      <c r="D83" s="336" t="e">
        <f>PR!#REF!</f>
        <v>#REF!</v>
      </c>
      <c r="E83" s="340"/>
      <c r="F83" s="338"/>
    </row>
    <row r="84" spans="1:6" ht="14.4" hidden="1" customHeight="1">
      <c r="A84" s="611" t="s">
        <v>1146</v>
      </c>
      <c r="B84" s="334"/>
      <c r="C84" s="335"/>
      <c r="D84" s="336" t="e">
        <f>PR!#REF!</f>
        <v>#REF!</v>
      </c>
      <c r="E84" s="340"/>
      <c r="F84" s="338"/>
    </row>
    <row r="85" spans="1:6" ht="16.95" hidden="1" customHeight="1">
      <c r="A85" s="611" t="s">
        <v>1147</v>
      </c>
      <c r="B85" s="334"/>
      <c r="C85" s="335"/>
      <c r="D85" s="336" t="e">
        <f>PR!#REF!</f>
        <v>#REF!</v>
      </c>
      <c r="E85" s="340"/>
      <c r="F85" s="338"/>
    </row>
    <row r="86" spans="1:6" ht="16.95" hidden="1" customHeight="1">
      <c r="A86" s="611" t="s">
        <v>1148</v>
      </c>
      <c r="B86" s="334"/>
      <c r="C86" s="335"/>
      <c r="D86" s="336" t="e">
        <f>PR!#REF!</f>
        <v>#REF!</v>
      </c>
      <c r="E86" s="340"/>
      <c r="F86" s="338"/>
    </row>
    <row r="87" spans="1:6" ht="15" hidden="1" customHeight="1">
      <c r="A87" s="611" t="s">
        <v>1149</v>
      </c>
      <c r="B87" s="334"/>
      <c r="C87" s="335"/>
      <c r="D87" s="336" t="e">
        <f>PR!#REF!</f>
        <v>#REF!</v>
      </c>
      <c r="E87" s="340"/>
      <c r="F87" s="338"/>
    </row>
    <row r="88" spans="1:6" ht="16.2" hidden="1" customHeight="1">
      <c r="A88" s="611" t="s">
        <v>1150</v>
      </c>
      <c r="B88" s="334"/>
      <c r="C88" s="335"/>
      <c r="D88" s="336" t="e">
        <f>PR!#REF!</f>
        <v>#REF!</v>
      </c>
      <c r="E88" s="340"/>
      <c r="F88" s="338"/>
    </row>
    <row r="89" spans="1:6" ht="13.95" hidden="1" customHeight="1">
      <c r="A89" s="611" t="s">
        <v>1151</v>
      </c>
      <c r="B89" s="334"/>
      <c r="C89" s="335"/>
      <c r="D89" s="336" t="e">
        <f>PR!#REF!</f>
        <v>#REF!</v>
      </c>
      <c r="E89" s="340"/>
      <c r="F89" s="338"/>
    </row>
    <row r="90" spans="1:6" ht="13.95" hidden="1" customHeight="1">
      <c r="A90" s="611" t="s">
        <v>1152</v>
      </c>
      <c r="B90" s="334"/>
      <c r="C90" s="335"/>
      <c r="D90" s="336" t="e">
        <f>PR!#REF!</f>
        <v>#REF!</v>
      </c>
      <c r="E90" s="340"/>
      <c r="F90" s="338"/>
    </row>
    <row r="91" spans="1:6" ht="15" hidden="1" customHeight="1">
      <c r="A91" s="611" t="s">
        <v>1153</v>
      </c>
      <c r="B91" s="334"/>
      <c r="C91" s="335"/>
      <c r="D91" s="336" t="e">
        <f>PR!#REF!</f>
        <v>#REF!</v>
      </c>
      <c r="E91" s="340"/>
      <c r="F91" s="338"/>
    </row>
    <row r="92" spans="1:6" ht="16.2" hidden="1" customHeight="1">
      <c r="A92" s="611" t="s">
        <v>1154</v>
      </c>
      <c r="B92" s="334"/>
      <c r="C92" s="335"/>
      <c r="D92" s="336" t="e">
        <f>PR!#REF!</f>
        <v>#REF!</v>
      </c>
      <c r="E92" s="340"/>
      <c r="F92" s="338"/>
    </row>
    <row r="93" spans="1:6" ht="16.95" hidden="1" customHeight="1">
      <c r="A93" s="611" t="s">
        <v>1155</v>
      </c>
      <c r="B93" s="334"/>
      <c r="C93" s="335"/>
      <c r="D93" s="336" t="e">
        <f>PR!#REF!</f>
        <v>#REF!</v>
      </c>
      <c r="E93" s="340"/>
      <c r="F93" s="338"/>
    </row>
    <row r="94" spans="1:6" ht="14.4" hidden="1" customHeight="1">
      <c r="A94" s="611" t="s">
        <v>1156</v>
      </c>
      <c r="B94" s="334"/>
      <c r="C94" s="335"/>
      <c r="D94" s="336" t="e">
        <f>PR!#REF!</f>
        <v>#REF!</v>
      </c>
      <c r="E94" s="340"/>
      <c r="F94" s="338"/>
    </row>
    <row r="95" spans="1:6" ht="18" hidden="1" customHeight="1">
      <c r="A95" s="611" t="s">
        <v>1157</v>
      </c>
      <c r="B95" s="334"/>
      <c r="C95" s="335"/>
      <c r="D95" s="336" t="e">
        <f>PR!#REF!</f>
        <v>#REF!</v>
      </c>
      <c r="E95" s="340"/>
      <c r="F95" s="338"/>
    </row>
    <row r="96" spans="1:6" ht="15" hidden="1" customHeight="1">
      <c r="A96" s="611" t="s">
        <v>1158</v>
      </c>
      <c r="B96" s="334"/>
      <c r="C96" s="335"/>
      <c r="D96" s="336" t="e">
        <f>PR!#REF!</f>
        <v>#REF!</v>
      </c>
      <c r="E96" s="340"/>
      <c r="F96" s="338"/>
    </row>
    <row r="97" spans="1:6" ht="17.399999999999999" hidden="1" customHeight="1">
      <c r="A97" s="611" t="s">
        <v>1159</v>
      </c>
      <c r="B97" s="334"/>
      <c r="C97" s="335"/>
      <c r="D97" s="336" t="e">
        <f>PR!#REF!</f>
        <v>#REF!</v>
      </c>
      <c r="E97" s="340"/>
      <c r="F97" s="338"/>
    </row>
    <row r="98" spans="1:6" ht="13.95" hidden="1" customHeight="1">
      <c r="A98" s="611" t="s">
        <v>1160</v>
      </c>
      <c r="B98" s="334"/>
      <c r="C98" s="335"/>
      <c r="D98" s="336" t="e">
        <f>PR!#REF!</f>
        <v>#REF!</v>
      </c>
      <c r="E98" s="340"/>
      <c r="F98" s="338"/>
    </row>
    <row r="99" spans="1:6" ht="16.95" hidden="1" customHeight="1">
      <c r="A99" s="611" t="s">
        <v>1161</v>
      </c>
      <c r="B99" s="334"/>
      <c r="C99" s="335"/>
      <c r="D99" s="336" t="e">
        <f>PR!#REF!</f>
        <v>#REF!</v>
      </c>
      <c r="E99" s="340"/>
      <c r="F99" s="338"/>
    </row>
    <row r="100" spans="1:6" ht="18" hidden="1" customHeight="1">
      <c r="A100" s="611" t="s">
        <v>1162</v>
      </c>
      <c r="B100" s="334"/>
      <c r="C100" s="335"/>
      <c r="D100" s="336" t="e">
        <f>PR!#REF!</f>
        <v>#REF!</v>
      </c>
      <c r="E100" s="340"/>
      <c r="F100" s="338"/>
    </row>
    <row r="101" spans="1:6" ht="18" customHeight="1">
      <c r="A101" s="342"/>
      <c r="B101" s="343"/>
      <c r="C101" s="335"/>
      <c r="D101" s="344"/>
      <c r="E101" s="342"/>
      <c r="F101" s="338" t="s">
        <v>1229</v>
      </c>
    </row>
    <row r="102" spans="1:6" s="5" customFormat="1" ht="27" customHeight="1">
      <c r="A102" s="851" t="s">
        <v>1176</v>
      </c>
      <c r="B102" s="851"/>
      <c r="C102" s="851"/>
      <c r="D102" s="851"/>
      <c r="E102" s="851"/>
      <c r="F102" s="851"/>
    </row>
    <row r="103" spans="1:6" s="5" customFormat="1" ht="33.6" customHeight="1">
      <c r="A103" s="852"/>
      <c r="B103" s="852"/>
      <c r="C103" s="852"/>
      <c r="D103" s="146"/>
      <c r="E103" s="346"/>
      <c r="F103" s="347"/>
    </row>
    <row r="104" spans="1:6" s="5" customFormat="1" ht="18.600000000000001" customHeight="1">
      <c r="A104" s="853" t="s">
        <v>1177</v>
      </c>
      <c r="B104" s="853"/>
      <c r="C104" s="853"/>
      <c r="D104" s="146"/>
      <c r="E104" s="854" t="s">
        <v>1178</v>
      </c>
      <c r="F104" s="854"/>
    </row>
    <row r="105" spans="1:6" s="5" customFormat="1" ht="0.6" hidden="1" customHeight="1">
      <c r="A105" s="350"/>
      <c r="B105" s="348"/>
      <c r="C105" s="349"/>
      <c r="D105" s="146"/>
      <c r="E105" s="855"/>
      <c r="F105" s="855"/>
    </row>
    <row r="106" spans="1:6" s="5" customFormat="1" ht="33" customHeight="1">
      <c r="A106" s="146"/>
      <c r="B106" s="348"/>
      <c r="C106" s="349"/>
      <c r="D106" s="352"/>
      <c r="E106" s="856"/>
      <c r="F106" s="856"/>
    </row>
    <row r="107" spans="1:6" s="5" customFormat="1" ht="15">
      <c r="A107" s="347"/>
      <c r="B107" s="347"/>
      <c r="C107" s="347"/>
      <c r="D107" s="353"/>
      <c r="E107" s="857" t="s">
        <v>764</v>
      </c>
      <c r="F107" s="857"/>
    </row>
    <row r="108" spans="1:6" s="5" customFormat="1" ht="13.8">
      <c r="A108" s="146" t="s">
        <v>1179</v>
      </c>
      <c r="B108" s="858" t="str">
        <f>PR!B12</f>
        <v>2505-GAS5-190</v>
      </c>
      <c r="C108" s="853"/>
      <c r="D108" s="146"/>
      <c r="E108" s="859" t="s">
        <v>900</v>
      </c>
      <c r="F108" s="859"/>
    </row>
    <row r="109" spans="1:6" s="5" customFormat="1" ht="13.8"/>
  </sheetData>
  <mergeCells count="22">
    <mergeCell ref="B13:C13"/>
    <mergeCell ref="A1:F1"/>
    <mergeCell ref="A2:F2"/>
    <mergeCell ref="A3:F3"/>
    <mergeCell ref="A5:E5"/>
    <mergeCell ref="A6:D6"/>
    <mergeCell ref="A7:F8"/>
    <mergeCell ref="B9:F9"/>
    <mergeCell ref="B10:E10"/>
    <mergeCell ref="B11:D11"/>
    <mergeCell ref="B12:D12"/>
    <mergeCell ref="E105:F105"/>
    <mergeCell ref="E106:F106"/>
    <mergeCell ref="E107:F107"/>
    <mergeCell ref="B108:C108"/>
    <mergeCell ref="E108:F108"/>
    <mergeCell ref="B14:F14"/>
    <mergeCell ref="B15:E15"/>
    <mergeCell ref="A102:F102"/>
    <mergeCell ref="A103:C103"/>
    <mergeCell ref="A104:C104"/>
    <mergeCell ref="E104:F104"/>
  </mergeCells>
  <pageMargins left="0.5" right="0.12" top="0.28000000000000003" bottom="0.25" header="0.12" footer="0.12"/>
  <pageSetup paperSize="9" scale="92"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XEM143"/>
  <sheetViews>
    <sheetView topLeftCell="A68" zoomScale="85" zoomScaleNormal="85" workbookViewId="0">
      <selection activeCell="F76" sqref="F76"/>
    </sheetView>
  </sheetViews>
  <sheetFormatPr defaultColWidth="9.33203125" defaultRowHeight="14.4"/>
  <cols>
    <col min="1" max="1" width="5.44140625" style="290" customWidth="1"/>
    <col min="2" max="2" width="6.33203125" style="290" customWidth="1"/>
    <col min="3" max="3" width="14.33203125" style="290" customWidth="1"/>
    <col min="4" max="4" width="33.6640625" style="290" customWidth="1"/>
    <col min="5" max="5" width="28.109375" style="290" customWidth="1"/>
    <col min="6" max="6" width="30.44140625" style="290" customWidth="1"/>
    <col min="7" max="7" width="27.6640625" style="290" customWidth="1"/>
    <col min="8" max="8" width="4.88671875" style="290" customWidth="1"/>
    <col min="9" max="16384" width="9.33203125" style="290"/>
  </cols>
  <sheetData>
    <row r="1" spans="1:10" ht="23.25" customHeight="1">
      <c r="A1" s="866" t="s">
        <v>1230</v>
      </c>
      <c r="B1" s="866"/>
      <c r="C1" s="866"/>
      <c r="D1" s="866"/>
      <c r="E1" s="866"/>
      <c r="F1" s="866"/>
      <c r="G1" s="866"/>
      <c r="J1" s="290" t="s">
        <v>1231</v>
      </c>
    </row>
    <row r="2" spans="1:10" ht="21" customHeight="1">
      <c r="A2" s="291" t="s">
        <v>1232</v>
      </c>
      <c r="B2" s="882" t="str">
        <f>PR!B12</f>
        <v>2505-GAS5-190</v>
      </c>
      <c r="C2" s="883"/>
      <c r="D2" s="883"/>
      <c r="E2" s="883"/>
      <c r="F2" s="883"/>
      <c r="G2" s="883"/>
    </row>
    <row r="3" spans="1:10" s="289" customFormat="1" ht="18.75" customHeight="1">
      <c r="A3" s="292" t="s">
        <v>1233</v>
      </c>
      <c r="B3" s="884" t="s">
        <v>660</v>
      </c>
      <c r="C3" s="884"/>
      <c r="D3" s="884"/>
      <c r="E3" s="884"/>
      <c r="F3" s="292" t="s">
        <v>1234</v>
      </c>
      <c r="G3" s="292" t="s">
        <v>1235</v>
      </c>
    </row>
    <row r="4" spans="1:10" ht="15" hidden="1" customHeight="1">
      <c r="A4" s="293"/>
      <c r="B4" s="881" t="s">
        <v>1236</v>
      </c>
      <c r="C4" s="881"/>
      <c r="D4" s="881"/>
      <c r="E4" s="881"/>
      <c r="F4" s="295"/>
      <c r="G4" s="295"/>
    </row>
    <row r="5" spans="1:10" ht="15" hidden="1" customHeight="1">
      <c r="A5" s="293"/>
      <c r="B5" s="881" t="s">
        <v>1237</v>
      </c>
      <c r="C5" s="881"/>
      <c r="D5" s="881"/>
      <c r="E5" s="881"/>
      <c r="F5" s="295"/>
      <c r="G5" s="295"/>
    </row>
    <row r="6" spans="1:10" ht="15" hidden="1" customHeight="1">
      <c r="A6" s="293"/>
      <c r="B6" s="881" t="s">
        <v>409</v>
      </c>
      <c r="C6" s="881"/>
      <c r="D6" s="881"/>
      <c r="E6" s="881"/>
      <c r="F6" s="295"/>
      <c r="G6" s="295"/>
    </row>
    <row r="7" spans="1:10" ht="15" hidden="1" customHeight="1">
      <c r="A7" s="293"/>
      <c r="B7" s="881" t="s">
        <v>414</v>
      </c>
      <c r="C7" s="881"/>
      <c r="D7" s="881"/>
      <c r="E7" s="881"/>
      <c r="F7" s="295"/>
      <c r="G7" s="295"/>
    </row>
    <row r="8" spans="1:10" ht="15" hidden="1" customHeight="1">
      <c r="A8" s="293"/>
      <c r="B8" s="881" t="s">
        <v>1238</v>
      </c>
      <c r="C8" s="881"/>
      <c r="D8" s="881"/>
      <c r="E8" s="881"/>
      <c r="F8" s="295"/>
      <c r="G8" s="295"/>
    </row>
    <row r="9" spans="1:10" ht="15" hidden="1" customHeight="1">
      <c r="A9" s="293"/>
      <c r="B9" s="881"/>
      <c r="C9" s="881"/>
      <c r="D9" s="881"/>
      <c r="E9" s="881"/>
      <c r="F9" s="295"/>
      <c r="G9" s="295"/>
    </row>
    <row r="10" spans="1:10" ht="15" hidden="1" customHeight="1">
      <c r="A10" s="293"/>
      <c r="B10" s="881" t="s">
        <v>390</v>
      </c>
      <c r="C10" s="881"/>
      <c r="D10" s="881"/>
      <c r="E10" s="881"/>
      <c r="F10" s="295"/>
      <c r="G10" s="295"/>
    </row>
    <row r="11" spans="1:10" ht="15" hidden="1" customHeight="1">
      <c r="A11" s="293"/>
      <c r="B11" s="881" t="s">
        <v>1239</v>
      </c>
      <c r="C11" s="881"/>
      <c r="D11" s="881"/>
      <c r="E11" s="881"/>
      <c r="F11" s="295"/>
      <c r="G11" s="295"/>
    </row>
    <row r="12" spans="1:10" ht="15" hidden="1" customHeight="1">
      <c r="A12" s="293"/>
      <c r="B12" s="881" t="s">
        <v>1240</v>
      </c>
      <c r="C12" s="881"/>
      <c r="D12" s="881"/>
      <c r="E12" s="881"/>
      <c r="F12" s="295"/>
      <c r="G12" s="295"/>
    </row>
    <row r="13" spans="1:10" ht="15" hidden="1" customHeight="1">
      <c r="A13" s="293"/>
      <c r="B13" s="881" t="s">
        <v>1241</v>
      </c>
      <c r="C13" s="881"/>
      <c r="D13" s="881"/>
      <c r="E13" s="881"/>
      <c r="F13" s="295"/>
      <c r="G13" s="295"/>
    </row>
    <row r="14" spans="1:10" ht="15" hidden="1" customHeight="1">
      <c r="A14" s="293"/>
      <c r="B14" s="881" t="s">
        <v>1242</v>
      </c>
      <c r="C14" s="881"/>
      <c r="D14" s="881"/>
      <c r="E14" s="881"/>
      <c r="F14" s="295"/>
      <c r="G14" s="295"/>
    </row>
    <row r="15" spans="1:10" ht="15" hidden="1" customHeight="1">
      <c r="A15" s="293"/>
      <c r="B15" s="881" t="s">
        <v>1243</v>
      </c>
      <c r="C15" s="881"/>
      <c r="D15" s="881"/>
      <c r="E15" s="881"/>
      <c r="F15" s="295"/>
      <c r="G15" s="295"/>
    </row>
    <row r="16" spans="1:10" ht="15" hidden="1" customHeight="1">
      <c r="A16" s="293"/>
      <c r="B16" s="881" t="s">
        <v>1244</v>
      </c>
      <c r="C16" s="881"/>
      <c r="D16" s="881"/>
      <c r="E16" s="881"/>
      <c r="F16" s="295"/>
      <c r="G16" s="295"/>
    </row>
    <row r="17" spans="1:7" ht="15" hidden="1" customHeight="1">
      <c r="A17" s="293"/>
      <c r="B17" s="881" t="s">
        <v>417</v>
      </c>
      <c r="C17" s="881"/>
      <c r="D17" s="881"/>
      <c r="E17" s="881"/>
      <c r="F17" s="295"/>
      <c r="G17" s="295"/>
    </row>
    <row r="18" spans="1:7" ht="15" hidden="1" customHeight="1">
      <c r="A18" s="293"/>
      <c r="B18" s="881" t="s">
        <v>1245</v>
      </c>
      <c r="C18" s="881"/>
      <c r="D18" s="881"/>
      <c r="E18" s="881"/>
      <c r="F18" s="295"/>
      <c r="G18" s="295"/>
    </row>
    <row r="19" spans="1:7" ht="15" hidden="1" customHeight="1">
      <c r="A19" s="293"/>
      <c r="B19" s="294" t="s">
        <v>387</v>
      </c>
      <c r="C19" s="294" t="s">
        <v>1246</v>
      </c>
      <c r="D19" s="294"/>
      <c r="E19" s="294"/>
      <c r="F19" s="295"/>
      <c r="G19" s="295"/>
    </row>
    <row r="20" spans="1:7" ht="15" hidden="1" customHeight="1">
      <c r="A20" s="293"/>
      <c r="B20" s="881" t="s">
        <v>1247</v>
      </c>
      <c r="C20" s="881"/>
      <c r="D20" s="881"/>
      <c r="E20" s="881"/>
      <c r="F20" s="295"/>
      <c r="G20" s="295"/>
    </row>
    <row r="21" spans="1:7" ht="15" hidden="1" customHeight="1">
      <c r="A21" s="293"/>
      <c r="B21" s="881" t="s">
        <v>1248</v>
      </c>
      <c r="C21" s="881"/>
      <c r="D21" s="881"/>
      <c r="E21" s="881"/>
      <c r="F21" s="295"/>
      <c r="G21" s="295"/>
    </row>
    <row r="22" spans="1:7" ht="15" hidden="1" customHeight="1">
      <c r="A22" s="293"/>
      <c r="B22" s="881" t="s">
        <v>1249</v>
      </c>
      <c r="C22" s="881"/>
      <c r="D22" s="881"/>
      <c r="E22" s="881"/>
      <c r="F22" s="295"/>
      <c r="G22" s="295"/>
    </row>
    <row r="23" spans="1:7" ht="15" hidden="1" customHeight="1">
      <c r="A23" s="293"/>
      <c r="B23" s="881" t="s">
        <v>1250</v>
      </c>
      <c r="C23" s="881"/>
      <c r="D23" s="881"/>
      <c r="E23" s="881"/>
      <c r="F23" s="295"/>
      <c r="G23" s="295"/>
    </row>
    <row r="24" spans="1:7" ht="15" hidden="1" customHeight="1">
      <c r="A24" s="293"/>
      <c r="B24" s="881" t="s">
        <v>1251</v>
      </c>
      <c r="C24" s="881"/>
      <c r="D24" s="881"/>
      <c r="E24" s="881"/>
      <c r="F24" s="295"/>
      <c r="G24" s="295"/>
    </row>
    <row r="25" spans="1:7" ht="15" hidden="1" customHeight="1">
      <c r="A25" s="293"/>
      <c r="B25" s="881" t="s">
        <v>1252</v>
      </c>
      <c r="C25" s="881"/>
      <c r="D25" s="881"/>
      <c r="E25" s="881"/>
      <c r="F25" s="295"/>
      <c r="G25" s="295"/>
    </row>
    <row r="26" spans="1:7" ht="15" hidden="1" customHeight="1">
      <c r="A26" s="293"/>
      <c r="B26" s="881" t="s">
        <v>1253</v>
      </c>
      <c r="C26" s="881"/>
      <c r="D26" s="881"/>
      <c r="E26" s="881"/>
      <c r="F26" s="295"/>
      <c r="G26" s="295"/>
    </row>
    <row r="27" spans="1:7" ht="15" hidden="1" customHeight="1">
      <c r="A27" s="293"/>
      <c r="B27" s="881" t="s">
        <v>1254</v>
      </c>
      <c r="C27" s="881"/>
      <c r="D27" s="881"/>
      <c r="E27" s="881"/>
      <c r="F27" s="295"/>
      <c r="G27" s="295"/>
    </row>
    <row r="28" spans="1:7" ht="15" hidden="1" customHeight="1">
      <c r="A28" s="293"/>
      <c r="B28" s="881" t="s">
        <v>1255</v>
      </c>
      <c r="C28" s="881"/>
      <c r="D28" s="881"/>
      <c r="E28" s="881"/>
      <c r="F28" s="295"/>
      <c r="G28" s="295"/>
    </row>
    <row r="29" spans="1:7" ht="15" hidden="1" customHeight="1">
      <c r="A29" s="293"/>
      <c r="B29" s="881" t="s">
        <v>1256</v>
      </c>
      <c r="C29" s="881"/>
      <c r="D29" s="881"/>
      <c r="E29" s="881"/>
      <c r="F29" s="295"/>
      <c r="G29" s="295"/>
    </row>
    <row r="30" spans="1:7" ht="15" hidden="1" customHeight="1">
      <c r="A30" s="293"/>
      <c r="B30" s="881" t="s">
        <v>1257</v>
      </c>
      <c r="C30" s="881"/>
      <c r="D30" s="881"/>
      <c r="E30" s="881"/>
      <c r="F30" s="295"/>
      <c r="G30" s="295"/>
    </row>
    <row r="31" spans="1:7" ht="15" hidden="1" customHeight="1">
      <c r="A31" s="293"/>
      <c r="B31" s="881" t="s">
        <v>1258</v>
      </c>
      <c r="C31" s="881"/>
      <c r="D31" s="881"/>
      <c r="E31" s="881"/>
      <c r="F31" s="295"/>
      <c r="G31" s="295"/>
    </row>
    <row r="32" spans="1:7" ht="15" hidden="1" customHeight="1">
      <c r="A32" s="293"/>
      <c r="B32" s="881" t="s">
        <v>1259</v>
      </c>
      <c r="C32" s="881"/>
      <c r="D32" s="881"/>
      <c r="E32" s="881"/>
      <c r="F32" s="295"/>
      <c r="G32" s="295"/>
    </row>
    <row r="33" spans="1:7" ht="15" hidden="1" customHeight="1">
      <c r="A33" s="293"/>
      <c r="B33" s="881" t="s">
        <v>1260</v>
      </c>
      <c r="C33" s="881"/>
      <c r="D33" s="881"/>
      <c r="E33" s="881"/>
      <c r="F33" s="295"/>
      <c r="G33" s="295"/>
    </row>
    <row r="34" spans="1:7" ht="15" hidden="1" customHeight="1">
      <c r="A34" s="293"/>
      <c r="B34" s="881" t="s">
        <v>384</v>
      </c>
      <c r="C34" s="881"/>
      <c r="D34" s="881"/>
      <c r="E34" s="881"/>
      <c r="F34" s="295"/>
      <c r="G34" s="295"/>
    </row>
    <row r="35" spans="1:7" ht="15" hidden="1" customHeight="1">
      <c r="A35" s="293"/>
      <c r="B35" s="881" t="s">
        <v>1261</v>
      </c>
      <c r="C35" s="881"/>
      <c r="D35" s="881"/>
      <c r="E35" s="881"/>
      <c r="F35" s="295"/>
      <c r="G35" s="295"/>
    </row>
    <row r="36" spans="1:7" ht="15" hidden="1" customHeight="1">
      <c r="A36" s="293"/>
      <c r="B36" s="881" t="s">
        <v>1262</v>
      </c>
      <c r="C36" s="881"/>
      <c r="D36" s="881"/>
      <c r="E36" s="881"/>
      <c r="F36" s="295"/>
      <c r="G36" s="295"/>
    </row>
    <row r="37" spans="1:7" ht="15" hidden="1" customHeight="1">
      <c r="A37" s="293"/>
      <c r="B37" s="881" t="s">
        <v>1263</v>
      </c>
      <c r="C37" s="881"/>
      <c r="D37" s="881"/>
      <c r="E37" s="881"/>
      <c r="F37" s="295"/>
      <c r="G37" s="295"/>
    </row>
    <row r="38" spans="1:7" ht="15" hidden="1" customHeight="1">
      <c r="A38" s="293"/>
      <c r="B38" s="881" t="s">
        <v>1264</v>
      </c>
      <c r="C38" s="881"/>
      <c r="D38" s="881"/>
      <c r="E38" s="881"/>
      <c r="F38" s="295"/>
      <c r="G38" s="295"/>
    </row>
    <row r="39" spans="1:7" ht="15" hidden="1" customHeight="1">
      <c r="A39" s="293"/>
      <c r="B39" s="881" t="s">
        <v>1265</v>
      </c>
      <c r="C39" s="881"/>
      <c r="D39" s="881"/>
      <c r="E39" s="881"/>
      <c r="F39" s="295"/>
      <c r="G39" s="295"/>
    </row>
    <row r="40" spans="1:7" ht="15" hidden="1" customHeight="1">
      <c r="A40" s="293"/>
      <c r="B40" s="881" t="s">
        <v>1266</v>
      </c>
      <c r="C40" s="881"/>
      <c r="D40" s="881"/>
      <c r="E40" s="881"/>
      <c r="F40" s="295"/>
      <c r="G40" s="295"/>
    </row>
    <row r="41" spans="1:7" ht="15" hidden="1" customHeight="1">
      <c r="A41" s="293"/>
      <c r="B41" s="881" t="s">
        <v>1267</v>
      </c>
      <c r="C41" s="881"/>
      <c r="D41" s="881"/>
      <c r="E41" s="881"/>
      <c r="F41" s="295"/>
      <c r="G41" s="295"/>
    </row>
    <row r="42" spans="1:7" ht="15" hidden="1" customHeight="1">
      <c r="A42" s="293"/>
      <c r="B42" s="294" t="s">
        <v>1268</v>
      </c>
      <c r="C42" s="294"/>
      <c r="D42" s="294"/>
      <c r="E42" s="294"/>
      <c r="F42" s="295"/>
      <c r="G42" s="295"/>
    </row>
    <row r="43" spans="1:7" ht="15" hidden="1" customHeight="1">
      <c r="A43" s="293"/>
      <c r="B43" s="881" t="s">
        <v>1269</v>
      </c>
      <c r="C43" s="881"/>
      <c r="D43" s="881"/>
      <c r="E43" s="881"/>
      <c r="F43" s="295"/>
      <c r="G43" s="295"/>
    </row>
    <row r="44" spans="1:7" ht="15" hidden="1" customHeight="1">
      <c r="A44" s="293"/>
      <c r="B44" s="881" t="s">
        <v>1270</v>
      </c>
      <c r="C44" s="881"/>
      <c r="D44" s="881"/>
      <c r="E44" s="881"/>
      <c r="F44" s="295"/>
      <c r="G44" s="295"/>
    </row>
    <row r="45" spans="1:7" ht="15" hidden="1" customHeight="1">
      <c r="A45" s="293"/>
      <c r="B45" s="881" t="s">
        <v>420</v>
      </c>
      <c r="C45" s="881"/>
      <c r="D45" s="881"/>
      <c r="E45" s="881"/>
      <c r="F45" s="295"/>
      <c r="G45" s="295"/>
    </row>
    <row r="46" spans="1:7" ht="15" hidden="1" customHeight="1">
      <c r="A46" s="293"/>
      <c r="B46" s="881" t="s">
        <v>1271</v>
      </c>
      <c r="C46" s="881"/>
      <c r="D46" s="881"/>
      <c r="E46" s="881"/>
      <c r="F46" s="295"/>
      <c r="G46" s="295"/>
    </row>
    <row r="47" spans="1:7" ht="15" hidden="1" customHeight="1">
      <c r="A47" s="293"/>
      <c r="B47" s="881" t="s">
        <v>1272</v>
      </c>
      <c r="C47" s="881"/>
      <c r="D47" s="881"/>
      <c r="E47" s="881"/>
      <c r="F47" s="295"/>
      <c r="G47" s="295"/>
    </row>
    <row r="48" spans="1:7" ht="15" hidden="1" customHeight="1">
      <c r="A48" s="293"/>
      <c r="B48" s="881" t="s">
        <v>1273</v>
      </c>
      <c r="C48" s="881"/>
      <c r="D48" s="881"/>
      <c r="E48" s="881"/>
      <c r="F48" s="295"/>
      <c r="G48" s="295"/>
    </row>
    <row r="49" spans="1:10 16367:16367" ht="15" hidden="1" customHeight="1">
      <c r="A49" s="293"/>
      <c r="B49" s="881" t="s">
        <v>1274</v>
      </c>
      <c r="C49" s="881"/>
      <c r="D49" s="881"/>
      <c r="E49" s="881"/>
      <c r="F49" s="295"/>
      <c r="G49" s="295"/>
    </row>
    <row r="50" spans="1:10 16367:16367" ht="15" hidden="1" customHeight="1">
      <c r="A50" s="293"/>
      <c r="B50" s="881" t="s">
        <v>1275</v>
      </c>
      <c r="C50" s="881"/>
      <c r="D50" s="881"/>
      <c r="E50" s="881"/>
      <c r="F50" s="295"/>
      <c r="G50" s="295"/>
    </row>
    <row r="51" spans="1:10 16367:16367" ht="15" hidden="1" customHeight="1">
      <c r="A51" s="293"/>
      <c r="B51" s="881" t="s">
        <v>1276</v>
      </c>
      <c r="C51" s="881"/>
      <c r="D51" s="881"/>
      <c r="E51" s="881"/>
      <c r="F51" s="295"/>
      <c r="G51" s="295"/>
    </row>
    <row r="52" spans="1:10 16367:16367" ht="15" hidden="1" customHeight="1">
      <c r="A52" s="293"/>
      <c r="B52" s="881" t="s">
        <v>1277</v>
      </c>
      <c r="C52" s="881"/>
      <c r="D52" s="881"/>
      <c r="E52" s="881"/>
      <c r="F52" s="295"/>
      <c r="G52" s="295"/>
    </row>
    <row r="53" spans="1:10 16367:16367" ht="15" hidden="1" customHeight="1">
      <c r="A53" s="293"/>
      <c r="B53" s="881" t="s">
        <v>423</v>
      </c>
      <c r="C53" s="881"/>
      <c r="D53" s="881"/>
      <c r="E53" s="881"/>
      <c r="F53" s="295"/>
      <c r="G53" s="295"/>
    </row>
    <row r="54" spans="1:10 16367:16367" ht="15" hidden="1" customHeight="1">
      <c r="A54" s="293"/>
      <c r="B54" s="881" t="s">
        <v>1278</v>
      </c>
      <c r="C54" s="881"/>
      <c r="D54" s="881"/>
      <c r="E54" s="881"/>
      <c r="F54" s="295"/>
      <c r="G54" s="295"/>
    </row>
    <row r="55" spans="1:10 16367:16367" ht="15" hidden="1" customHeight="1">
      <c r="A55" s="293"/>
      <c r="B55" s="881" t="s">
        <v>1279</v>
      </c>
      <c r="C55" s="881"/>
      <c r="D55" s="881"/>
      <c r="E55" s="881"/>
      <c r="F55" s="295"/>
      <c r="G55" s="295"/>
    </row>
    <row r="56" spans="1:10 16367:16367" ht="15" hidden="1" customHeight="1">
      <c r="A56" s="293"/>
      <c r="B56" s="881" t="s">
        <v>1280</v>
      </c>
      <c r="C56" s="881"/>
      <c r="D56" s="881"/>
      <c r="E56" s="881"/>
      <c r="F56" s="295"/>
      <c r="G56" s="295"/>
    </row>
    <row r="57" spans="1:10 16367:16367" ht="15" hidden="1" customHeight="1">
      <c r="A57" s="293"/>
      <c r="B57" s="881" t="s">
        <v>1281</v>
      </c>
      <c r="C57" s="881"/>
      <c r="D57" s="881"/>
      <c r="E57" s="881"/>
      <c r="F57" s="295"/>
      <c r="G57" s="295"/>
    </row>
    <row r="58" spans="1:10 16367:16367" ht="15" hidden="1" customHeight="1">
      <c r="A58" s="293"/>
      <c r="B58" s="881" t="s">
        <v>1282</v>
      </c>
      <c r="C58" s="881"/>
      <c r="D58" s="881"/>
      <c r="E58" s="881"/>
      <c r="F58" s="295"/>
      <c r="G58" s="295"/>
    </row>
    <row r="59" spans="1:10 16367:16367" ht="15" hidden="1" customHeight="1">
      <c r="A59" s="293"/>
      <c r="B59" s="881" t="s">
        <v>1283</v>
      </c>
      <c r="C59" s="881"/>
      <c r="D59" s="881"/>
      <c r="E59" s="881"/>
      <c r="F59" s="295"/>
      <c r="G59" s="295"/>
    </row>
    <row r="60" spans="1:10 16367:16367" ht="15" hidden="1" customHeight="1">
      <c r="A60" s="293"/>
      <c r="B60" s="881" t="s">
        <v>426</v>
      </c>
      <c r="C60" s="881"/>
      <c r="D60" s="881"/>
      <c r="E60" s="881"/>
      <c r="F60" s="295"/>
      <c r="G60" s="295"/>
    </row>
    <row r="61" spans="1:10 16367:16367" ht="24.6" customHeight="1">
      <c r="A61" s="296">
        <v>1</v>
      </c>
      <c r="B61" s="876" t="s">
        <v>390</v>
      </c>
      <c r="C61" s="876"/>
      <c r="D61" s="876"/>
      <c r="E61" s="876"/>
      <c r="F61" s="295"/>
      <c r="G61" s="293"/>
    </row>
    <row r="62" spans="1:10 16367:16367" ht="24.6" customHeight="1">
      <c r="A62" s="612" t="s">
        <v>1284</v>
      </c>
      <c r="B62" s="876" t="s">
        <v>1236</v>
      </c>
      <c r="C62" s="876"/>
      <c r="D62" s="876"/>
      <c r="E62" s="876"/>
      <c r="F62" s="295"/>
      <c r="G62" s="295"/>
      <c r="XEM62" s="299"/>
    </row>
    <row r="63" spans="1:10 16367:16367" ht="25.95" customHeight="1">
      <c r="A63" s="612" t="s">
        <v>1285</v>
      </c>
      <c r="B63" s="876" t="s">
        <v>488</v>
      </c>
      <c r="C63" s="876"/>
      <c r="D63" s="876"/>
      <c r="E63" s="876"/>
      <c r="F63" s="295"/>
      <c r="G63" s="295"/>
      <c r="J63" s="298"/>
    </row>
    <row r="64" spans="1:10 16367:16367" ht="25.5" customHeight="1">
      <c r="A64" s="612" t="s">
        <v>1286</v>
      </c>
      <c r="B64" s="876"/>
      <c r="C64" s="876"/>
      <c r="D64" s="876"/>
      <c r="E64" s="876"/>
      <c r="F64" s="295"/>
      <c r="G64" s="295" t="s">
        <v>1231</v>
      </c>
    </row>
    <row r="65" spans="1:18" ht="24.6" customHeight="1">
      <c r="A65" s="612" t="s">
        <v>1287</v>
      </c>
      <c r="B65" s="876"/>
      <c r="C65" s="876"/>
      <c r="D65" s="876"/>
      <c r="E65" s="876"/>
      <c r="F65" s="295"/>
      <c r="G65" s="295"/>
      <c r="I65" s="317"/>
      <c r="J65" s="290" t="s">
        <v>1288</v>
      </c>
      <c r="L65" s="290" t="s">
        <v>1289</v>
      </c>
    </row>
    <row r="66" spans="1:18" ht="25.5" hidden="1" customHeight="1">
      <c r="A66" s="612" t="s">
        <v>1290</v>
      </c>
      <c r="B66" s="870"/>
      <c r="C66" s="871"/>
      <c r="D66" s="871"/>
      <c r="E66" s="872"/>
      <c r="F66" s="295"/>
      <c r="G66" s="295"/>
      <c r="I66" s="317"/>
    </row>
    <row r="67" spans="1:18" ht="26.4" hidden="1" customHeight="1">
      <c r="A67" s="612" t="s">
        <v>1291</v>
      </c>
      <c r="B67" s="876"/>
      <c r="C67" s="876"/>
      <c r="D67" s="876"/>
      <c r="E67" s="876"/>
      <c r="F67" s="300"/>
      <c r="G67" s="300"/>
    </row>
    <row r="68" spans="1:18" ht="48.6" customHeight="1">
      <c r="A68" s="301" t="s">
        <v>1087</v>
      </c>
      <c r="B68" s="877" t="s">
        <v>1292</v>
      </c>
      <c r="C68" s="877"/>
      <c r="D68" s="877"/>
      <c r="E68" s="877"/>
      <c r="F68" s="877"/>
      <c r="G68" s="877"/>
      <c r="H68" s="302"/>
      <c r="I68" s="318"/>
    </row>
    <row r="69" spans="1:18" ht="20.399999999999999" customHeight="1">
      <c r="A69" s="303"/>
      <c r="B69" s="878" t="s">
        <v>1184</v>
      </c>
      <c r="C69" s="878"/>
      <c r="D69" s="878"/>
      <c r="E69" s="878"/>
      <c r="F69" s="878"/>
      <c r="G69" s="878"/>
      <c r="H69" s="304"/>
      <c r="I69" s="318"/>
    </row>
    <row r="70" spans="1:18" ht="30" customHeight="1">
      <c r="A70" s="303"/>
      <c r="B70" s="879" t="s">
        <v>1293</v>
      </c>
      <c r="C70" s="879"/>
      <c r="D70" s="879"/>
      <c r="E70" s="879"/>
      <c r="F70" s="879"/>
      <c r="G70" s="879"/>
      <c r="H70" s="302"/>
      <c r="I70" s="318"/>
    </row>
    <row r="71" spans="1:18" ht="21.6" customHeight="1">
      <c r="A71" s="305"/>
      <c r="B71" s="879" t="s">
        <v>1294</v>
      </c>
      <c r="C71" s="879"/>
      <c r="D71" s="879"/>
      <c r="E71" s="879"/>
      <c r="F71" s="879"/>
      <c r="G71" s="879"/>
    </row>
    <row r="72" spans="1:18" ht="17.399999999999999" customHeight="1">
      <c r="A72" s="305"/>
      <c r="B72" s="880">
        <f>PR!H68</f>
        <v>650000</v>
      </c>
      <c r="C72" s="880"/>
      <c r="D72" s="880"/>
      <c r="E72" s="880"/>
      <c r="F72" s="880"/>
      <c r="G72" s="880"/>
      <c r="H72" s="306"/>
    </row>
    <row r="73" spans="1:18" ht="19.95" customHeight="1">
      <c r="A73" s="303"/>
      <c r="B73" s="878" t="s">
        <v>1295</v>
      </c>
      <c r="C73" s="878"/>
      <c r="D73" s="878"/>
      <c r="E73" s="878"/>
      <c r="F73" s="878"/>
      <c r="G73" s="878"/>
      <c r="H73" s="304"/>
      <c r="I73" s="304"/>
      <c r="R73" s="613" t="s">
        <v>1296</v>
      </c>
    </row>
    <row r="74" spans="1:18" ht="28.5" customHeight="1">
      <c r="A74" s="303"/>
      <c r="B74" s="879" t="s">
        <v>1297</v>
      </c>
      <c r="C74" s="879"/>
      <c r="D74" s="879"/>
      <c r="E74" s="879"/>
      <c r="F74" s="879"/>
      <c r="G74" s="879"/>
      <c r="H74" s="302"/>
      <c r="I74" s="319"/>
    </row>
    <row r="75" spans="1:18" ht="18" customHeight="1">
      <c r="A75" s="307" t="s">
        <v>1298</v>
      </c>
      <c r="B75" s="307"/>
      <c r="C75" s="307"/>
      <c r="D75" s="307"/>
      <c r="E75" s="307"/>
      <c r="F75" s="307"/>
      <c r="G75" s="307"/>
      <c r="H75" s="308"/>
    </row>
    <row r="76" spans="1:18" ht="23.4" customHeight="1">
      <c r="A76" s="309"/>
      <c r="B76" s="309"/>
      <c r="C76" s="309"/>
      <c r="D76" s="309"/>
      <c r="E76" s="309"/>
      <c r="F76" s="309"/>
      <c r="G76" s="309"/>
    </row>
    <row r="77" spans="1:18" ht="23.4">
      <c r="B77" s="866" t="s">
        <v>1299</v>
      </c>
      <c r="C77" s="866"/>
      <c r="D77" s="866"/>
      <c r="E77" s="866"/>
      <c r="F77" s="866"/>
      <c r="G77" s="866"/>
      <c r="H77" s="866"/>
    </row>
    <row r="79" spans="1:18" ht="21">
      <c r="A79" s="310" t="s">
        <v>1233</v>
      </c>
      <c r="B79" s="867" t="s">
        <v>660</v>
      </c>
      <c r="C79" s="868"/>
      <c r="D79" s="869"/>
      <c r="E79" s="292" t="s">
        <v>1300</v>
      </c>
      <c r="F79" s="292" t="s">
        <v>1235</v>
      </c>
      <c r="G79" s="292" t="s">
        <v>663</v>
      </c>
      <c r="H79" s="311"/>
      <c r="N79" s="290" t="s">
        <v>1301</v>
      </c>
    </row>
    <row r="80" spans="1:18" ht="25.2" customHeight="1">
      <c r="A80" s="296">
        <v>1</v>
      </c>
      <c r="B80" s="870" t="s">
        <v>390</v>
      </c>
      <c r="C80" s="871"/>
      <c r="D80" s="872"/>
      <c r="E80" s="297"/>
      <c r="F80" s="312"/>
      <c r="G80" s="295"/>
      <c r="H80" s="313"/>
    </row>
    <row r="81" spans="1:8" ht="25.2" customHeight="1">
      <c r="A81" s="296">
        <v>2</v>
      </c>
      <c r="B81" s="870" t="s">
        <v>1236</v>
      </c>
      <c r="C81" s="871"/>
      <c r="D81" s="872"/>
      <c r="E81" s="297"/>
      <c r="F81" s="312"/>
      <c r="G81" s="295"/>
      <c r="H81" s="313"/>
    </row>
    <row r="82" spans="1:8" ht="24.6" customHeight="1">
      <c r="A82" s="296">
        <v>3</v>
      </c>
      <c r="B82" s="870" t="s">
        <v>488</v>
      </c>
      <c r="C82" s="871"/>
      <c r="D82" s="872"/>
      <c r="E82" s="297"/>
      <c r="F82" s="312"/>
      <c r="G82" s="295"/>
      <c r="H82" s="313"/>
    </row>
    <row r="83" spans="1:8" ht="25.95" customHeight="1">
      <c r="A83" s="296">
        <v>4</v>
      </c>
      <c r="B83" s="870"/>
      <c r="C83" s="871"/>
      <c r="D83" s="872"/>
      <c r="E83" s="297"/>
      <c r="F83" s="312"/>
      <c r="G83" s="295"/>
      <c r="H83" s="313"/>
    </row>
    <row r="84" spans="1:8" ht="28.2" customHeight="1">
      <c r="A84" s="296">
        <v>5</v>
      </c>
      <c r="B84" s="870"/>
      <c r="C84" s="871"/>
      <c r="D84" s="872"/>
      <c r="E84" s="297"/>
      <c r="F84" s="312"/>
      <c r="G84" s="295"/>
      <c r="H84" s="313"/>
    </row>
    <row r="85" spans="1:8" ht="27.6" hidden="1" customHeight="1">
      <c r="A85" s="296">
        <v>6</v>
      </c>
      <c r="B85" s="870"/>
      <c r="C85" s="871"/>
      <c r="D85" s="872"/>
      <c r="E85" s="314"/>
      <c r="F85" s="312"/>
      <c r="G85" s="295"/>
      <c r="H85" s="313"/>
    </row>
    <row r="86" spans="1:8" ht="28.2" hidden="1" customHeight="1">
      <c r="A86" s="296">
        <v>7</v>
      </c>
      <c r="B86" s="873"/>
      <c r="C86" s="874"/>
      <c r="D86" s="875"/>
      <c r="E86" s="297"/>
      <c r="F86" s="312"/>
      <c r="G86" s="295"/>
      <c r="H86" s="313"/>
    </row>
    <row r="87" spans="1:8" ht="19.2">
      <c r="A87" s="865"/>
      <c r="B87" s="865"/>
      <c r="C87" s="865"/>
      <c r="D87" s="865"/>
      <c r="E87" s="865"/>
      <c r="F87" s="865"/>
      <c r="G87" s="291"/>
      <c r="H87" s="313"/>
    </row>
    <row r="88" spans="1:8" ht="19.2">
      <c r="A88" s="865"/>
      <c r="B88" s="865"/>
      <c r="C88" s="865"/>
      <c r="D88" s="865"/>
      <c r="E88" s="865"/>
      <c r="F88" s="865"/>
      <c r="G88" s="291"/>
      <c r="H88" s="291"/>
    </row>
    <row r="89" spans="1:8" ht="19.2">
      <c r="B89" s="315"/>
      <c r="C89" s="863"/>
      <c r="D89" s="863"/>
      <c r="E89" s="863"/>
      <c r="F89" s="863"/>
      <c r="G89" s="291"/>
      <c r="H89" s="291"/>
    </row>
    <row r="90" spans="1:8" ht="19.2">
      <c r="B90" s="315"/>
      <c r="C90" s="863"/>
      <c r="D90" s="863"/>
      <c r="E90" s="863"/>
      <c r="F90" s="863"/>
      <c r="G90" s="291"/>
      <c r="H90" s="291"/>
    </row>
    <row r="91" spans="1:8" ht="19.2">
      <c r="B91" s="315"/>
      <c r="C91" s="863"/>
      <c r="D91" s="863"/>
      <c r="E91" s="863"/>
      <c r="F91" s="863"/>
      <c r="G91" s="291"/>
      <c r="H91" s="291"/>
    </row>
    <row r="92" spans="1:8" ht="19.2">
      <c r="B92" s="315"/>
      <c r="C92" s="863"/>
      <c r="D92" s="863"/>
      <c r="E92" s="863"/>
      <c r="F92" s="863"/>
      <c r="G92" s="291"/>
      <c r="H92" s="291"/>
    </row>
    <row r="93" spans="1:8" ht="19.2">
      <c r="B93" s="315"/>
      <c r="C93" s="863"/>
      <c r="D93" s="863"/>
      <c r="E93" s="863"/>
      <c r="F93" s="863"/>
      <c r="G93" s="291"/>
      <c r="H93" s="291"/>
    </row>
    <row r="94" spans="1:8" ht="19.2">
      <c r="B94" s="313"/>
      <c r="C94" s="863"/>
      <c r="D94" s="863"/>
      <c r="E94" s="863"/>
      <c r="F94" s="863"/>
      <c r="G94" s="291"/>
      <c r="H94" s="291"/>
    </row>
    <row r="95" spans="1:8" ht="19.2">
      <c r="B95" s="313"/>
      <c r="C95" s="863"/>
      <c r="D95" s="863"/>
      <c r="E95" s="863"/>
      <c r="F95" s="863"/>
      <c r="G95" s="291"/>
      <c r="H95" s="291"/>
    </row>
    <row r="96" spans="1:8" ht="19.2">
      <c r="B96" s="313"/>
      <c r="C96" s="316"/>
      <c r="D96" s="316"/>
      <c r="E96" s="316"/>
      <c r="F96" s="316"/>
      <c r="G96" s="291"/>
      <c r="H96" s="291"/>
    </row>
    <row r="97" spans="2:8" ht="19.2">
      <c r="B97" s="313"/>
      <c r="C97" s="863"/>
      <c r="D97" s="863"/>
      <c r="E97" s="863"/>
      <c r="F97" s="863"/>
      <c r="G97" s="291"/>
      <c r="H97" s="291"/>
    </row>
    <row r="98" spans="2:8" ht="19.2">
      <c r="B98" s="313"/>
      <c r="C98" s="863"/>
      <c r="D98" s="863"/>
      <c r="E98" s="863"/>
      <c r="F98" s="863"/>
      <c r="G98" s="291"/>
      <c r="H98" s="291"/>
    </row>
    <row r="99" spans="2:8" ht="19.2">
      <c r="B99" s="313"/>
      <c r="C99" s="863"/>
      <c r="D99" s="863"/>
      <c r="E99" s="863"/>
      <c r="F99" s="863"/>
      <c r="G99" s="291"/>
      <c r="H99" s="291"/>
    </row>
    <row r="100" spans="2:8" ht="19.2">
      <c r="B100" s="313"/>
      <c r="C100" s="863"/>
      <c r="D100" s="863"/>
      <c r="E100" s="863"/>
      <c r="F100" s="863"/>
      <c r="G100" s="291"/>
      <c r="H100" s="291"/>
    </row>
    <row r="101" spans="2:8" ht="19.2">
      <c r="B101" s="313"/>
      <c r="C101" s="863"/>
      <c r="D101" s="863"/>
      <c r="E101" s="863"/>
      <c r="F101" s="863"/>
      <c r="G101" s="291"/>
      <c r="H101" s="291"/>
    </row>
    <row r="102" spans="2:8" ht="19.2">
      <c r="B102" s="313"/>
      <c r="C102" s="863"/>
      <c r="D102" s="863"/>
      <c r="E102" s="863"/>
      <c r="F102" s="863"/>
      <c r="G102" s="291"/>
      <c r="H102" s="291"/>
    </row>
    <row r="103" spans="2:8" ht="19.2">
      <c r="B103" s="313"/>
      <c r="C103" s="863"/>
      <c r="D103" s="863"/>
      <c r="E103" s="863"/>
      <c r="F103" s="863"/>
      <c r="G103" s="291"/>
      <c r="H103" s="291"/>
    </row>
    <row r="104" spans="2:8" ht="19.2">
      <c r="B104" s="313"/>
      <c r="C104" s="863"/>
      <c r="D104" s="863"/>
      <c r="E104" s="863"/>
      <c r="F104" s="863"/>
      <c r="G104" s="291"/>
      <c r="H104" s="291"/>
    </row>
    <row r="105" spans="2:8" ht="19.2">
      <c r="B105" s="313"/>
      <c r="C105" s="863"/>
      <c r="D105" s="863"/>
      <c r="E105" s="863"/>
      <c r="F105" s="863"/>
      <c r="G105" s="291"/>
      <c r="H105" s="291"/>
    </row>
    <row r="106" spans="2:8" ht="19.2">
      <c r="B106" s="313"/>
      <c r="C106" s="863"/>
      <c r="D106" s="863"/>
      <c r="E106" s="863"/>
      <c r="F106" s="863"/>
      <c r="G106" s="291"/>
      <c r="H106" s="291"/>
    </row>
    <row r="107" spans="2:8" ht="19.2">
      <c r="B107" s="313"/>
      <c r="C107" s="863"/>
      <c r="D107" s="863"/>
      <c r="E107" s="863"/>
      <c r="F107" s="863"/>
      <c r="G107" s="291"/>
      <c r="H107" s="291"/>
    </row>
    <row r="108" spans="2:8" ht="19.2">
      <c r="B108" s="313"/>
      <c r="C108" s="863"/>
      <c r="D108" s="863"/>
      <c r="E108" s="863"/>
      <c r="F108" s="863"/>
      <c r="G108" s="291"/>
      <c r="H108" s="291"/>
    </row>
    <row r="109" spans="2:8" ht="19.2">
      <c r="B109" s="313"/>
      <c r="C109" s="863"/>
      <c r="D109" s="863"/>
      <c r="E109" s="863"/>
      <c r="F109" s="863"/>
      <c r="G109" s="291"/>
      <c r="H109" s="291"/>
    </row>
    <row r="110" spans="2:8" ht="19.2">
      <c r="B110" s="313"/>
      <c r="C110" s="863"/>
      <c r="D110" s="863"/>
      <c r="E110" s="863"/>
      <c r="F110" s="863"/>
      <c r="G110" s="291"/>
      <c r="H110" s="291"/>
    </row>
    <row r="111" spans="2:8" ht="19.2">
      <c r="B111" s="313"/>
      <c r="C111" s="863"/>
      <c r="D111" s="863"/>
      <c r="E111" s="863"/>
      <c r="F111" s="863"/>
      <c r="G111" s="291"/>
      <c r="H111" s="291"/>
    </row>
    <row r="112" spans="2:8" ht="19.2">
      <c r="B112" s="313"/>
      <c r="C112" s="863"/>
      <c r="D112" s="863"/>
      <c r="E112" s="863"/>
      <c r="F112" s="863"/>
      <c r="G112" s="291"/>
      <c r="H112" s="291"/>
    </row>
    <row r="113" spans="2:8" ht="19.2">
      <c r="B113" s="313"/>
      <c r="C113" s="863"/>
      <c r="D113" s="863"/>
      <c r="E113" s="863"/>
      <c r="F113" s="863"/>
      <c r="G113" s="291"/>
      <c r="H113" s="291"/>
    </row>
    <row r="114" spans="2:8" ht="19.2">
      <c r="B114" s="313"/>
      <c r="C114" s="863"/>
      <c r="D114" s="863"/>
      <c r="E114" s="863"/>
      <c r="F114" s="863"/>
      <c r="G114" s="291"/>
      <c r="H114" s="291"/>
    </row>
    <row r="115" spans="2:8" ht="19.2">
      <c r="B115" s="313"/>
      <c r="C115" s="863"/>
      <c r="D115" s="863"/>
      <c r="E115" s="863"/>
      <c r="F115" s="863"/>
      <c r="G115" s="291"/>
      <c r="H115" s="291"/>
    </row>
    <row r="116" spans="2:8" ht="19.2">
      <c r="B116" s="313"/>
      <c r="C116" s="863"/>
      <c r="D116" s="863"/>
      <c r="E116" s="863"/>
      <c r="F116" s="863"/>
      <c r="G116" s="291"/>
      <c r="H116" s="291"/>
    </row>
    <row r="117" spans="2:8" ht="19.2">
      <c r="B117" s="313"/>
      <c r="C117" s="863"/>
      <c r="D117" s="863"/>
      <c r="E117" s="863"/>
      <c r="F117" s="863"/>
      <c r="G117" s="291"/>
      <c r="H117" s="291"/>
    </row>
    <row r="118" spans="2:8" ht="19.2">
      <c r="B118" s="313"/>
      <c r="C118" s="863"/>
      <c r="D118" s="863"/>
      <c r="E118" s="863"/>
      <c r="F118" s="863"/>
      <c r="G118" s="291"/>
      <c r="H118" s="291"/>
    </row>
    <row r="119" spans="2:8" ht="19.2">
      <c r="B119" s="313"/>
      <c r="C119" s="316"/>
      <c r="D119" s="316"/>
      <c r="E119" s="316"/>
      <c r="F119" s="316"/>
      <c r="G119" s="291"/>
      <c r="H119" s="291"/>
    </row>
    <row r="120" spans="2:8" ht="19.2">
      <c r="B120" s="313"/>
      <c r="C120" s="863"/>
      <c r="D120" s="863"/>
      <c r="E120" s="863"/>
      <c r="F120" s="863"/>
      <c r="G120" s="291"/>
      <c r="H120" s="291"/>
    </row>
    <row r="121" spans="2:8" ht="19.2">
      <c r="B121" s="313"/>
      <c r="C121" s="863"/>
      <c r="D121" s="863"/>
      <c r="E121" s="863"/>
      <c r="F121" s="863"/>
      <c r="G121" s="291"/>
      <c r="H121" s="291"/>
    </row>
    <row r="122" spans="2:8" ht="19.2">
      <c r="B122" s="313"/>
      <c r="C122" s="863"/>
      <c r="D122" s="863"/>
      <c r="E122" s="863"/>
      <c r="F122" s="863"/>
      <c r="G122" s="291"/>
      <c r="H122" s="291"/>
    </row>
    <row r="123" spans="2:8" ht="19.2">
      <c r="B123" s="313"/>
      <c r="C123" s="863"/>
      <c r="D123" s="863"/>
      <c r="E123" s="863"/>
      <c r="F123" s="863"/>
      <c r="G123" s="291"/>
      <c r="H123" s="291"/>
    </row>
    <row r="124" spans="2:8" ht="19.2">
      <c r="B124" s="313"/>
      <c r="C124" s="863"/>
      <c r="D124" s="863"/>
      <c r="E124" s="863"/>
      <c r="F124" s="863"/>
      <c r="G124" s="291"/>
      <c r="H124" s="291"/>
    </row>
    <row r="125" spans="2:8" ht="19.2">
      <c r="B125" s="313"/>
      <c r="C125" s="863"/>
      <c r="D125" s="863"/>
      <c r="E125" s="863"/>
      <c r="F125" s="863"/>
      <c r="G125" s="291"/>
      <c r="H125" s="291"/>
    </row>
    <row r="126" spans="2:8" ht="19.2">
      <c r="B126" s="313"/>
      <c r="C126" s="863"/>
      <c r="D126" s="863"/>
      <c r="E126" s="863"/>
      <c r="F126" s="863"/>
      <c r="G126" s="291"/>
      <c r="H126" s="291"/>
    </row>
    <row r="127" spans="2:8" ht="19.2">
      <c r="B127" s="313"/>
      <c r="C127" s="863"/>
      <c r="D127" s="863"/>
      <c r="E127" s="863"/>
      <c r="F127" s="863"/>
      <c r="G127" s="291"/>
      <c r="H127" s="291"/>
    </row>
    <row r="128" spans="2:8" ht="19.2">
      <c r="B128" s="313"/>
      <c r="C128" s="863"/>
      <c r="D128" s="863"/>
      <c r="E128" s="863"/>
      <c r="F128" s="863"/>
      <c r="G128" s="291"/>
      <c r="H128" s="291"/>
    </row>
    <row r="129" spans="2:8" ht="19.2">
      <c r="B129" s="313"/>
      <c r="C129" s="863"/>
      <c r="D129" s="863"/>
      <c r="E129" s="863"/>
      <c r="F129" s="863"/>
      <c r="G129" s="291"/>
      <c r="H129" s="291"/>
    </row>
    <row r="130" spans="2:8" ht="19.2">
      <c r="B130" s="313"/>
      <c r="C130" s="863"/>
      <c r="D130" s="863"/>
      <c r="E130" s="863"/>
      <c r="F130" s="863"/>
      <c r="G130" s="291"/>
      <c r="H130" s="291"/>
    </row>
    <row r="131" spans="2:8" ht="19.2">
      <c r="B131" s="313"/>
      <c r="C131" s="863"/>
      <c r="D131" s="863"/>
      <c r="E131" s="863"/>
      <c r="F131" s="863"/>
      <c r="G131" s="291"/>
      <c r="H131" s="291"/>
    </row>
    <row r="132" spans="2:8" ht="19.2">
      <c r="B132" s="313"/>
      <c r="C132" s="863"/>
      <c r="D132" s="863"/>
      <c r="E132" s="863"/>
      <c r="F132" s="863"/>
      <c r="G132" s="291"/>
      <c r="H132" s="291"/>
    </row>
    <row r="133" spans="2:8" ht="19.2">
      <c r="B133" s="313"/>
      <c r="C133" s="863"/>
      <c r="D133" s="863"/>
      <c r="E133" s="863"/>
      <c r="F133" s="863"/>
      <c r="G133" s="291"/>
      <c r="H133" s="291"/>
    </row>
    <row r="134" spans="2:8" ht="19.2">
      <c r="B134" s="313"/>
      <c r="C134" s="863"/>
      <c r="D134" s="863"/>
      <c r="E134" s="863"/>
      <c r="F134" s="863"/>
      <c r="G134" s="291"/>
      <c r="H134" s="291"/>
    </row>
    <row r="135" spans="2:8" ht="19.2">
      <c r="B135" s="313"/>
      <c r="C135" s="863"/>
      <c r="D135" s="863"/>
      <c r="E135" s="863"/>
      <c r="F135" s="863"/>
      <c r="G135" s="291"/>
      <c r="H135" s="291"/>
    </row>
    <row r="136" spans="2:8" ht="19.2">
      <c r="B136" s="313"/>
      <c r="C136" s="863"/>
      <c r="D136" s="863"/>
      <c r="E136" s="863"/>
      <c r="F136" s="863"/>
      <c r="G136" s="291"/>
      <c r="H136" s="291"/>
    </row>
    <row r="137" spans="2:8" ht="19.2">
      <c r="B137" s="313"/>
      <c r="C137" s="863"/>
      <c r="D137" s="863"/>
      <c r="E137" s="863"/>
      <c r="F137" s="863"/>
      <c r="G137" s="291"/>
      <c r="H137" s="291"/>
    </row>
    <row r="138" spans="2:8" ht="21">
      <c r="B138" s="315"/>
      <c r="C138" s="864"/>
      <c r="D138" s="864"/>
      <c r="E138" s="864"/>
      <c r="F138" s="864"/>
      <c r="G138" s="291"/>
      <c r="H138" s="313"/>
    </row>
    <row r="139" spans="2:8" ht="21">
      <c r="B139" s="313"/>
      <c r="C139" s="864"/>
      <c r="D139" s="864"/>
      <c r="E139" s="864"/>
      <c r="F139" s="864"/>
      <c r="G139" s="291"/>
      <c r="H139" s="313"/>
    </row>
    <row r="140" spans="2:8" ht="21">
      <c r="B140" s="313"/>
      <c r="C140" s="864"/>
      <c r="D140" s="864"/>
      <c r="E140" s="864"/>
      <c r="F140" s="864"/>
      <c r="G140" s="291"/>
      <c r="H140" s="313"/>
    </row>
    <row r="141" spans="2:8" ht="21">
      <c r="B141" s="313"/>
      <c r="C141" s="864"/>
      <c r="D141" s="864"/>
      <c r="E141" s="864"/>
      <c r="F141" s="864"/>
      <c r="G141" s="291"/>
      <c r="H141" s="313"/>
    </row>
    <row r="142" spans="2:8" ht="21">
      <c r="B142" s="313"/>
      <c r="C142" s="864"/>
      <c r="D142" s="864"/>
      <c r="E142" s="864"/>
      <c r="F142" s="864"/>
      <c r="G142" s="291"/>
      <c r="H142" s="313"/>
    </row>
    <row r="143" spans="2:8" ht="19.2">
      <c r="B143" s="313"/>
      <c r="C143" s="862"/>
      <c r="D143" s="862"/>
      <c r="E143" s="862"/>
      <c r="F143" s="862"/>
      <c r="G143" s="309"/>
      <c r="H143" s="320"/>
    </row>
  </sheetData>
  <mergeCells count="136">
    <mergeCell ref="A1:G1"/>
    <mergeCell ref="B2:G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G68"/>
    <mergeCell ref="B69:G69"/>
    <mergeCell ref="B70:G70"/>
    <mergeCell ref="B71:G71"/>
    <mergeCell ref="B72:G72"/>
    <mergeCell ref="B73:G73"/>
    <mergeCell ref="B74:G74"/>
    <mergeCell ref="B77:H77"/>
    <mergeCell ref="B79:D79"/>
    <mergeCell ref="B80:D80"/>
    <mergeCell ref="B81:D81"/>
    <mergeCell ref="B82:D82"/>
    <mergeCell ref="B83:D83"/>
    <mergeCell ref="B84:D84"/>
    <mergeCell ref="B85:D85"/>
    <mergeCell ref="B86:D86"/>
    <mergeCell ref="A87:F87"/>
    <mergeCell ref="A88:F88"/>
    <mergeCell ref="C89:F89"/>
    <mergeCell ref="C90:F90"/>
    <mergeCell ref="C91:F91"/>
    <mergeCell ref="C92:F92"/>
    <mergeCell ref="C93:F93"/>
    <mergeCell ref="C94:F94"/>
    <mergeCell ref="C95:F95"/>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C143:F143"/>
    <mergeCell ref="C134:F134"/>
    <mergeCell ref="C135:F135"/>
    <mergeCell ref="C136:F136"/>
    <mergeCell ref="C137:F137"/>
    <mergeCell ref="C138:F138"/>
    <mergeCell ref="C139:F139"/>
    <mergeCell ref="C140:F140"/>
    <mergeCell ref="C141:F141"/>
    <mergeCell ref="C142:F142"/>
  </mergeCells>
  <pageMargins left="0.7" right="0.7" top="1.19" bottom="0.75" header="0.3" footer="0.3"/>
  <pageSetup paperSize="9" scale="59"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S161"/>
  <sheetViews>
    <sheetView topLeftCell="A6" zoomScaleNormal="100" zoomScaleSheetLayoutView="80" workbookViewId="0">
      <selection activeCell="F95" sqref="F95"/>
    </sheetView>
  </sheetViews>
  <sheetFormatPr defaultColWidth="8.88671875" defaultRowHeight="13.8"/>
  <cols>
    <col min="1" max="1" width="20.6640625" style="37" customWidth="1"/>
    <col min="2" max="2" width="8.88671875" style="37" customWidth="1"/>
    <col min="3" max="3" width="8.88671875" style="37"/>
    <col min="4" max="4" width="2.6640625" style="37" customWidth="1"/>
    <col min="5" max="5" width="3.44140625" style="37" customWidth="1"/>
    <col min="6" max="6" width="15.5546875" style="37" customWidth="1"/>
    <col min="7" max="7" width="15.109375" style="37" customWidth="1"/>
    <col min="8" max="8" width="15.33203125" style="37" customWidth="1"/>
    <col min="9" max="9" width="15.44140625" style="37" customWidth="1"/>
    <col min="10" max="10" width="15.109375" style="37" customWidth="1"/>
    <col min="11" max="11" width="0.5546875" style="37" customWidth="1"/>
    <col min="12" max="12" width="0.109375" style="37" hidden="1" customWidth="1"/>
    <col min="13" max="13" width="0.88671875" style="37" hidden="1" customWidth="1"/>
    <col min="14" max="14" width="9.6640625" style="37" customWidth="1"/>
    <col min="15" max="16" width="14.44140625" style="37" customWidth="1"/>
    <col min="17" max="17" width="17" style="37" customWidth="1"/>
    <col min="18" max="18" width="16.6640625" style="37" customWidth="1"/>
    <col min="19" max="19" width="12.5546875" style="37" customWidth="1"/>
    <col min="20" max="16384" width="8.88671875" style="37"/>
  </cols>
  <sheetData>
    <row r="1" spans="1:13" ht="18" customHeight="1">
      <c r="I1" s="38"/>
    </row>
    <row r="2" spans="1:13" ht="19.2" customHeight="1">
      <c r="A2" s="216"/>
      <c r="B2" s="217"/>
      <c r="C2" s="217"/>
      <c r="D2" s="217"/>
      <c r="E2" s="217"/>
      <c r="F2" s="217"/>
      <c r="G2" s="217"/>
      <c r="H2" s="217"/>
      <c r="I2" s="217"/>
      <c r="J2" s="229"/>
      <c r="K2" s="217"/>
      <c r="L2" s="217"/>
      <c r="M2" s="229"/>
    </row>
    <row r="3" spans="1:13" ht="18.600000000000001" customHeight="1">
      <c r="A3" s="218" t="s">
        <v>1231</v>
      </c>
      <c r="B3" s="953" t="s">
        <v>1302</v>
      </c>
      <c r="C3" s="953"/>
      <c r="D3" s="953"/>
      <c r="E3" s="953"/>
      <c r="F3" s="953"/>
      <c r="G3" s="953"/>
      <c r="H3" s="953"/>
      <c r="I3" s="637"/>
      <c r="J3" s="638"/>
      <c r="K3" s="230"/>
      <c r="L3" s="230"/>
      <c r="M3" s="231"/>
    </row>
    <row r="4" spans="1:13" ht="0.6" hidden="1" customHeight="1">
      <c r="A4" s="218"/>
      <c r="B4" s="20"/>
      <c r="C4" s="20"/>
      <c r="D4" s="20"/>
      <c r="E4" s="20"/>
      <c r="F4" s="20"/>
      <c r="G4" s="20"/>
      <c r="H4" s="20"/>
      <c r="I4" s="20">
        <v>6750</v>
      </c>
      <c r="J4" s="155"/>
      <c r="K4" s="20"/>
      <c r="L4" s="20"/>
      <c r="M4" s="155"/>
    </row>
    <row r="5" spans="1:13" ht="30.6" customHeight="1">
      <c r="A5" s="218"/>
      <c r="B5" s="946" t="s">
        <v>1303</v>
      </c>
      <c r="C5" s="946"/>
      <c r="D5" s="946"/>
      <c r="E5" s="946"/>
      <c r="F5" s="946"/>
      <c r="G5" s="219"/>
      <c r="H5" s="947" t="s">
        <v>1304</v>
      </c>
      <c r="I5" s="947"/>
      <c r="J5" s="948"/>
      <c r="K5" s="232"/>
      <c r="L5" s="232"/>
      <c r="M5" s="233"/>
    </row>
    <row r="6" spans="1:13" ht="14.4" customHeight="1">
      <c r="A6" s="218"/>
      <c r="B6" s="949" t="s">
        <v>1305</v>
      </c>
      <c r="C6" s="949"/>
      <c r="D6" s="949"/>
      <c r="E6" s="949"/>
      <c r="F6" s="949"/>
      <c r="G6" s="220"/>
      <c r="H6" s="220"/>
      <c r="I6" s="234">
        <f ca="1">NOW()</f>
        <v>46148.736565856481</v>
      </c>
      <c r="J6" s="235"/>
      <c r="K6" s="236"/>
      <c r="L6" s="236"/>
      <c r="M6" s="237"/>
    </row>
    <row r="7" spans="1:13" ht="17.399999999999999" customHeight="1">
      <c r="A7" s="218"/>
      <c r="B7" s="219" t="s">
        <v>1306</v>
      </c>
      <c r="C7" s="157"/>
      <c r="D7" s="157"/>
      <c r="E7" s="219"/>
      <c r="F7" s="157"/>
      <c r="G7" s="157"/>
      <c r="H7" s="157"/>
      <c r="I7" s="157"/>
      <c r="J7" s="159"/>
      <c r="K7" s="224"/>
      <c r="L7" s="224"/>
      <c r="M7" s="238"/>
    </row>
    <row r="8" spans="1:13" ht="0.6" hidden="1" customHeight="1">
      <c r="A8" s="218"/>
      <c r="B8" s="157"/>
      <c r="C8" s="157"/>
      <c r="D8" s="157"/>
      <c r="E8" s="157"/>
      <c r="F8" s="157"/>
      <c r="G8" s="157"/>
      <c r="H8" s="157"/>
      <c r="I8" s="157"/>
      <c r="J8" s="159"/>
      <c r="K8" s="224"/>
      <c r="L8" s="224"/>
      <c r="M8" s="238"/>
    </row>
    <row r="9" spans="1:13" ht="15" customHeight="1">
      <c r="A9" s="218"/>
      <c r="B9" s="219" t="s">
        <v>1307</v>
      </c>
      <c r="C9" s="157"/>
      <c r="D9" s="157" t="s">
        <v>1181</v>
      </c>
      <c r="E9" s="157"/>
      <c r="F9" s="157"/>
      <c r="G9" s="157"/>
      <c r="H9" s="157"/>
      <c r="I9" s="157"/>
      <c r="J9" s="159"/>
      <c r="K9" s="20"/>
      <c r="L9" s="20"/>
      <c r="M9" s="155"/>
    </row>
    <row r="10" spans="1:13" ht="16.95" customHeight="1">
      <c r="A10" s="221"/>
      <c r="B10" s="222"/>
      <c r="C10" s="222"/>
      <c r="D10" s="223" t="s">
        <v>1308</v>
      </c>
      <c r="E10" s="223"/>
      <c r="F10" s="223"/>
      <c r="G10" s="223"/>
      <c r="H10" s="223"/>
      <c r="I10" s="223"/>
      <c r="J10" s="239"/>
      <c r="K10" s="240"/>
      <c r="L10" s="240"/>
      <c r="M10" s="241"/>
    </row>
    <row r="11" spans="1:13" ht="2.4" customHeight="1">
      <c r="A11" s="218"/>
      <c r="B11" s="224"/>
      <c r="C11" s="224"/>
      <c r="D11" s="224"/>
      <c r="E11" s="224"/>
      <c r="F11" s="224"/>
      <c r="G11" s="224"/>
      <c r="H11" s="224"/>
      <c r="I11" s="224"/>
      <c r="J11" s="224"/>
      <c r="K11" s="238"/>
      <c r="L11" s="224"/>
      <c r="M11" s="238"/>
    </row>
    <row r="12" spans="1:13" ht="12.6" customHeight="1">
      <c r="A12" s="891" t="s">
        <v>1309</v>
      </c>
      <c r="B12" s="892"/>
      <c r="C12" s="892"/>
      <c r="D12" s="892"/>
      <c r="E12" s="893"/>
      <c r="F12" s="950"/>
      <c r="G12" s="951"/>
      <c r="H12" s="951"/>
      <c r="I12" s="951"/>
      <c r="J12" s="952"/>
      <c r="K12" s="242"/>
      <c r="L12" s="243"/>
      <c r="M12" s="244"/>
    </row>
    <row r="13" spans="1:13" ht="1.95" hidden="1" customHeight="1">
      <c r="A13" s="894"/>
      <c r="B13" s="827"/>
      <c r="C13" s="827"/>
      <c r="D13" s="827"/>
      <c r="E13" s="895"/>
      <c r="F13" s="225"/>
      <c r="G13" s="226"/>
      <c r="H13" s="226"/>
      <c r="I13" s="226"/>
      <c r="J13" s="245"/>
      <c r="K13" s="245"/>
      <c r="L13" s="246"/>
      <c r="M13" s="247"/>
    </row>
    <row r="14" spans="1:13" ht="1.2" hidden="1" customHeight="1">
      <c r="A14" s="894"/>
      <c r="B14" s="827"/>
      <c r="C14" s="827"/>
      <c r="D14" s="827"/>
      <c r="E14" s="895"/>
      <c r="F14" s="225"/>
      <c r="G14" s="226"/>
      <c r="H14" s="226"/>
      <c r="I14" s="226"/>
      <c r="J14" s="245"/>
      <c r="K14" s="245"/>
      <c r="L14" s="246"/>
      <c r="M14" s="247"/>
    </row>
    <row r="15" spans="1:13" ht="25.5" hidden="1" customHeight="1">
      <c r="A15" s="894"/>
      <c r="B15" s="827"/>
      <c r="C15" s="827"/>
      <c r="D15" s="827"/>
      <c r="E15" s="895"/>
      <c r="F15" s="227" t="s">
        <v>1236</v>
      </c>
      <c r="G15" s="228"/>
      <c r="H15" s="228"/>
      <c r="I15" s="228"/>
      <c r="J15" s="248"/>
      <c r="K15" s="248"/>
      <c r="L15" s="249"/>
      <c r="M15" s="250"/>
    </row>
    <row r="16" spans="1:13" ht="25.5" hidden="1" customHeight="1">
      <c r="A16" s="894"/>
      <c r="B16" s="827"/>
      <c r="C16" s="827"/>
      <c r="D16" s="827"/>
      <c r="E16" s="895"/>
      <c r="F16" s="227" t="s">
        <v>1237</v>
      </c>
      <c r="G16" s="228"/>
      <c r="H16" s="228"/>
      <c r="I16" s="228"/>
      <c r="J16" s="248"/>
      <c r="K16" s="248"/>
      <c r="L16" s="249"/>
      <c r="M16" s="250"/>
    </row>
    <row r="17" spans="1:13" ht="25.5" hidden="1" customHeight="1">
      <c r="A17" s="894"/>
      <c r="B17" s="827"/>
      <c r="C17" s="827"/>
      <c r="D17" s="827"/>
      <c r="E17" s="895"/>
      <c r="F17" s="227" t="s">
        <v>409</v>
      </c>
      <c r="G17" s="228"/>
      <c r="H17" s="228"/>
      <c r="I17" s="228"/>
      <c r="J17" s="248"/>
      <c r="K17" s="248"/>
      <c r="L17" s="249"/>
      <c r="M17" s="250"/>
    </row>
    <row r="18" spans="1:13" ht="16.5" hidden="1" customHeight="1">
      <c r="A18" s="894"/>
      <c r="B18" s="827"/>
      <c r="C18" s="827"/>
      <c r="D18" s="827"/>
      <c r="E18" s="895"/>
      <c r="F18" s="227" t="s">
        <v>1310</v>
      </c>
      <c r="G18" s="228"/>
      <c r="H18" s="228"/>
      <c r="I18" s="228"/>
      <c r="J18" s="248"/>
      <c r="K18" s="248"/>
      <c r="L18" s="249"/>
      <c r="M18" s="250"/>
    </row>
    <row r="19" spans="1:13" ht="25.5" hidden="1" customHeight="1">
      <c r="A19" s="894"/>
      <c r="B19" s="827"/>
      <c r="C19" s="827"/>
      <c r="D19" s="827"/>
      <c r="E19" s="895"/>
      <c r="F19" s="227" t="s">
        <v>414</v>
      </c>
      <c r="G19" s="228"/>
      <c r="H19" s="228"/>
      <c r="I19" s="228"/>
      <c r="J19" s="248"/>
      <c r="K19" s="248"/>
      <c r="L19" s="249"/>
      <c r="M19" s="250"/>
    </row>
    <row r="20" spans="1:13" ht="38.25" hidden="1" customHeight="1">
      <c r="A20" s="894"/>
      <c r="B20" s="827"/>
      <c r="C20" s="827"/>
      <c r="D20" s="827"/>
      <c r="E20" s="895"/>
      <c r="F20" s="227" t="s">
        <v>1238</v>
      </c>
      <c r="G20" s="228"/>
      <c r="H20" s="228"/>
      <c r="I20" s="228"/>
      <c r="J20" s="248"/>
      <c r="K20" s="248"/>
      <c r="L20" s="249"/>
      <c r="M20" s="250"/>
    </row>
    <row r="21" spans="1:13" ht="16.5" hidden="1" customHeight="1">
      <c r="A21" s="894"/>
      <c r="B21" s="827"/>
      <c r="C21" s="827"/>
      <c r="D21" s="827"/>
      <c r="E21" s="895"/>
      <c r="F21" s="227" t="s">
        <v>453</v>
      </c>
      <c r="G21" s="228"/>
      <c r="H21" s="228"/>
      <c r="I21" s="228"/>
      <c r="J21" s="248"/>
      <c r="K21" s="248"/>
      <c r="L21" s="249"/>
      <c r="M21" s="250"/>
    </row>
    <row r="22" spans="1:13" ht="16.5" hidden="1" customHeight="1">
      <c r="A22" s="894"/>
      <c r="B22" s="827"/>
      <c r="C22" s="827"/>
      <c r="D22" s="827"/>
      <c r="E22" s="895"/>
      <c r="F22" s="227" t="s">
        <v>390</v>
      </c>
      <c r="G22" s="228"/>
      <c r="H22" s="228"/>
      <c r="I22" s="228"/>
      <c r="J22" s="248"/>
      <c r="K22" s="248"/>
      <c r="L22" s="249"/>
      <c r="M22" s="250"/>
    </row>
    <row r="23" spans="1:13" ht="25.5" hidden="1" customHeight="1">
      <c r="A23" s="894"/>
      <c r="B23" s="827"/>
      <c r="C23" s="827"/>
      <c r="D23" s="827"/>
      <c r="E23" s="895"/>
      <c r="F23" s="227" t="s">
        <v>1239</v>
      </c>
      <c r="G23" s="228"/>
      <c r="H23" s="228"/>
      <c r="I23" s="228"/>
      <c r="J23" s="248"/>
      <c r="K23" s="248"/>
      <c r="L23" s="249"/>
      <c r="M23" s="250"/>
    </row>
    <row r="24" spans="1:13" ht="25.5" hidden="1" customHeight="1">
      <c r="A24" s="894"/>
      <c r="B24" s="827"/>
      <c r="C24" s="827"/>
      <c r="D24" s="827"/>
      <c r="E24" s="895"/>
      <c r="F24" s="227" t="s">
        <v>1240</v>
      </c>
      <c r="G24" s="228"/>
      <c r="H24" s="228"/>
      <c r="I24" s="228"/>
      <c r="J24" s="248"/>
      <c r="K24" s="248"/>
      <c r="L24" s="249"/>
      <c r="M24" s="250"/>
    </row>
    <row r="25" spans="1:13" ht="25.5" hidden="1" customHeight="1">
      <c r="A25" s="894"/>
      <c r="B25" s="827"/>
      <c r="C25" s="827"/>
      <c r="D25" s="827"/>
      <c r="E25" s="895"/>
      <c r="F25" s="227" t="s">
        <v>1241</v>
      </c>
      <c r="G25" s="228"/>
      <c r="H25" s="228"/>
      <c r="I25" s="228"/>
      <c r="J25" s="248"/>
      <c r="K25" s="248"/>
      <c r="L25" s="249"/>
      <c r="M25" s="250"/>
    </row>
    <row r="26" spans="1:13" ht="25.5" hidden="1" customHeight="1">
      <c r="A26" s="894"/>
      <c r="B26" s="827"/>
      <c r="C26" s="827"/>
      <c r="D26" s="827"/>
      <c r="E26" s="895"/>
      <c r="F26" s="227" t="s">
        <v>1242</v>
      </c>
      <c r="G26" s="228"/>
      <c r="H26" s="228"/>
      <c r="I26" s="228"/>
      <c r="J26" s="248"/>
      <c r="K26" s="248"/>
      <c r="L26" s="249"/>
      <c r="M26" s="250"/>
    </row>
    <row r="27" spans="1:13" ht="16.5" hidden="1" customHeight="1">
      <c r="A27" s="894"/>
      <c r="B27" s="827"/>
      <c r="C27" s="827"/>
      <c r="D27" s="827"/>
      <c r="E27" s="895"/>
      <c r="F27" s="227" t="s">
        <v>1269</v>
      </c>
      <c r="G27" s="228"/>
      <c r="H27" s="228"/>
      <c r="I27" s="228"/>
      <c r="J27" s="248"/>
      <c r="K27" s="248"/>
      <c r="L27" s="249"/>
      <c r="M27" s="250"/>
    </row>
    <row r="28" spans="1:13" ht="51" hidden="1" customHeight="1">
      <c r="A28" s="894"/>
      <c r="B28" s="827"/>
      <c r="C28" s="827"/>
      <c r="D28" s="827"/>
      <c r="E28" s="895"/>
      <c r="F28" s="227" t="s">
        <v>1243</v>
      </c>
      <c r="G28" s="228"/>
      <c r="H28" s="228"/>
      <c r="I28" s="228"/>
      <c r="J28" s="248"/>
      <c r="K28" s="248"/>
      <c r="L28" s="249"/>
      <c r="M28" s="250"/>
    </row>
    <row r="29" spans="1:13" ht="16.5" hidden="1" customHeight="1">
      <c r="A29" s="894"/>
      <c r="B29" s="827"/>
      <c r="C29" s="827"/>
      <c r="D29" s="827"/>
      <c r="E29" s="895"/>
      <c r="F29" s="227" t="s">
        <v>1244</v>
      </c>
      <c r="G29" s="228"/>
      <c r="H29" s="228"/>
      <c r="I29" s="228"/>
      <c r="J29" s="248"/>
      <c r="K29" s="248"/>
      <c r="L29" s="249"/>
      <c r="M29" s="250"/>
    </row>
    <row r="30" spans="1:13" ht="16.5" hidden="1" customHeight="1">
      <c r="A30" s="894"/>
      <c r="B30" s="827"/>
      <c r="C30" s="827"/>
      <c r="D30" s="827"/>
      <c r="E30" s="895"/>
      <c r="F30" s="227" t="s">
        <v>417</v>
      </c>
      <c r="G30" s="228"/>
      <c r="H30" s="228"/>
      <c r="I30" s="228"/>
      <c r="J30" s="248"/>
      <c r="K30" s="248"/>
      <c r="L30" s="249"/>
      <c r="M30" s="250"/>
    </row>
    <row r="31" spans="1:13" ht="25.5" hidden="1" customHeight="1">
      <c r="A31" s="894"/>
      <c r="B31" s="827"/>
      <c r="C31" s="827"/>
      <c r="D31" s="827"/>
      <c r="E31" s="895"/>
      <c r="F31" s="227" t="s">
        <v>1245</v>
      </c>
      <c r="G31" s="228"/>
      <c r="H31" s="228"/>
      <c r="I31" s="228"/>
      <c r="J31" s="248"/>
      <c r="K31" s="248"/>
      <c r="L31" s="249"/>
      <c r="M31" s="250"/>
    </row>
    <row r="32" spans="1:13" ht="25.5" hidden="1" customHeight="1">
      <c r="A32" s="894"/>
      <c r="B32" s="827"/>
      <c r="C32" s="827"/>
      <c r="D32" s="827"/>
      <c r="E32" s="895"/>
      <c r="F32" s="227" t="s">
        <v>1247</v>
      </c>
      <c r="G32" s="228"/>
      <c r="H32" s="228"/>
      <c r="I32" s="228"/>
      <c r="J32" s="248"/>
      <c r="K32" s="248"/>
      <c r="L32" s="249"/>
      <c r="M32" s="250"/>
    </row>
    <row r="33" spans="1:13" ht="25.5" hidden="1" customHeight="1">
      <c r="A33" s="894"/>
      <c r="B33" s="827"/>
      <c r="C33" s="827"/>
      <c r="D33" s="827"/>
      <c r="E33" s="895"/>
      <c r="F33" s="227" t="s">
        <v>1248</v>
      </c>
      <c r="G33" s="228"/>
      <c r="H33" s="228"/>
      <c r="I33" s="228"/>
      <c r="J33" s="248"/>
      <c r="K33" s="248"/>
      <c r="L33" s="249"/>
      <c r="M33" s="250"/>
    </row>
    <row r="34" spans="1:13" ht="16.5" hidden="1" customHeight="1">
      <c r="A34" s="894"/>
      <c r="B34" s="827"/>
      <c r="C34" s="827"/>
      <c r="D34" s="827"/>
      <c r="E34" s="895"/>
      <c r="F34" s="227" t="s">
        <v>1249</v>
      </c>
      <c r="G34" s="228"/>
      <c r="H34" s="228"/>
      <c r="I34" s="228"/>
      <c r="J34" s="248"/>
      <c r="K34" s="248"/>
      <c r="L34" s="249"/>
      <c r="M34" s="250"/>
    </row>
    <row r="35" spans="1:13" ht="25.5" hidden="1" customHeight="1">
      <c r="A35" s="894"/>
      <c r="B35" s="827"/>
      <c r="C35" s="827"/>
      <c r="D35" s="827"/>
      <c r="E35" s="895"/>
      <c r="F35" s="227" t="s">
        <v>1250</v>
      </c>
      <c r="G35" s="228"/>
      <c r="H35" s="228"/>
      <c r="I35" s="228"/>
      <c r="J35" s="248"/>
      <c r="K35" s="248"/>
      <c r="L35" s="249"/>
      <c r="M35" s="250"/>
    </row>
    <row r="36" spans="1:13" ht="16.5" hidden="1" customHeight="1">
      <c r="A36" s="894"/>
      <c r="B36" s="827"/>
      <c r="C36" s="827"/>
      <c r="D36" s="827"/>
      <c r="E36" s="895"/>
      <c r="F36" s="227" t="s">
        <v>1251</v>
      </c>
      <c r="G36" s="228"/>
      <c r="H36" s="228"/>
      <c r="I36" s="228"/>
      <c r="J36" s="248"/>
      <c r="K36" s="248"/>
      <c r="L36" s="249"/>
      <c r="M36" s="250"/>
    </row>
    <row r="37" spans="1:13" ht="38.25" hidden="1" customHeight="1">
      <c r="A37" s="894"/>
      <c r="B37" s="827"/>
      <c r="C37" s="827"/>
      <c r="D37" s="827"/>
      <c r="E37" s="895"/>
      <c r="F37" s="227" t="s">
        <v>1253</v>
      </c>
      <c r="G37" s="228"/>
      <c r="H37" s="228"/>
      <c r="I37" s="228"/>
      <c r="J37" s="248"/>
      <c r="K37" s="248"/>
      <c r="L37" s="249"/>
      <c r="M37" s="250"/>
    </row>
    <row r="38" spans="1:13" ht="25.5" hidden="1" customHeight="1">
      <c r="A38" s="894"/>
      <c r="B38" s="827"/>
      <c r="C38" s="827"/>
      <c r="D38" s="827"/>
      <c r="E38" s="895"/>
      <c r="F38" s="227" t="s">
        <v>1254</v>
      </c>
      <c r="G38" s="228"/>
      <c r="H38" s="228"/>
      <c r="I38" s="228"/>
      <c r="J38" s="248"/>
      <c r="K38" s="248"/>
      <c r="L38" s="249"/>
      <c r="M38" s="250"/>
    </row>
    <row r="39" spans="1:13" ht="25.5" hidden="1" customHeight="1">
      <c r="A39" s="894"/>
      <c r="B39" s="827"/>
      <c r="C39" s="827"/>
      <c r="D39" s="827"/>
      <c r="E39" s="895"/>
      <c r="F39" s="227" t="s">
        <v>1255</v>
      </c>
      <c r="G39" s="228"/>
      <c r="H39" s="228"/>
      <c r="I39" s="228"/>
      <c r="J39" s="248"/>
      <c r="K39" s="248"/>
      <c r="L39" s="249"/>
      <c r="M39" s="250"/>
    </row>
    <row r="40" spans="1:13" ht="25.5" hidden="1" customHeight="1">
      <c r="A40" s="894"/>
      <c r="B40" s="827"/>
      <c r="C40" s="827"/>
      <c r="D40" s="827"/>
      <c r="E40" s="895"/>
      <c r="F40" s="227" t="s">
        <v>1311</v>
      </c>
      <c r="G40" s="228"/>
      <c r="H40" s="228"/>
      <c r="I40" s="228"/>
      <c r="J40" s="248"/>
      <c r="K40" s="248"/>
      <c r="L40" s="249"/>
      <c r="M40" s="250"/>
    </row>
    <row r="41" spans="1:13" ht="16.5" hidden="1" customHeight="1">
      <c r="A41" s="894"/>
      <c r="B41" s="827"/>
      <c r="C41" s="827"/>
      <c r="D41" s="827"/>
      <c r="E41" s="895"/>
      <c r="F41" s="227" t="s">
        <v>1312</v>
      </c>
      <c r="G41" s="228"/>
      <c r="H41" s="228"/>
      <c r="I41" s="228"/>
      <c r="J41" s="248"/>
      <c r="K41" s="248"/>
      <c r="L41" s="249"/>
      <c r="M41" s="250"/>
    </row>
    <row r="42" spans="1:13" ht="25.5" hidden="1" customHeight="1">
      <c r="A42" s="894"/>
      <c r="B42" s="827"/>
      <c r="C42" s="827"/>
      <c r="D42" s="827"/>
      <c r="E42" s="895"/>
      <c r="F42" s="227" t="s">
        <v>1313</v>
      </c>
      <c r="G42" s="228"/>
      <c r="H42" s="228"/>
      <c r="I42" s="228"/>
      <c r="J42" s="248"/>
      <c r="K42" s="248"/>
      <c r="L42" s="249"/>
      <c r="M42" s="250"/>
    </row>
    <row r="43" spans="1:13" ht="25.5" hidden="1" customHeight="1">
      <c r="A43" s="894"/>
      <c r="B43" s="827"/>
      <c r="C43" s="827"/>
      <c r="D43" s="827"/>
      <c r="E43" s="895"/>
      <c r="F43" s="227" t="s">
        <v>1259</v>
      </c>
      <c r="G43" s="228"/>
      <c r="H43" s="228"/>
      <c r="I43" s="228"/>
      <c r="J43" s="248"/>
      <c r="K43" s="248"/>
      <c r="L43" s="249"/>
      <c r="M43" s="250"/>
    </row>
    <row r="44" spans="1:13" ht="16.5" hidden="1" customHeight="1">
      <c r="A44" s="894"/>
      <c r="B44" s="827"/>
      <c r="C44" s="827"/>
      <c r="D44" s="827"/>
      <c r="E44" s="895"/>
      <c r="F44" s="227" t="s">
        <v>384</v>
      </c>
      <c r="G44" s="228"/>
      <c r="H44" s="228"/>
      <c r="I44" s="228"/>
      <c r="J44" s="248"/>
      <c r="K44" s="248"/>
      <c r="L44" s="249"/>
      <c r="M44" s="250"/>
    </row>
    <row r="45" spans="1:13" ht="25.5" hidden="1" customHeight="1">
      <c r="A45" s="894"/>
      <c r="B45" s="827"/>
      <c r="C45" s="827"/>
      <c r="D45" s="827"/>
      <c r="E45" s="895"/>
      <c r="F45" s="227" t="s">
        <v>1261</v>
      </c>
      <c r="G45" s="228"/>
      <c r="H45" s="228"/>
      <c r="I45" s="228"/>
      <c r="J45" s="248"/>
      <c r="K45" s="248"/>
      <c r="L45" s="249"/>
      <c r="M45" s="250"/>
    </row>
    <row r="46" spans="1:13" ht="25.5" hidden="1" customHeight="1">
      <c r="A46" s="894"/>
      <c r="B46" s="827"/>
      <c r="C46" s="827"/>
      <c r="D46" s="827"/>
      <c r="E46" s="895"/>
      <c r="F46" s="227" t="s">
        <v>1262</v>
      </c>
      <c r="G46" s="228"/>
      <c r="H46" s="228"/>
      <c r="I46" s="228"/>
      <c r="J46" s="248"/>
      <c r="K46" s="248"/>
      <c r="L46" s="249"/>
      <c r="M46" s="250"/>
    </row>
    <row r="47" spans="1:13" ht="25.5" hidden="1" customHeight="1">
      <c r="A47" s="894"/>
      <c r="B47" s="827"/>
      <c r="C47" s="827"/>
      <c r="D47" s="827"/>
      <c r="E47" s="895"/>
      <c r="F47" s="227" t="s">
        <v>1263</v>
      </c>
      <c r="G47" s="228"/>
      <c r="H47" s="228"/>
      <c r="I47" s="228"/>
      <c r="J47" s="248"/>
      <c r="K47" s="248"/>
      <c r="L47" s="249"/>
      <c r="M47" s="250"/>
    </row>
    <row r="48" spans="1:13" ht="25.5" hidden="1" customHeight="1">
      <c r="A48" s="894"/>
      <c r="B48" s="827"/>
      <c r="C48" s="827"/>
      <c r="D48" s="827"/>
      <c r="E48" s="895"/>
      <c r="F48" s="227" t="s">
        <v>1265</v>
      </c>
      <c r="G48" s="228"/>
      <c r="H48" s="228"/>
      <c r="I48" s="228"/>
      <c r="J48" s="248"/>
      <c r="K48" s="248"/>
      <c r="L48" s="249"/>
      <c r="M48" s="250"/>
    </row>
    <row r="49" spans="1:13" ht="25.5" hidden="1" customHeight="1">
      <c r="A49" s="894"/>
      <c r="B49" s="827"/>
      <c r="C49" s="827"/>
      <c r="D49" s="827"/>
      <c r="E49" s="895"/>
      <c r="F49" s="227" t="s">
        <v>1314</v>
      </c>
      <c r="G49" s="228"/>
      <c r="H49" s="228"/>
      <c r="I49" s="228"/>
      <c r="J49" s="248"/>
      <c r="K49" s="248"/>
      <c r="L49" s="249"/>
      <c r="M49" s="250"/>
    </row>
    <row r="50" spans="1:13" ht="25.5" hidden="1" customHeight="1">
      <c r="A50" s="894"/>
      <c r="B50" s="827"/>
      <c r="C50" s="827"/>
      <c r="D50" s="827"/>
      <c r="E50" s="895"/>
      <c r="F50" s="227" t="s">
        <v>1266</v>
      </c>
      <c r="G50" s="228"/>
      <c r="H50" s="228"/>
      <c r="I50" s="228"/>
      <c r="J50" s="248"/>
      <c r="K50" s="248"/>
      <c r="L50" s="249"/>
      <c r="M50" s="250"/>
    </row>
    <row r="51" spans="1:13" ht="25.5" hidden="1" customHeight="1">
      <c r="A51" s="894"/>
      <c r="B51" s="827"/>
      <c r="C51" s="827"/>
      <c r="D51" s="827"/>
      <c r="E51" s="895"/>
      <c r="F51" s="227" t="s">
        <v>1315</v>
      </c>
      <c r="G51" s="228"/>
      <c r="H51" s="228"/>
      <c r="I51" s="228"/>
      <c r="J51" s="248"/>
      <c r="K51" s="248"/>
      <c r="L51" s="249"/>
      <c r="M51" s="250"/>
    </row>
    <row r="52" spans="1:13" ht="16.5" hidden="1" customHeight="1">
      <c r="A52" s="894"/>
      <c r="B52" s="827"/>
      <c r="C52" s="827"/>
      <c r="D52" s="827"/>
      <c r="E52" s="895"/>
      <c r="F52" s="227" t="s">
        <v>1316</v>
      </c>
      <c r="G52" s="228"/>
      <c r="H52" s="228"/>
      <c r="I52" s="228"/>
      <c r="J52" s="248"/>
      <c r="K52" s="248"/>
      <c r="L52" s="249"/>
      <c r="M52" s="250"/>
    </row>
    <row r="53" spans="1:13" ht="25.5" hidden="1" customHeight="1">
      <c r="A53" s="894"/>
      <c r="B53" s="827"/>
      <c r="C53" s="827"/>
      <c r="D53" s="827"/>
      <c r="E53" s="895"/>
      <c r="F53" s="227" t="s">
        <v>1267</v>
      </c>
      <c r="G53" s="228"/>
      <c r="H53" s="228"/>
      <c r="I53" s="228"/>
      <c r="J53" s="248"/>
      <c r="K53" s="248"/>
      <c r="L53" s="249"/>
      <c r="M53" s="250"/>
    </row>
    <row r="54" spans="1:13" ht="16.5" hidden="1" customHeight="1">
      <c r="A54" s="894"/>
      <c r="B54" s="827"/>
      <c r="C54" s="827"/>
      <c r="D54" s="827"/>
      <c r="E54" s="895"/>
      <c r="F54" s="227" t="s">
        <v>1271</v>
      </c>
      <c r="G54" s="228"/>
      <c r="H54" s="228"/>
      <c r="I54" s="228"/>
      <c r="J54" s="248"/>
      <c r="K54" s="248"/>
      <c r="L54" s="249"/>
      <c r="M54" s="250"/>
    </row>
    <row r="55" spans="1:13" ht="25.5" hidden="1" customHeight="1">
      <c r="A55" s="894"/>
      <c r="B55" s="827"/>
      <c r="C55" s="827"/>
      <c r="D55" s="827"/>
      <c r="E55" s="895"/>
      <c r="F55" s="227" t="s">
        <v>1317</v>
      </c>
      <c r="G55" s="228"/>
      <c r="H55" s="228"/>
      <c r="I55" s="228"/>
      <c r="J55" s="248"/>
      <c r="K55" s="248"/>
      <c r="L55" s="249"/>
      <c r="M55" s="250"/>
    </row>
    <row r="56" spans="1:13" ht="25.5" hidden="1" customHeight="1">
      <c r="A56" s="894"/>
      <c r="B56" s="827"/>
      <c r="C56" s="827"/>
      <c r="D56" s="827"/>
      <c r="E56" s="895"/>
      <c r="F56" s="227" t="s">
        <v>1318</v>
      </c>
      <c r="G56" s="228"/>
      <c r="H56" s="228"/>
      <c r="I56" s="228"/>
      <c r="J56" s="248"/>
      <c r="K56" s="248"/>
      <c r="L56" s="249"/>
      <c r="M56" s="250"/>
    </row>
    <row r="57" spans="1:13" ht="38.25" hidden="1" customHeight="1">
      <c r="A57" s="894"/>
      <c r="B57" s="827"/>
      <c r="C57" s="827"/>
      <c r="D57" s="827"/>
      <c r="E57" s="895"/>
      <c r="F57" s="227" t="s">
        <v>1319</v>
      </c>
      <c r="G57" s="228"/>
      <c r="H57" s="228"/>
      <c r="I57" s="228"/>
      <c r="J57" s="248"/>
      <c r="K57" s="248"/>
      <c r="L57" s="249"/>
      <c r="M57" s="250"/>
    </row>
    <row r="58" spans="1:13" ht="25.5" hidden="1" customHeight="1">
      <c r="A58" s="894"/>
      <c r="B58" s="827"/>
      <c r="C58" s="827"/>
      <c r="D58" s="827"/>
      <c r="E58" s="895"/>
      <c r="F58" s="227" t="s">
        <v>1320</v>
      </c>
      <c r="G58" s="228"/>
      <c r="H58" s="228"/>
      <c r="I58" s="228"/>
      <c r="J58" s="248"/>
      <c r="K58" s="248"/>
      <c r="L58" s="249"/>
      <c r="M58" s="250"/>
    </row>
    <row r="59" spans="1:13" ht="38.25" hidden="1" customHeight="1">
      <c r="A59" s="894"/>
      <c r="B59" s="827"/>
      <c r="C59" s="827"/>
      <c r="D59" s="827"/>
      <c r="E59" s="895"/>
      <c r="F59" s="227" t="s">
        <v>1321</v>
      </c>
      <c r="G59" s="228"/>
      <c r="H59" s="228"/>
      <c r="I59" s="228"/>
      <c r="J59" s="248"/>
      <c r="K59" s="248"/>
      <c r="L59" s="249"/>
      <c r="M59" s="250"/>
    </row>
    <row r="60" spans="1:13" ht="16.5" hidden="1" customHeight="1">
      <c r="A60" s="894"/>
      <c r="B60" s="827"/>
      <c r="C60" s="827"/>
      <c r="D60" s="827"/>
      <c r="E60" s="895"/>
      <c r="F60" s="227" t="s">
        <v>1257</v>
      </c>
      <c r="G60" s="228"/>
      <c r="H60" s="228"/>
      <c r="I60" s="228"/>
      <c r="J60" s="248"/>
      <c r="K60" s="248"/>
      <c r="L60" s="249"/>
      <c r="M60" s="250"/>
    </row>
    <row r="61" spans="1:13" ht="38.25" hidden="1" customHeight="1">
      <c r="A61" s="894"/>
      <c r="B61" s="827"/>
      <c r="C61" s="827"/>
      <c r="D61" s="827"/>
      <c r="E61" s="895"/>
      <c r="F61" s="227" t="s">
        <v>1322</v>
      </c>
      <c r="G61" s="228"/>
      <c r="H61" s="228"/>
      <c r="I61" s="228"/>
      <c r="J61" s="248"/>
      <c r="K61" s="248"/>
      <c r="L61" s="249"/>
      <c r="M61" s="250"/>
    </row>
    <row r="62" spans="1:13" ht="38.25" hidden="1" customHeight="1">
      <c r="A62" s="894"/>
      <c r="B62" s="827"/>
      <c r="C62" s="827"/>
      <c r="D62" s="827"/>
      <c r="E62" s="895"/>
      <c r="F62" s="227" t="s">
        <v>1323</v>
      </c>
      <c r="G62" s="228"/>
      <c r="H62" s="228"/>
      <c r="I62" s="228"/>
      <c r="J62" s="248"/>
      <c r="K62" s="248"/>
      <c r="L62" s="249"/>
      <c r="M62" s="250"/>
    </row>
    <row r="63" spans="1:13" ht="25.5" hidden="1" customHeight="1">
      <c r="A63" s="894"/>
      <c r="B63" s="827"/>
      <c r="C63" s="827"/>
      <c r="D63" s="827"/>
      <c r="E63" s="895"/>
      <c r="F63" s="227" t="s">
        <v>1324</v>
      </c>
      <c r="G63" s="228"/>
      <c r="H63" s="228"/>
      <c r="I63" s="228"/>
      <c r="J63" s="248"/>
      <c r="K63" s="248"/>
      <c r="L63" s="249"/>
      <c r="M63" s="250"/>
    </row>
    <row r="64" spans="1:13" ht="16.5" hidden="1" customHeight="1">
      <c r="A64" s="894"/>
      <c r="B64" s="827"/>
      <c r="C64" s="827"/>
      <c r="D64" s="827"/>
      <c r="E64" s="895"/>
      <c r="F64" s="227" t="s">
        <v>1325</v>
      </c>
      <c r="G64" s="228"/>
      <c r="H64" s="228"/>
      <c r="I64" s="228"/>
      <c r="J64" s="248"/>
      <c r="K64" s="248"/>
      <c r="L64" s="249"/>
      <c r="M64" s="250"/>
    </row>
    <row r="65" spans="1:13" ht="16.5" hidden="1" customHeight="1">
      <c r="A65" s="894"/>
      <c r="B65" s="827"/>
      <c r="C65" s="827"/>
      <c r="D65" s="827"/>
      <c r="E65" s="895"/>
      <c r="F65" s="227" t="s">
        <v>1260</v>
      </c>
      <c r="G65" s="228"/>
      <c r="H65" s="228"/>
      <c r="I65" s="228"/>
      <c r="J65" s="248"/>
      <c r="K65" s="248"/>
      <c r="L65" s="249"/>
      <c r="M65" s="250"/>
    </row>
    <row r="66" spans="1:13" ht="38.25" hidden="1" customHeight="1">
      <c r="A66" s="894"/>
      <c r="B66" s="827"/>
      <c r="C66" s="827"/>
      <c r="D66" s="827"/>
      <c r="E66" s="895"/>
      <c r="F66" s="227" t="s">
        <v>1326</v>
      </c>
      <c r="G66" s="228"/>
      <c r="H66" s="228"/>
      <c r="I66" s="228"/>
      <c r="J66" s="248"/>
      <c r="K66" s="248"/>
      <c r="L66" s="249"/>
      <c r="M66" s="250"/>
    </row>
    <row r="67" spans="1:13" ht="25.5" hidden="1" customHeight="1">
      <c r="A67" s="894"/>
      <c r="B67" s="827"/>
      <c r="C67" s="827"/>
      <c r="D67" s="827"/>
      <c r="E67" s="895"/>
      <c r="F67" s="227" t="s">
        <v>1252</v>
      </c>
      <c r="G67" s="228"/>
      <c r="H67" s="228"/>
      <c r="I67" s="228"/>
      <c r="J67" s="248"/>
      <c r="K67" s="248"/>
      <c r="L67" s="249"/>
      <c r="M67" s="250"/>
    </row>
    <row r="68" spans="1:13" ht="38.25" hidden="1" customHeight="1">
      <c r="A68" s="894"/>
      <c r="B68" s="827"/>
      <c r="C68" s="827"/>
      <c r="D68" s="827"/>
      <c r="E68" s="895"/>
      <c r="F68" s="227" t="s">
        <v>1327</v>
      </c>
      <c r="G68" s="228"/>
      <c r="H68" s="228"/>
      <c r="I68" s="228"/>
      <c r="J68" s="248"/>
      <c r="K68" s="248"/>
      <c r="L68" s="249"/>
      <c r="M68" s="250"/>
    </row>
    <row r="69" spans="1:13" ht="38.25" hidden="1" customHeight="1">
      <c r="A69" s="894"/>
      <c r="B69" s="827"/>
      <c r="C69" s="827"/>
      <c r="D69" s="827"/>
      <c r="E69" s="895"/>
      <c r="F69" s="227" t="s">
        <v>420</v>
      </c>
      <c r="G69" s="228"/>
      <c r="H69" s="228"/>
      <c r="I69" s="228"/>
      <c r="J69" s="248"/>
      <c r="K69" s="248"/>
      <c r="L69" s="249"/>
      <c r="M69" s="250"/>
    </row>
    <row r="70" spans="1:13" ht="25.5" hidden="1" customHeight="1">
      <c r="A70" s="894"/>
      <c r="B70" s="827"/>
      <c r="C70" s="827"/>
      <c r="D70" s="827"/>
      <c r="E70" s="895"/>
      <c r="F70" s="227" t="s">
        <v>1280</v>
      </c>
      <c r="G70" s="228"/>
      <c r="H70" s="228"/>
      <c r="I70" s="228"/>
      <c r="J70" s="248"/>
      <c r="K70" s="248"/>
      <c r="L70" s="249"/>
      <c r="M70" s="250"/>
    </row>
    <row r="71" spans="1:13" ht="25.5" hidden="1" customHeight="1">
      <c r="A71" s="894"/>
      <c r="B71" s="827"/>
      <c r="C71" s="827"/>
      <c r="D71" s="827"/>
      <c r="E71" s="895"/>
      <c r="F71" s="227" t="s">
        <v>426</v>
      </c>
      <c r="G71" s="228"/>
      <c r="H71" s="228"/>
      <c r="I71" s="228"/>
      <c r="J71" s="248"/>
      <c r="K71" s="248"/>
      <c r="L71" s="249"/>
      <c r="M71" s="250"/>
    </row>
    <row r="72" spans="1:13" ht="25.5" hidden="1" customHeight="1">
      <c r="A72" s="894"/>
      <c r="B72" s="827"/>
      <c r="C72" s="827"/>
      <c r="D72" s="827"/>
      <c r="E72" s="895"/>
      <c r="F72" s="227" t="s">
        <v>1275</v>
      </c>
      <c r="G72" s="228"/>
      <c r="H72" s="228"/>
      <c r="I72" s="228"/>
      <c r="J72" s="248"/>
      <c r="K72" s="248"/>
      <c r="L72" s="249"/>
      <c r="M72" s="250"/>
    </row>
    <row r="73" spans="1:13" ht="16.5" hidden="1" customHeight="1">
      <c r="A73" s="894"/>
      <c r="B73" s="827"/>
      <c r="C73" s="827"/>
      <c r="D73" s="827"/>
      <c r="E73" s="895"/>
      <c r="F73" s="227" t="s">
        <v>1328</v>
      </c>
      <c r="G73" s="228"/>
      <c r="H73" s="228"/>
      <c r="I73" s="228"/>
      <c r="J73" s="248"/>
      <c r="K73" s="248"/>
      <c r="L73" s="249"/>
      <c r="M73" s="250"/>
    </row>
    <row r="74" spans="1:13" ht="25.5" hidden="1" customHeight="1">
      <c r="A74" s="894"/>
      <c r="B74" s="827"/>
      <c r="C74" s="827"/>
      <c r="D74" s="827"/>
      <c r="E74" s="895"/>
      <c r="F74" s="227" t="s">
        <v>1329</v>
      </c>
      <c r="G74" s="228"/>
      <c r="H74" s="228"/>
      <c r="I74" s="228"/>
      <c r="J74" s="248"/>
      <c r="K74" s="248"/>
      <c r="L74" s="249"/>
      <c r="M74" s="250"/>
    </row>
    <row r="75" spans="1:13" ht="25.5" hidden="1" customHeight="1">
      <c r="A75" s="894"/>
      <c r="B75" s="827"/>
      <c r="C75" s="827"/>
      <c r="D75" s="827"/>
      <c r="E75" s="895"/>
      <c r="F75" s="227" t="s">
        <v>1330</v>
      </c>
      <c r="G75" s="228"/>
      <c r="H75" s="228"/>
      <c r="I75" s="228"/>
      <c r="J75" s="248"/>
      <c r="K75" s="248"/>
      <c r="L75" s="249"/>
      <c r="M75" s="250"/>
    </row>
    <row r="76" spans="1:13" ht="25.5" hidden="1" customHeight="1">
      <c r="A76" s="894"/>
      <c r="B76" s="827"/>
      <c r="C76" s="827"/>
      <c r="D76" s="827"/>
      <c r="E76" s="895"/>
      <c r="F76" s="227" t="s">
        <v>1331</v>
      </c>
      <c r="G76" s="228"/>
      <c r="H76" s="228"/>
      <c r="I76" s="228"/>
      <c r="J76" s="248"/>
      <c r="K76" s="248"/>
      <c r="L76" s="249"/>
      <c r="M76" s="250"/>
    </row>
    <row r="77" spans="1:13" ht="25.5" hidden="1" customHeight="1">
      <c r="A77" s="894"/>
      <c r="B77" s="827"/>
      <c r="C77" s="827"/>
      <c r="D77" s="827"/>
      <c r="E77" s="895"/>
      <c r="F77" s="227" t="s">
        <v>1332</v>
      </c>
      <c r="G77" s="228"/>
      <c r="H77" s="228"/>
      <c r="I77" s="228"/>
      <c r="J77" s="248"/>
      <c r="K77" s="248"/>
      <c r="L77" s="249"/>
      <c r="M77" s="250"/>
    </row>
    <row r="78" spans="1:13" ht="38.25" hidden="1" customHeight="1">
      <c r="A78" s="894"/>
      <c r="B78" s="827"/>
      <c r="C78" s="827"/>
      <c r="D78" s="827"/>
      <c r="E78" s="895"/>
      <c r="F78" s="227" t="s">
        <v>1333</v>
      </c>
      <c r="G78" s="228"/>
      <c r="H78" s="228"/>
      <c r="I78" s="228"/>
      <c r="J78" s="248"/>
      <c r="K78" s="248"/>
      <c r="L78" s="249"/>
      <c r="M78" s="250"/>
    </row>
    <row r="79" spans="1:13" ht="25.5" hidden="1" customHeight="1">
      <c r="A79" s="894"/>
      <c r="B79" s="827"/>
      <c r="C79" s="827"/>
      <c r="D79" s="827"/>
      <c r="E79" s="895"/>
      <c r="F79" s="227" t="s">
        <v>1334</v>
      </c>
      <c r="G79" s="228"/>
      <c r="H79" s="228"/>
      <c r="I79" s="228"/>
      <c r="J79" s="248"/>
      <c r="K79" s="248"/>
      <c r="L79" s="249"/>
      <c r="M79" s="250"/>
    </row>
    <row r="80" spans="1:13" ht="38.25" hidden="1" customHeight="1">
      <c r="A80" s="894"/>
      <c r="B80" s="827"/>
      <c r="C80" s="827"/>
      <c r="D80" s="827"/>
      <c r="E80" s="895"/>
      <c r="F80" s="227" t="s">
        <v>1335</v>
      </c>
      <c r="G80" s="228"/>
      <c r="H80" s="228"/>
      <c r="I80" s="228"/>
      <c r="J80" s="248"/>
      <c r="K80" s="248"/>
      <c r="L80" s="249"/>
      <c r="M80" s="250"/>
    </row>
    <row r="81" spans="1:19" ht="16.5" hidden="1" customHeight="1">
      <c r="A81" s="894"/>
      <c r="B81" s="827"/>
      <c r="C81" s="827"/>
      <c r="D81" s="827"/>
      <c r="E81" s="895"/>
      <c r="F81" s="227" t="s">
        <v>1279</v>
      </c>
      <c r="G81" s="228"/>
      <c r="H81" s="228"/>
      <c r="I81" s="228"/>
      <c r="J81" s="248"/>
      <c r="K81" s="248"/>
      <c r="L81" s="249"/>
      <c r="M81" s="250"/>
    </row>
    <row r="82" spans="1:19" ht="25.5" hidden="1" customHeight="1">
      <c r="A82" s="894"/>
      <c r="B82" s="827"/>
      <c r="C82" s="827"/>
      <c r="D82" s="827"/>
      <c r="E82" s="895"/>
      <c r="F82" s="227" t="s">
        <v>1336</v>
      </c>
      <c r="G82" s="228"/>
      <c r="H82" s="228"/>
      <c r="I82" s="228"/>
      <c r="J82" s="248"/>
      <c r="K82" s="248"/>
      <c r="L82" s="249"/>
      <c r="M82" s="250"/>
    </row>
    <row r="83" spans="1:19" ht="38.25" hidden="1" customHeight="1">
      <c r="A83" s="894"/>
      <c r="B83" s="827"/>
      <c r="C83" s="827"/>
      <c r="D83" s="827"/>
      <c r="E83" s="895"/>
      <c r="F83" s="227" t="s">
        <v>387</v>
      </c>
      <c r="G83" s="228"/>
      <c r="H83" s="228"/>
      <c r="I83" s="228"/>
      <c r="J83" s="248"/>
      <c r="K83" s="248"/>
      <c r="L83" s="249"/>
      <c r="M83" s="250"/>
    </row>
    <row r="84" spans="1:19" ht="38.25" hidden="1" customHeight="1">
      <c r="A84" s="894"/>
      <c r="B84" s="827"/>
      <c r="C84" s="827"/>
      <c r="D84" s="827"/>
      <c r="E84" s="895"/>
      <c r="F84" s="227" t="s">
        <v>1268</v>
      </c>
      <c r="G84" s="228"/>
      <c r="H84" s="228"/>
      <c r="I84" s="228"/>
      <c r="J84" s="248"/>
      <c r="K84" s="248"/>
      <c r="L84" s="249"/>
      <c r="M84" s="250"/>
    </row>
    <row r="85" spans="1:19" ht="25.5" hidden="1" customHeight="1">
      <c r="A85" s="894"/>
      <c r="B85" s="827"/>
      <c r="C85" s="827"/>
      <c r="D85" s="827"/>
      <c r="E85" s="895"/>
      <c r="F85" s="227" t="s">
        <v>1337</v>
      </c>
      <c r="G85" s="228"/>
      <c r="H85" s="228"/>
      <c r="I85" s="228"/>
      <c r="J85" s="248"/>
      <c r="K85" s="248"/>
      <c r="L85" s="249"/>
      <c r="M85" s="250"/>
    </row>
    <row r="86" spans="1:19" ht="25.5" hidden="1" customHeight="1">
      <c r="A86" s="894"/>
      <c r="B86" s="827"/>
      <c r="C86" s="827"/>
      <c r="D86" s="827"/>
      <c r="E86" s="895"/>
      <c r="F86" s="227" t="s">
        <v>1274</v>
      </c>
      <c r="G86" s="228"/>
      <c r="H86" s="228"/>
      <c r="I86" s="228"/>
      <c r="J86" s="248"/>
      <c r="K86" s="248"/>
      <c r="L86" s="249"/>
      <c r="M86" s="250"/>
    </row>
    <row r="87" spans="1:19" ht="0.6" hidden="1" customHeight="1">
      <c r="A87" s="894"/>
      <c r="B87" s="827"/>
      <c r="C87" s="827"/>
      <c r="D87" s="827"/>
      <c r="E87" s="895"/>
      <c r="F87" s="251" t="s">
        <v>1338</v>
      </c>
      <c r="G87" s="252"/>
      <c r="H87" s="252"/>
      <c r="I87" s="252"/>
      <c r="J87" s="248"/>
      <c r="K87" s="248"/>
      <c r="L87" s="249"/>
      <c r="M87" s="250"/>
    </row>
    <row r="88" spans="1:19" ht="13.95" customHeight="1">
      <c r="A88" s="894"/>
      <c r="B88" s="827"/>
      <c r="C88" s="827"/>
      <c r="D88" s="827"/>
      <c r="E88" s="895"/>
      <c r="F88" s="906" t="str">
        <f>DATA!V298</f>
        <v>Apostol General Merchandise</v>
      </c>
      <c r="G88" s="908" t="s">
        <v>412</v>
      </c>
      <c r="H88" s="889" t="s">
        <v>406</v>
      </c>
      <c r="I88" s="889" t="s">
        <v>1651</v>
      </c>
      <c r="J88" s="889"/>
      <c r="K88" s="885"/>
      <c r="L88" s="887"/>
      <c r="M88" s="889"/>
    </row>
    <row r="89" spans="1:19" ht="53.4" customHeight="1">
      <c r="A89" s="896"/>
      <c r="B89" s="897"/>
      <c r="C89" s="897"/>
      <c r="D89" s="897"/>
      <c r="E89" s="898"/>
      <c r="F89" s="907"/>
      <c r="G89" s="907"/>
      <c r="H89" s="890"/>
      <c r="I89" s="890"/>
      <c r="J89" s="890"/>
      <c r="K89" s="886"/>
      <c r="L89" s="888"/>
      <c r="M89" s="890"/>
    </row>
    <row r="90" spans="1:19" ht="21" customHeight="1">
      <c r="A90" s="943" t="str">
        <f>PR!D16</f>
        <v>Single Face P4 HD Outdoor LED Screen (rear maintenance), Full Set Up including controller (Novastar) &amp; receiving card (Novastar) warranty, after sales support &amp; training controller (novastar) &amp; receiving card (novastar)warranty , after sales support &amp; training  size: 2.88M x 2.88M  (9 panels) screen resolution; 720 pixels  (W) x 720 pixels  (H)  Type; movable frame  Accessories: replacement module , replacemenr power supply,replacement receiving card,power cable,signal cable  FREE: LED control software Training and Support</v>
      </c>
      <c r="B90" s="944"/>
      <c r="C90" s="944"/>
      <c r="D90" s="944"/>
      <c r="E90" s="945"/>
      <c r="F90" s="253">
        <f>DATA!O298</f>
        <v>12000</v>
      </c>
      <c r="G90" s="253">
        <v>14800</v>
      </c>
      <c r="H90" s="253">
        <v>22000</v>
      </c>
      <c r="I90" s="253" t="s">
        <v>1339</v>
      </c>
      <c r="J90" s="254"/>
      <c r="K90" s="54"/>
      <c r="L90" s="255"/>
      <c r="M90" s="254"/>
      <c r="N90" s="38"/>
      <c r="O90" s="52"/>
      <c r="P90" s="52"/>
      <c r="Q90" s="52"/>
      <c r="R90" s="60"/>
      <c r="S90" s="60"/>
    </row>
    <row r="91" spans="1:19" ht="21" customHeight="1">
      <c r="A91" s="943"/>
      <c r="B91" s="944"/>
      <c r="C91" s="944"/>
      <c r="D91" s="944"/>
      <c r="E91" s="945"/>
      <c r="F91" s="253"/>
      <c r="G91" s="46"/>
      <c r="H91" s="253"/>
      <c r="I91" s="253"/>
      <c r="J91" s="254"/>
      <c r="K91" s="54"/>
      <c r="L91" s="255"/>
      <c r="M91" s="55"/>
      <c r="N91" s="38"/>
      <c r="O91" s="52"/>
      <c r="P91" s="52"/>
      <c r="Q91" s="52"/>
      <c r="R91" s="60"/>
      <c r="S91" s="60"/>
    </row>
    <row r="92" spans="1:19" ht="21" customHeight="1">
      <c r="A92" s="943"/>
      <c r="B92" s="944"/>
      <c r="C92" s="944"/>
      <c r="D92" s="944"/>
      <c r="E92" s="945"/>
      <c r="F92" s="253"/>
      <c r="G92" s="46"/>
      <c r="H92" s="253"/>
      <c r="I92" s="253"/>
      <c r="J92" s="254"/>
      <c r="K92" s="54"/>
      <c r="L92" s="255"/>
      <c r="M92" s="55">
        <f>DATA!W479</f>
        <v>0</v>
      </c>
      <c r="N92" s="38"/>
      <c r="O92" s="52"/>
      <c r="P92" s="52"/>
      <c r="Q92" s="52"/>
      <c r="R92" s="60"/>
      <c r="S92" s="60"/>
    </row>
    <row r="93" spans="1:19" ht="22.2" customHeight="1">
      <c r="A93" s="943"/>
      <c r="B93" s="944"/>
      <c r="C93" s="944"/>
      <c r="D93" s="944"/>
      <c r="E93" s="945"/>
      <c r="F93" s="253"/>
      <c r="G93" s="46"/>
      <c r="H93" s="253"/>
      <c r="I93" s="253"/>
      <c r="J93" s="254"/>
      <c r="K93" s="54"/>
      <c r="L93" s="54"/>
      <c r="M93" s="55">
        <f>DATA!W480</f>
        <v>0</v>
      </c>
      <c r="N93" s="38"/>
      <c r="O93" s="52"/>
      <c r="P93" s="52"/>
      <c r="Q93" s="52"/>
      <c r="R93" s="60"/>
      <c r="S93" s="60"/>
    </row>
    <row r="94" spans="1:19" ht="20.399999999999999" customHeight="1">
      <c r="A94" s="943"/>
      <c r="B94" s="944"/>
      <c r="C94" s="944"/>
      <c r="D94" s="944"/>
      <c r="E94" s="945"/>
      <c r="F94" s="253"/>
      <c r="G94" s="46"/>
      <c r="H94" s="253"/>
      <c r="I94" s="253"/>
      <c r="J94" s="254"/>
      <c r="K94" s="54"/>
      <c r="L94" s="54"/>
      <c r="M94" s="55">
        <f>DATA!W481</f>
        <v>0</v>
      </c>
      <c r="N94" s="38"/>
      <c r="O94" s="52"/>
      <c r="P94" s="52"/>
      <c r="Q94" s="52"/>
      <c r="R94" s="60"/>
      <c r="S94" s="60"/>
    </row>
    <row r="95" spans="1:19" ht="22.2" customHeight="1">
      <c r="A95" s="943"/>
      <c r="B95" s="944"/>
      <c r="C95" s="944"/>
      <c r="D95" s="944"/>
      <c r="E95" s="945"/>
      <c r="F95" s="253"/>
      <c r="G95" s="46"/>
      <c r="H95" s="253"/>
      <c r="I95" s="253"/>
      <c r="J95" s="256"/>
      <c r="K95" s="54"/>
      <c r="L95" s="54"/>
      <c r="M95" s="254"/>
      <c r="N95" s="38"/>
      <c r="O95" s="52"/>
      <c r="P95" s="52"/>
      <c r="Q95" s="52"/>
      <c r="R95" s="60"/>
      <c r="S95" s="60"/>
    </row>
    <row r="96" spans="1:19" ht="19.95" customHeight="1">
      <c r="A96" s="943"/>
      <c r="B96" s="944"/>
      <c r="C96" s="944"/>
      <c r="D96" s="944"/>
      <c r="E96" s="945"/>
      <c r="F96" s="253"/>
      <c r="G96" s="46"/>
      <c r="H96" s="253"/>
      <c r="I96" s="46"/>
      <c r="J96" s="254"/>
      <c r="K96" s="54"/>
      <c r="L96" s="54"/>
      <c r="M96" s="254"/>
      <c r="N96" s="38"/>
      <c r="O96" s="52"/>
      <c r="P96" s="57"/>
      <c r="Q96" s="52"/>
      <c r="R96" s="60"/>
      <c r="S96" s="60"/>
    </row>
    <row r="97" spans="1:19" ht="21" customHeight="1">
      <c r="A97" s="943"/>
      <c r="B97" s="944"/>
      <c r="C97" s="944"/>
      <c r="D97" s="944"/>
      <c r="E97" s="945"/>
      <c r="F97" s="253"/>
      <c r="G97" s="46"/>
      <c r="H97" s="253"/>
      <c r="I97" s="253"/>
      <c r="J97" s="256"/>
      <c r="K97" s="54"/>
      <c r="L97" s="257"/>
      <c r="M97" s="254"/>
      <c r="N97" s="38"/>
      <c r="O97" s="52"/>
      <c r="P97" s="52"/>
      <c r="Q97" s="52"/>
      <c r="R97" s="60"/>
      <c r="S97" s="60"/>
    </row>
    <row r="98" spans="1:19" ht="19.2" customHeight="1">
      <c r="A98" s="943"/>
      <c r="B98" s="944"/>
      <c r="C98" s="944"/>
      <c r="D98" s="944"/>
      <c r="E98" s="945"/>
      <c r="F98" s="253"/>
      <c r="G98" s="46"/>
      <c r="H98" s="253"/>
      <c r="I98" s="63"/>
      <c r="J98" s="64"/>
      <c r="K98" s="65"/>
      <c r="L98" s="65"/>
      <c r="M98" s="64"/>
      <c r="N98" s="38"/>
      <c r="O98" s="52"/>
      <c r="P98" s="52"/>
      <c r="Q98" s="52"/>
      <c r="R98" s="60"/>
      <c r="S98" s="60"/>
    </row>
    <row r="99" spans="1:19" ht="21.75" hidden="1" customHeight="1">
      <c r="A99" s="943">
        <f>PR!D25</f>
        <v>0</v>
      </c>
      <c r="B99" s="944"/>
      <c r="C99" s="944"/>
      <c r="D99" s="944"/>
      <c r="E99" s="945"/>
      <c r="F99" s="253">
        <f>DATA!O157</f>
        <v>770</v>
      </c>
      <c r="G99" s="63"/>
      <c r="H99" s="63"/>
      <c r="I99" s="63"/>
      <c r="J99" s="64"/>
      <c r="K99" s="65"/>
      <c r="L99" s="65"/>
      <c r="M99" s="64"/>
      <c r="N99" s="38"/>
      <c r="O99" s="52"/>
      <c r="P99" s="52"/>
      <c r="Q99" s="52"/>
      <c r="R99" s="60"/>
      <c r="S99" s="60"/>
    </row>
    <row r="100" spans="1:19" ht="21.75" hidden="1" customHeight="1">
      <c r="A100" s="943">
        <f>PR!D26</f>
        <v>0</v>
      </c>
      <c r="B100" s="944"/>
      <c r="C100" s="944"/>
      <c r="D100" s="944"/>
      <c r="E100" s="945"/>
      <c r="F100" s="253">
        <f>DATA!O158</f>
        <v>880</v>
      </c>
      <c r="G100" s="63"/>
      <c r="H100" s="63"/>
      <c r="I100" s="63"/>
      <c r="J100" s="64"/>
      <c r="K100" s="65"/>
      <c r="L100" s="65"/>
      <c r="M100" s="64"/>
      <c r="N100" s="38"/>
      <c r="O100" s="52"/>
      <c r="P100" s="52"/>
      <c r="Q100" s="52"/>
      <c r="R100" s="60"/>
      <c r="S100" s="60"/>
    </row>
    <row r="101" spans="1:19" ht="21.75" hidden="1" customHeight="1">
      <c r="A101" s="940">
        <f>DATA!I483</f>
        <v>0</v>
      </c>
      <c r="B101" s="941" t="s">
        <v>1340</v>
      </c>
      <c r="C101" s="941" t="s">
        <v>1340</v>
      </c>
      <c r="D101" s="941" t="s">
        <v>1340</v>
      </c>
      <c r="E101" s="942" t="s">
        <v>1340</v>
      </c>
      <c r="F101" s="253">
        <f>DATA!O159</f>
        <v>1325</v>
      </c>
      <c r="G101" s="63"/>
      <c r="H101" s="63"/>
      <c r="I101" s="63"/>
      <c r="J101" s="64"/>
      <c r="K101" s="65"/>
      <c r="L101" s="65"/>
      <c r="M101" s="64"/>
      <c r="N101" s="38"/>
      <c r="O101" s="52"/>
      <c r="P101" s="52"/>
      <c r="Q101" s="52"/>
      <c r="R101" s="60"/>
      <c r="S101" s="60"/>
    </row>
    <row r="102" spans="1:19" ht="21.75" hidden="1" customHeight="1">
      <c r="A102" s="940">
        <f>DATA!I484</f>
        <v>0</v>
      </c>
      <c r="B102" s="941" t="s">
        <v>1340</v>
      </c>
      <c r="C102" s="941" t="s">
        <v>1340</v>
      </c>
      <c r="D102" s="941" t="s">
        <v>1340</v>
      </c>
      <c r="E102" s="942" t="s">
        <v>1340</v>
      </c>
      <c r="F102" s="253">
        <f>DATA!O160</f>
        <v>0</v>
      </c>
      <c r="G102" s="63"/>
      <c r="H102" s="63"/>
      <c r="I102" s="67"/>
      <c r="J102" s="66"/>
      <c r="K102" s="258"/>
      <c r="L102" s="258"/>
      <c r="M102" s="64"/>
      <c r="N102" s="38"/>
      <c r="O102" s="52"/>
      <c r="P102" s="52"/>
      <c r="Q102" s="52"/>
      <c r="R102" s="60"/>
      <c r="S102" s="60"/>
    </row>
    <row r="103" spans="1:19" ht="21.75" hidden="1" customHeight="1">
      <c r="A103" s="940">
        <f>DATA!I485</f>
        <v>0</v>
      </c>
      <c r="B103" s="941" t="s">
        <v>1340</v>
      </c>
      <c r="C103" s="941" t="s">
        <v>1340</v>
      </c>
      <c r="D103" s="941" t="s">
        <v>1340</v>
      </c>
      <c r="E103" s="942" t="s">
        <v>1340</v>
      </c>
      <c r="F103" s="253">
        <f>DATA!O161</f>
        <v>0</v>
      </c>
      <c r="G103" s="63"/>
      <c r="H103" s="63"/>
      <c r="I103" s="63"/>
      <c r="J103" s="64"/>
      <c r="K103" s="65"/>
      <c r="L103" s="65"/>
      <c r="M103" s="64"/>
      <c r="N103" s="38"/>
      <c r="O103" s="52"/>
      <c r="P103" s="52"/>
      <c r="Q103" s="52"/>
      <c r="R103" s="60"/>
      <c r="S103" s="60"/>
    </row>
    <row r="104" spans="1:19" ht="21.75" hidden="1" customHeight="1">
      <c r="A104" s="940">
        <f>DATA!I486</f>
        <v>0</v>
      </c>
      <c r="B104" s="941" t="s">
        <v>1340</v>
      </c>
      <c r="C104" s="941" t="s">
        <v>1340</v>
      </c>
      <c r="D104" s="941" t="s">
        <v>1340</v>
      </c>
      <c r="E104" s="942" t="s">
        <v>1340</v>
      </c>
      <c r="F104" s="253">
        <f>DATA!O162</f>
        <v>0</v>
      </c>
      <c r="G104" s="63"/>
      <c r="H104" s="63"/>
      <c r="I104" s="63"/>
      <c r="J104" s="64"/>
      <c r="K104" s="65"/>
      <c r="L104" s="65"/>
      <c r="M104" s="64"/>
      <c r="N104" s="38"/>
      <c r="O104" s="52"/>
      <c r="P104" s="52"/>
      <c r="Q104" s="52"/>
      <c r="R104" s="60"/>
      <c r="S104" s="60"/>
    </row>
    <row r="105" spans="1:19" ht="21.75" hidden="1" customHeight="1">
      <c r="A105" s="940">
        <f>DATA!I487</f>
        <v>0</v>
      </c>
      <c r="B105" s="941" t="s">
        <v>1340</v>
      </c>
      <c r="C105" s="941" t="s">
        <v>1340</v>
      </c>
      <c r="D105" s="941" t="s">
        <v>1340</v>
      </c>
      <c r="E105" s="942" t="s">
        <v>1340</v>
      </c>
      <c r="F105" s="253">
        <f>DATA!O163</f>
        <v>0</v>
      </c>
      <c r="G105" s="63"/>
      <c r="H105" s="63"/>
      <c r="I105" s="63"/>
      <c r="J105" s="64"/>
      <c r="K105" s="65"/>
      <c r="L105" s="65"/>
      <c r="M105" s="64"/>
      <c r="N105" s="38"/>
      <c r="O105" s="52"/>
      <c r="P105" s="52"/>
      <c r="Q105" s="52"/>
      <c r="R105" s="60"/>
      <c r="S105" s="60"/>
    </row>
    <row r="106" spans="1:19" ht="21.75" hidden="1" customHeight="1">
      <c r="A106" s="940">
        <f>DATA!I488</f>
        <v>0</v>
      </c>
      <c r="B106" s="941" t="s">
        <v>1340</v>
      </c>
      <c r="C106" s="941" t="s">
        <v>1340</v>
      </c>
      <c r="D106" s="941" t="s">
        <v>1340</v>
      </c>
      <c r="E106" s="942" t="s">
        <v>1340</v>
      </c>
      <c r="F106" s="253">
        <f>DATA!O164</f>
        <v>0</v>
      </c>
      <c r="G106" s="63"/>
      <c r="H106" s="63"/>
      <c r="I106" s="63"/>
      <c r="J106" s="64"/>
      <c r="K106" s="65"/>
      <c r="L106" s="65"/>
      <c r="M106" s="64"/>
      <c r="N106" s="38"/>
      <c r="O106" s="52"/>
      <c r="P106" s="52"/>
      <c r="Q106" s="52"/>
      <c r="R106" s="60"/>
      <c r="S106" s="60"/>
    </row>
    <row r="107" spans="1:19" ht="21.75" hidden="1" customHeight="1">
      <c r="A107" s="940">
        <f>DATA!I489</f>
        <v>0</v>
      </c>
      <c r="B107" s="941" t="s">
        <v>1340</v>
      </c>
      <c r="C107" s="941" t="s">
        <v>1340</v>
      </c>
      <c r="D107" s="941" t="s">
        <v>1340</v>
      </c>
      <c r="E107" s="942" t="s">
        <v>1340</v>
      </c>
      <c r="F107" s="253">
        <f>DATA!O165</f>
        <v>0</v>
      </c>
      <c r="G107" s="63"/>
      <c r="H107" s="63"/>
      <c r="I107" s="63"/>
      <c r="J107" s="64"/>
      <c r="K107" s="65"/>
      <c r="L107" s="65"/>
      <c r="M107" s="64"/>
      <c r="N107" s="38"/>
      <c r="O107" s="52"/>
      <c r="P107" s="52"/>
      <c r="Q107" s="52"/>
      <c r="R107" s="60"/>
      <c r="S107" s="60"/>
    </row>
    <row r="108" spans="1:19" ht="21.75" hidden="1" customHeight="1">
      <c r="A108" s="940">
        <f>DATA!I490</f>
        <v>0</v>
      </c>
      <c r="B108" s="941" t="s">
        <v>1340</v>
      </c>
      <c r="C108" s="941" t="s">
        <v>1340</v>
      </c>
      <c r="D108" s="941" t="s">
        <v>1340</v>
      </c>
      <c r="E108" s="942" t="s">
        <v>1340</v>
      </c>
      <c r="F108" s="253">
        <f>DATA!O166</f>
        <v>0</v>
      </c>
      <c r="G108" s="63"/>
      <c r="H108" s="63"/>
      <c r="I108" s="63"/>
      <c r="J108" s="64"/>
      <c r="K108" s="65"/>
      <c r="L108" s="65"/>
      <c r="M108" s="64"/>
      <c r="N108" s="38"/>
      <c r="O108" s="52"/>
      <c r="P108" s="52"/>
      <c r="Q108" s="52"/>
      <c r="R108" s="60"/>
      <c r="S108" s="60"/>
    </row>
    <row r="109" spans="1:19" ht="21.75" hidden="1" customHeight="1">
      <c r="A109" s="940">
        <f>DATA!I491</f>
        <v>0</v>
      </c>
      <c r="B109" s="941" t="s">
        <v>1340</v>
      </c>
      <c r="C109" s="941" t="s">
        <v>1340</v>
      </c>
      <c r="D109" s="941" t="s">
        <v>1340</v>
      </c>
      <c r="E109" s="942" t="s">
        <v>1340</v>
      </c>
      <c r="F109" s="253">
        <f>DATA!O167</f>
        <v>0</v>
      </c>
      <c r="G109" s="63"/>
      <c r="H109" s="63"/>
      <c r="I109" s="63"/>
      <c r="J109" s="64"/>
      <c r="K109" s="65"/>
      <c r="L109" s="65"/>
      <c r="M109" s="64"/>
      <c r="N109" s="38"/>
      <c r="O109" s="52"/>
      <c r="P109" s="52"/>
      <c r="Q109" s="52"/>
      <c r="R109" s="60"/>
      <c r="S109" s="60"/>
    </row>
    <row r="110" spans="1:19" ht="21.75" hidden="1" customHeight="1">
      <c r="A110" s="940">
        <f>DATA!I492</f>
        <v>0</v>
      </c>
      <c r="B110" s="941" t="s">
        <v>1340</v>
      </c>
      <c r="C110" s="941" t="s">
        <v>1340</v>
      </c>
      <c r="D110" s="941" t="s">
        <v>1340</v>
      </c>
      <c r="E110" s="942" t="s">
        <v>1340</v>
      </c>
      <c r="F110" s="253">
        <f>DATA!O168</f>
        <v>0</v>
      </c>
      <c r="G110" s="63"/>
      <c r="H110" s="63"/>
      <c r="I110" s="63"/>
      <c r="J110" s="64"/>
      <c r="K110" s="65"/>
      <c r="L110" s="65"/>
      <c r="M110" s="64"/>
      <c r="N110" s="38"/>
      <c r="O110" s="52"/>
      <c r="P110" s="52"/>
      <c r="Q110" s="52"/>
      <c r="R110" s="60"/>
      <c r="S110" s="60"/>
    </row>
    <row r="111" spans="1:19" ht="21.75" hidden="1" customHeight="1">
      <c r="A111" s="940">
        <f>DATA!I493</f>
        <v>0</v>
      </c>
      <c r="B111" s="941" t="s">
        <v>1340</v>
      </c>
      <c r="C111" s="941" t="s">
        <v>1340</v>
      </c>
      <c r="D111" s="941" t="s">
        <v>1340</v>
      </c>
      <c r="E111" s="942" t="s">
        <v>1340</v>
      </c>
      <c r="F111" s="253">
        <f>DATA!O169</f>
        <v>0</v>
      </c>
      <c r="G111" s="63"/>
      <c r="H111" s="63"/>
      <c r="I111" s="63"/>
      <c r="J111" s="64"/>
      <c r="K111" s="65"/>
      <c r="L111" s="65"/>
      <c r="M111" s="64"/>
      <c r="N111" s="38"/>
      <c r="O111" s="52"/>
      <c r="P111" s="52"/>
      <c r="Q111" s="52"/>
      <c r="R111" s="60"/>
      <c r="S111" s="60"/>
    </row>
    <row r="112" spans="1:19" ht="21.75" hidden="1" customHeight="1">
      <c r="A112" s="940">
        <f>DATA!I494</f>
        <v>0</v>
      </c>
      <c r="B112" s="941" t="s">
        <v>1340</v>
      </c>
      <c r="C112" s="941" t="s">
        <v>1340</v>
      </c>
      <c r="D112" s="941" t="s">
        <v>1340</v>
      </c>
      <c r="E112" s="942" t="s">
        <v>1340</v>
      </c>
      <c r="F112" s="253">
        <f>DATA!O170</f>
        <v>0</v>
      </c>
      <c r="G112" s="63"/>
      <c r="H112" s="63"/>
      <c r="I112" s="63"/>
      <c r="J112" s="64"/>
      <c r="K112" s="65"/>
      <c r="L112" s="65"/>
      <c r="M112" s="64"/>
      <c r="N112" s="38"/>
      <c r="O112" s="52"/>
      <c r="P112" s="52"/>
      <c r="Q112" s="52"/>
      <c r="R112" s="60"/>
      <c r="S112" s="60"/>
    </row>
    <row r="113" spans="1:19" ht="21.75" hidden="1" customHeight="1">
      <c r="A113" s="940">
        <f>DATA!I495</f>
        <v>0</v>
      </c>
      <c r="B113" s="941" t="s">
        <v>1340</v>
      </c>
      <c r="C113" s="941" t="s">
        <v>1340</v>
      </c>
      <c r="D113" s="941" t="s">
        <v>1340</v>
      </c>
      <c r="E113" s="942" t="s">
        <v>1340</v>
      </c>
      <c r="F113" s="253">
        <f>DATA!O171</f>
        <v>0</v>
      </c>
      <c r="G113" s="63"/>
      <c r="H113" s="63"/>
      <c r="I113" s="63"/>
      <c r="J113" s="64"/>
      <c r="K113" s="65"/>
      <c r="L113" s="65"/>
      <c r="M113" s="64"/>
      <c r="N113" s="38"/>
      <c r="O113" s="52"/>
      <c r="P113" s="52"/>
      <c r="Q113" s="52"/>
      <c r="R113" s="60"/>
      <c r="S113" s="60"/>
    </row>
    <row r="114" spans="1:19" ht="21.75" hidden="1" customHeight="1">
      <c r="A114" s="940">
        <f>DATA!I496</f>
        <v>0</v>
      </c>
      <c r="B114" s="941" t="s">
        <v>1340</v>
      </c>
      <c r="C114" s="941" t="s">
        <v>1340</v>
      </c>
      <c r="D114" s="941" t="s">
        <v>1340</v>
      </c>
      <c r="E114" s="942" t="s">
        <v>1340</v>
      </c>
      <c r="F114" s="253">
        <f>DATA!O172</f>
        <v>0</v>
      </c>
      <c r="G114" s="63"/>
      <c r="H114" s="63"/>
      <c r="I114" s="63"/>
      <c r="J114" s="64"/>
      <c r="K114" s="65"/>
      <c r="L114" s="65"/>
      <c r="M114" s="64"/>
      <c r="N114" s="38"/>
      <c r="O114" s="52"/>
      <c r="P114" s="52"/>
      <c r="Q114" s="52"/>
      <c r="R114" s="60"/>
      <c r="S114" s="60"/>
    </row>
    <row r="115" spans="1:19" ht="21.75" hidden="1" customHeight="1">
      <c r="A115" s="940">
        <f>DATA!I497</f>
        <v>0</v>
      </c>
      <c r="B115" s="941" t="s">
        <v>1340</v>
      </c>
      <c r="C115" s="941" t="s">
        <v>1340</v>
      </c>
      <c r="D115" s="941" t="s">
        <v>1340</v>
      </c>
      <c r="E115" s="942" t="s">
        <v>1340</v>
      </c>
      <c r="F115" s="253">
        <f>DATA!O173</f>
        <v>30</v>
      </c>
      <c r="G115" s="63"/>
      <c r="H115" s="63"/>
      <c r="I115" s="63"/>
      <c r="J115" s="64"/>
      <c r="K115" s="65"/>
      <c r="L115" s="65"/>
      <c r="M115" s="64"/>
      <c r="N115" s="38"/>
      <c r="O115" s="52"/>
      <c r="P115" s="52"/>
      <c r="Q115" s="52"/>
      <c r="R115" s="60"/>
      <c r="S115" s="60"/>
    </row>
    <row r="116" spans="1:19" ht="21.75" hidden="1" customHeight="1">
      <c r="A116" s="940">
        <f>DATA!I498</f>
        <v>0</v>
      </c>
      <c r="B116" s="941" t="s">
        <v>1340</v>
      </c>
      <c r="C116" s="941" t="s">
        <v>1340</v>
      </c>
      <c r="D116" s="941" t="s">
        <v>1340</v>
      </c>
      <c r="E116" s="942" t="s">
        <v>1340</v>
      </c>
      <c r="F116" s="253">
        <f>DATA!O174</f>
        <v>45</v>
      </c>
      <c r="G116" s="63"/>
      <c r="H116" s="63"/>
      <c r="I116" s="63"/>
      <c r="J116" s="64"/>
      <c r="K116" s="65"/>
      <c r="L116" s="65"/>
      <c r="M116" s="64"/>
      <c r="N116" s="38"/>
      <c r="O116" s="52"/>
      <c r="P116" s="52"/>
      <c r="Q116" s="52"/>
      <c r="R116" s="60"/>
      <c r="S116" s="60"/>
    </row>
    <row r="117" spans="1:19" ht="21.75" hidden="1" customHeight="1">
      <c r="A117" s="940">
        <f>DATA!I499</f>
        <v>0</v>
      </c>
      <c r="B117" s="941" t="s">
        <v>1340</v>
      </c>
      <c r="C117" s="941" t="s">
        <v>1340</v>
      </c>
      <c r="D117" s="941" t="s">
        <v>1340</v>
      </c>
      <c r="E117" s="942" t="s">
        <v>1340</v>
      </c>
      <c r="F117" s="253">
        <f>DATA!O175</f>
        <v>515</v>
      </c>
      <c r="G117" s="63"/>
      <c r="H117" s="63"/>
      <c r="I117" s="63"/>
      <c r="J117" s="64"/>
      <c r="K117" s="65"/>
      <c r="L117" s="65"/>
      <c r="M117" s="64"/>
      <c r="N117" s="38"/>
      <c r="O117" s="52"/>
      <c r="P117" s="52"/>
      <c r="Q117" s="52"/>
      <c r="R117" s="60"/>
      <c r="S117" s="60"/>
    </row>
    <row r="118" spans="1:19" ht="21.75" hidden="1" customHeight="1">
      <c r="A118" s="940">
        <f>DATA!I500</f>
        <v>0</v>
      </c>
      <c r="B118" s="941" t="s">
        <v>1340</v>
      </c>
      <c r="C118" s="941" t="s">
        <v>1340</v>
      </c>
      <c r="D118" s="941" t="s">
        <v>1340</v>
      </c>
      <c r="E118" s="942" t="s">
        <v>1340</v>
      </c>
      <c r="F118" s="253">
        <f>DATA!O176</f>
        <v>45</v>
      </c>
      <c r="G118" s="63"/>
      <c r="H118" s="63"/>
      <c r="I118" s="63"/>
      <c r="J118" s="64"/>
      <c r="K118" s="65"/>
      <c r="L118" s="65"/>
      <c r="M118" s="64"/>
      <c r="N118" s="38"/>
      <c r="O118" s="52"/>
      <c r="P118" s="52"/>
      <c r="Q118" s="52"/>
      <c r="R118" s="60"/>
      <c r="S118" s="60"/>
    </row>
    <row r="119" spans="1:19" ht="21.75" hidden="1" customHeight="1">
      <c r="A119" s="940">
        <f>DATA!I501</f>
        <v>0</v>
      </c>
      <c r="B119" s="941" t="s">
        <v>1340</v>
      </c>
      <c r="C119" s="941" t="s">
        <v>1340</v>
      </c>
      <c r="D119" s="941" t="s">
        <v>1340</v>
      </c>
      <c r="E119" s="942" t="s">
        <v>1340</v>
      </c>
      <c r="F119" s="253">
        <f>DATA!O177</f>
        <v>1650</v>
      </c>
      <c r="G119" s="63"/>
      <c r="H119" s="63"/>
      <c r="I119" s="63"/>
      <c r="J119" s="64"/>
      <c r="K119" s="65"/>
      <c r="L119" s="65"/>
      <c r="M119" s="64"/>
      <c r="N119" s="38"/>
      <c r="O119" s="52"/>
      <c r="P119" s="52"/>
      <c r="Q119" s="52"/>
      <c r="R119" s="60"/>
      <c r="S119" s="60"/>
    </row>
    <row r="120" spans="1:19" ht="21.75" hidden="1" customHeight="1">
      <c r="A120" s="940">
        <f>DATA!I502</f>
        <v>0</v>
      </c>
      <c r="B120" s="941" t="s">
        <v>1340</v>
      </c>
      <c r="C120" s="941" t="s">
        <v>1340</v>
      </c>
      <c r="D120" s="941" t="s">
        <v>1340</v>
      </c>
      <c r="E120" s="942" t="s">
        <v>1340</v>
      </c>
      <c r="F120" s="253">
        <f>DATA!O178</f>
        <v>560</v>
      </c>
      <c r="G120" s="63"/>
      <c r="H120" s="63"/>
      <c r="I120" s="63"/>
      <c r="J120" s="64"/>
      <c r="K120" s="65"/>
      <c r="L120" s="65"/>
      <c r="M120" s="64"/>
      <c r="N120" s="38"/>
      <c r="O120" s="52"/>
      <c r="P120" s="52"/>
      <c r="Q120" s="52"/>
      <c r="R120" s="60"/>
      <c r="S120" s="60"/>
    </row>
    <row r="121" spans="1:19" ht="21.75" hidden="1" customHeight="1">
      <c r="A121" s="940">
        <f>DATA!I503</f>
        <v>0</v>
      </c>
      <c r="B121" s="941" t="s">
        <v>1340</v>
      </c>
      <c r="C121" s="941" t="s">
        <v>1340</v>
      </c>
      <c r="D121" s="941" t="s">
        <v>1340</v>
      </c>
      <c r="E121" s="942" t="s">
        <v>1340</v>
      </c>
      <c r="F121" s="253">
        <f>DATA!O179</f>
        <v>350</v>
      </c>
      <c r="G121" s="63"/>
      <c r="H121" s="63"/>
      <c r="I121" s="63"/>
      <c r="J121" s="64"/>
      <c r="K121" s="65"/>
      <c r="L121" s="65"/>
      <c r="M121" s="64"/>
      <c r="N121" s="38"/>
      <c r="O121" s="52"/>
      <c r="P121" s="52"/>
      <c r="Q121" s="52"/>
      <c r="R121" s="60"/>
      <c r="S121" s="60"/>
    </row>
    <row r="122" spans="1:19" ht="21.75" hidden="1" customHeight="1">
      <c r="A122" s="938"/>
      <c r="B122" s="939"/>
      <c r="C122" s="939"/>
      <c r="D122" s="939"/>
      <c r="E122" s="939"/>
      <c r="F122" s="253">
        <f>DATA!O180</f>
        <v>4400</v>
      </c>
      <c r="G122" s="63"/>
      <c r="H122" s="63"/>
      <c r="I122" s="63"/>
      <c r="J122" s="64"/>
      <c r="K122" s="65"/>
      <c r="L122" s="65"/>
      <c r="M122" s="64"/>
      <c r="N122" s="38"/>
      <c r="O122" s="52"/>
      <c r="P122" s="52"/>
      <c r="Q122" s="52"/>
      <c r="R122" s="60"/>
      <c r="S122" s="60"/>
    </row>
    <row r="123" spans="1:19" ht="21.75" hidden="1" customHeight="1">
      <c r="A123" s="938"/>
      <c r="B123" s="939"/>
      <c r="C123" s="939"/>
      <c r="D123" s="939"/>
      <c r="E123" s="939"/>
      <c r="F123" s="253">
        <f>DATA!O181</f>
        <v>1400</v>
      </c>
      <c r="G123" s="63"/>
      <c r="H123" s="63"/>
      <c r="I123" s="63"/>
      <c r="J123" s="64"/>
      <c r="K123" s="65"/>
      <c r="L123" s="65"/>
      <c r="M123" s="64"/>
      <c r="N123" s="38"/>
      <c r="O123" s="52"/>
      <c r="P123" s="52"/>
      <c r="Q123" s="52"/>
      <c r="R123" s="60"/>
      <c r="S123" s="60"/>
    </row>
    <row r="124" spans="1:19" ht="21.75" hidden="1" customHeight="1">
      <c r="A124" s="938"/>
      <c r="B124" s="939"/>
      <c r="C124" s="939"/>
      <c r="D124" s="939"/>
      <c r="E124" s="939"/>
      <c r="F124" s="253">
        <f>DATA!O182</f>
        <v>3000</v>
      </c>
      <c r="G124" s="63"/>
      <c r="H124" s="63"/>
      <c r="I124" s="63"/>
      <c r="J124" s="64"/>
      <c r="K124" s="65"/>
      <c r="L124" s="65"/>
      <c r="M124" s="64"/>
      <c r="N124" s="38"/>
      <c r="O124" s="52"/>
      <c r="P124" s="52"/>
      <c r="Q124" s="52"/>
      <c r="R124" s="60"/>
      <c r="S124" s="60"/>
    </row>
    <row r="125" spans="1:19" ht="21.75" hidden="1" customHeight="1">
      <c r="A125" s="938"/>
      <c r="B125" s="939"/>
      <c r="C125" s="939"/>
      <c r="D125" s="939"/>
      <c r="E125" s="939"/>
      <c r="F125" s="253">
        <f>DATA!O183</f>
        <v>0</v>
      </c>
      <c r="G125" s="63"/>
      <c r="H125" s="63"/>
      <c r="I125" s="63"/>
      <c r="J125" s="64"/>
      <c r="K125" s="65"/>
      <c r="L125" s="65"/>
      <c r="M125" s="64"/>
      <c r="N125" s="38"/>
      <c r="O125" s="52"/>
      <c r="P125" s="52"/>
      <c r="Q125" s="52"/>
      <c r="R125" s="60"/>
      <c r="S125" s="60"/>
    </row>
    <row r="126" spans="1:19" ht="21.75" hidden="1" customHeight="1">
      <c r="A126" s="938"/>
      <c r="B126" s="939"/>
      <c r="C126" s="939"/>
      <c r="D126" s="939"/>
      <c r="E126" s="939"/>
      <c r="F126" s="253">
        <f>DATA!O184</f>
        <v>0</v>
      </c>
      <c r="G126" s="63"/>
      <c r="H126" s="63"/>
      <c r="I126" s="63"/>
      <c r="J126" s="64"/>
      <c r="K126" s="65"/>
      <c r="L126" s="65"/>
      <c r="M126" s="64"/>
      <c r="N126" s="38"/>
      <c r="O126" s="52"/>
      <c r="P126" s="52"/>
      <c r="Q126" s="52"/>
      <c r="R126" s="60"/>
      <c r="S126" s="60"/>
    </row>
    <row r="127" spans="1:19" ht="21.75" hidden="1" customHeight="1">
      <c r="A127" s="938"/>
      <c r="B127" s="939"/>
      <c r="C127" s="939"/>
      <c r="D127" s="939"/>
      <c r="E127" s="939"/>
      <c r="F127" s="253">
        <f>DATA!O185</f>
        <v>0</v>
      </c>
      <c r="G127" s="63"/>
      <c r="H127" s="63"/>
      <c r="I127" s="63"/>
      <c r="J127" s="64"/>
      <c r="K127" s="65"/>
      <c r="L127" s="65"/>
      <c r="M127" s="64"/>
      <c r="N127" s="38"/>
      <c r="O127" s="52"/>
      <c r="P127" s="52"/>
      <c r="Q127" s="52"/>
      <c r="R127" s="60"/>
      <c r="S127" s="60"/>
    </row>
    <row r="128" spans="1:19" ht="21.75" hidden="1" customHeight="1">
      <c r="A128" s="938"/>
      <c r="B128" s="939"/>
      <c r="C128" s="939"/>
      <c r="D128" s="939"/>
      <c r="E128" s="939"/>
      <c r="F128" s="253">
        <f>DATA!O186</f>
        <v>0</v>
      </c>
      <c r="G128" s="63"/>
      <c r="H128" s="63"/>
      <c r="I128" s="63"/>
      <c r="J128" s="64"/>
      <c r="K128" s="65"/>
      <c r="L128" s="65"/>
      <c r="M128" s="64"/>
      <c r="N128" s="38"/>
      <c r="O128" s="52"/>
      <c r="P128" s="52"/>
      <c r="Q128" s="52"/>
      <c r="R128" s="60"/>
      <c r="S128" s="60"/>
    </row>
    <row r="129" spans="1:19" ht="21.75" hidden="1" customHeight="1">
      <c r="A129" s="938"/>
      <c r="B129" s="939"/>
      <c r="C129" s="939"/>
      <c r="D129" s="939"/>
      <c r="E129" s="939"/>
      <c r="F129" s="253">
        <f>DATA!O187</f>
        <v>0</v>
      </c>
      <c r="G129" s="63"/>
      <c r="H129" s="63"/>
      <c r="I129" s="63"/>
      <c r="J129" s="64"/>
      <c r="K129" s="65"/>
      <c r="L129" s="65"/>
      <c r="M129" s="64"/>
      <c r="N129" s="38"/>
      <c r="O129" s="52"/>
      <c r="P129" s="52"/>
      <c r="Q129" s="52"/>
      <c r="R129" s="60"/>
      <c r="S129" s="60"/>
    </row>
    <row r="130" spans="1:19" ht="21.75" hidden="1" customHeight="1">
      <c r="A130" s="938"/>
      <c r="B130" s="939"/>
      <c r="C130" s="939"/>
      <c r="D130" s="939"/>
      <c r="E130" s="939"/>
      <c r="F130" s="253">
        <f>DATA!O188</f>
        <v>0</v>
      </c>
      <c r="G130" s="63"/>
      <c r="H130" s="63"/>
      <c r="I130" s="63"/>
      <c r="J130" s="64"/>
      <c r="K130" s="65"/>
      <c r="L130" s="65"/>
      <c r="M130" s="64"/>
      <c r="N130" s="38"/>
      <c r="O130" s="52"/>
      <c r="P130" s="52"/>
      <c r="Q130" s="52"/>
      <c r="R130" s="60"/>
      <c r="S130" s="60"/>
    </row>
    <row r="131" spans="1:19" ht="21.75" hidden="1" customHeight="1">
      <c r="A131" s="938"/>
      <c r="B131" s="939"/>
      <c r="C131" s="939"/>
      <c r="D131" s="939"/>
      <c r="E131" s="939"/>
      <c r="F131" s="253">
        <f>DATA!O189</f>
        <v>0</v>
      </c>
      <c r="G131" s="63"/>
      <c r="H131" s="63"/>
      <c r="I131" s="63"/>
      <c r="J131" s="64"/>
      <c r="K131" s="65"/>
      <c r="L131" s="65"/>
      <c r="M131" s="64"/>
      <c r="N131" s="38"/>
      <c r="O131" s="52"/>
      <c r="P131" s="52"/>
      <c r="Q131" s="52"/>
      <c r="R131" s="60"/>
      <c r="S131" s="60"/>
    </row>
    <row r="132" spans="1:19" ht="21.75" hidden="1" customHeight="1">
      <c r="A132" s="938"/>
      <c r="B132" s="939"/>
      <c r="C132" s="939"/>
      <c r="D132" s="939"/>
      <c r="E132" s="939"/>
      <c r="F132" s="253">
        <f>DATA!O190</f>
        <v>975</v>
      </c>
      <c r="G132" s="63"/>
      <c r="H132" s="63"/>
      <c r="I132" s="63"/>
      <c r="J132" s="64"/>
      <c r="K132" s="65"/>
      <c r="L132" s="65"/>
      <c r="M132" s="64"/>
      <c r="N132" s="38"/>
      <c r="O132" s="52"/>
      <c r="P132" s="52"/>
      <c r="Q132" s="52"/>
      <c r="R132" s="60"/>
      <c r="S132" s="60"/>
    </row>
    <row r="133" spans="1:19" ht="21.75" hidden="1" customHeight="1">
      <c r="A133" s="938"/>
      <c r="B133" s="939"/>
      <c r="C133" s="939"/>
      <c r="D133" s="939"/>
      <c r="E133" s="939"/>
      <c r="F133" s="253">
        <f>DATA!O191</f>
        <v>3520</v>
      </c>
      <c r="G133" s="63"/>
      <c r="H133" s="63"/>
      <c r="I133" s="63"/>
      <c r="J133" s="64"/>
      <c r="K133" s="65"/>
      <c r="L133" s="65"/>
      <c r="M133" s="64"/>
      <c r="N133" s="38"/>
      <c r="O133" s="52"/>
      <c r="P133" s="52"/>
      <c r="Q133" s="52"/>
      <c r="R133" s="60"/>
      <c r="S133" s="60"/>
    </row>
    <row r="134" spans="1:19" ht="21.75" hidden="1" customHeight="1">
      <c r="A134" s="938"/>
      <c r="B134" s="939"/>
      <c r="C134" s="939"/>
      <c r="D134" s="939"/>
      <c r="E134" s="939"/>
      <c r="F134" s="253">
        <f>DATA!O192</f>
        <v>2820</v>
      </c>
      <c r="G134" s="63"/>
      <c r="H134" s="63"/>
      <c r="I134" s="63"/>
      <c r="J134" s="64"/>
      <c r="K134" s="65"/>
      <c r="L134" s="65"/>
      <c r="M134" s="64"/>
      <c r="N134" s="38"/>
      <c r="O134" s="52"/>
      <c r="P134" s="52"/>
      <c r="Q134" s="52"/>
      <c r="R134" s="60"/>
      <c r="S134" s="60"/>
    </row>
    <row r="135" spans="1:19" ht="21.75" hidden="1" customHeight="1">
      <c r="A135" s="938"/>
      <c r="B135" s="939"/>
      <c r="C135" s="939"/>
      <c r="D135" s="939"/>
      <c r="E135" s="939"/>
      <c r="F135" s="253">
        <f>DATA!O193</f>
        <v>1428</v>
      </c>
      <c r="G135" s="63"/>
      <c r="H135" s="63"/>
      <c r="I135" s="63"/>
      <c r="J135" s="64"/>
      <c r="K135" s="65"/>
      <c r="L135" s="65"/>
      <c r="M135" s="64"/>
      <c r="N135" s="38"/>
      <c r="O135" s="52"/>
      <c r="P135" s="52"/>
      <c r="Q135" s="52"/>
      <c r="R135" s="60"/>
      <c r="S135" s="60"/>
    </row>
    <row r="136" spans="1:19" ht="21.75" hidden="1" customHeight="1">
      <c r="A136" s="938"/>
      <c r="B136" s="939"/>
      <c r="C136" s="939"/>
      <c r="D136" s="939"/>
      <c r="E136" s="939"/>
      <c r="F136" s="253">
        <f>DATA!O194</f>
        <v>2940</v>
      </c>
      <c r="G136" s="63"/>
      <c r="H136" s="63"/>
      <c r="I136" s="63"/>
      <c r="J136" s="64"/>
      <c r="K136" s="65"/>
      <c r="L136" s="65"/>
      <c r="M136" s="64"/>
      <c r="N136" s="38"/>
      <c r="O136" s="52"/>
      <c r="P136" s="52"/>
      <c r="Q136" s="52"/>
      <c r="R136" s="60"/>
      <c r="S136" s="60"/>
    </row>
    <row r="137" spans="1:19" ht="21.75" hidden="1" customHeight="1">
      <c r="A137" s="938"/>
      <c r="B137" s="939"/>
      <c r="C137" s="939"/>
      <c r="D137" s="939"/>
      <c r="E137" s="939"/>
      <c r="F137" s="253">
        <f>DATA!O195</f>
        <v>275</v>
      </c>
      <c r="G137" s="63"/>
      <c r="H137" s="63"/>
      <c r="I137" s="63"/>
      <c r="J137" s="64"/>
      <c r="K137" s="65"/>
      <c r="L137" s="65"/>
      <c r="M137" s="64"/>
      <c r="N137" s="38"/>
      <c r="O137" s="52"/>
      <c r="P137" s="52"/>
      <c r="Q137" s="52"/>
      <c r="R137" s="60"/>
      <c r="S137" s="60"/>
    </row>
    <row r="138" spans="1:19" ht="21.75" hidden="1" customHeight="1">
      <c r="A138" s="938"/>
      <c r="B138" s="939"/>
      <c r="C138" s="939"/>
      <c r="D138" s="939"/>
      <c r="E138" s="939"/>
      <c r="F138" s="253">
        <f>DATA!O196</f>
        <v>1100</v>
      </c>
      <c r="G138" s="63"/>
      <c r="H138" s="63"/>
      <c r="I138" s="63"/>
      <c r="J138" s="64"/>
      <c r="K138" s="65"/>
      <c r="L138" s="65"/>
      <c r="M138" s="64"/>
      <c r="N138" s="38"/>
      <c r="O138" s="52"/>
      <c r="P138" s="52"/>
      <c r="Q138" s="52"/>
      <c r="R138" s="60"/>
      <c r="S138" s="60"/>
    </row>
    <row r="139" spans="1:19" ht="21.75" hidden="1" customHeight="1">
      <c r="A139" s="938"/>
      <c r="B139" s="939"/>
      <c r="C139" s="939"/>
      <c r="D139" s="939"/>
      <c r="E139" s="939"/>
      <c r="F139" s="253">
        <f>DATA!O197</f>
        <v>23800</v>
      </c>
      <c r="G139" s="63"/>
      <c r="H139" s="63"/>
      <c r="I139" s="63"/>
      <c r="J139" s="64"/>
      <c r="K139" s="65"/>
      <c r="L139" s="65"/>
      <c r="M139" s="64"/>
      <c r="N139" s="38"/>
      <c r="O139" s="52"/>
      <c r="P139" s="52"/>
      <c r="Q139" s="52"/>
      <c r="R139" s="60"/>
      <c r="S139" s="60"/>
    </row>
    <row r="140" spans="1:19" ht="21.75" hidden="1" customHeight="1">
      <c r="A140" s="938"/>
      <c r="B140" s="939"/>
      <c r="C140" s="939"/>
      <c r="D140" s="939"/>
      <c r="E140" s="939"/>
      <c r="F140" s="253">
        <f>DATA!O198</f>
        <v>3345</v>
      </c>
      <c r="G140" s="63"/>
      <c r="H140" s="63"/>
      <c r="I140" s="63"/>
      <c r="J140" s="64"/>
      <c r="K140" s="65"/>
      <c r="L140" s="65"/>
      <c r="M140" s="64"/>
      <c r="N140" s="38"/>
      <c r="O140" s="52"/>
      <c r="P140" s="52"/>
      <c r="Q140" s="52"/>
      <c r="R140" s="60"/>
      <c r="S140" s="60"/>
    </row>
    <row r="141" spans="1:19" ht="21.75" hidden="1" customHeight="1">
      <c r="A141" s="938"/>
      <c r="B141" s="939"/>
      <c r="C141" s="939"/>
      <c r="D141" s="939"/>
      <c r="E141" s="939"/>
      <c r="F141" s="253">
        <f>DATA!O199</f>
        <v>615</v>
      </c>
      <c r="G141" s="63"/>
      <c r="H141" s="63"/>
      <c r="I141" s="63"/>
      <c r="J141" s="64"/>
      <c r="K141" s="65"/>
      <c r="L141" s="65"/>
      <c r="M141" s="64"/>
      <c r="N141" s="38"/>
      <c r="O141" s="52"/>
      <c r="P141" s="52"/>
      <c r="Q141" s="52"/>
      <c r="R141" s="60"/>
      <c r="S141" s="60"/>
    </row>
    <row r="142" spans="1:19" ht="21.75" hidden="1" customHeight="1">
      <c r="A142" s="938"/>
      <c r="B142" s="939"/>
      <c r="C142" s="939"/>
      <c r="D142" s="939"/>
      <c r="E142" s="939"/>
      <c r="F142" s="253">
        <f>DATA!O200</f>
        <v>1720</v>
      </c>
      <c r="G142" s="63"/>
      <c r="H142" s="63"/>
      <c r="I142" s="63"/>
      <c r="J142" s="64"/>
      <c r="K142" s="65"/>
      <c r="L142" s="65"/>
      <c r="M142" s="64"/>
      <c r="N142" s="38"/>
      <c r="O142" s="52"/>
      <c r="P142" s="52"/>
      <c r="Q142" s="52"/>
      <c r="R142" s="60"/>
      <c r="S142" s="60"/>
    </row>
    <row r="143" spans="1:19" ht="21.75" hidden="1" customHeight="1">
      <c r="A143" s="938"/>
      <c r="B143" s="939"/>
      <c r="C143" s="939"/>
      <c r="D143" s="939"/>
      <c r="E143" s="939"/>
      <c r="F143" s="253">
        <f>DATA!O201</f>
        <v>410</v>
      </c>
      <c r="G143" s="63"/>
      <c r="H143" s="63"/>
      <c r="I143" s="63"/>
      <c r="J143" s="64"/>
      <c r="K143" s="65"/>
      <c r="L143" s="65"/>
      <c r="M143" s="64"/>
      <c r="N143" s="38"/>
      <c r="O143" s="52"/>
      <c r="P143" s="52"/>
      <c r="Q143" s="52"/>
      <c r="R143" s="60"/>
      <c r="S143" s="60"/>
    </row>
    <row r="144" spans="1:19" ht="21.75" hidden="1" customHeight="1">
      <c r="A144" s="938"/>
      <c r="B144" s="939"/>
      <c r="C144" s="939"/>
      <c r="D144" s="939"/>
      <c r="E144" s="939"/>
      <c r="F144" s="253">
        <f>DATA!O202</f>
        <v>2220</v>
      </c>
      <c r="G144" s="63"/>
      <c r="H144" s="63"/>
      <c r="I144" s="63"/>
      <c r="J144" s="64"/>
      <c r="K144" s="65"/>
      <c r="L144" s="65"/>
      <c r="M144" s="64"/>
      <c r="N144" s="38"/>
      <c r="O144" s="52"/>
      <c r="P144" s="52"/>
      <c r="Q144" s="52"/>
      <c r="R144" s="60"/>
      <c r="S144" s="60"/>
    </row>
    <row r="145" spans="1:19" ht="21.75" hidden="1" customHeight="1">
      <c r="A145" s="938"/>
      <c r="B145" s="939"/>
      <c r="C145" s="939"/>
      <c r="D145" s="939"/>
      <c r="E145" s="939"/>
      <c r="F145" s="253">
        <f>DATA!O203</f>
        <v>12530</v>
      </c>
      <c r="G145" s="63"/>
      <c r="H145" s="63"/>
      <c r="I145" s="63"/>
      <c r="J145" s="64"/>
      <c r="K145" s="65"/>
      <c r="L145" s="65"/>
      <c r="M145" s="64"/>
      <c r="N145" s="38"/>
      <c r="O145" s="52"/>
      <c r="P145" s="52"/>
      <c r="Q145" s="52"/>
      <c r="R145" s="60"/>
      <c r="S145" s="60"/>
    </row>
    <row r="146" spans="1:19" ht="21.75" hidden="1" customHeight="1">
      <c r="A146" s="938"/>
      <c r="B146" s="939"/>
      <c r="C146" s="939"/>
      <c r="D146" s="939"/>
      <c r="E146" s="939"/>
      <c r="F146" s="253">
        <f>DATA!O204</f>
        <v>0</v>
      </c>
      <c r="G146" s="63"/>
      <c r="H146" s="63"/>
      <c r="I146" s="63"/>
      <c r="J146" s="64"/>
      <c r="K146" s="65"/>
      <c r="L146" s="65"/>
      <c r="M146" s="64"/>
      <c r="N146" s="38"/>
      <c r="O146" s="52"/>
      <c r="P146" s="52"/>
      <c r="Q146" s="52"/>
      <c r="R146" s="60"/>
      <c r="S146" s="60"/>
    </row>
    <row r="147" spans="1:19" ht="21.75" hidden="1" customHeight="1">
      <c r="A147" s="938"/>
      <c r="B147" s="939"/>
      <c r="C147" s="939"/>
      <c r="D147" s="939"/>
      <c r="E147" s="939"/>
      <c r="F147" s="253">
        <f>DATA!O205</f>
        <v>0</v>
      </c>
      <c r="G147" s="63"/>
      <c r="H147" s="63"/>
      <c r="I147" s="63"/>
      <c r="J147" s="64"/>
      <c r="K147" s="65"/>
      <c r="L147" s="65"/>
      <c r="M147" s="64"/>
      <c r="N147" s="38"/>
      <c r="O147" s="52"/>
      <c r="P147" s="52"/>
      <c r="Q147" s="52"/>
      <c r="R147" s="60"/>
      <c r="S147" s="60"/>
    </row>
    <row r="148" spans="1:19" ht="21.75" hidden="1" customHeight="1">
      <c r="A148" s="938"/>
      <c r="B148" s="939"/>
      <c r="C148" s="939"/>
      <c r="D148" s="939"/>
      <c r="E148" s="939"/>
      <c r="F148" s="253">
        <f>DATA!O206</f>
        <v>0</v>
      </c>
      <c r="G148" s="63"/>
      <c r="H148" s="63"/>
      <c r="I148" s="63"/>
      <c r="J148" s="64"/>
      <c r="K148" s="65"/>
      <c r="L148" s="65"/>
      <c r="M148" s="64"/>
      <c r="N148" s="38"/>
      <c r="O148" s="52"/>
      <c r="P148" s="52"/>
      <c r="Q148" s="52"/>
      <c r="R148" s="60"/>
      <c r="S148" s="60"/>
    </row>
    <row r="149" spans="1:19" ht="2.4" hidden="1" customHeight="1">
      <c r="A149" s="938"/>
      <c r="B149" s="939"/>
      <c r="C149" s="939"/>
      <c r="D149" s="939"/>
      <c r="E149" s="939"/>
      <c r="F149" s="259"/>
      <c r="G149" s="63"/>
      <c r="H149" s="63">
        <f>SUM(H90:H97)</f>
        <v>22000</v>
      </c>
      <c r="I149" s="63"/>
      <c r="J149" s="64"/>
      <c r="K149" s="65"/>
      <c r="L149" s="65"/>
      <c r="M149" s="64"/>
      <c r="N149" s="38"/>
      <c r="O149" s="52"/>
      <c r="P149" s="52"/>
      <c r="Q149" s="52"/>
      <c r="R149" s="60"/>
      <c r="S149" s="60"/>
    </row>
    <row r="150" spans="1:19" s="35" customFormat="1" ht="22.2" customHeight="1">
      <c r="A150" s="925"/>
      <c r="B150" s="926"/>
      <c r="C150" s="926"/>
      <c r="D150" s="926"/>
      <c r="E150" s="927"/>
      <c r="F150" s="68">
        <f>SUM(F90:F95)</f>
        <v>12000</v>
      </c>
      <c r="G150" s="69">
        <f>SUM(G90:G94)</f>
        <v>14800</v>
      </c>
      <c r="H150" s="69">
        <f>SUM(H90:H96)</f>
        <v>22000</v>
      </c>
      <c r="I150" s="69" t="s">
        <v>1339</v>
      </c>
      <c r="J150" s="73">
        <f>SUM(J90:J96)</f>
        <v>0</v>
      </c>
      <c r="K150" s="274"/>
      <c r="L150" s="274"/>
      <c r="M150" s="73" t="s">
        <v>1339</v>
      </c>
      <c r="N150" s="74"/>
      <c r="O150" s="75"/>
      <c r="P150" s="76"/>
    </row>
    <row r="151" spans="1:19" ht="1.2" hidden="1" customHeight="1">
      <c r="A151" s="260"/>
      <c r="B151" s="261"/>
      <c r="C151" s="261"/>
      <c r="D151" s="261"/>
      <c r="E151" s="262"/>
      <c r="F151" s="263"/>
      <c r="G151" s="263"/>
      <c r="H151" s="263"/>
      <c r="I151" s="263"/>
      <c r="J151" s="263"/>
      <c r="K151" s="263"/>
      <c r="L151" s="263"/>
      <c r="M151" s="275"/>
    </row>
    <row r="152" spans="1:19" ht="17.25" hidden="1" customHeight="1">
      <c r="A152" s="264"/>
      <c r="B152" s="265"/>
      <c r="C152" s="265"/>
      <c r="D152" s="265"/>
      <c r="E152" s="928" t="s">
        <v>1341</v>
      </c>
      <c r="F152" s="929"/>
      <c r="G152" s="929"/>
      <c r="H152" s="929"/>
      <c r="I152" s="929"/>
      <c r="J152" s="929"/>
      <c r="K152" s="929"/>
      <c r="L152" s="929"/>
      <c r="M152" s="930"/>
    </row>
    <row r="153" spans="1:19" ht="22.5" hidden="1" customHeight="1">
      <c r="A153" s="931" t="str">
        <f>A154</f>
        <v>Lowest Calculated Bidder</v>
      </c>
      <c r="B153" s="932"/>
      <c r="C153" s="932"/>
      <c r="D153" s="932"/>
      <c r="E153" s="266">
        <f>F150</f>
        <v>12000</v>
      </c>
      <c r="F153" s="933" t="s">
        <v>1342</v>
      </c>
      <c r="G153" s="933"/>
      <c r="H153" s="933"/>
      <c r="I153" s="933"/>
      <c r="J153" s="933"/>
      <c r="K153" s="933"/>
      <c r="L153" s="933"/>
      <c r="M153" s="934"/>
    </row>
    <row r="154" spans="1:19" s="36" customFormat="1" ht="33.6" customHeight="1">
      <c r="A154" s="935" t="s">
        <v>1343</v>
      </c>
      <c r="B154" s="936"/>
      <c r="C154" s="936"/>
      <c r="D154" s="936"/>
      <c r="E154" s="936"/>
      <c r="F154" s="267" t="s">
        <v>1344</v>
      </c>
      <c r="G154" s="268">
        <f>F150</f>
        <v>12000</v>
      </c>
      <c r="H154" s="267" t="s">
        <v>1345</v>
      </c>
      <c r="I154" s="936" t="str">
        <f>F88</f>
        <v>Apostol General Merchandise</v>
      </c>
      <c r="J154" s="937"/>
      <c r="K154" s="276"/>
      <c r="L154" s="276"/>
      <c r="M154" s="277"/>
      <c r="N154" s="77"/>
      <c r="O154" s="77"/>
    </row>
    <row r="155" spans="1:19" ht="49.2" customHeight="1">
      <c r="A155" s="921" t="s">
        <v>976</v>
      </c>
      <c r="B155" s="922"/>
      <c r="C155" s="922"/>
      <c r="D155" s="922"/>
      <c r="E155" s="922" t="s">
        <v>963</v>
      </c>
      <c r="F155" s="922"/>
      <c r="G155" s="922"/>
      <c r="H155" s="635"/>
      <c r="I155" s="902" t="s">
        <v>757</v>
      </c>
      <c r="J155" s="903"/>
      <c r="K155" s="278"/>
      <c r="L155" s="278"/>
      <c r="M155" s="279"/>
    </row>
    <row r="156" spans="1:19" ht="14.25" customHeight="1">
      <c r="A156" s="923" t="s">
        <v>1069</v>
      </c>
      <c r="B156" s="924"/>
      <c r="C156" s="924"/>
      <c r="D156" s="924"/>
      <c r="E156" s="269"/>
      <c r="F156" s="924" t="s">
        <v>1069</v>
      </c>
      <c r="G156" s="924"/>
      <c r="H156" s="636"/>
      <c r="I156" s="904" t="s">
        <v>1069</v>
      </c>
      <c r="J156" s="905"/>
      <c r="K156" s="280"/>
      <c r="L156" s="280"/>
      <c r="M156" s="281"/>
    </row>
    <row r="157" spans="1:19" ht="34.950000000000003" customHeight="1">
      <c r="A157" s="909"/>
      <c r="B157" s="910"/>
      <c r="C157" s="910"/>
      <c r="D157" s="211"/>
      <c r="E157" s="910" t="s">
        <v>1231</v>
      </c>
      <c r="F157" s="910"/>
      <c r="G157" s="910"/>
      <c r="H157" s="211"/>
      <c r="I157" s="270"/>
      <c r="J157" s="282"/>
      <c r="K157" s="38"/>
      <c r="L157" s="38"/>
      <c r="M157" s="283"/>
    </row>
    <row r="158" spans="1:19" ht="19.95" customHeight="1">
      <c r="A158" s="911" t="str">
        <f>PR!B73</f>
        <v>JOHN MICHAEL A. VILLASPIR</v>
      </c>
      <c r="B158" s="912"/>
      <c r="C158" s="912"/>
      <c r="D158" s="912"/>
      <c r="E158" s="633"/>
      <c r="F158" s="901" t="s">
        <v>736</v>
      </c>
      <c r="G158" s="901"/>
      <c r="H158" s="633"/>
      <c r="I158" s="899" t="s">
        <v>764</v>
      </c>
      <c r="J158" s="900"/>
      <c r="K158" s="284"/>
      <c r="L158" s="284"/>
      <c r="M158" s="285"/>
    </row>
    <row r="159" spans="1:19" ht="23.4" customHeight="1">
      <c r="A159" s="913" t="s">
        <v>1070</v>
      </c>
      <c r="B159" s="914"/>
      <c r="C159" s="914"/>
      <c r="D159" s="914"/>
      <c r="E159" s="211"/>
      <c r="F159" s="915" t="s">
        <v>1346</v>
      </c>
      <c r="G159" s="915"/>
      <c r="H159" s="634"/>
      <c r="I159" s="919" t="s">
        <v>900</v>
      </c>
      <c r="J159" s="920"/>
      <c r="K159" s="286"/>
      <c r="L159" s="286"/>
      <c r="M159" s="287"/>
    </row>
    <row r="160" spans="1:19" ht="19.5" customHeight="1">
      <c r="A160" s="271"/>
      <c r="B160" s="272"/>
      <c r="C160" s="272"/>
      <c r="D160" s="272"/>
      <c r="E160" s="272"/>
      <c r="F160" s="272"/>
      <c r="G160" s="916" t="s">
        <v>1347</v>
      </c>
      <c r="H160" s="916"/>
      <c r="I160" s="917" t="str">
        <f>PR!B12</f>
        <v>2505-GAS5-190</v>
      </c>
      <c r="J160" s="918"/>
      <c r="K160" s="272"/>
      <c r="L160" s="272"/>
      <c r="M160" s="288"/>
    </row>
    <row r="161" spans="1:5" ht="14.4">
      <c r="A161" s="20"/>
      <c r="B161" s="20"/>
      <c r="C161" s="224"/>
      <c r="D161" s="224"/>
      <c r="E161" s="273"/>
    </row>
  </sheetData>
  <mergeCells count="96">
    <mergeCell ref="B5:F5"/>
    <mergeCell ref="H5:J5"/>
    <mergeCell ref="B6:F6"/>
    <mergeCell ref="F12:J12"/>
    <mergeCell ref="B3:H3"/>
    <mergeCell ref="A90:E90"/>
    <mergeCell ref="A91:E91"/>
    <mergeCell ref="A92:E92"/>
    <mergeCell ref="A93:E93"/>
    <mergeCell ref="A94:E94"/>
    <mergeCell ref="A95:E95"/>
    <mergeCell ref="A96:E96"/>
    <mergeCell ref="A97:E97"/>
    <mergeCell ref="A98:E98"/>
    <mergeCell ref="A99:E99"/>
    <mergeCell ref="A100:E100"/>
    <mergeCell ref="A101:E101"/>
    <mergeCell ref="A102:E102"/>
    <mergeCell ref="A103:E103"/>
    <mergeCell ref="A104:E104"/>
    <mergeCell ref="A105:E105"/>
    <mergeCell ref="A106:E106"/>
    <mergeCell ref="A107:E107"/>
    <mergeCell ref="A108:E108"/>
    <mergeCell ref="A109:E109"/>
    <mergeCell ref="A110:E110"/>
    <mergeCell ref="A111:E111"/>
    <mergeCell ref="A112:E112"/>
    <mergeCell ref="A113:E113"/>
    <mergeCell ref="A114:E114"/>
    <mergeCell ref="A115:E115"/>
    <mergeCell ref="A116:E116"/>
    <mergeCell ref="A117:E117"/>
    <mergeCell ref="A118:E118"/>
    <mergeCell ref="A119:E119"/>
    <mergeCell ref="A120:E120"/>
    <mergeCell ref="A121:E121"/>
    <mergeCell ref="A122:E122"/>
    <mergeCell ref="A123:E123"/>
    <mergeCell ref="A124:E124"/>
    <mergeCell ref="A125:E125"/>
    <mergeCell ref="A126:E126"/>
    <mergeCell ref="A127:E127"/>
    <mergeCell ref="A128:E128"/>
    <mergeCell ref="A129:E129"/>
    <mergeCell ref="A130:E130"/>
    <mergeCell ref="A131:E131"/>
    <mergeCell ref="A132:E132"/>
    <mergeCell ref="A133:E133"/>
    <mergeCell ref="A134:E134"/>
    <mergeCell ref="A135:E135"/>
    <mergeCell ref="A136:E136"/>
    <mergeCell ref="A137:E137"/>
    <mergeCell ref="A138:E138"/>
    <mergeCell ref="A139:E139"/>
    <mergeCell ref="A140:E140"/>
    <mergeCell ref="A141:E141"/>
    <mergeCell ref="A142:E142"/>
    <mergeCell ref="A143:E143"/>
    <mergeCell ref="A144:E144"/>
    <mergeCell ref="A145:E145"/>
    <mergeCell ref="A146:E146"/>
    <mergeCell ref="A147:E147"/>
    <mergeCell ref="A148:E148"/>
    <mergeCell ref="A149:E149"/>
    <mergeCell ref="A155:D155"/>
    <mergeCell ref="E155:G155"/>
    <mergeCell ref="A156:D156"/>
    <mergeCell ref="F156:G156"/>
    <mergeCell ref="A150:E150"/>
    <mergeCell ref="E152:M152"/>
    <mergeCell ref="A153:D153"/>
    <mergeCell ref="F153:M153"/>
    <mergeCell ref="A154:E154"/>
    <mergeCell ref="I154:J154"/>
    <mergeCell ref="A159:D159"/>
    <mergeCell ref="F159:G159"/>
    <mergeCell ref="G160:H160"/>
    <mergeCell ref="I160:J160"/>
    <mergeCell ref="I159:J159"/>
    <mergeCell ref="K88:K89"/>
    <mergeCell ref="L88:L89"/>
    <mergeCell ref="M88:M89"/>
    <mergeCell ref="A12:E89"/>
    <mergeCell ref="I158:J158"/>
    <mergeCell ref="F158:G158"/>
    <mergeCell ref="I155:J155"/>
    <mergeCell ref="I156:J156"/>
    <mergeCell ref="F88:F89"/>
    <mergeCell ref="G88:G89"/>
    <mergeCell ref="H88:H89"/>
    <mergeCell ref="I88:I89"/>
    <mergeCell ref="J88:J89"/>
    <mergeCell ref="A157:C157"/>
    <mergeCell ref="E157:G157"/>
    <mergeCell ref="A158:D158"/>
  </mergeCells>
  <pageMargins left="0.42" right="0.26" top="2.33" bottom="1.04" header="0.54" footer="0.59"/>
  <pageSetup paperSize="9" scale="81" fitToHeight="0" orientation="portrait" r:id="rId1"/>
  <headerFooter>
    <oddHeader>&amp;L&amp;G</oddHeader>
    <oddFooter>&amp;C
&amp;G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7"/>
  <sheetViews>
    <sheetView view="pageLayout" topLeftCell="A8" zoomScaleNormal="100" zoomScaleSheetLayoutView="146" workbookViewId="0">
      <selection activeCell="G24" sqref="G24"/>
    </sheetView>
  </sheetViews>
  <sheetFormatPr defaultColWidth="8.88671875" defaultRowHeight="14.4"/>
  <cols>
    <col min="1" max="1" width="9.33203125" customWidth="1"/>
    <col min="3" max="3" width="21.6640625" customWidth="1"/>
  </cols>
  <sheetData>
    <row r="1" spans="1:9" ht="13.2" customHeight="1">
      <c r="A1" s="206"/>
    </row>
    <row r="2" spans="1:9">
      <c r="A2" s="968"/>
      <c r="B2" s="968"/>
      <c r="C2" s="968"/>
      <c r="D2" s="968"/>
      <c r="E2" s="968"/>
      <c r="F2" s="968"/>
      <c r="G2" s="968"/>
      <c r="H2" s="968"/>
      <c r="I2" s="968"/>
    </row>
    <row r="3" spans="1:9" ht="15">
      <c r="A3" s="969"/>
      <c r="B3" s="969"/>
      <c r="C3" s="969"/>
      <c r="D3" s="969"/>
      <c r="E3" s="969"/>
      <c r="F3" s="969"/>
      <c r="G3" s="969"/>
      <c r="H3" s="969"/>
      <c r="I3" s="969"/>
    </row>
    <row r="4" spans="1:9" ht="8.4" customHeight="1">
      <c r="A4" s="970"/>
      <c r="B4" s="970"/>
      <c r="C4" s="970"/>
      <c r="D4" s="970"/>
      <c r="E4" s="970"/>
      <c r="F4" s="970"/>
      <c r="G4" s="970"/>
      <c r="H4" s="970"/>
      <c r="I4" s="970"/>
    </row>
    <row r="5" spans="1:9" ht="11.4" customHeight="1">
      <c r="A5" s="207"/>
    </row>
    <row r="6" spans="1:9" ht="13.95" customHeight="1">
      <c r="A6" s="971" t="s">
        <v>1348</v>
      </c>
      <c r="B6" s="971"/>
      <c r="C6" s="971"/>
      <c r="D6" s="971"/>
      <c r="E6" s="971"/>
      <c r="F6" s="971"/>
      <c r="G6" s="971"/>
      <c r="H6" s="971"/>
      <c r="I6" s="971"/>
    </row>
    <row r="7" spans="1:9" ht="1.2" hidden="1" customHeight="1">
      <c r="A7" s="207"/>
    </row>
    <row r="8" spans="1:9" ht="17.399999999999999">
      <c r="A8" s="972" t="s">
        <v>1349</v>
      </c>
      <c r="B8" s="972"/>
      <c r="C8" s="972"/>
      <c r="D8" s="972"/>
      <c r="E8" s="972"/>
      <c r="F8" s="972"/>
      <c r="G8" s="972"/>
      <c r="H8" s="972"/>
      <c r="I8" s="972"/>
    </row>
    <row r="9" spans="1:9">
      <c r="A9" s="207"/>
    </row>
    <row r="10" spans="1:9" ht="10.95" customHeight="1">
      <c r="A10" s="207"/>
    </row>
    <row r="11" spans="1:9" ht="15" customHeight="1">
      <c r="A11" s="964" t="s">
        <v>1619</v>
      </c>
      <c r="B11" s="965"/>
      <c r="C11" s="965"/>
      <c r="D11" s="965"/>
      <c r="E11" s="965"/>
      <c r="F11" s="965"/>
      <c r="G11" s="966"/>
      <c r="H11" s="966"/>
      <c r="I11" s="966"/>
    </row>
    <row r="12" spans="1:9">
      <c r="A12" s="958" t="s">
        <v>503</v>
      </c>
      <c r="B12" s="958"/>
      <c r="C12" s="958"/>
      <c r="D12" s="958"/>
      <c r="E12" s="958"/>
      <c r="F12" s="958"/>
      <c r="G12" s="958"/>
      <c r="H12" s="958"/>
      <c r="I12" s="958"/>
    </row>
    <row r="13" spans="1:9" ht="15" customHeight="1">
      <c r="A13" s="964" t="s">
        <v>349</v>
      </c>
      <c r="B13" s="965"/>
      <c r="C13" s="965"/>
      <c r="D13" s="965"/>
      <c r="E13" s="965"/>
      <c r="F13" s="204"/>
      <c r="G13" s="967"/>
      <c r="H13" s="967"/>
      <c r="I13" s="967"/>
    </row>
    <row r="14" spans="1:9" ht="16.5" customHeight="1">
      <c r="A14" s="962" t="s">
        <v>1620</v>
      </c>
      <c r="B14" s="958"/>
      <c r="C14" s="958"/>
      <c r="D14" s="958"/>
      <c r="E14" s="958"/>
      <c r="F14" s="958"/>
      <c r="G14" s="958"/>
      <c r="H14" s="958"/>
      <c r="I14" s="958"/>
    </row>
    <row r="15" spans="1:9" ht="13.2" customHeight="1">
      <c r="A15" s="963"/>
      <c r="B15" s="963"/>
      <c r="C15" s="963"/>
      <c r="D15" s="209"/>
      <c r="E15" s="209"/>
      <c r="F15" s="209"/>
    </row>
    <row r="16" spans="1:9" ht="1.2" customHeight="1">
      <c r="A16" s="963"/>
      <c r="B16" s="963"/>
      <c r="C16" s="963"/>
      <c r="D16" s="963"/>
      <c r="E16" s="963"/>
      <c r="F16" s="963"/>
      <c r="G16" s="963"/>
      <c r="H16" s="963"/>
      <c r="I16" s="963"/>
    </row>
    <row r="17" spans="1:9">
      <c r="A17" s="954" t="s">
        <v>1350</v>
      </c>
      <c r="B17" s="954"/>
      <c r="C17" s="211"/>
      <c r="D17" s="211"/>
      <c r="E17" s="211"/>
      <c r="F17" s="211"/>
      <c r="G17" s="211"/>
      <c r="H17" s="211"/>
      <c r="I17" s="211"/>
    </row>
    <row r="18" spans="1:9" ht="61.95" customHeight="1">
      <c r="A18" s="960" t="s">
        <v>1653</v>
      </c>
      <c r="B18" s="960"/>
      <c r="C18" s="960"/>
      <c r="D18" s="960"/>
      <c r="E18" s="960"/>
      <c r="F18" s="960"/>
      <c r="G18" s="960"/>
      <c r="H18" s="960"/>
      <c r="I18" s="960"/>
    </row>
    <row r="19" spans="1:9" ht="32.4" customHeight="1">
      <c r="A19" s="961" t="s">
        <v>1351</v>
      </c>
      <c r="B19" s="961"/>
      <c r="C19" s="961"/>
      <c r="D19" s="961"/>
      <c r="E19" s="961"/>
      <c r="F19" s="961"/>
      <c r="G19" s="961"/>
      <c r="H19" s="961"/>
      <c r="I19" s="961"/>
    </row>
    <row r="20" spans="1:9" ht="3" hidden="1" customHeight="1">
      <c r="A20" s="961" t="s">
        <v>1035</v>
      </c>
      <c r="B20" s="961"/>
      <c r="C20" s="961"/>
      <c r="D20" s="961"/>
      <c r="E20" s="961"/>
      <c r="F20" s="961"/>
      <c r="G20" s="961"/>
      <c r="H20" s="961"/>
      <c r="I20" s="961"/>
    </row>
    <row r="21" spans="1:9" s="37" customFormat="1" ht="17.399999999999999" customHeight="1">
      <c r="A21" s="212"/>
      <c r="B21" s="959" t="s">
        <v>1352</v>
      </c>
      <c r="C21" s="959"/>
      <c r="D21" s="959"/>
      <c r="E21" s="959"/>
      <c r="F21" s="959"/>
      <c r="G21" s="212"/>
      <c r="H21" s="212"/>
      <c r="I21" s="212"/>
    </row>
    <row r="22" spans="1:9" s="37" customFormat="1" ht="13.8">
      <c r="A22" s="214"/>
      <c r="B22" s="211" t="s">
        <v>1353</v>
      </c>
      <c r="C22" s="211"/>
      <c r="D22" s="211"/>
      <c r="E22" s="211"/>
      <c r="F22" s="211"/>
      <c r="G22" s="211"/>
      <c r="H22" s="211"/>
      <c r="I22" s="211"/>
    </row>
    <row r="23" spans="1:9" s="37" customFormat="1" ht="13.8">
      <c r="A23" s="214"/>
      <c r="B23" s="959" t="s">
        <v>1354</v>
      </c>
      <c r="C23" s="959"/>
      <c r="D23" s="959"/>
      <c r="E23" s="959"/>
      <c r="F23" s="959"/>
      <c r="G23" s="211"/>
      <c r="H23" s="211"/>
      <c r="I23" s="211"/>
    </row>
    <row r="24" spans="1:9" s="37" customFormat="1" ht="13.8">
      <c r="A24" s="214"/>
      <c r="B24" s="959" t="s">
        <v>1355</v>
      </c>
      <c r="C24" s="959"/>
      <c r="D24" s="959"/>
      <c r="E24" s="959"/>
      <c r="F24" s="211"/>
      <c r="G24" s="211"/>
      <c r="H24" s="211"/>
      <c r="I24" s="211"/>
    </row>
    <row r="25" spans="1:9" s="37" customFormat="1" ht="13.8">
      <c r="A25" s="214"/>
      <c r="B25" s="959" t="s">
        <v>1356</v>
      </c>
      <c r="C25" s="959"/>
      <c r="D25" s="959"/>
      <c r="E25" s="959"/>
      <c r="F25" s="959"/>
      <c r="G25" s="213"/>
      <c r="H25" s="211"/>
      <c r="I25" s="211"/>
    </row>
    <row r="26" spans="1:9" s="37" customFormat="1" ht="13.8">
      <c r="A26" s="214"/>
      <c r="B26" s="213" t="s">
        <v>1357</v>
      </c>
      <c r="C26" s="213"/>
      <c r="D26" s="213"/>
      <c r="E26" s="213"/>
      <c r="F26" s="213"/>
      <c r="G26" s="213"/>
      <c r="H26" s="211"/>
      <c r="I26" s="211"/>
    </row>
    <row r="27" spans="1:9" s="37" customFormat="1" ht="13.8">
      <c r="A27" s="214"/>
      <c r="B27" s="959" t="s">
        <v>1358</v>
      </c>
      <c r="C27" s="959"/>
      <c r="D27" s="959"/>
      <c r="E27" s="959"/>
      <c r="F27" s="959"/>
      <c r="G27" s="959"/>
      <c r="H27" s="959"/>
      <c r="I27" s="211"/>
    </row>
    <row r="28" spans="1:9" s="37" customFormat="1" ht="13.8" hidden="1">
      <c r="A28" s="214"/>
      <c r="B28" s="959"/>
      <c r="C28" s="959"/>
      <c r="D28" s="959"/>
      <c r="E28" s="959"/>
      <c r="F28" s="211"/>
      <c r="G28" s="211"/>
      <c r="H28" s="211"/>
      <c r="I28" s="211"/>
    </row>
    <row r="29" spans="1:9" s="37" customFormat="1" ht="33.75" hidden="1" customHeight="1">
      <c r="A29" s="214"/>
      <c r="B29" s="960"/>
      <c r="C29" s="960"/>
      <c r="D29" s="960"/>
      <c r="E29" s="960"/>
      <c r="F29" s="960"/>
      <c r="G29" s="960"/>
      <c r="H29" s="211"/>
      <c r="I29" s="211"/>
    </row>
    <row r="30" spans="1:9" ht="33.6" customHeight="1">
      <c r="A30" s="960" t="s">
        <v>1359</v>
      </c>
      <c r="B30" s="960"/>
      <c r="C30" s="960"/>
      <c r="D30" s="960"/>
      <c r="E30" s="960"/>
      <c r="F30" s="960"/>
      <c r="G30" s="960"/>
      <c r="H30" s="960"/>
      <c r="I30" s="960"/>
    </row>
    <row r="31" spans="1:9" ht="9" hidden="1" customHeight="1">
      <c r="A31" s="208"/>
      <c r="B31" s="208"/>
      <c r="C31" s="208"/>
      <c r="D31" s="208"/>
      <c r="E31" s="208"/>
      <c r="F31" s="208"/>
      <c r="G31" s="208"/>
      <c r="H31" s="208"/>
      <c r="I31" s="208"/>
    </row>
    <row r="32" spans="1:9" ht="33" customHeight="1">
      <c r="A32" s="956" t="s">
        <v>1360</v>
      </c>
      <c r="B32" s="956"/>
      <c r="C32" s="956"/>
      <c r="D32" s="956"/>
      <c r="E32" s="956"/>
      <c r="F32" s="956"/>
      <c r="G32" s="956"/>
      <c r="H32" s="956"/>
      <c r="I32" s="956"/>
    </row>
    <row r="33" spans="1:9">
      <c r="A33" s="954" t="s">
        <v>1361</v>
      </c>
      <c r="B33" s="954"/>
      <c r="C33" s="954"/>
      <c r="D33" s="954"/>
      <c r="E33" s="954"/>
      <c r="F33" s="954"/>
      <c r="G33" s="954"/>
      <c r="H33" s="954"/>
      <c r="I33" s="954"/>
    </row>
    <row r="34" spans="1:9" ht="13.95" customHeight="1">
      <c r="A34" s="210"/>
      <c r="B34" s="210"/>
      <c r="C34" s="210"/>
      <c r="D34" s="210"/>
      <c r="E34" s="210"/>
      <c r="F34" s="210"/>
      <c r="G34" s="210"/>
      <c r="H34" s="210"/>
      <c r="I34" s="210"/>
    </row>
    <row r="35" spans="1:9">
      <c r="A35" s="954" t="s">
        <v>1178</v>
      </c>
      <c r="B35" s="954"/>
      <c r="C35" s="954"/>
      <c r="D35" s="954"/>
      <c r="E35" s="954"/>
      <c r="F35" s="954"/>
      <c r="G35" s="954"/>
      <c r="H35" s="954"/>
      <c r="I35" s="954"/>
    </row>
    <row r="36" spans="1:9">
      <c r="A36" s="207"/>
    </row>
    <row r="37" spans="1:9" ht="10.199999999999999" customHeight="1">
      <c r="A37" s="207"/>
    </row>
    <row r="38" spans="1:9">
      <c r="A38" s="957" t="s">
        <v>764</v>
      </c>
      <c r="B38" s="957"/>
      <c r="C38" s="957"/>
      <c r="D38" s="957"/>
      <c r="E38" s="957"/>
      <c r="F38" s="957"/>
      <c r="G38" s="957"/>
      <c r="H38" s="957"/>
      <c r="I38" s="957"/>
    </row>
    <row r="39" spans="1:9">
      <c r="A39" s="958" t="s">
        <v>900</v>
      </c>
      <c r="B39" s="958"/>
      <c r="C39" s="958"/>
      <c r="D39" s="958"/>
      <c r="E39" s="958"/>
      <c r="F39" s="958"/>
      <c r="G39" s="958"/>
      <c r="H39" s="958"/>
      <c r="I39" s="958"/>
    </row>
    <row r="40" spans="1:9">
      <c r="A40" s="214"/>
      <c r="B40" s="211"/>
      <c r="C40" s="211"/>
      <c r="D40" s="211"/>
      <c r="E40" s="211"/>
      <c r="F40" s="211"/>
      <c r="G40" s="211"/>
      <c r="H40" s="211"/>
      <c r="I40" s="211"/>
    </row>
    <row r="41" spans="1:9">
      <c r="A41" s="954" t="s">
        <v>1234</v>
      </c>
      <c r="B41" s="954"/>
      <c r="C41" s="954"/>
      <c r="D41" s="954"/>
      <c r="E41" s="954"/>
      <c r="F41" s="954"/>
      <c r="G41" s="954"/>
      <c r="H41" s="954"/>
      <c r="I41" s="954"/>
    </row>
    <row r="42" spans="1:9" ht="10.95" customHeight="1">
      <c r="A42" s="954"/>
      <c r="B42" s="954"/>
      <c r="C42" s="954"/>
      <c r="D42" s="954"/>
      <c r="E42" s="954"/>
      <c r="F42" s="954"/>
      <c r="G42" s="954"/>
      <c r="H42" s="954"/>
      <c r="I42" s="954"/>
    </row>
    <row r="43" spans="1:9">
      <c r="A43" s="215"/>
      <c r="B43" s="215"/>
      <c r="C43" s="215"/>
      <c r="D43" s="215"/>
      <c r="E43" s="210"/>
      <c r="F43" s="210"/>
      <c r="G43" s="210"/>
      <c r="H43" s="210"/>
      <c r="I43" s="210"/>
    </row>
    <row r="44" spans="1:9">
      <c r="A44" s="210" t="s">
        <v>1362</v>
      </c>
      <c r="B44" s="210"/>
      <c r="C44" s="210"/>
      <c r="D44" s="210"/>
      <c r="E44" s="210"/>
      <c r="F44" s="210"/>
      <c r="G44" s="210"/>
      <c r="H44" s="210"/>
      <c r="I44" s="210"/>
    </row>
    <row r="45" spans="1:9">
      <c r="A45" s="954" t="s">
        <v>1363</v>
      </c>
      <c r="B45" s="954"/>
      <c r="C45" s="954"/>
      <c r="D45" s="954"/>
      <c r="E45" s="954"/>
      <c r="F45" s="954"/>
      <c r="G45" s="954"/>
      <c r="H45" s="954"/>
      <c r="I45" s="954"/>
    </row>
    <row r="46" spans="1:9">
      <c r="A46" s="210" t="s">
        <v>1038</v>
      </c>
      <c r="B46" s="955" t="str">
        <f>PR!B12</f>
        <v>2505-GAS5-190</v>
      </c>
      <c r="C46" s="954"/>
      <c r="D46" s="211"/>
      <c r="E46" s="211"/>
      <c r="F46" s="211"/>
      <c r="G46" s="211"/>
      <c r="H46" s="211"/>
      <c r="I46" s="211"/>
    </row>
    <row r="47" spans="1:9" ht="23.25" customHeight="1"/>
  </sheetData>
  <mergeCells count="34">
    <mergeCell ref="A2:I2"/>
    <mergeCell ref="A3:I3"/>
    <mergeCell ref="A4:I4"/>
    <mergeCell ref="A6:I6"/>
    <mergeCell ref="A8:I8"/>
    <mergeCell ref="A11:F11"/>
    <mergeCell ref="G11:I11"/>
    <mergeCell ref="A12:I12"/>
    <mergeCell ref="A13:E13"/>
    <mergeCell ref="G13:I13"/>
    <mergeCell ref="A14:I14"/>
    <mergeCell ref="A15:C15"/>
    <mergeCell ref="A16:I16"/>
    <mergeCell ref="A17:B17"/>
    <mergeCell ref="A18:I18"/>
    <mergeCell ref="A19:I19"/>
    <mergeCell ref="A20:I20"/>
    <mergeCell ref="B21:F21"/>
    <mergeCell ref="B23:F23"/>
    <mergeCell ref="B24:E24"/>
    <mergeCell ref="B25:F25"/>
    <mergeCell ref="B27:H27"/>
    <mergeCell ref="B28:E28"/>
    <mergeCell ref="B29:G29"/>
    <mergeCell ref="A30:I30"/>
    <mergeCell ref="A41:I41"/>
    <mergeCell ref="A42:I42"/>
    <mergeCell ref="A45:I45"/>
    <mergeCell ref="B46:C46"/>
    <mergeCell ref="A32:I32"/>
    <mergeCell ref="A33:I33"/>
    <mergeCell ref="A35:I35"/>
    <mergeCell ref="A38:I38"/>
    <mergeCell ref="A39:I39"/>
  </mergeCells>
  <pageMargins left="0.70866141732283505" right="0.70866141732283505" top="0.91" bottom="0.74803149606299202" header="0.33" footer="0.45"/>
  <pageSetup paperSize="9" scale="90" fitToWidth="0" fitToHeight="0" orientation="portrait" r:id="rId1"/>
  <headerFooter>
    <oddHeader>&amp;C&amp;G</oddHeader>
    <oddFooter>&amp;C&amp;G</oddFooter>
  </headerFooter>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41"/>
  <sheetViews>
    <sheetView view="pageBreakPreview" zoomScale="119" zoomScaleNormal="100" zoomScalePageLayoutView="145" workbookViewId="0">
      <selection activeCell="J9" sqref="J9:R10"/>
    </sheetView>
  </sheetViews>
  <sheetFormatPr defaultColWidth="9" defaultRowHeight="14.4"/>
  <cols>
    <col min="2" max="4" width="9.109375" customWidth="1"/>
    <col min="6" max="6" width="7.44140625" customWidth="1"/>
    <col min="8" max="8" width="8.44140625" customWidth="1"/>
    <col min="9" max="9" width="15" customWidth="1"/>
    <col min="10" max="11" width="9.109375" customWidth="1"/>
    <col min="18" max="18" width="13.33203125" customWidth="1"/>
    <col min="19" max="19" width="9.109375" hidden="1" customWidth="1"/>
  </cols>
  <sheetData>
    <row r="1" spans="1:18" ht="40.950000000000003" customHeight="1">
      <c r="A1" s="178"/>
      <c r="B1" s="178"/>
      <c r="C1" s="178"/>
      <c r="D1" s="178"/>
      <c r="E1" s="178"/>
      <c r="F1" s="178"/>
      <c r="G1" s="178"/>
      <c r="H1" s="178"/>
      <c r="I1" s="178"/>
      <c r="J1" s="178"/>
      <c r="K1" s="178"/>
      <c r="L1" s="178"/>
      <c r="M1" s="178"/>
      <c r="N1" s="178"/>
      <c r="O1" s="178"/>
      <c r="P1" s="178"/>
      <c r="Q1" s="178"/>
      <c r="R1" s="178"/>
    </row>
    <row r="2" spans="1:18" ht="4.2" customHeight="1">
      <c r="A2" s="178"/>
      <c r="B2" s="178"/>
      <c r="C2" s="178"/>
      <c r="D2" s="179"/>
      <c r="E2" s="178"/>
      <c r="F2" s="178"/>
      <c r="G2" s="178"/>
      <c r="H2" s="178"/>
      <c r="I2" s="178"/>
      <c r="J2" s="178"/>
      <c r="K2" s="178"/>
      <c r="L2" s="178"/>
      <c r="M2" s="179"/>
      <c r="N2" s="178"/>
      <c r="O2" s="178"/>
      <c r="P2" s="178"/>
      <c r="Q2" s="178"/>
      <c r="R2" s="178"/>
    </row>
    <row r="3" spans="1:18" ht="15.6">
      <c r="A3" s="178"/>
      <c r="B3" s="178"/>
      <c r="C3" s="178"/>
      <c r="D3" s="178"/>
      <c r="E3" s="183" t="s">
        <v>1364</v>
      </c>
      <c r="F3" s="178"/>
      <c r="G3" s="178"/>
      <c r="H3" s="178"/>
      <c r="I3" s="178"/>
      <c r="J3" s="178"/>
      <c r="K3" s="178"/>
      <c r="L3" s="178"/>
      <c r="M3" s="178"/>
      <c r="N3" s="183" t="s">
        <v>1364</v>
      </c>
      <c r="O3" s="178"/>
      <c r="P3" s="178"/>
      <c r="Q3" s="178"/>
      <c r="R3" s="178"/>
    </row>
    <row r="4" spans="1:18" ht="12.6" customHeight="1">
      <c r="A4" s="178"/>
      <c r="B4" s="178"/>
      <c r="C4" s="178"/>
      <c r="D4" s="178"/>
      <c r="E4" s="180" t="s">
        <v>1365</v>
      </c>
      <c r="F4" s="178"/>
      <c r="G4" s="178"/>
      <c r="H4" s="178"/>
      <c r="I4" s="178"/>
      <c r="J4" s="178"/>
      <c r="K4" s="178"/>
      <c r="L4" s="178"/>
      <c r="M4" s="998" t="str">
        <f>E4</f>
        <v>bac resolution No:</v>
      </c>
      <c r="N4" s="998"/>
      <c r="O4" s="998"/>
      <c r="P4" s="178"/>
      <c r="Q4" s="178"/>
      <c r="R4" s="178"/>
    </row>
    <row r="5" spans="1:18" ht="15.6">
      <c r="A5" s="178"/>
      <c r="B5" s="178"/>
      <c r="C5" s="178"/>
      <c r="D5" s="999" t="str">
        <f>PR!B12</f>
        <v>2505-GAS5-190</v>
      </c>
      <c r="E5" s="1000"/>
      <c r="F5" s="1000"/>
      <c r="G5" s="178"/>
      <c r="H5" s="178" t="s">
        <v>1082</v>
      </c>
      <c r="I5" s="178"/>
      <c r="J5" s="178"/>
      <c r="K5" s="178"/>
      <c r="L5" s="178"/>
      <c r="M5" s="1001" t="str">
        <f>D5</f>
        <v>2505-GAS5-190</v>
      </c>
      <c r="N5" s="998"/>
      <c r="O5" s="998"/>
      <c r="P5" s="178"/>
      <c r="Q5" s="178"/>
      <c r="R5" s="178"/>
    </row>
    <row r="6" spans="1:18" ht="6.75" customHeight="1">
      <c r="A6" s="178"/>
      <c r="B6" s="178"/>
      <c r="C6" s="178"/>
      <c r="D6" s="178"/>
      <c r="E6" s="178"/>
      <c r="F6" s="178"/>
      <c r="G6" s="178"/>
      <c r="H6" s="178"/>
      <c r="I6" s="178"/>
      <c r="J6" s="178"/>
      <c r="K6" s="178"/>
      <c r="L6" s="178"/>
      <c r="M6" s="178"/>
      <c r="N6" s="178"/>
      <c r="O6" s="178"/>
      <c r="P6" s="178"/>
      <c r="Q6" s="178"/>
      <c r="R6" s="178"/>
    </row>
    <row r="7" spans="1:18" ht="14.25" customHeight="1">
      <c r="A7" s="178"/>
      <c r="B7" s="178"/>
      <c r="C7" s="178"/>
      <c r="D7" s="178"/>
      <c r="E7" s="184" t="s">
        <v>1366</v>
      </c>
      <c r="F7" s="178"/>
      <c r="G7" s="178"/>
      <c r="H7" s="178"/>
      <c r="I7" s="178"/>
      <c r="J7" s="178"/>
      <c r="K7" s="178"/>
      <c r="L7" s="178"/>
      <c r="M7" s="178"/>
      <c r="N7" s="184" t="s">
        <v>1367</v>
      </c>
      <c r="O7" s="178"/>
      <c r="P7" s="178"/>
      <c r="Q7" s="178"/>
      <c r="R7" s="178"/>
    </row>
    <row r="8" spans="1:18" ht="6.75" hidden="1" customHeight="1"/>
    <row r="9" spans="1:18" ht="55.2" customHeight="1">
      <c r="A9" s="975" t="s">
        <v>1654</v>
      </c>
      <c r="B9" s="976"/>
      <c r="C9" s="976"/>
      <c r="D9" s="976"/>
      <c r="E9" s="976"/>
      <c r="F9" s="976"/>
      <c r="G9" s="976"/>
      <c r="H9" s="976"/>
      <c r="I9" s="976"/>
      <c r="J9" s="977" t="s">
        <v>1621</v>
      </c>
      <c r="K9" s="976"/>
      <c r="L9" s="976"/>
      <c r="M9" s="976"/>
      <c r="N9" s="976"/>
      <c r="O9" s="976"/>
      <c r="P9" s="976"/>
      <c r="Q9" s="976"/>
      <c r="R9" s="976"/>
    </row>
    <row r="10" spans="1:18" ht="1.95" customHeight="1">
      <c r="A10" s="976"/>
      <c r="B10" s="976"/>
      <c r="C10" s="976"/>
      <c r="D10" s="976"/>
      <c r="E10" s="976"/>
      <c r="F10" s="976"/>
      <c r="G10" s="976"/>
      <c r="H10" s="976"/>
      <c r="I10" s="976"/>
      <c r="J10" s="976"/>
      <c r="K10" s="976"/>
      <c r="L10" s="976"/>
      <c r="M10" s="976"/>
      <c r="N10" s="976"/>
      <c r="O10" s="976"/>
      <c r="P10" s="976"/>
      <c r="Q10" s="976"/>
      <c r="R10" s="976"/>
    </row>
    <row r="11" spans="1:18" ht="25.5" customHeight="1">
      <c r="A11" s="978" t="s">
        <v>1652</v>
      </c>
      <c r="B11" s="978"/>
      <c r="C11" s="978"/>
      <c r="D11" s="978"/>
      <c r="E11" s="978"/>
      <c r="F11" s="978"/>
      <c r="G11" s="978"/>
      <c r="H11" s="978"/>
      <c r="I11" s="978"/>
      <c r="J11" s="978" t="s">
        <v>1368</v>
      </c>
      <c r="K11" s="978"/>
      <c r="L11" s="978"/>
      <c r="M11" s="978"/>
      <c r="N11" s="978"/>
      <c r="O11" s="978"/>
      <c r="P11" s="978"/>
      <c r="Q11" s="978"/>
      <c r="R11" s="978"/>
    </row>
    <row r="12" spans="1:18" ht="17.399999999999999" customHeight="1">
      <c r="A12" s="978"/>
      <c r="B12" s="978"/>
      <c r="C12" s="978"/>
      <c r="D12" s="978"/>
      <c r="E12" s="978"/>
      <c r="F12" s="978"/>
      <c r="G12" s="978"/>
      <c r="H12" s="978"/>
      <c r="I12" s="978"/>
      <c r="J12" s="978"/>
      <c r="K12" s="978"/>
      <c r="L12" s="978"/>
      <c r="M12" s="978"/>
      <c r="N12" s="978"/>
      <c r="O12" s="978"/>
      <c r="P12" s="978"/>
      <c r="Q12" s="978"/>
      <c r="R12" s="978"/>
    </row>
    <row r="13" spans="1:18" ht="16.5" customHeight="1">
      <c r="A13" s="978" t="s">
        <v>1369</v>
      </c>
      <c r="B13" s="978"/>
      <c r="C13" s="978"/>
      <c r="D13" s="978"/>
      <c r="E13" s="978"/>
      <c r="F13" s="978"/>
      <c r="G13" s="978"/>
      <c r="H13" s="978"/>
      <c r="I13" s="978"/>
      <c r="J13" s="979" t="s">
        <v>1369</v>
      </c>
      <c r="K13" s="979"/>
      <c r="L13" s="979"/>
      <c r="M13" s="979"/>
      <c r="N13" s="979"/>
      <c r="O13" s="979"/>
      <c r="P13" s="979"/>
      <c r="Q13" s="979"/>
      <c r="R13" s="979"/>
    </row>
    <row r="14" spans="1:18">
      <c r="A14" s="978"/>
      <c r="B14" s="978"/>
      <c r="C14" s="978"/>
      <c r="D14" s="978"/>
      <c r="E14" s="978"/>
      <c r="F14" s="978"/>
      <c r="G14" s="978"/>
      <c r="H14" s="978"/>
      <c r="I14" s="978"/>
      <c r="J14" s="979"/>
      <c r="K14" s="979"/>
      <c r="L14" s="979"/>
      <c r="M14" s="979"/>
      <c r="N14" s="979"/>
      <c r="O14" s="979"/>
      <c r="P14" s="979"/>
      <c r="Q14" s="979"/>
      <c r="R14" s="979"/>
    </row>
    <row r="15" spans="1:18" ht="13.5" hidden="1" customHeight="1"/>
    <row r="16" spans="1:18" ht="22.2" customHeight="1">
      <c r="A16" s="200" t="s">
        <v>1370</v>
      </c>
      <c r="B16" s="1002" t="s">
        <v>1371</v>
      </c>
      <c r="C16" s="1002"/>
      <c r="D16" s="1002"/>
      <c r="E16" s="1002"/>
      <c r="F16" s="1002"/>
      <c r="G16" s="1002" t="s">
        <v>1372</v>
      </c>
      <c r="H16" s="1002"/>
      <c r="I16" s="200" t="s">
        <v>1373</v>
      </c>
      <c r="J16" s="205" t="s">
        <v>1370</v>
      </c>
      <c r="K16" s="995" t="s">
        <v>1371</v>
      </c>
      <c r="L16" s="995"/>
      <c r="M16" s="995"/>
      <c r="N16" s="995"/>
      <c r="O16" s="995"/>
      <c r="P16" s="995" t="s">
        <v>1372</v>
      </c>
      <c r="Q16" s="995"/>
      <c r="R16" s="186" t="s">
        <v>1373</v>
      </c>
    </row>
    <row r="17" spans="1:18" ht="17.399999999999999" customHeight="1">
      <c r="A17" s="187">
        <v>1</v>
      </c>
      <c r="B17" s="990" t="str">
        <f>DATA!V298</f>
        <v>Apostol General Merchandise</v>
      </c>
      <c r="C17" s="991"/>
      <c r="D17" s="991"/>
      <c r="E17" s="991"/>
      <c r="F17" s="992"/>
      <c r="G17" s="993">
        <f>PR!H68</f>
        <v>650000</v>
      </c>
      <c r="H17" s="994"/>
      <c r="I17" s="195">
        <v>12000</v>
      </c>
      <c r="J17" s="187">
        <v>1</v>
      </c>
      <c r="K17" s="990" t="str">
        <f>B17</f>
        <v>Apostol General Merchandise</v>
      </c>
      <c r="L17" s="991"/>
      <c r="M17" s="991"/>
      <c r="N17" s="991"/>
      <c r="O17" s="992"/>
      <c r="P17" s="993">
        <f>G17</f>
        <v>650000</v>
      </c>
      <c r="Q17" s="994"/>
      <c r="R17" s="195">
        <f t="shared" ref="R17:R24" si="0">I17</f>
        <v>12000</v>
      </c>
    </row>
    <row r="18" spans="1:18" ht="15.6" customHeight="1">
      <c r="A18" s="187">
        <v>2</v>
      </c>
      <c r="B18" s="997" t="s">
        <v>412</v>
      </c>
      <c r="C18" s="991"/>
      <c r="D18" s="991"/>
      <c r="E18" s="991"/>
      <c r="F18" s="992"/>
      <c r="G18" s="993">
        <v>20000</v>
      </c>
      <c r="H18" s="994"/>
      <c r="I18" s="195">
        <v>14800</v>
      </c>
      <c r="J18" s="187">
        <v>2</v>
      </c>
      <c r="K18" s="990" t="str">
        <f t="shared" ref="K18:K19" si="1">B18</f>
        <v>M.G. Hubalde's General Merchandise</v>
      </c>
      <c r="L18" s="991"/>
      <c r="M18" s="991"/>
      <c r="N18" s="991"/>
      <c r="O18" s="992"/>
      <c r="P18" s="993">
        <f t="shared" ref="P18:P19" si="2">G18</f>
        <v>20000</v>
      </c>
      <c r="Q18" s="994"/>
      <c r="R18" s="195">
        <f t="shared" si="0"/>
        <v>14800</v>
      </c>
    </row>
    <row r="19" spans="1:18" s="177" customFormat="1" ht="16.95" customHeight="1">
      <c r="A19" s="187">
        <v>3</v>
      </c>
      <c r="B19" s="990" t="s">
        <v>1375</v>
      </c>
      <c r="C19" s="991"/>
      <c r="D19" s="991"/>
      <c r="E19" s="991"/>
      <c r="F19" s="992"/>
      <c r="G19" s="993">
        <v>20000</v>
      </c>
      <c r="H19" s="994"/>
      <c r="I19" s="195">
        <v>22000</v>
      </c>
      <c r="J19" s="187">
        <v>3</v>
      </c>
      <c r="K19" s="990" t="str">
        <f t="shared" si="1"/>
        <v>JPM General Mdse. &amp; Hardware</v>
      </c>
      <c r="L19" s="991"/>
      <c r="M19" s="991"/>
      <c r="N19" s="991"/>
      <c r="O19" s="992"/>
      <c r="P19" s="993">
        <f t="shared" si="2"/>
        <v>20000</v>
      </c>
      <c r="Q19" s="994"/>
      <c r="R19" s="195">
        <f t="shared" si="0"/>
        <v>22000</v>
      </c>
    </row>
    <row r="20" spans="1:18" ht="15.6" customHeight="1">
      <c r="A20" s="187">
        <v>4</v>
      </c>
      <c r="B20" s="990" t="s">
        <v>1374</v>
      </c>
      <c r="C20" s="991"/>
      <c r="D20" s="991"/>
      <c r="E20" s="991"/>
      <c r="F20" s="992"/>
      <c r="G20" s="993">
        <v>20000</v>
      </c>
      <c r="H20" s="994"/>
      <c r="I20" s="195" t="s">
        <v>1339</v>
      </c>
      <c r="J20" s="187">
        <v>4</v>
      </c>
      <c r="K20" s="990" t="str">
        <f t="shared" ref="K20:K24" si="3">B20</f>
        <v>E.A.Amboy General Merchandise</v>
      </c>
      <c r="L20" s="991"/>
      <c r="M20" s="991"/>
      <c r="N20" s="991"/>
      <c r="O20" s="992"/>
      <c r="P20" s="993">
        <f t="shared" ref="P20:P24" si="4">G20</f>
        <v>20000</v>
      </c>
      <c r="Q20" s="994"/>
      <c r="R20" s="195" t="str">
        <f t="shared" si="0"/>
        <v>none</v>
      </c>
    </row>
    <row r="21" spans="1:18" ht="15.6" customHeight="1">
      <c r="A21" s="201">
        <v>5</v>
      </c>
      <c r="B21" s="990"/>
      <c r="C21" s="991"/>
      <c r="D21" s="991"/>
      <c r="E21" s="991"/>
      <c r="F21" s="992"/>
      <c r="G21" s="993"/>
      <c r="H21" s="994"/>
      <c r="I21" s="195"/>
      <c r="J21" s="187">
        <v>5</v>
      </c>
      <c r="K21" s="995">
        <f t="shared" si="3"/>
        <v>0</v>
      </c>
      <c r="L21" s="995"/>
      <c r="M21" s="995"/>
      <c r="N21" s="995"/>
      <c r="O21" s="995"/>
      <c r="P21" s="993">
        <f t="shared" si="4"/>
        <v>0</v>
      </c>
      <c r="Q21" s="994"/>
      <c r="R21" s="195">
        <f t="shared" si="0"/>
        <v>0</v>
      </c>
    </row>
    <row r="22" spans="1:18" ht="16.95" hidden="1" customHeight="1">
      <c r="A22" s="187">
        <v>6</v>
      </c>
      <c r="B22" s="990"/>
      <c r="C22" s="991"/>
      <c r="D22" s="991"/>
      <c r="E22" s="991"/>
      <c r="F22" s="992"/>
      <c r="G22" s="993">
        <v>13000</v>
      </c>
      <c r="H22" s="994"/>
      <c r="I22" s="195" t="s">
        <v>1339</v>
      </c>
      <c r="J22" s="187">
        <v>6</v>
      </c>
      <c r="K22" s="995">
        <f t="shared" si="3"/>
        <v>0</v>
      </c>
      <c r="L22" s="995"/>
      <c r="M22" s="995"/>
      <c r="N22" s="995"/>
      <c r="O22" s="995"/>
      <c r="P22" s="993">
        <f t="shared" si="4"/>
        <v>13000</v>
      </c>
      <c r="Q22" s="994"/>
      <c r="R22" s="195" t="str">
        <f t="shared" si="0"/>
        <v>none</v>
      </c>
    </row>
    <row r="23" spans="1:18" ht="17.399999999999999" hidden="1" customHeight="1">
      <c r="A23" s="187">
        <v>7</v>
      </c>
      <c r="B23" s="990"/>
      <c r="C23" s="991"/>
      <c r="D23" s="991"/>
      <c r="E23" s="991"/>
      <c r="F23" s="992"/>
      <c r="G23" s="993">
        <v>13000</v>
      </c>
      <c r="H23" s="994"/>
      <c r="I23" s="195" t="s">
        <v>1339</v>
      </c>
      <c r="J23" s="187">
        <v>7</v>
      </c>
      <c r="K23" s="995">
        <f t="shared" si="3"/>
        <v>0</v>
      </c>
      <c r="L23" s="995"/>
      <c r="M23" s="995"/>
      <c r="N23" s="995"/>
      <c r="O23" s="995"/>
      <c r="P23" s="993">
        <f t="shared" si="4"/>
        <v>13000</v>
      </c>
      <c r="Q23" s="994"/>
      <c r="R23" s="195" t="str">
        <f t="shared" si="0"/>
        <v>none</v>
      </c>
    </row>
    <row r="24" spans="1:18" ht="17.399999999999999" hidden="1" customHeight="1">
      <c r="A24" s="187">
        <v>8</v>
      </c>
      <c r="B24" s="990"/>
      <c r="C24" s="991"/>
      <c r="D24" s="991"/>
      <c r="E24" s="991"/>
      <c r="F24" s="992"/>
      <c r="G24" s="993"/>
      <c r="H24" s="994"/>
      <c r="I24" s="188"/>
      <c r="J24" s="187">
        <v>8</v>
      </c>
      <c r="K24" s="995">
        <f t="shared" si="3"/>
        <v>0</v>
      </c>
      <c r="L24" s="995"/>
      <c r="M24" s="995"/>
      <c r="N24" s="995"/>
      <c r="O24" s="995"/>
      <c r="P24" s="993">
        <f t="shared" si="4"/>
        <v>0</v>
      </c>
      <c r="Q24" s="994"/>
      <c r="R24" s="195">
        <f t="shared" si="0"/>
        <v>0</v>
      </c>
    </row>
    <row r="25" spans="1:18" ht="1.95" hidden="1" customHeight="1">
      <c r="A25" s="996"/>
      <c r="B25" s="996"/>
      <c r="C25" s="996"/>
      <c r="D25" s="996"/>
      <c r="E25" s="996"/>
      <c r="F25" s="996"/>
      <c r="G25" s="996"/>
      <c r="H25" s="996"/>
      <c r="I25" s="996"/>
      <c r="J25" s="980" t="s">
        <v>1376</v>
      </c>
      <c r="K25" s="980"/>
      <c r="L25" s="980"/>
      <c r="M25" s="980"/>
      <c r="N25" s="980"/>
      <c r="O25" s="980"/>
      <c r="P25" s="980"/>
      <c r="Q25" s="980"/>
      <c r="R25" s="980"/>
    </row>
    <row r="26" spans="1:18" ht="49.95" customHeight="1">
      <c r="B26" s="985" t="s">
        <v>1655</v>
      </c>
      <c r="C26" s="985"/>
      <c r="D26" s="985"/>
      <c r="E26" s="985"/>
      <c r="F26" s="985"/>
      <c r="G26" s="985"/>
      <c r="H26" s="985"/>
      <c r="I26" s="985"/>
      <c r="J26" s="980"/>
      <c r="K26" s="980"/>
      <c r="L26" s="980"/>
      <c r="M26" s="980"/>
      <c r="N26" s="980"/>
      <c r="O26" s="980"/>
      <c r="P26" s="980"/>
      <c r="Q26" s="980"/>
      <c r="R26" s="980"/>
    </row>
    <row r="27" spans="1:18" ht="33.6" customHeight="1">
      <c r="B27" s="986" t="s">
        <v>1377</v>
      </c>
      <c r="C27" s="986"/>
      <c r="D27" s="986"/>
      <c r="E27" s="986"/>
      <c r="F27" s="986"/>
      <c r="G27" s="986"/>
      <c r="H27" s="986"/>
      <c r="I27" s="986"/>
      <c r="J27" s="980"/>
      <c r="K27" s="980"/>
      <c r="L27" s="980"/>
      <c r="M27" s="980"/>
      <c r="N27" s="980"/>
      <c r="O27" s="980"/>
      <c r="P27" s="980"/>
      <c r="Q27" s="980"/>
      <c r="R27" s="980"/>
    </row>
    <row r="28" spans="1:18" ht="27" customHeight="1">
      <c r="A28" s="987" t="s">
        <v>1378</v>
      </c>
      <c r="B28" s="987"/>
      <c r="C28" s="987"/>
      <c r="D28" s="987"/>
      <c r="E28" s="987"/>
      <c r="F28" s="987"/>
      <c r="G28" s="987"/>
      <c r="H28" s="987"/>
      <c r="I28" s="987"/>
      <c r="J28" s="980" t="s">
        <v>1656</v>
      </c>
      <c r="K28" s="980"/>
      <c r="L28" s="980"/>
      <c r="M28" s="980"/>
      <c r="N28" s="980"/>
      <c r="O28" s="980"/>
      <c r="P28" s="980"/>
      <c r="Q28" s="980"/>
      <c r="R28" s="980"/>
    </row>
    <row r="29" spans="1:18" ht="43.2" customHeight="1">
      <c r="A29" s="202" t="s">
        <v>1066</v>
      </c>
      <c r="B29" s="203"/>
      <c r="C29" s="203"/>
      <c r="D29" s="988"/>
      <c r="E29" s="988"/>
      <c r="F29" s="988"/>
      <c r="G29" s="989"/>
      <c r="H29" s="989"/>
      <c r="I29" s="989"/>
      <c r="J29" s="980"/>
      <c r="K29" s="980"/>
      <c r="L29" s="980"/>
      <c r="M29" s="980"/>
      <c r="N29" s="980"/>
      <c r="O29" s="980"/>
      <c r="P29" s="980"/>
      <c r="Q29" s="980"/>
      <c r="R29" s="980"/>
    </row>
    <row r="30" spans="1:18" hidden="1">
      <c r="A30" s="37"/>
      <c r="B30" s="37"/>
      <c r="C30" s="37"/>
      <c r="D30" s="37"/>
      <c r="E30" s="37"/>
      <c r="F30" s="37"/>
      <c r="G30" s="37"/>
      <c r="H30" s="37"/>
      <c r="I30" s="37"/>
    </row>
    <row r="31" spans="1:18" ht="3.6" hidden="1" customHeight="1">
      <c r="A31" s="37"/>
      <c r="B31" s="191"/>
      <c r="C31" s="37"/>
      <c r="D31" s="37"/>
      <c r="E31" s="37"/>
      <c r="F31" s="37"/>
      <c r="G31" s="37"/>
      <c r="H31" s="37"/>
      <c r="I31" s="37"/>
      <c r="K31" s="191"/>
    </row>
    <row r="32" spans="1:18" ht="15.6">
      <c r="A32" s="973" t="s">
        <v>976</v>
      </c>
      <c r="B32" s="973"/>
      <c r="C32" s="973"/>
      <c r="D32" s="973" t="s">
        <v>757</v>
      </c>
      <c r="E32" s="973"/>
      <c r="F32" s="973"/>
      <c r="G32" s="973" t="s">
        <v>963</v>
      </c>
      <c r="H32" s="973"/>
      <c r="I32" s="973"/>
      <c r="J32" s="984" t="s">
        <v>1379</v>
      </c>
      <c r="K32" s="984"/>
      <c r="L32" s="984"/>
      <c r="M32" s="984"/>
      <c r="N32" s="984"/>
      <c r="O32" s="984"/>
      <c r="P32" s="984"/>
      <c r="Q32" s="984"/>
      <c r="R32" s="984"/>
    </row>
    <row r="33" spans="1:18">
      <c r="A33" s="974" t="s">
        <v>1069</v>
      </c>
      <c r="B33" s="974"/>
      <c r="C33" s="974"/>
      <c r="D33" s="974" t="s">
        <v>1069</v>
      </c>
      <c r="E33" s="974"/>
      <c r="F33" s="974"/>
      <c r="G33" s="974" t="s">
        <v>1069</v>
      </c>
      <c r="H33" s="974"/>
      <c r="I33" s="974"/>
      <c r="K33" s="763"/>
      <c r="L33" s="763"/>
      <c r="Q33" s="763"/>
      <c r="R33" s="763"/>
    </row>
    <row r="34" spans="1:18" hidden="1">
      <c r="A34" s="37"/>
      <c r="B34" s="37"/>
      <c r="C34" s="37"/>
      <c r="D34" s="37"/>
      <c r="E34" s="37"/>
      <c r="F34" s="37"/>
      <c r="G34" s="37"/>
      <c r="H34" s="37"/>
      <c r="I34" s="37"/>
    </row>
    <row r="35" spans="1:18" ht="1.2" customHeight="1">
      <c r="A35" s="37"/>
      <c r="B35" s="37"/>
      <c r="C35" s="37"/>
      <c r="D35" s="37"/>
      <c r="E35" s="37"/>
      <c r="F35" s="37"/>
      <c r="G35" s="37"/>
      <c r="H35" s="37"/>
      <c r="I35" s="37"/>
    </row>
    <row r="36" spans="1:18" ht="30.6" customHeight="1">
      <c r="A36" s="974"/>
      <c r="B36" s="974"/>
      <c r="C36" s="974"/>
      <c r="D36" s="974"/>
      <c r="E36" s="37" t="s">
        <v>1231</v>
      </c>
      <c r="F36" s="37"/>
      <c r="G36" s="974"/>
      <c r="H36" s="974"/>
      <c r="I36" s="974"/>
      <c r="K36" s="197"/>
      <c r="L36" s="982" t="s">
        <v>1083</v>
      </c>
      <c r="M36" s="982"/>
      <c r="N36" s="982"/>
      <c r="O36" s="982"/>
    </row>
    <row r="37" spans="1:18" ht="15" customHeight="1">
      <c r="A37" s="192" t="str">
        <f>PR!B73</f>
        <v>JOHN MICHAEL A. VILLASPIR</v>
      </c>
      <c r="B37" s="192"/>
      <c r="C37" s="192"/>
      <c r="D37" s="192"/>
      <c r="E37" s="37"/>
      <c r="F37" s="973" t="s">
        <v>736</v>
      </c>
      <c r="G37" s="973"/>
      <c r="H37" s="973"/>
      <c r="I37" s="973"/>
      <c r="K37" s="197"/>
      <c r="L37" s="983" t="s">
        <v>1051</v>
      </c>
      <c r="M37" s="983"/>
      <c r="N37" s="983"/>
      <c r="O37" s="983"/>
      <c r="P37" s="199"/>
    </row>
    <row r="38" spans="1:18">
      <c r="A38" s="967" t="s">
        <v>1380</v>
      </c>
      <c r="B38" s="967"/>
      <c r="C38" s="967"/>
      <c r="D38" s="967"/>
      <c r="E38" s="37"/>
      <c r="F38" s="974" t="s">
        <v>1381</v>
      </c>
      <c r="G38" s="974"/>
      <c r="H38" s="974"/>
      <c r="I38" s="974"/>
      <c r="K38" s="763"/>
      <c r="L38" s="763"/>
      <c r="Q38" s="981"/>
      <c r="R38" s="981"/>
    </row>
    <row r="39" spans="1:18" ht="23.4" customHeight="1">
      <c r="A39" s="37"/>
      <c r="B39" s="37"/>
      <c r="C39" s="37"/>
      <c r="D39" s="192"/>
      <c r="E39" s="37"/>
      <c r="F39" s="37"/>
      <c r="G39" s="37"/>
      <c r="H39" s="974"/>
      <c r="I39" s="974"/>
      <c r="Q39" s="763"/>
      <c r="R39" s="763"/>
    </row>
    <row r="40" spans="1:18">
      <c r="A40" s="37"/>
      <c r="B40" s="37"/>
      <c r="C40" s="37"/>
      <c r="D40" s="973" t="s">
        <v>764</v>
      </c>
      <c r="E40" s="973"/>
      <c r="F40" s="973"/>
      <c r="G40" s="37"/>
      <c r="H40" s="37"/>
      <c r="I40" s="37"/>
      <c r="N40" s="197"/>
    </row>
    <row r="41" spans="1:18">
      <c r="A41" s="37"/>
      <c r="B41" s="37"/>
      <c r="C41" s="37"/>
      <c r="D41" s="974" t="s">
        <v>900</v>
      </c>
      <c r="E41" s="974"/>
      <c r="F41" s="974"/>
      <c r="G41" s="37"/>
      <c r="H41" s="37"/>
      <c r="I41" s="37"/>
      <c r="N41" s="763"/>
      <c r="O41" s="763"/>
    </row>
  </sheetData>
  <mergeCells count="76">
    <mergeCell ref="M4:O4"/>
    <mergeCell ref="D5:F5"/>
    <mergeCell ref="M5:O5"/>
    <mergeCell ref="B16:F16"/>
    <mergeCell ref="G16:H16"/>
    <mergeCell ref="K16:O16"/>
    <mergeCell ref="P16:Q16"/>
    <mergeCell ref="B17:F17"/>
    <mergeCell ref="G17:H17"/>
    <mergeCell ref="K17:O17"/>
    <mergeCell ref="P17:Q17"/>
    <mergeCell ref="B18:F18"/>
    <mergeCell ref="G18:H18"/>
    <mergeCell ref="K18:O18"/>
    <mergeCell ref="P18:Q18"/>
    <mergeCell ref="B19:F19"/>
    <mergeCell ref="G19:H19"/>
    <mergeCell ref="K19:O19"/>
    <mergeCell ref="P19:Q19"/>
    <mergeCell ref="B20:F20"/>
    <mergeCell ref="G20:H20"/>
    <mergeCell ref="K20:O20"/>
    <mergeCell ref="P20:Q20"/>
    <mergeCell ref="B21:F21"/>
    <mergeCell ref="G21:H21"/>
    <mergeCell ref="K21:O21"/>
    <mergeCell ref="P21:Q21"/>
    <mergeCell ref="B22:F22"/>
    <mergeCell ref="G22:H22"/>
    <mergeCell ref="K22:O22"/>
    <mergeCell ref="P22:Q22"/>
    <mergeCell ref="B23:F23"/>
    <mergeCell ref="G23:H23"/>
    <mergeCell ref="K23:O23"/>
    <mergeCell ref="P23:Q23"/>
    <mergeCell ref="B24:F24"/>
    <mergeCell ref="G24:H24"/>
    <mergeCell ref="K24:O24"/>
    <mergeCell ref="P24:Q24"/>
    <mergeCell ref="A25:I25"/>
    <mergeCell ref="B26:I26"/>
    <mergeCell ref="B27:I27"/>
    <mergeCell ref="A28:I28"/>
    <mergeCell ref="D29:F29"/>
    <mergeCell ref="G29:I29"/>
    <mergeCell ref="A32:C32"/>
    <mergeCell ref="D32:F32"/>
    <mergeCell ref="G32:I32"/>
    <mergeCell ref="J32:R32"/>
    <mergeCell ref="A33:C33"/>
    <mergeCell ref="D33:F33"/>
    <mergeCell ref="G33:I33"/>
    <mergeCell ref="K33:L33"/>
    <mergeCell ref="Q33:R33"/>
    <mergeCell ref="Q39:R39"/>
    <mergeCell ref="A36:D36"/>
    <mergeCell ref="G36:I36"/>
    <mergeCell ref="L36:O36"/>
    <mergeCell ref="F37:I37"/>
    <mergeCell ref="L37:O37"/>
    <mergeCell ref="D40:F40"/>
    <mergeCell ref="D41:F41"/>
    <mergeCell ref="N41:O41"/>
    <mergeCell ref="A9:I10"/>
    <mergeCell ref="J9:R10"/>
    <mergeCell ref="A11:I12"/>
    <mergeCell ref="J11:R12"/>
    <mergeCell ref="A13:I14"/>
    <mergeCell ref="J13:R14"/>
    <mergeCell ref="J28:R29"/>
    <mergeCell ref="J25:R27"/>
    <mergeCell ref="A38:D38"/>
    <mergeCell ref="F38:I38"/>
    <mergeCell ref="K38:L38"/>
    <mergeCell ref="Q38:R38"/>
    <mergeCell ref="H39:I39"/>
  </mergeCells>
  <pageMargins left="0.61458333333333304" right="0.7" top="1.81" bottom="0.75" header="0.67" footer="0.69"/>
  <pageSetup paperSize="9" orientation="portrait" r:id="rId1"/>
  <headerFooter>
    <oddHeader>&amp;C&amp;G</oddHeader>
    <oddFooter>&amp;C&amp;G</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52"/>
  <sheetViews>
    <sheetView topLeftCell="B1" zoomScale="145" zoomScaleNormal="100" zoomScaleSheetLayoutView="119" workbookViewId="0">
      <selection activeCell="B36" sqref="B36:I38"/>
    </sheetView>
  </sheetViews>
  <sheetFormatPr defaultColWidth="9" defaultRowHeight="14.4"/>
  <cols>
    <col min="2" max="4" width="9.109375" customWidth="1"/>
    <col min="6" max="6" width="7.44140625" customWidth="1"/>
    <col min="8" max="8" width="8.44140625" customWidth="1"/>
    <col min="9" max="9" width="15" customWidth="1"/>
    <col min="10" max="11" width="9.109375" customWidth="1"/>
    <col min="18" max="18" width="13.33203125" customWidth="1"/>
    <col min="19" max="19" width="9.109375" hidden="1" customWidth="1"/>
  </cols>
  <sheetData>
    <row r="1" spans="1:18" ht="15.6">
      <c r="A1" s="178"/>
      <c r="B1" s="178"/>
      <c r="C1" s="178"/>
      <c r="D1" s="178"/>
      <c r="E1" s="178"/>
      <c r="F1" s="178"/>
      <c r="G1" s="178"/>
      <c r="H1" s="178"/>
      <c r="I1" s="178"/>
      <c r="J1" s="178"/>
      <c r="K1" s="178"/>
      <c r="L1" s="178"/>
      <c r="M1" s="178"/>
      <c r="N1" s="178"/>
      <c r="O1" s="178"/>
      <c r="P1" s="178"/>
      <c r="Q1" s="178"/>
      <c r="R1" s="178"/>
    </row>
    <row r="2" spans="1:18" ht="15.6">
      <c r="A2" s="178"/>
      <c r="B2" s="178"/>
      <c r="C2" s="178"/>
      <c r="D2" s="179"/>
      <c r="E2" s="178"/>
      <c r="F2" s="178"/>
      <c r="G2" s="178"/>
      <c r="H2" s="178"/>
      <c r="I2" s="178"/>
      <c r="J2" s="178"/>
      <c r="K2" s="178"/>
      <c r="L2" s="178"/>
      <c r="M2" s="179"/>
      <c r="N2" s="178"/>
      <c r="O2" s="178"/>
      <c r="P2" s="178"/>
      <c r="Q2" s="178"/>
      <c r="R2" s="178"/>
    </row>
    <row r="3" spans="1:18" ht="15.6">
      <c r="A3" s="178"/>
      <c r="B3" s="178"/>
      <c r="C3" s="178"/>
      <c r="D3" s="178"/>
      <c r="E3" s="180"/>
      <c r="F3" s="178"/>
      <c r="G3" s="178"/>
      <c r="H3" s="178"/>
      <c r="I3" s="178"/>
      <c r="J3" s="178"/>
      <c r="K3" s="178"/>
      <c r="L3" s="178"/>
      <c r="M3" s="178"/>
      <c r="N3" s="180"/>
      <c r="O3" s="178"/>
      <c r="P3" s="178"/>
      <c r="Q3" s="178"/>
      <c r="R3" s="178"/>
    </row>
    <row r="4" spans="1:18" ht="15.6">
      <c r="A4" s="178"/>
      <c r="B4" s="178"/>
      <c r="C4" s="178"/>
      <c r="D4" s="178"/>
      <c r="E4" s="181"/>
      <c r="F4" s="178"/>
      <c r="G4" s="178"/>
      <c r="H4" s="178"/>
      <c r="I4" s="178"/>
      <c r="J4" s="178"/>
      <c r="K4" s="178"/>
      <c r="L4" s="178"/>
      <c r="M4" s="178"/>
      <c r="N4" s="181"/>
      <c r="O4" s="178"/>
      <c r="P4" s="178"/>
      <c r="Q4" s="178"/>
      <c r="R4" s="178"/>
    </row>
    <row r="5" spans="1:18" ht="15.6">
      <c r="A5" s="178"/>
      <c r="B5" s="178"/>
      <c r="C5" s="178"/>
      <c r="D5" s="178"/>
      <c r="E5" s="182"/>
      <c r="F5" s="178"/>
      <c r="G5" s="178"/>
      <c r="H5" s="178"/>
      <c r="I5" s="178"/>
      <c r="J5" s="178"/>
      <c r="K5" s="178"/>
      <c r="L5" s="178"/>
      <c r="M5" s="178"/>
      <c r="N5" s="182"/>
      <c r="O5" s="178"/>
      <c r="P5" s="178"/>
      <c r="Q5" s="178"/>
      <c r="R5" s="178"/>
    </row>
    <row r="6" spans="1:18" ht="15.6">
      <c r="A6" s="178"/>
      <c r="B6" s="178"/>
      <c r="C6" s="178"/>
      <c r="D6" s="178"/>
      <c r="E6" s="183" t="s">
        <v>1364</v>
      </c>
      <c r="F6" s="178"/>
      <c r="G6" s="178"/>
      <c r="H6" s="178"/>
      <c r="I6" s="178"/>
      <c r="J6" s="178"/>
      <c r="K6" s="178"/>
      <c r="L6" s="178"/>
      <c r="M6" s="178"/>
      <c r="N6" s="183" t="s">
        <v>1364</v>
      </c>
      <c r="O6" s="178"/>
      <c r="P6" s="178"/>
      <c r="Q6" s="178"/>
      <c r="R6" s="178"/>
    </row>
    <row r="7" spans="1:18" ht="15.6">
      <c r="A7" s="178"/>
      <c r="B7" s="178"/>
      <c r="C7" s="178"/>
      <c r="D7" s="178"/>
      <c r="E7" s="180" t="s">
        <v>1365</v>
      </c>
      <c r="F7" s="178"/>
      <c r="G7" s="178"/>
      <c r="H7" s="178"/>
      <c r="I7" s="178"/>
      <c r="J7" s="178"/>
      <c r="K7" s="178"/>
      <c r="L7" s="178"/>
      <c r="M7" s="998" t="str">
        <f>E7</f>
        <v>bac resolution No:</v>
      </c>
      <c r="N7" s="998"/>
      <c r="O7" s="998"/>
      <c r="P7" s="178"/>
      <c r="Q7" s="178"/>
      <c r="R7" s="178"/>
    </row>
    <row r="8" spans="1:18" ht="15.6">
      <c r="A8" s="178"/>
      <c r="B8" s="178"/>
      <c r="C8" s="178"/>
      <c r="D8" s="999" t="str">
        <f>PR!B12</f>
        <v>2505-GAS5-190</v>
      </c>
      <c r="E8" s="1000"/>
      <c r="F8" s="1000"/>
      <c r="G8" s="178"/>
      <c r="H8" s="178"/>
      <c r="I8" s="178"/>
      <c r="J8" s="178"/>
      <c r="K8" s="178"/>
      <c r="L8" s="178"/>
      <c r="M8" s="1001" t="str">
        <f>D8</f>
        <v>2505-GAS5-190</v>
      </c>
      <c r="N8" s="998"/>
      <c r="O8" s="998"/>
      <c r="P8" s="178"/>
      <c r="Q8" s="178"/>
      <c r="R8" s="178"/>
    </row>
    <row r="9" spans="1:18" ht="1.95" customHeight="1">
      <c r="A9" s="178"/>
      <c r="B9" s="178"/>
      <c r="C9" s="178"/>
      <c r="D9" s="178"/>
      <c r="E9" s="178"/>
      <c r="F9" s="178"/>
      <c r="G9" s="178"/>
      <c r="H9" s="178"/>
      <c r="I9" s="178"/>
      <c r="J9" s="178"/>
      <c r="K9" s="178"/>
      <c r="L9" s="178"/>
      <c r="M9" s="178"/>
      <c r="N9" s="178"/>
      <c r="O9" s="178"/>
      <c r="P9" s="178"/>
      <c r="Q9" s="178"/>
      <c r="R9" s="178"/>
    </row>
    <row r="10" spans="1:18" ht="14.25" customHeight="1">
      <c r="A10" s="178"/>
      <c r="B10" s="178"/>
      <c r="C10" s="178"/>
      <c r="D10" s="178"/>
      <c r="E10" s="184" t="s">
        <v>1366</v>
      </c>
      <c r="F10" s="178"/>
      <c r="G10" s="178"/>
      <c r="H10" s="178"/>
      <c r="I10" s="178"/>
      <c r="J10" s="178"/>
      <c r="K10" s="178"/>
      <c r="L10" s="178"/>
      <c r="M10" s="178"/>
      <c r="N10" s="184" t="s">
        <v>1367</v>
      </c>
      <c r="O10" s="178"/>
      <c r="P10" s="178"/>
      <c r="Q10" s="178"/>
      <c r="R10" s="178"/>
    </row>
    <row r="11" spans="1:18" ht="6.75" hidden="1" customHeight="1"/>
    <row r="12" spans="1:18" ht="21.6" customHeight="1">
      <c r="A12" s="1003" t="s">
        <v>1382</v>
      </c>
      <c r="B12" s="1003"/>
      <c r="C12" s="1003"/>
      <c r="D12" s="1003"/>
      <c r="E12" s="1003"/>
      <c r="F12" s="1003"/>
      <c r="G12" s="1003"/>
      <c r="H12" s="1003"/>
      <c r="I12" s="1003"/>
      <c r="J12" s="1003" t="s">
        <v>1382</v>
      </c>
      <c r="K12" s="1003"/>
      <c r="L12" s="1003"/>
      <c r="M12" s="1003"/>
      <c r="N12" s="1003"/>
      <c r="O12" s="1003"/>
      <c r="P12" s="1003"/>
      <c r="Q12" s="1003"/>
      <c r="R12" s="1003"/>
    </row>
    <row r="13" spans="1:18" ht="25.95" customHeight="1">
      <c r="A13" s="1003"/>
      <c r="B13" s="1003"/>
      <c r="C13" s="1003"/>
      <c r="D13" s="1003"/>
      <c r="E13" s="1003"/>
      <c r="F13" s="1003"/>
      <c r="G13" s="1003"/>
      <c r="H13" s="1003"/>
      <c r="I13" s="1003"/>
      <c r="J13" s="1003"/>
      <c r="K13" s="1003"/>
      <c r="L13" s="1003"/>
      <c r="M13" s="1003"/>
      <c r="N13" s="1003"/>
      <c r="O13" s="1003"/>
      <c r="P13" s="1003"/>
      <c r="Q13" s="1003"/>
      <c r="R13" s="1003"/>
    </row>
    <row r="14" spans="1:18" ht="9.75" hidden="1" customHeight="1">
      <c r="A14" s="185"/>
      <c r="B14" s="185"/>
      <c r="C14" s="185"/>
      <c r="D14" s="185"/>
      <c r="E14" s="185"/>
      <c r="F14" s="185"/>
      <c r="G14" s="185"/>
      <c r="H14" s="185"/>
      <c r="I14" s="185"/>
      <c r="J14" s="185"/>
      <c r="K14" s="185"/>
      <c r="L14" s="185"/>
      <c r="M14" s="185"/>
      <c r="N14" s="185"/>
      <c r="O14" s="185"/>
      <c r="P14" s="185"/>
      <c r="Q14" s="185"/>
      <c r="R14" s="185"/>
    </row>
    <row r="15" spans="1:18" ht="25.5" customHeight="1">
      <c r="A15" s="1004" t="s">
        <v>1383</v>
      </c>
      <c r="B15" s="1004"/>
      <c r="C15" s="1004"/>
      <c r="D15" s="1004"/>
      <c r="E15" s="1004"/>
      <c r="F15" s="1004"/>
      <c r="G15" s="1004"/>
      <c r="H15" s="1004"/>
      <c r="I15" s="1004"/>
      <c r="J15" s="1004" t="s">
        <v>1383</v>
      </c>
      <c r="K15" s="1004"/>
      <c r="L15" s="1004"/>
      <c r="M15" s="1004"/>
      <c r="N15" s="1004"/>
      <c r="O15" s="1004"/>
      <c r="P15" s="1004"/>
      <c r="Q15" s="1004"/>
      <c r="R15" s="1004"/>
    </row>
    <row r="16" spans="1:18" ht="4.2" customHeight="1">
      <c r="A16" s="1004"/>
      <c r="B16" s="1004"/>
      <c r="C16" s="1004"/>
      <c r="D16" s="1004"/>
      <c r="E16" s="1004"/>
      <c r="F16" s="1004"/>
      <c r="G16" s="1004"/>
      <c r="H16" s="1004"/>
      <c r="I16" s="1004"/>
      <c r="J16" s="1004"/>
      <c r="K16" s="1004"/>
      <c r="L16" s="1004"/>
      <c r="M16" s="1004"/>
      <c r="N16" s="1004"/>
      <c r="O16" s="1004"/>
      <c r="P16" s="1004"/>
      <c r="Q16" s="1004"/>
      <c r="R16" s="1004"/>
    </row>
    <row r="17" spans="1:18" hidden="1">
      <c r="A17" s="185"/>
      <c r="B17" s="185"/>
      <c r="C17" s="185"/>
      <c r="D17" s="185"/>
      <c r="E17" s="185"/>
      <c r="F17" s="185"/>
      <c r="G17" s="185"/>
      <c r="H17" s="185"/>
      <c r="I17" s="185"/>
      <c r="J17" s="185"/>
      <c r="K17" s="185"/>
      <c r="L17" s="185"/>
      <c r="M17" s="185"/>
      <c r="N17" s="185"/>
      <c r="O17" s="185"/>
      <c r="P17" s="185"/>
      <c r="Q17" s="185"/>
      <c r="R17" s="185"/>
    </row>
    <row r="18" spans="1:18" ht="16.5" customHeight="1">
      <c r="A18" s="1004" t="s">
        <v>1384</v>
      </c>
      <c r="B18" s="1004"/>
      <c r="C18" s="1004"/>
      <c r="D18" s="1004"/>
      <c r="E18" s="1004"/>
      <c r="F18" s="1004"/>
      <c r="G18" s="1004"/>
      <c r="H18" s="1004"/>
      <c r="I18" s="1004"/>
      <c r="J18" s="1005" t="s">
        <v>1384</v>
      </c>
      <c r="K18" s="1005"/>
      <c r="L18" s="1005"/>
      <c r="M18" s="1005"/>
      <c r="N18" s="1005"/>
      <c r="O18" s="1005"/>
      <c r="P18" s="1005"/>
      <c r="Q18" s="1005"/>
      <c r="R18" s="1005"/>
    </row>
    <row r="19" spans="1:18" ht="12" customHeight="1">
      <c r="A19" s="1004"/>
      <c r="B19" s="1004"/>
      <c r="C19" s="1004"/>
      <c r="D19" s="1004"/>
      <c r="E19" s="1004"/>
      <c r="F19" s="1004"/>
      <c r="G19" s="1004"/>
      <c r="H19" s="1004"/>
      <c r="I19" s="1004"/>
      <c r="J19" s="1005"/>
      <c r="K19" s="1005"/>
      <c r="L19" s="1005"/>
      <c r="M19" s="1005"/>
      <c r="N19" s="1005"/>
      <c r="O19" s="1005"/>
      <c r="P19" s="1005"/>
      <c r="Q19" s="1005"/>
      <c r="R19" s="1005"/>
    </row>
    <row r="20" spans="1:18" ht="13.5" hidden="1" customHeight="1"/>
    <row r="21" spans="1:18" ht="27" customHeight="1">
      <c r="A21" s="186" t="s">
        <v>1370</v>
      </c>
      <c r="B21" s="995" t="s">
        <v>1371</v>
      </c>
      <c r="C21" s="995"/>
      <c r="D21" s="995"/>
      <c r="E21" s="995"/>
      <c r="F21" s="995"/>
      <c r="G21" s="995" t="s">
        <v>1372</v>
      </c>
      <c r="H21" s="995"/>
      <c r="I21" s="186" t="s">
        <v>1373</v>
      </c>
      <c r="J21" s="193" t="s">
        <v>1370</v>
      </c>
      <c r="K21" s="995" t="s">
        <v>1371</v>
      </c>
      <c r="L21" s="995"/>
      <c r="M21" s="995"/>
      <c r="N21" s="995"/>
      <c r="O21" s="995"/>
      <c r="P21" s="995" t="s">
        <v>1372</v>
      </c>
      <c r="Q21" s="995"/>
      <c r="R21" s="186" t="s">
        <v>1373</v>
      </c>
    </row>
    <row r="22" spans="1:18" ht="13.95" customHeight="1">
      <c r="A22" s="187">
        <v>1</v>
      </c>
      <c r="B22" s="990">
        <f>DATA!V234</f>
        <v>0</v>
      </c>
      <c r="C22" s="991"/>
      <c r="D22" s="991"/>
      <c r="E22" s="991"/>
      <c r="F22" s="992"/>
      <c r="G22" s="993">
        <f>PR!H68</f>
        <v>650000</v>
      </c>
      <c r="H22" s="994"/>
      <c r="I22" s="188">
        <v>1750</v>
      </c>
      <c r="J22" s="187">
        <v>1</v>
      </c>
      <c r="K22" s="995">
        <f>B22</f>
        <v>0</v>
      </c>
      <c r="L22" s="995"/>
      <c r="M22" s="995"/>
      <c r="N22" s="995"/>
      <c r="O22" s="995"/>
      <c r="P22" s="993">
        <f t="shared" ref="P22:P29" si="0">G22</f>
        <v>650000</v>
      </c>
      <c r="Q22" s="994"/>
      <c r="R22" s="195">
        <f t="shared" ref="R22:R29" si="1">I22</f>
        <v>1750</v>
      </c>
    </row>
    <row r="23" spans="1:18" ht="13.95" customHeight="1">
      <c r="A23" s="187">
        <v>2</v>
      </c>
      <c r="B23" s="990" t="s">
        <v>444</v>
      </c>
      <c r="C23" s="991"/>
      <c r="D23" s="991"/>
      <c r="E23" s="991"/>
      <c r="F23" s="992"/>
      <c r="G23" s="993">
        <f>PR!H68</f>
        <v>650000</v>
      </c>
      <c r="H23" s="994"/>
      <c r="I23" s="188">
        <v>1750</v>
      </c>
      <c r="J23" s="187">
        <v>2</v>
      </c>
      <c r="K23" s="995" t="str">
        <f t="shared" ref="K23:K29" si="2">B23</f>
        <v>Korner Hauz Café</v>
      </c>
      <c r="L23" s="995"/>
      <c r="M23" s="995"/>
      <c r="N23" s="995"/>
      <c r="O23" s="995"/>
      <c r="P23" s="993">
        <f t="shared" si="0"/>
        <v>650000</v>
      </c>
      <c r="Q23" s="994"/>
      <c r="R23" s="195">
        <f t="shared" si="1"/>
        <v>1750</v>
      </c>
    </row>
    <row r="24" spans="1:18" s="177" customFormat="1" ht="13.2" customHeight="1">
      <c r="A24" s="187">
        <v>3</v>
      </c>
      <c r="B24" s="990" t="s">
        <v>515</v>
      </c>
      <c r="C24" s="991"/>
      <c r="D24" s="991"/>
      <c r="E24" s="991"/>
      <c r="F24" s="992"/>
      <c r="G24" s="993">
        <f>PR!H68</f>
        <v>650000</v>
      </c>
      <c r="H24" s="994"/>
      <c r="I24" s="194" t="s">
        <v>1385</v>
      </c>
      <c r="J24" s="187">
        <v>3</v>
      </c>
      <c r="K24" s="995" t="str">
        <f t="shared" si="2"/>
        <v>Bunkers Bistro</v>
      </c>
      <c r="L24" s="995"/>
      <c r="M24" s="995"/>
      <c r="N24" s="995"/>
      <c r="O24" s="995"/>
      <c r="P24" s="993">
        <f t="shared" si="0"/>
        <v>650000</v>
      </c>
      <c r="Q24" s="994"/>
      <c r="R24" s="195" t="str">
        <f t="shared" si="1"/>
        <v>1,750 (withdraw)</v>
      </c>
    </row>
    <row r="25" spans="1:18" ht="12.6" customHeight="1">
      <c r="A25" s="187">
        <v>4</v>
      </c>
      <c r="B25" s="990" t="s">
        <v>494</v>
      </c>
      <c r="C25" s="991"/>
      <c r="D25" s="991"/>
      <c r="E25" s="991"/>
      <c r="F25" s="992"/>
      <c r="G25" s="993">
        <v>1750</v>
      </c>
      <c r="H25" s="994"/>
      <c r="I25" s="188">
        <v>1800</v>
      </c>
      <c r="J25" s="187">
        <v>4</v>
      </c>
      <c r="K25" s="995" t="str">
        <f t="shared" si="2"/>
        <v>AZ Blue Box Café</v>
      </c>
      <c r="L25" s="995"/>
      <c r="M25" s="995"/>
      <c r="N25" s="995"/>
      <c r="O25" s="995"/>
      <c r="P25" s="993">
        <f t="shared" si="0"/>
        <v>1750</v>
      </c>
      <c r="Q25" s="994"/>
      <c r="R25" s="195">
        <f t="shared" si="1"/>
        <v>1800</v>
      </c>
    </row>
    <row r="26" spans="1:18" ht="12" customHeight="1">
      <c r="A26" s="187">
        <v>5</v>
      </c>
      <c r="B26" s="990" t="s">
        <v>375</v>
      </c>
      <c r="C26" s="991"/>
      <c r="D26" s="991"/>
      <c r="E26" s="991"/>
      <c r="F26" s="992"/>
      <c r="G26" s="993">
        <v>1750</v>
      </c>
      <c r="H26" s="994"/>
      <c r="I26" s="188">
        <v>2000</v>
      </c>
      <c r="J26" s="187">
        <v>5</v>
      </c>
      <c r="K26" s="995" t="str">
        <f t="shared" si="2"/>
        <v>Doque's Congie Hauz</v>
      </c>
      <c r="L26" s="995"/>
      <c r="M26" s="995"/>
      <c r="N26" s="995"/>
      <c r="O26" s="995"/>
      <c r="P26" s="993">
        <f t="shared" si="0"/>
        <v>1750</v>
      </c>
      <c r="Q26" s="994"/>
      <c r="R26" s="195">
        <f t="shared" si="1"/>
        <v>2000</v>
      </c>
    </row>
    <row r="27" spans="1:18" ht="15.6" hidden="1" customHeight="1">
      <c r="A27" s="187">
        <v>6</v>
      </c>
      <c r="B27" s="990"/>
      <c r="C27" s="991"/>
      <c r="D27" s="991"/>
      <c r="E27" s="991"/>
      <c r="F27" s="992"/>
      <c r="G27" s="993"/>
      <c r="H27" s="994"/>
      <c r="I27" s="188"/>
      <c r="J27" s="187">
        <v>6</v>
      </c>
      <c r="K27" s="995">
        <f t="shared" si="2"/>
        <v>0</v>
      </c>
      <c r="L27" s="995"/>
      <c r="M27" s="995"/>
      <c r="N27" s="995"/>
      <c r="O27" s="995"/>
      <c r="P27" s="993">
        <f t="shared" si="0"/>
        <v>0</v>
      </c>
      <c r="Q27" s="994"/>
      <c r="R27" s="195">
        <f t="shared" si="1"/>
        <v>0</v>
      </c>
    </row>
    <row r="28" spans="1:18" ht="17.399999999999999" hidden="1" customHeight="1">
      <c r="A28" s="187">
        <v>7</v>
      </c>
      <c r="B28" s="990"/>
      <c r="C28" s="991"/>
      <c r="D28" s="991"/>
      <c r="E28" s="991"/>
      <c r="F28" s="992"/>
      <c r="G28" s="993"/>
      <c r="H28" s="994"/>
      <c r="I28" s="188"/>
      <c r="J28" s="187">
        <v>7</v>
      </c>
      <c r="K28" s="995">
        <f t="shared" si="2"/>
        <v>0</v>
      </c>
      <c r="L28" s="995"/>
      <c r="M28" s="995"/>
      <c r="N28" s="995"/>
      <c r="O28" s="995"/>
      <c r="P28" s="993">
        <f t="shared" si="0"/>
        <v>0</v>
      </c>
      <c r="Q28" s="994"/>
      <c r="R28" s="195">
        <f t="shared" si="1"/>
        <v>0</v>
      </c>
    </row>
    <row r="29" spans="1:18" ht="16.95" hidden="1" customHeight="1">
      <c r="A29" s="187">
        <v>8</v>
      </c>
      <c r="B29" s="990"/>
      <c r="C29" s="991"/>
      <c r="D29" s="991"/>
      <c r="E29" s="991"/>
      <c r="F29" s="992"/>
      <c r="G29" s="993"/>
      <c r="H29" s="994"/>
      <c r="I29" s="195"/>
      <c r="J29" s="187">
        <v>8</v>
      </c>
      <c r="K29" s="1011">
        <f t="shared" si="2"/>
        <v>0</v>
      </c>
      <c r="L29" s="1011"/>
      <c r="M29" s="1011"/>
      <c r="N29" s="1011"/>
      <c r="O29" s="1011"/>
      <c r="P29" s="1012">
        <f t="shared" si="0"/>
        <v>0</v>
      </c>
      <c r="Q29" s="1013"/>
      <c r="R29" s="195">
        <f t="shared" si="1"/>
        <v>0</v>
      </c>
    </row>
    <row r="30" spans="1:18" ht="21.6" customHeight="1">
      <c r="A30" s="1008" t="s">
        <v>1386</v>
      </c>
      <c r="B30" s="1008"/>
      <c r="C30" s="1008"/>
      <c r="D30" s="1008"/>
      <c r="E30" s="1008"/>
      <c r="F30" s="1008"/>
      <c r="G30" s="1008"/>
      <c r="H30" s="1008"/>
      <c r="I30" s="1008"/>
      <c r="J30" s="1008" t="s">
        <v>1386</v>
      </c>
      <c r="K30" s="1008"/>
      <c r="L30" s="1008"/>
      <c r="M30" s="1008"/>
      <c r="N30" s="1008"/>
      <c r="O30" s="1008"/>
      <c r="P30" s="1008"/>
      <c r="Q30" s="1008"/>
      <c r="R30" s="1008"/>
    </row>
    <row r="31" spans="1:18" ht="2.4" hidden="1" customHeight="1">
      <c r="A31" s="1004"/>
      <c r="B31" s="1004"/>
      <c r="C31" s="1004"/>
      <c r="D31" s="1004"/>
      <c r="E31" s="1004"/>
      <c r="F31" s="1004"/>
      <c r="G31" s="1004"/>
      <c r="H31" s="1004"/>
      <c r="I31" s="1004"/>
      <c r="J31" s="1004"/>
      <c r="K31" s="1004"/>
      <c r="L31" s="1004"/>
      <c r="M31" s="1004"/>
      <c r="N31" s="1004"/>
      <c r="O31" s="1004"/>
      <c r="P31" s="1004"/>
      <c r="Q31" s="1004"/>
      <c r="R31" s="1004"/>
    </row>
    <row r="32" spans="1:18" ht="14.4" customHeight="1">
      <c r="A32" s="1004" t="s">
        <v>1387</v>
      </c>
      <c r="B32" s="1004"/>
      <c r="C32" s="1004"/>
      <c r="D32" s="1004"/>
      <c r="E32" s="1004"/>
      <c r="F32" s="1004"/>
      <c r="G32" s="1004"/>
      <c r="H32" s="1004"/>
      <c r="I32" s="1004"/>
      <c r="J32" s="1004" t="s">
        <v>1387</v>
      </c>
      <c r="K32" s="1004"/>
      <c r="L32" s="1004"/>
      <c r="M32" s="1004"/>
      <c r="N32" s="1004"/>
      <c r="O32" s="1004"/>
      <c r="P32" s="1004"/>
      <c r="Q32" s="1004"/>
      <c r="R32" s="1004"/>
    </row>
    <row r="33" spans="1:18" ht="28.95" customHeight="1">
      <c r="A33" s="1004"/>
      <c r="B33" s="1004"/>
      <c r="C33" s="1004"/>
      <c r="D33" s="1004"/>
      <c r="E33" s="1004"/>
      <c r="F33" s="1004"/>
      <c r="G33" s="1004"/>
      <c r="H33" s="1004"/>
      <c r="I33" s="1004"/>
      <c r="J33" s="1004"/>
      <c r="K33" s="1004"/>
      <c r="L33" s="1004"/>
      <c r="M33" s="1004"/>
      <c r="N33" s="1004"/>
      <c r="O33" s="1004"/>
      <c r="P33" s="1004"/>
      <c r="Q33" s="1004"/>
      <c r="R33" s="1004"/>
    </row>
    <row r="34" spans="1:18" ht="14.4" customHeight="1">
      <c r="A34" s="1004" t="s">
        <v>1388</v>
      </c>
      <c r="B34" s="1004"/>
      <c r="C34" s="1004"/>
      <c r="D34" s="1004"/>
      <c r="E34" s="1004"/>
      <c r="F34" s="1004"/>
      <c r="G34" s="1004"/>
      <c r="H34" s="1004"/>
      <c r="I34" s="1004"/>
      <c r="J34" s="1004" t="s">
        <v>1389</v>
      </c>
      <c r="K34" s="1004"/>
      <c r="L34" s="1004"/>
      <c r="M34" s="1004"/>
      <c r="N34" s="1004"/>
      <c r="O34" s="1004"/>
      <c r="P34" s="1004"/>
      <c r="Q34" s="1004"/>
      <c r="R34" s="1004"/>
    </row>
    <row r="35" spans="1:18" ht="14.4" customHeight="1">
      <c r="A35" s="1004"/>
      <c r="B35" s="1004"/>
      <c r="C35" s="1004"/>
      <c r="D35" s="1004"/>
      <c r="E35" s="1004"/>
      <c r="F35" s="1004"/>
      <c r="G35" s="1004"/>
      <c r="H35" s="1004"/>
      <c r="I35" s="1004"/>
      <c r="J35" s="1004"/>
      <c r="K35" s="1004"/>
      <c r="L35" s="1004"/>
      <c r="M35" s="1004"/>
      <c r="N35" s="1004"/>
      <c r="O35" s="1004"/>
      <c r="P35" s="1004"/>
      <c r="Q35" s="1004"/>
      <c r="R35" s="1004"/>
    </row>
    <row r="36" spans="1:18" ht="1.95" customHeight="1">
      <c r="A36" s="185"/>
      <c r="B36" s="1007" t="s">
        <v>1390</v>
      </c>
      <c r="C36" s="1007"/>
      <c r="D36" s="1007"/>
      <c r="E36" s="1007"/>
      <c r="F36" s="1007"/>
      <c r="G36" s="1007"/>
      <c r="H36" s="1007"/>
      <c r="I36" s="1007"/>
      <c r="J36" s="1006" t="s">
        <v>1391</v>
      </c>
      <c r="K36" s="1006"/>
      <c r="L36" s="1006"/>
      <c r="M36" s="1006"/>
      <c r="N36" s="1006"/>
      <c r="O36" s="1006"/>
      <c r="P36" s="1006"/>
      <c r="Q36" s="1006"/>
      <c r="R36" s="1006"/>
    </row>
    <row r="37" spans="1:18" ht="21.6" customHeight="1">
      <c r="A37" s="185"/>
      <c r="B37" s="1007"/>
      <c r="C37" s="1007"/>
      <c r="D37" s="1007"/>
      <c r="E37" s="1007"/>
      <c r="F37" s="1007"/>
      <c r="G37" s="1007"/>
      <c r="H37" s="1007"/>
      <c r="I37" s="1007"/>
      <c r="J37" s="1006"/>
      <c r="K37" s="1006"/>
      <c r="L37" s="1006"/>
      <c r="M37" s="1006"/>
      <c r="N37" s="1006"/>
      <c r="O37" s="1006"/>
      <c r="P37" s="1006"/>
      <c r="Q37" s="1006"/>
      <c r="R37" s="1006"/>
    </row>
    <row r="38" spans="1:18" ht="13.2" customHeight="1">
      <c r="A38" s="185"/>
      <c r="B38" s="1007"/>
      <c r="C38" s="1007"/>
      <c r="D38" s="1007"/>
      <c r="E38" s="1007"/>
      <c r="F38" s="1007"/>
      <c r="G38" s="1007"/>
      <c r="H38" s="1007"/>
      <c r="I38" s="1007"/>
      <c r="J38" s="1006"/>
      <c r="K38" s="1006"/>
      <c r="L38" s="1006"/>
      <c r="M38" s="1006"/>
      <c r="N38" s="1006"/>
      <c r="O38" s="1006"/>
      <c r="P38" s="1006"/>
      <c r="Q38" s="1006"/>
      <c r="R38" s="1006"/>
    </row>
    <row r="39" spans="1:18" ht="27.6" customHeight="1">
      <c r="A39" s="185"/>
      <c r="B39" s="1006" t="s">
        <v>1377</v>
      </c>
      <c r="C39" s="1006"/>
      <c r="D39" s="1006"/>
      <c r="E39" s="1006"/>
      <c r="F39" s="1006"/>
      <c r="G39" s="1006"/>
      <c r="H39" s="1006"/>
      <c r="I39" s="1006"/>
      <c r="J39" s="1006"/>
      <c r="K39" s="1006"/>
      <c r="L39" s="1006"/>
      <c r="M39" s="1006"/>
      <c r="N39" s="1006"/>
      <c r="O39" s="1006"/>
      <c r="P39" s="1006"/>
      <c r="Q39" s="1006"/>
      <c r="R39" s="1006"/>
    </row>
    <row r="40" spans="1:18" ht="20.399999999999999" customHeight="1">
      <c r="A40" s="987" t="s">
        <v>1378</v>
      </c>
      <c r="B40" s="987"/>
      <c r="C40" s="987"/>
      <c r="D40" s="987"/>
      <c r="E40" s="987"/>
      <c r="F40" s="987"/>
      <c r="G40" s="987"/>
      <c r="H40" s="987"/>
      <c r="I40" s="987"/>
      <c r="J40" s="1006" t="s">
        <v>1392</v>
      </c>
      <c r="K40" s="1006"/>
      <c r="L40" s="1006"/>
      <c r="M40" s="1006"/>
      <c r="N40" s="1006"/>
      <c r="O40" s="1006"/>
      <c r="P40" s="1006"/>
      <c r="Q40" s="1006"/>
      <c r="R40" s="1006"/>
    </row>
    <row r="41" spans="1:18" ht="43.2" customHeight="1">
      <c r="A41" s="189" t="s">
        <v>1066</v>
      </c>
      <c r="B41" s="190"/>
      <c r="C41" s="190"/>
      <c r="D41" s="1010"/>
      <c r="E41" s="1010"/>
      <c r="F41" s="1010"/>
      <c r="G41" s="1010"/>
      <c r="H41" s="1010"/>
      <c r="I41" s="1010"/>
      <c r="J41" s="1006"/>
      <c r="K41" s="1006"/>
      <c r="L41" s="1006"/>
      <c r="M41" s="1006"/>
      <c r="N41" s="1006"/>
      <c r="O41" s="1006"/>
      <c r="P41" s="1006"/>
      <c r="Q41" s="1006"/>
      <c r="R41" s="1006"/>
    </row>
    <row r="42" spans="1:18" hidden="1">
      <c r="A42" s="37"/>
      <c r="B42" s="37"/>
      <c r="C42" s="37"/>
      <c r="D42" s="37"/>
      <c r="E42" s="37"/>
      <c r="F42" s="37"/>
      <c r="G42" s="37"/>
      <c r="H42" s="37"/>
      <c r="I42" s="37"/>
    </row>
    <row r="43" spans="1:18" ht="21" hidden="1" customHeight="1">
      <c r="A43" s="37"/>
      <c r="B43" s="191"/>
      <c r="C43" s="37"/>
      <c r="D43" s="37"/>
      <c r="E43" s="37"/>
      <c r="F43" s="37"/>
      <c r="G43" s="37"/>
      <c r="H43" s="37"/>
      <c r="I43" s="37"/>
      <c r="K43" s="191"/>
    </row>
    <row r="44" spans="1:18" ht="15.6">
      <c r="A44" s="973" t="s">
        <v>976</v>
      </c>
      <c r="B44" s="973"/>
      <c r="C44" s="973"/>
      <c r="D44" s="973" t="s">
        <v>757</v>
      </c>
      <c r="E44" s="973"/>
      <c r="F44" s="973"/>
      <c r="G44" s="973" t="s">
        <v>963</v>
      </c>
      <c r="H44" s="973"/>
      <c r="I44" s="973"/>
      <c r="J44" s="196" t="s">
        <v>1393</v>
      </c>
      <c r="K44" s="197"/>
      <c r="N44" s="178">
        <v>2025</v>
      </c>
      <c r="Q44" s="981"/>
      <c r="R44" s="981"/>
    </row>
    <row r="45" spans="1:18">
      <c r="A45" s="974" t="s">
        <v>1069</v>
      </c>
      <c r="B45" s="974"/>
      <c r="C45" s="974"/>
      <c r="D45" s="974" t="s">
        <v>1069</v>
      </c>
      <c r="E45" s="974"/>
      <c r="F45" s="974"/>
      <c r="G45" s="974" t="s">
        <v>1069</v>
      </c>
      <c r="H45" s="974"/>
      <c r="I45" s="974"/>
      <c r="K45" s="763"/>
      <c r="L45" s="763"/>
      <c r="Q45" s="763"/>
      <c r="R45" s="763"/>
    </row>
    <row r="46" spans="1:18" hidden="1">
      <c r="A46" s="37"/>
      <c r="B46" s="37"/>
      <c r="C46" s="37"/>
      <c r="D46" s="37"/>
      <c r="E46" s="37"/>
      <c r="F46" s="37"/>
      <c r="G46" s="37"/>
      <c r="H46" s="37"/>
      <c r="I46" s="37"/>
    </row>
    <row r="47" spans="1:18" ht="23.4" customHeight="1">
      <c r="A47" s="974"/>
      <c r="B47" s="974"/>
      <c r="C47" s="974"/>
      <c r="D47" s="974" t="s">
        <v>1231</v>
      </c>
      <c r="E47" s="974"/>
      <c r="F47" s="974"/>
      <c r="G47" s="974"/>
      <c r="H47" s="974"/>
      <c r="I47" s="974"/>
      <c r="K47" s="197"/>
      <c r="L47" s="982" t="s">
        <v>1083</v>
      </c>
      <c r="M47" s="982"/>
      <c r="N47" s="982"/>
      <c r="O47" s="982"/>
    </row>
    <row r="48" spans="1:18" ht="15" customHeight="1">
      <c r="A48" s="973" t="str">
        <f>PR!B73</f>
        <v>JOHN MICHAEL A. VILLASPIR</v>
      </c>
      <c r="B48" s="973"/>
      <c r="C48" s="973"/>
      <c r="D48" s="973" t="s">
        <v>736</v>
      </c>
      <c r="E48" s="973"/>
      <c r="F48" s="973"/>
      <c r="G48" s="973"/>
      <c r="H48" s="973" t="s">
        <v>764</v>
      </c>
      <c r="I48" s="973"/>
      <c r="K48" s="197"/>
      <c r="L48" s="983" t="s">
        <v>1051</v>
      </c>
      <c r="M48" s="983"/>
      <c r="N48" s="983"/>
      <c r="O48" s="983"/>
      <c r="P48" s="199"/>
    </row>
    <row r="49" spans="1:18" ht="29.4" customHeight="1">
      <c r="A49" s="1009" t="s">
        <v>1380</v>
      </c>
      <c r="B49" s="1009"/>
      <c r="C49" s="1009"/>
      <c r="D49" s="974" t="s">
        <v>1071</v>
      </c>
      <c r="E49" s="974"/>
      <c r="F49" s="974"/>
      <c r="G49" s="974"/>
      <c r="H49" s="974" t="s">
        <v>900</v>
      </c>
      <c r="I49" s="974"/>
      <c r="K49" s="763"/>
      <c r="L49" s="763"/>
      <c r="Q49" s="981"/>
      <c r="R49" s="981"/>
    </row>
    <row r="50" spans="1:18">
      <c r="A50" s="37"/>
      <c r="B50" s="37"/>
      <c r="C50" s="37"/>
      <c r="D50" s="192"/>
      <c r="E50" s="37"/>
      <c r="F50" s="37"/>
      <c r="G50" s="37"/>
      <c r="H50" s="974"/>
      <c r="I50" s="974"/>
      <c r="Q50" s="763"/>
      <c r="R50" s="763"/>
    </row>
    <row r="51" spans="1:18">
      <c r="A51" s="37"/>
      <c r="B51" s="37"/>
      <c r="C51" s="37"/>
      <c r="D51" s="37"/>
      <c r="E51" s="37"/>
      <c r="F51" s="37"/>
      <c r="G51" s="37"/>
      <c r="H51" s="37"/>
      <c r="I51" s="37"/>
      <c r="N51" s="197"/>
    </row>
    <row r="52" spans="1:18">
      <c r="A52" s="37"/>
      <c r="B52" s="37"/>
      <c r="C52" s="37"/>
      <c r="D52" s="37"/>
      <c r="E52" s="974"/>
      <c r="F52" s="974"/>
      <c r="G52" s="37"/>
      <c r="H52" s="37"/>
      <c r="I52" s="37"/>
      <c r="N52" s="763"/>
      <c r="O52" s="763"/>
    </row>
  </sheetData>
  <mergeCells count="84">
    <mergeCell ref="M7:O7"/>
    <mergeCell ref="D8:F8"/>
    <mergeCell ref="M8:O8"/>
    <mergeCell ref="B21:F21"/>
    <mergeCell ref="G21:H21"/>
    <mergeCell ref="K21:O21"/>
    <mergeCell ref="P21:Q21"/>
    <mergeCell ref="B22:F22"/>
    <mergeCell ref="G22:H22"/>
    <mergeCell ref="K22:O22"/>
    <mergeCell ref="P22:Q22"/>
    <mergeCell ref="B23:F23"/>
    <mergeCell ref="G23:H23"/>
    <mergeCell ref="K23:O23"/>
    <mergeCell ref="P23:Q23"/>
    <mergeCell ref="B24:F24"/>
    <mergeCell ref="G24:H24"/>
    <mergeCell ref="K24:O24"/>
    <mergeCell ref="P24:Q24"/>
    <mergeCell ref="B25:F25"/>
    <mergeCell ref="G25:H25"/>
    <mergeCell ref="K25:O25"/>
    <mergeCell ref="P25:Q25"/>
    <mergeCell ref="B26:F26"/>
    <mergeCell ref="G26:H26"/>
    <mergeCell ref="K26:O26"/>
    <mergeCell ref="P26:Q26"/>
    <mergeCell ref="B27:F27"/>
    <mergeCell ref="G27:H27"/>
    <mergeCell ref="K27:O27"/>
    <mergeCell ref="P27:Q27"/>
    <mergeCell ref="B28:F28"/>
    <mergeCell ref="G28:H28"/>
    <mergeCell ref="K28:O28"/>
    <mergeCell ref="P28:Q28"/>
    <mergeCell ref="B29:F29"/>
    <mergeCell ref="G29:H29"/>
    <mergeCell ref="K29:O29"/>
    <mergeCell ref="P29:Q29"/>
    <mergeCell ref="B39:I39"/>
    <mergeCell ref="J30:R31"/>
    <mergeCell ref="A34:I35"/>
    <mergeCell ref="J34:R35"/>
    <mergeCell ref="A40:I40"/>
    <mergeCell ref="D41:F41"/>
    <mergeCell ref="G41:I41"/>
    <mergeCell ref="A44:C44"/>
    <mergeCell ref="D44:F44"/>
    <mergeCell ref="G44:I44"/>
    <mergeCell ref="Q44:R44"/>
    <mergeCell ref="A45:C45"/>
    <mergeCell ref="D45:F45"/>
    <mergeCell ref="G45:I45"/>
    <mergeCell ref="K45:L45"/>
    <mergeCell ref="Q45:R45"/>
    <mergeCell ref="A47:C47"/>
    <mergeCell ref="D47:F47"/>
    <mergeCell ref="G47:I47"/>
    <mergeCell ref="L47:O47"/>
    <mergeCell ref="A48:C48"/>
    <mergeCell ref="D48:G48"/>
    <mergeCell ref="H48:I48"/>
    <mergeCell ref="L48:O48"/>
    <mergeCell ref="A49:C49"/>
    <mergeCell ref="D49:G49"/>
    <mergeCell ref="H49:I49"/>
    <mergeCell ref="K49:L49"/>
    <mergeCell ref="Q49:R49"/>
    <mergeCell ref="H50:I50"/>
    <mergeCell ref="Q50:R50"/>
    <mergeCell ref="E52:F52"/>
    <mergeCell ref="N52:O52"/>
    <mergeCell ref="A12:I13"/>
    <mergeCell ref="J12:R13"/>
    <mergeCell ref="A32:I33"/>
    <mergeCell ref="J32:R33"/>
    <mergeCell ref="A15:I16"/>
    <mergeCell ref="J15:R16"/>
    <mergeCell ref="A18:I19"/>
    <mergeCell ref="J18:R19"/>
    <mergeCell ref="J36:R39"/>
    <mergeCell ref="B36:I38"/>
    <mergeCell ref="J40:R41"/>
    <mergeCell ref="A30:I31"/>
  </mergeCells>
  <pageMargins left="0.61458333333333304" right="0.7" top="0.75" bottom="0.75" header="0.3" footer="0.3"/>
  <pageSetup paperSize="9" orientation="portrait" r:id="rId1"/>
  <headerFooter>
    <oddHeader>&amp;C&amp;G</oddHeader>
    <oddFooter>&amp;C&amp;G</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P111"/>
  <sheetViews>
    <sheetView view="pageLayout" zoomScaleNormal="100" zoomScaleSheetLayoutView="94" workbookViewId="0">
      <selection activeCell="C12" sqref="C12"/>
    </sheetView>
  </sheetViews>
  <sheetFormatPr defaultColWidth="9.33203125" defaultRowHeight="13.8"/>
  <cols>
    <col min="1" max="1" width="8.33203125" style="107" customWidth="1"/>
    <col min="2" max="2" width="11.109375" style="107" customWidth="1"/>
    <col min="3" max="3" width="31.6640625" style="107" customWidth="1"/>
    <col min="4" max="4" width="7.33203125" style="107" customWidth="1"/>
    <col min="5" max="5" width="13.33203125" style="108" customWidth="1"/>
    <col min="6" max="6" width="26.33203125" style="107" customWidth="1"/>
    <col min="7" max="7" width="15.5546875" style="107" customWidth="1"/>
    <col min="8" max="8" width="20" style="107" customWidth="1"/>
    <col min="9" max="9" width="9.33203125" style="107"/>
    <col min="10" max="10" width="11.5546875" style="107" customWidth="1"/>
    <col min="11" max="12" width="11.44140625" style="107" customWidth="1"/>
    <col min="13" max="16384" width="9.33203125" style="107"/>
  </cols>
  <sheetData>
    <row r="2" spans="1:16" ht="16.2" customHeight="1"/>
    <row r="3" spans="1:16" ht="28.2" customHeight="1" thickBot="1">
      <c r="A3" s="1065" t="s">
        <v>1394</v>
      </c>
      <c r="B3" s="802"/>
      <c r="C3" s="802"/>
      <c r="D3" s="802"/>
      <c r="E3" s="802"/>
      <c r="F3" s="802"/>
      <c r="I3" s="859" t="s">
        <v>1395</v>
      </c>
      <c r="J3" s="859"/>
      <c r="K3" s="859"/>
      <c r="L3" s="859"/>
      <c r="M3" s="859"/>
      <c r="N3" s="859"/>
      <c r="O3" s="859"/>
      <c r="P3" s="859"/>
    </row>
    <row r="4" spans="1:16" s="105" customFormat="1" ht="22.2" customHeight="1">
      <c r="A4" s="625" t="s">
        <v>660</v>
      </c>
      <c r="B4" s="1066" t="str">
        <f>DATA!V298</f>
        <v>Apostol General Merchandise</v>
      </c>
      <c r="C4" s="1066"/>
      <c r="D4" s="1067" t="s">
        <v>1396</v>
      </c>
      <c r="E4" s="1068"/>
      <c r="F4" s="657" t="s">
        <v>1668</v>
      </c>
      <c r="I4" s="1047" t="s">
        <v>1397</v>
      </c>
      <c r="J4" s="1047"/>
      <c r="K4" s="1047"/>
      <c r="L4" s="1047"/>
      <c r="M4" s="1047"/>
      <c r="N4" s="1047"/>
      <c r="O4" s="1047"/>
      <c r="P4" s="1047"/>
    </row>
    <row r="5" spans="1:16" s="105" customFormat="1" ht="15.6" customHeight="1">
      <c r="A5" s="617" t="s">
        <v>1589</v>
      </c>
      <c r="B5" s="1055" t="s">
        <v>1182</v>
      </c>
      <c r="C5" s="1055"/>
      <c r="D5" s="1056" t="s">
        <v>1032</v>
      </c>
      <c r="E5" s="1057"/>
      <c r="F5" s="110">
        <f ca="1">NOW()</f>
        <v>46148.736565856481</v>
      </c>
      <c r="G5" s="111"/>
      <c r="H5" s="111"/>
      <c r="I5" s="146" t="s">
        <v>1398</v>
      </c>
      <c r="J5" s="146"/>
      <c r="K5" s="146"/>
      <c r="L5" s="146"/>
      <c r="M5" s="146"/>
      <c r="N5" s="146"/>
      <c r="O5" s="146"/>
      <c r="P5" s="146"/>
    </row>
    <row r="6" spans="1:16" s="105" customFormat="1" ht="16.2" customHeight="1" thickBot="1">
      <c r="A6" s="618" t="s">
        <v>1590</v>
      </c>
      <c r="B6" s="1058" t="s">
        <v>351</v>
      </c>
      <c r="C6" s="1059" t="s">
        <v>351</v>
      </c>
      <c r="D6" s="112"/>
      <c r="E6" s="1060" t="s">
        <v>1399</v>
      </c>
      <c r="F6" s="1061"/>
      <c r="G6" s="111"/>
      <c r="H6" s="111"/>
      <c r="I6" s="146"/>
      <c r="J6" s="146" t="s">
        <v>1400</v>
      </c>
      <c r="K6" s="146"/>
      <c r="L6" s="146"/>
      <c r="M6" s="146"/>
      <c r="N6" s="146"/>
      <c r="O6" s="146"/>
      <c r="P6" s="146"/>
    </row>
    <row r="7" spans="1:16" s="105" customFormat="1" ht="0.75" hidden="1" customHeight="1">
      <c r="A7" s="113"/>
      <c r="B7" s="113" t="s">
        <v>392</v>
      </c>
      <c r="C7" s="113"/>
      <c r="D7" s="113"/>
      <c r="E7" s="114"/>
      <c r="F7" s="113"/>
      <c r="G7" s="111"/>
      <c r="H7" s="111"/>
      <c r="I7" s="146"/>
      <c r="J7" s="146" t="s">
        <v>1401</v>
      </c>
      <c r="K7" s="146"/>
      <c r="L7" s="146"/>
      <c r="M7" s="146"/>
      <c r="N7" s="146"/>
      <c r="O7" s="146"/>
      <c r="P7" s="146"/>
    </row>
    <row r="8" spans="1:16" s="105" customFormat="1" ht="15.6" customHeight="1">
      <c r="A8" s="1062" t="s">
        <v>1402</v>
      </c>
      <c r="B8" s="1063"/>
      <c r="C8" s="1063"/>
      <c r="D8" s="1063"/>
      <c r="E8" s="1063"/>
      <c r="F8" s="1064"/>
      <c r="I8" s="146"/>
      <c r="J8" s="146" t="s">
        <v>1403</v>
      </c>
      <c r="K8" s="146"/>
      <c r="L8" s="146"/>
      <c r="M8" s="146"/>
      <c r="N8" s="146"/>
      <c r="O8" s="146"/>
      <c r="P8" s="146"/>
    </row>
    <row r="9" spans="1:16" s="105" customFormat="1" ht="16.95" customHeight="1">
      <c r="A9" s="109" t="s">
        <v>1404</v>
      </c>
      <c r="B9" s="115"/>
      <c r="C9" s="116" t="s">
        <v>1405</v>
      </c>
      <c r="D9" s="1053" t="s">
        <v>1406</v>
      </c>
      <c r="E9" s="1053"/>
      <c r="F9" s="117" t="s">
        <v>1407</v>
      </c>
      <c r="I9" s="146"/>
      <c r="J9" s="146"/>
      <c r="K9" s="614" t="s">
        <v>1408</v>
      </c>
      <c r="L9" s="146"/>
      <c r="M9" s="146" t="s">
        <v>1409</v>
      </c>
      <c r="N9" s="146"/>
      <c r="O9" s="146"/>
      <c r="P9" s="146"/>
    </row>
    <row r="10" spans="1:16" s="105" customFormat="1" ht="30.6" customHeight="1">
      <c r="A10" s="118" t="s">
        <v>1410</v>
      </c>
      <c r="B10" s="119"/>
      <c r="C10" s="120" t="s">
        <v>1411</v>
      </c>
      <c r="D10" s="1054" t="s">
        <v>1412</v>
      </c>
      <c r="E10" s="1054"/>
      <c r="F10" s="121" t="s">
        <v>1413</v>
      </c>
      <c r="I10" s="146"/>
      <c r="J10" s="146"/>
      <c r="K10" s="146"/>
      <c r="L10" s="146"/>
      <c r="M10" s="146" t="s">
        <v>1414</v>
      </c>
      <c r="N10" s="146"/>
      <c r="O10" s="146"/>
      <c r="P10" s="146"/>
    </row>
    <row r="11" spans="1:16" s="106" customFormat="1" ht="20.399999999999999" customHeight="1">
      <c r="A11" s="122" t="s">
        <v>1233</v>
      </c>
      <c r="B11" s="123" t="s">
        <v>1097</v>
      </c>
      <c r="C11" s="124" t="s">
        <v>1415</v>
      </c>
      <c r="D11" s="123" t="s">
        <v>1039</v>
      </c>
      <c r="E11" s="125" t="s">
        <v>1043</v>
      </c>
      <c r="F11" s="126" t="s">
        <v>1416</v>
      </c>
      <c r="H11" s="127"/>
      <c r="I11" s="146"/>
      <c r="J11" s="146"/>
      <c r="K11" s="146"/>
      <c r="L11" s="146"/>
      <c r="M11" s="146" t="s">
        <v>1417</v>
      </c>
      <c r="N11" s="146"/>
      <c r="O11" s="146"/>
      <c r="P11" s="146"/>
    </row>
    <row r="12" spans="1:16" s="105" customFormat="1" ht="39.6" customHeight="1">
      <c r="A12" s="128" t="s">
        <v>1100</v>
      </c>
      <c r="B12" s="129" t="str">
        <f>PR!B16</f>
        <v>set</v>
      </c>
      <c r="C12" s="658" t="str">
        <f>PR!D16</f>
        <v>Single Face P4 HD Outdoor LED Screen (rear maintenance), Full Set Up including controller (Novastar) &amp; receiving card (Novastar) warranty, after sales support &amp; training controller (novastar) &amp; receiving card (novastar)warranty , after sales support &amp; training  size: 2.88M x 2.88M  (9 panels) screen resolution; 720 pixels  (W) x 720 pixels  (H)  Type; movable frame  Accessories: replacement module , replacemenr power supply,replacement receiving card,power cable,signal cable  FREE: LED control software Training and Support</v>
      </c>
      <c r="D12" s="660">
        <f>PR!A16</f>
        <v>1</v>
      </c>
      <c r="E12" s="659">
        <f>DATA!N298</f>
        <v>12000</v>
      </c>
      <c r="F12" s="130">
        <f>SUM(D12*E12)</f>
        <v>12000</v>
      </c>
      <c r="I12" s="146"/>
      <c r="J12" s="146" t="s">
        <v>1418</v>
      </c>
      <c r="K12" s="146"/>
      <c r="L12" s="146"/>
      <c r="M12" s="146"/>
      <c r="N12" s="146"/>
      <c r="O12" s="146"/>
      <c r="P12" s="146"/>
    </row>
    <row r="13" spans="1:16" s="105" customFormat="1" ht="26.4" customHeight="1">
      <c r="A13" s="615" t="str">
        <f>RFQ_!A15</f>
        <v>002</v>
      </c>
      <c r="B13" s="129">
        <f>PR!B17</f>
        <v>0</v>
      </c>
      <c r="C13" s="658"/>
      <c r="D13" s="660"/>
      <c r="E13" s="659"/>
      <c r="F13" s="130">
        <f t="shared" ref="F13:F54" si="0">SUM(D13*E13)</f>
        <v>0</v>
      </c>
      <c r="G13" s="131"/>
      <c r="I13" s="146"/>
      <c r="J13" s="1047" t="s">
        <v>1419</v>
      </c>
      <c r="K13" s="1047"/>
      <c r="L13" s="1047"/>
      <c r="M13" s="1047"/>
      <c r="N13" s="1047"/>
      <c r="O13" s="1047"/>
      <c r="P13" s="1047"/>
    </row>
    <row r="14" spans="1:16" s="105" customFormat="1" ht="24.6" customHeight="1">
      <c r="A14" s="615" t="str">
        <f>RFQ_!A16</f>
        <v>003</v>
      </c>
      <c r="B14" s="129">
        <f>PR!B18</f>
        <v>0</v>
      </c>
      <c r="C14" s="658"/>
      <c r="D14" s="660"/>
      <c r="E14" s="659"/>
      <c r="F14" s="130">
        <f t="shared" si="0"/>
        <v>0</v>
      </c>
      <c r="G14" s="131"/>
      <c r="I14" s="146"/>
      <c r="J14" s="1047" t="s">
        <v>1420</v>
      </c>
      <c r="K14" s="1047"/>
      <c r="L14" s="1047"/>
      <c r="M14" s="1047"/>
      <c r="N14" s="1047"/>
      <c r="O14" s="1047"/>
      <c r="P14" s="1047"/>
    </row>
    <row r="15" spans="1:16" s="105" customFormat="1" ht="25.2" customHeight="1">
      <c r="A15" s="615" t="str">
        <f>RFQ_!A17</f>
        <v>004</v>
      </c>
      <c r="B15" s="129">
        <f>PR!B19</f>
        <v>0</v>
      </c>
      <c r="C15" s="658"/>
      <c r="D15" s="660"/>
      <c r="E15" s="659"/>
      <c r="F15" s="130">
        <f t="shared" si="0"/>
        <v>0</v>
      </c>
      <c r="G15" s="131"/>
      <c r="I15" s="146"/>
      <c r="J15" s="146" t="s">
        <v>1421</v>
      </c>
      <c r="K15" s="146"/>
      <c r="L15" s="146"/>
      <c r="M15" s="146"/>
      <c r="N15" s="146"/>
      <c r="O15" s="146"/>
      <c r="P15" s="146"/>
    </row>
    <row r="16" spans="1:16" s="105" customFormat="1" ht="21.6" customHeight="1">
      <c r="A16" s="615" t="str">
        <f>RFQ_!A18</f>
        <v>005</v>
      </c>
      <c r="B16" s="129">
        <f>PR!B20</f>
        <v>0</v>
      </c>
      <c r="C16" s="658"/>
      <c r="D16" s="660"/>
      <c r="E16" s="659"/>
      <c r="F16" s="130">
        <f t="shared" si="0"/>
        <v>0</v>
      </c>
      <c r="G16" s="131"/>
      <c r="I16" s="146"/>
      <c r="J16" s="1047" t="s">
        <v>1422</v>
      </c>
      <c r="K16" s="1047"/>
      <c r="L16" s="1047"/>
      <c r="M16" s="1047"/>
      <c r="N16" s="1047"/>
      <c r="O16" s="1047"/>
      <c r="P16" s="1047"/>
    </row>
    <row r="17" spans="1:16" s="105" customFormat="1" ht="21" customHeight="1">
      <c r="A17" s="615" t="str">
        <f>RFQ_!A19</f>
        <v>006</v>
      </c>
      <c r="B17" s="129">
        <f>PR!B21</f>
        <v>0</v>
      </c>
      <c r="C17" s="658"/>
      <c r="D17" s="660"/>
      <c r="E17" s="659"/>
      <c r="F17" s="621">
        <f t="shared" si="0"/>
        <v>0</v>
      </c>
      <c r="G17" s="131"/>
      <c r="I17" s="146"/>
      <c r="J17" s="1047" t="s">
        <v>1423</v>
      </c>
      <c r="K17" s="1047"/>
      <c r="L17" s="1047"/>
      <c r="M17" s="1047"/>
      <c r="N17" s="1047"/>
      <c r="O17" s="1047"/>
      <c r="P17" s="1047"/>
    </row>
    <row r="18" spans="1:16" s="105" customFormat="1" ht="19.95" hidden="1" customHeight="1">
      <c r="A18" s="615" t="str">
        <f>RFQ_!A20</f>
        <v>007</v>
      </c>
      <c r="B18" s="129">
        <f>PR!B22</f>
        <v>0</v>
      </c>
      <c r="C18" s="624"/>
      <c r="D18" s="642"/>
      <c r="E18" s="643"/>
      <c r="F18" s="621">
        <f t="shared" si="0"/>
        <v>0</v>
      </c>
      <c r="G18" s="131"/>
      <c r="I18" s="146"/>
      <c r="J18" s="1047" t="s">
        <v>1424</v>
      </c>
      <c r="K18" s="1047"/>
      <c r="L18" s="1047"/>
      <c r="M18" s="1047"/>
      <c r="N18" s="1047"/>
      <c r="O18" s="1047"/>
      <c r="P18" s="1047"/>
    </row>
    <row r="19" spans="1:16" s="105" customFormat="1" ht="30.6" hidden="1" customHeight="1">
      <c r="A19" s="615" t="str">
        <f>RFQ_!A21</f>
        <v>008</v>
      </c>
      <c r="B19" s="129">
        <f>PR!B23</f>
        <v>0</v>
      </c>
      <c r="C19" s="624"/>
      <c r="D19" s="642"/>
      <c r="E19" s="643"/>
      <c r="F19" s="621">
        <f t="shared" si="0"/>
        <v>0</v>
      </c>
      <c r="G19" s="131"/>
      <c r="I19" s="146"/>
      <c r="J19" s="146" t="s">
        <v>1425</v>
      </c>
      <c r="K19" s="146"/>
      <c r="L19" s="146"/>
      <c r="M19" s="146"/>
      <c r="N19" s="146"/>
      <c r="O19" s="146"/>
      <c r="P19" s="146"/>
    </row>
    <row r="20" spans="1:16" s="105" customFormat="1" ht="33.6" hidden="1" customHeight="1">
      <c r="A20" s="615" t="str">
        <f>RFQ_!A22</f>
        <v>009</v>
      </c>
      <c r="B20" s="129">
        <f>PR!B24</f>
        <v>0</v>
      </c>
      <c r="C20" s="624"/>
      <c r="D20" s="642"/>
      <c r="E20" s="643"/>
      <c r="F20" s="621">
        <f t="shared" si="0"/>
        <v>0</v>
      </c>
      <c r="G20" s="131"/>
      <c r="I20" s="146"/>
      <c r="J20" s="146" t="s">
        <v>1426</v>
      </c>
      <c r="K20" s="146"/>
      <c r="L20" s="146"/>
      <c r="M20" s="146"/>
      <c r="N20" s="146"/>
      <c r="O20" s="146"/>
      <c r="P20" s="146"/>
    </row>
    <row r="21" spans="1:16" s="105" customFormat="1" ht="18" hidden="1" customHeight="1">
      <c r="A21" s="615" t="str">
        <f>RFQ_!A23</f>
        <v>010</v>
      </c>
      <c r="B21" s="133"/>
      <c r="C21" s="624"/>
      <c r="D21" s="134"/>
      <c r="E21" s="643"/>
      <c r="F21" s="136">
        <f t="shared" si="0"/>
        <v>0</v>
      </c>
      <c r="G21" s="131"/>
      <c r="I21" s="146"/>
      <c r="J21" s="146" t="s">
        <v>1427</v>
      </c>
      <c r="K21" s="146"/>
      <c r="L21" s="146"/>
      <c r="M21" s="146"/>
      <c r="N21" s="146"/>
      <c r="O21" s="146"/>
      <c r="P21" s="146"/>
    </row>
    <row r="22" spans="1:16" s="105" customFormat="1" ht="20.399999999999999" hidden="1" customHeight="1">
      <c r="A22" s="132" t="e">
        <f>RFQ_!#REF!</f>
        <v>#REF!</v>
      </c>
      <c r="B22" s="133"/>
      <c r="C22" s="624"/>
      <c r="D22" s="134"/>
      <c r="E22" s="643"/>
      <c r="F22" s="136">
        <f t="shared" si="0"/>
        <v>0</v>
      </c>
      <c r="G22" s="131"/>
      <c r="I22" s="146"/>
      <c r="J22" s="1047" t="s">
        <v>1428</v>
      </c>
      <c r="K22" s="1047"/>
      <c r="L22" s="1047"/>
      <c r="M22" s="1047"/>
      <c r="N22" s="1047"/>
      <c r="O22" s="1047"/>
      <c r="P22" s="1047"/>
    </row>
    <row r="23" spans="1:16" s="105" customFormat="1" ht="21.6" hidden="1" customHeight="1">
      <c r="A23" s="132" t="e">
        <f>RFQ_!#REF!</f>
        <v>#REF!</v>
      </c>
      <c r="B23" s="133"/>
      <c r="C23" s="624"/>
      <c r="D23" s="134"/>
      <c r="E23" s="643"/>
      <c r="F23" s="136">
        <f t="shared" si="0"/>
        <v>0</v>
      </c>
      <c r="G23" s="131"/>
      <c r="I23" s="146"/>
      <c r="J23" s="1047" t="s">
        <v>1429</v>
      </c>
      <c r="K23" s="1047"/>
      <c r="L23" s="1047"/>
      <c r="M23" s="1047"/>
      <c r="N23" s="1047"/>
      <c r="O23" s="1047"/>
      <c r="P23" s="1047"/>
    </row>
    <row r="24" spans="1:16" s="105" customFormat="1" ht="21" hidden="1" customHeight="1">
      <c r="A24" s="132" t="e">
        <f>RFQ_!#REF!</f>
        <v>#REF!</v>
      </c>
      <c r="B24" s="133">
        <f>DATA!K370</f>
        <v>0</v>
      </c>
      <c r="C24" s="624"/>
      <c r="D24" s="134"/>
      <c r="E24" s="643"/>
      <c r="F24" s="136">
        <f t="shared" si="0"/>
        <v>0</v>
      </c>
      <c r="G24" s="131"/>
      <c r="I24" s="146"/>
      <c r="J24" s="146" t="s">
        <v>1430</v>
      </c>
      <c r="K24" s="146"/>
      <c r="L24" s="146"/>
      <c r="M24" s="146"/>
      <c r="N24" s="146"/>
      <c r="O24" s="146"/>
      <c r="P24" s="146"/>
    </row>
    <row r="25" spans="1:16" s="105" customFormat="1" ht="22.2" hidden="1" customHeight="1">
      <c r="A25" s="132" t="e">
        <f>RFQ_!#REF!</f>
        <v>#REF!</v>
      </c>
      <c r="B25" s="133">
        <f>DATA!K371</f>
        <v>0</v>
      </c>
      <c r="C25" s="624"/>
      <c r="D25" s="134"/>
      <c r="E25" s="643"/>
      <c r="F25" s="136">
        <f t="shared" si="0"/>
        <v>0</v>
      </c>
      <c r="G25" s="131"/>
      <c r="I25" s="146"/>
      <c r="J25" s="1047" t="s">
        <v>1431</v>
      </c>
      <c r="K25" s="1047"/>
      <c r="L25" s="1047"/>
      <c r="M25" s="1047"/>
      <c r="N25" s="1047"/>
      <c r="O25" s="1047"/>
      <c r="P25" s="1047"/>
    </row>
    <row r="26" spans="1:16" s="105" customFormat="1" ht="19.95" hidden="1" customHeight="1">
      <c r="A26" s="132" t="e">
        <f>RFQ_!#REF!</f>
        <v>#REF!</v>
      </c>
      <c r="B26" s="133">
        <f>DATA!K372</f>
        <v>0</v>
      </c>
      <c r="C26" s="624"/>
      <c r="D26" s="134"/>
      <c r="E26" s="643"/>
      <c r="F26" s="136">
        <f t="shared" si="0"/>
        <v>0</v>
      </c>
      <c r="G26" s="131"/>
      <c r="I26" s="146"/>
      <c r="J26" s="146" t="s">
        <v>1432</v>
      </c>
      <c r="K26" s="146"/>
      <c r="L26" s="146"/>
      <c r="M26" s="146"/>
      <c r="N26" s="146"/>
      <c r="O26" s="146"/>
      <c r="P26" s="146"/>
    </row>
    <row r="27" spans="1:16" s="105" customFormat="1" ht="25.2" hidden="1" customHeight="1">
      <c r="A27" s="132" t="e">
        <f>RFQ_!#REF!</f>
        <v>#REF!</v>
      </c>
      <c r="B27" s="133">
        <f>DATA!K373</f>
        <v>0</v>
      </c>
      <c r="C27" s="624" t="str">
        <f>PR!D31</f>
        <v xml:space="preserve">Designing of Applied Qualitative Research, Davies, 2024, 9781984658661, Wiseman's Book Trading, Inc. </v>
      </c>
      <c r="D27" s="134">
        <f>DATA!J373</f>
        <v>0</v>
      </c>
      <c r="E27" s="643">
        <f>DATA!N205</f>
        <v>0</v>
      </c>
      <c r="F27" s="136">
        <f t="shared" si="0"/>
        <v>0</v>
      </c>
      <c r="G27" s="131"/>
      <c r="I27" s="146"/>
      <c r="J27" s="1047" t="s">
        <v>1433</v>
      </c>
      <c r="K27" s="1047"/>
      <c r="L27" s="1047"/>
      <c r="M27" s="1047"/>
      <c r="N27" s="1047"/>
      <c r="O27" s="1047"/>
      <c r="P27" s="1047"/>
    </row>
    <row r="28" spans="1:16" s="105" customFormat="1" ht="21" hidden="1" customHeight="1">
      <c r="A28" s="132" t="e">
        <f>RFQ_!#REF!</f>
        <v>#REF!</v>
      </c>
      <c r="B28" s="133">
        <f>DATA!K374</f>
        <v>0</v>
      </c>
      <c r="C28" s="624" t="str">
        <f>PR!D32</f>
        <v xml:space="preserve">Encyclopedia of Earth Science, Malode, 2024, 9781774693902, Wiseman's Book Trading, Inc. </v>
      </c>
      <c r="D28" s="134">
        <f>DATA!J374</f>
        <v>0</v>
      </c>
      <c r="E28" s="643">
        <f>DATA!N206</f>
        <v>0</v>
      </c>
      <c r="F28" s="136">
        <f t="shared" si="0"/>
        <v>0</v>
      </c>
      <c r="G28" s="131"/>
      <c r="I28" s="146"/>
      <c r="J28" s="1047" t="s">
        <v>1434</v>
      </c>
      <c r="K28" s="1047"/>
      <c r="L28" s="1047"/>
      <c r="M28" s="1047"/>
      <c r="N28" s="1047"/>
      <c r="O28" s="1047"/>
      <c r="P28" s="1047"/>
    </row>
    <row r="29" spans="1:16" s="105" customFormat="1" ht="19.95" hidden="1" customHeight="1">
      <c r="A29" s="132" t="e">
        <f>RFQ_!#REF!</f>
        <v>#REF!</v>
      </c>
      <c r="B29" s="133">
        <f>DATA!K375</f>
        <v>0</v>
      </c>
      <c r="C29" s="624" t="str">
        <f>PR!D33</f>
        <v>Assessment in learning 1 (Traditional Assessment) OBE Approach, Abrogena, 2024, Big Faith Trading</v>
      </c>
      <c r="D29" s="134">
        <f>DATA!J375</f>
        <v>0</v>
      </c>
      <c r="E29" s="643">
        <f>DATA!N207</f>
        <v>0</v>
      </c>
      <c r="F29" s="136">
        <f t="shared" si="0"/>
        <v>0</v>
      </c>
      <c r="G29" s="131"/>
      <c r="I29" s="146" t="s">
        <v>1435</v>
      </c>
      <c r="J29" s="146"/>
      <c r="K29" s="146"/>
      <c r="L29" s="146"/>
      <c r="M29" s="146"/>
      <c r="N29" s="146"/>
      <c r="O29" s="146"/>
      <c r="P29" s="146"/>
    </row>
    <row r="30" spans="1:16" s="105" customFormat="1" ht="22.95" hidden="1" customHeight="1">
      <c r="A30" s="132" t="e">
        <f>RFQ_!#REF!</f>
        <v>#REF!</v>
      </c>
      <c r="B30" s="133">
        <f>DATA!K376</f>
        <v>0</v>
      </c>
      <c r="C30" s="624" t="str">
        <f>PR!D34</f>
        <v>Assessment Learning 1 : A Modular Approach, 2ed, Boholano, 2023, Big Faith Trading</v>
      </c>
      <c r="D30" s="134">
        <f>DATA!J376</f>
        <v>0</v>
      </c>
      <c r="E30" s="643">
        <f>DATA!N208</f>
        <v>0</v>
      </c>
      <c r="F30" s="136">
        <f t="shared" si="0"/>
        <v>0</v>
      </c>
      <c r="G30" s="131"/>
      <c r="I30" s="146"/>
      <c r="J30" s="1047" t="s">
        <v>1436</v>
      </c>
      <c r="K30" s="1047"/>
      <c r="L30" s="1047"/>
      <c r="M30" s="1047"/>
      <c r="N30" s="1047"/>
      <c r="O30" s="1047"/>
      <c r="P30" s="1047"/>
    </row>
    <row r="31" spans="1:16" s="105" customFormat="1" ht="21" hidden="1" customHeight="1">
      <c r="A31" s="132" t="e">
        <f>RFQ_!#REF!</f>
        <v>#REF!</v>
      </c>
      <c r="B31" s="133">
        <f>DATA!K377</f>
        <v>0</v>
      </c>
      <c r="C31" s="624" t="str">
        <f>PR!D35</f>
        <v>Assessment Learning 2 : A Modular Approach, Sanchez, 2023, Big Faith Trading</v>
      </c>
      <c r="D31" s="134">
        <f>DATA!J377</f>
        <v>0</v>
      </c>
      <c r="E31" s="643">
        <f>DATA!N209</f>
        <v>0</v>
      </c>
      <c r="F31" s="136">
        <f t="shared" si="0"/>
        <v>0</v>
      </c>
      <c r="G31" s="131"/>
      <c r="I31" s="146"/>
      <c r="J31" s="146" t="s">
        <v>1437</v>
      </c>
      <c r="K31" s="146"/>
      <c r="L31" s="146"/>
      <c r="M31" s="146"/>
      <c r="N31" s="146"/>
      <c r="O31" s="146"/>
      <c r="P31" s="146"/>
    </row>
    <row r="32" spans="1:16" s="105" customFormat="1" ht="22.95" hidden="1" customHeight="1">
      <c r="A32" s="132" t="e">
        <f>RFQ_!#REF!</f>
        <v>#REF!</v>
      </c>
      <c r="B32" s="133">
        <f>DATA!K378</f>
        <v>0</v>
      </c>
      <c r="C32" s="624" t="str">
        <f>PR!D36</f>
        <v>Assessment of Learning 1  Obe Approach, Manas, 2024, Big Faith Trading</v>
      </c>
      <c r="D32" s="134">
        <f>DATA!J378</f>
        <v>0</v>
      </c>
      <c r="E32" s="643">
        <f>DATA!N210</f>
        <v>0</v>
      </c>
      <c r="F32" s="136">
        <f t="shared" si="0"/>
        <v>0</v>
      </c>
      <c r="G32" s="131"/>
      <c r="I32" s="146"/>
      <c r="J32" s="146" t="s">
        <v>1438</v>
      </c>
      <c r="K32" s="146"/>
      <c r="L32" s="146"/>
      <c r="M32" s="146"/>
      <c r="N32" s="146"/>
      <c r="O32" s="146"/>
      <c r="P32" s="146"/>
    </row>
    <row r="33" spans="1:16" s="105" customFormat="1" ht="23.4" hidden="1" customHeight="1">
      <c r="A33" s="132" t="e">
        <f>RFQ_!#REF!</f>
        <v>#REF!</v>
      </c>
      <c r="B33" s="133">
        <f>DATA!K379</f>
        <v>0</v>
      </c>
      <c r="C33" s="624" t="str">
        <f>PR!D37</f>
        <v>Building and enhancing New Literacies Across the Curriculum OBE-&amp; PPST-based, De Leon, 2020, Big Faith Trading</v>
      </c>
      <c r="D33" s="134">
        <f>DATA!J379</f>
        <v>0</v>
      </c>
      <c r="E33" s="643">
        <f>DATA!N211</f>
        <v>0</v>
      </c>
      <c r="F33" s="136">
        <f t="shared" si="0"/>
        <v>0</v>
      </c>
      <c r="G33" s="131"/>
      <c r="I33" s="146"/>
      <c r="J33" s="146" t="s">
        <v>1439</v>
      </c>
      <c r="K33" s="146"/>
      <c r="L33" s="146"/>
      <c r="M33" s="146"/>
      <c r="N33" s="146"/>
      <c r="O33" s="146"/>
      <c r="P33" s="146"/>
    </row>
    <row r="34" spans="1:16" s="105" customFormat="1" ht="22.95" hidden="1" customHeight="1">
      <c r="A34" s="132" t="e">
        <f>RFQ_!#REF!</f>
        <v>#REF!</v>
      </c>
      <c r="B34" s="133">
        <f>DATA!K380</f>
        <v>0</v>
      </c>
      <c r="C34" s="624" t="str">
        <f>PR!D38</f>
        <v>Facilitating Learner-Centered Teaching 5e OBE-&amp;PPST-Based, Lucas &amp; Corpuz, 2020, Big Faith Trading</v>
      </c>
      <c r="D34" s="134">
        <f>DATA!J380</f>
        <v>0</v>
      </c>
      <c r="E34" s="643">
        <f>DATA!N212</f>
        <v>0</v>
      </c>
      <c r="F34" s="136">
        <f t="shared" si="0"/>
        <v>0</v>
      </c>
      <c r="G34" s="131"/>
      <c r="J34" s="147"/>
      <c r="K34" s="131"/>
      <c r="L34" s="131"/>
    </row>
    <row r="35" spans="1:16" s="105" customFormat="1" ht="23.4" hidden="1" customHeight="1">
      <c r="A35" s="132" t="e">
        <f>RFQ_!#REF!</f>
        <v>#REF!</v>
      </c>
      <c r="B35" s="133">
        <f>DATA!K381</f>
        <v>0</v>
      </c>
      <c r="C35" s="624" t="str">
        <f>PR!D39</f>
        <v>Facilitating Student-Centered Teaching &amp; Learning, Larioque, et al., 2024, Big Faith Trading</v>
      </c>
      <c r="D35" s="134">
        <f>DATA!J381</f>
        <v>0</v>
      </c>
      <c r="E35" s="643">
        <f>DATA!N213</f>
        <v>0</v>
      </c>
      <c r="F35" s="136">
        <f t="shared" si="0"/>
        <v>0</v>
      </c>
      <c r="G35" s="131"/>
      <c r="J35" s="147"/>
      <c r="K35" s="131"/>
      <c r="L35" s="131"/>
    </row>
    <row r="36" spans="1:16" s="105" customFormat="1" ht="25.2" hidden="1" customHeight="1" thickBot="1">
      <c r="A36" s="137" t="e">
        <f>RFQ_!#REF!</f>
        <v>#REF!</v>
      </c>
      <c r="B36" s="138">
        <f>DATA!K382</f>
        <v>0</v>
      </c>
      <c r="C36" s="624" t="str">
        <f>PR!D40</f>
        <v>Field Study 2, Boholano, et al, 2022, Big Faith Trading</v>
      </c>
      <c r="D36" s="139">
        <f>DATA!J382</f>
        <v>0</v>
      </c>
      <c r="E36" s="643">
        <f>DATA!N214</f>
        <v>0</v>
      </c>
      <c r="F36" s="140">
        <f t="shared" si="0"/>
        <v>0</v>
      </c>
      <c r="G36" s="131"/>
      <c r="J36" s="147"/>
      <c r="K36" s="131"/>
      <c r="L36" s="131"/>
    </row>
    <row r="37" spans="1:16" s="105" customFormat="1" ht="25.2" hidden="1" customHeight="1">
      <c r="A37" s="141" t="e">
        <f>RFQ_!#REF!</f>
        <v>#REF!</v>
      </c>
      <c r="B37" s="142">
        <f>DATA!K383</f>
        <v>0</v>
      </c>
      <c r="C37" s="624" t="str">
        <f>PR!D41</f>
        <v>Field Study 2 Participation and Teaching Assistanship OBE- &amp; PPST, Lucas, et al., 2021, Big Faith Trading</v>
      </c>
      <c r="D37" s="143">
        <f>DATA!J383</f>
        <v>0</v>
      </c>
      <c r="E37" s="643">
        <f>DATA!N215</f>
        <v>0</v>
      </c>
      <c r="F37" s="144">
        <f t="shared" si="0"/>
        <v>0</v>
      </c>
      <c r="G37" s="131"/>
      <c r="J37" s="147"/>
      <c r="K37" s="131"/>
      <c r="L37" s="131"/>
    </row>
    <row r="38" spans="1:16" s="105" customFormat="1" ht="25.2" hidden="1" customHeight="1">
      <c r="A38" s="132" t="e">
        <f>RFQ_!#REF!</f>
        <v>#REF!</v>
      </c>
      <c r="B38" s="133">
        <f>DATA!K384</f>
        <v>0</v>
      </c>
      <c r="C38" s="624" t="str">
        <f>PR!D42</f>
        <v>Field Study 2 Participation and Teaching Assistanship OBE 2e, Brawner, 2023, Big Faith Trading</v>
      </c>
      <c r="D38" s="134">
        <f>DATA!J384</f>
        <v>0</v>
      </c>
      <c r="E38" s="643">
        <f>DATA!N216</f>
        <v>0</v>
      </c>
      <c r="F38" s="136">
        <f t="shared" si="0"/>
        <v>0</v>
      </c>
      <c r="G38" s="131"/>
      <c r="J38" s="147"/>
      <c r="K38" s="131"/>
      <c r="L38" s="131"/>
    </row>
    <row r="39" spans="1:16" s="105" customFormat="1" ht="25.2" hidden="1" customHeight="1">
      <c r="A39" s="132" t="e">
        <f>RFQ_!#REF!</f>
        <v>#REF!</v>
      </c>
      <c r="B39" s="133">
        <f>DATA!K385</f>
        <v>0</v>
      </c>
      <c r="C39" s="624" t="str">
        <f>PR!D43</f>
        <v>Foundations of Special and Inclusive Education, Gil, 2025, Big Faith Trading</v>
      </c>
      <c r="D39" s="134">
        <f>DATA!J385</f>
        <v>0</v>
      </c>
      <c r="E39" s="643">
        <f>DATA!N217</f>
        <v>0</v>
      </c>
      <c r="F39" s="136">
        <f t="shared" si="0"/>
        <v>0</v>
      </c>
      <c r="G39" s="131"/>
      <c r="J39" s="147"/>
      <c r="K39" s="131"/>
      <c r="L39" s="131"/>
    </row>
    <row r="40" spans="1:16" s="105" customFormat="1" ht="25.2" hidden="1" customHeight="1">
      <c r="A40" s="132" t="e">
        <f>RFQ_!#REF!</f>
        <v>#REF!</v>
      </c>
      <c r="B40" s="133">
        <f>DATA!K386</f>
        <v>0</v>
      </c>
      <c r="C40" s="624" t="str">
        <f>PR!D44</f>
        <v>Foundations of Special and Inclusive Education, Aligada-Halal, et al., 2020, Big Faith Trading</v>
      </c>
      <c r="D40" s="134">
        <f>DATA!J386</f>
        <v>0</v>
      </c>
      <c r="E40" s="643">
        <f>DATA!N218</f>
        <v>0</v>
      </c>
      <c r="F40" s="136">
        <f t="shared" si="0"/>
        <v>0</v>
      </c>
      <c r="G40" s="131"/>
      <c r="J40" s="147"/>
      <c r="K40" s="131"/>
      <c r="L40" s="131"/>
    </row>
    <row r="41" spans="1:16" s="105" customFormat="1" ht="25.2" hidden="1" customHeight="1">
      <c r="A41" s="132" t="e">
        <f>RFQ_!#REF!</f>
        <v>#REF!</v>
      </c>
      <c r="B41" s="133">
        <f>DATA!K387</f>
        <v>0</v>
      </c>
      <c r="C41" s="624" t="str">
        <f>PR!D45</f>
        <v>Physical Activity Towards Health and Fitness PATHFIT( Dance, Fitness, Tradition), Aquino, 2024, Big Faith Trading</v>
      </c>
      <c r="D41" s="134">
        <f>DATA!J387</f>
        <v>0</v>
      </c>
      <c r="E41" s="643">
        <f>DATA!N219</f>
        <v>0</v>
      </c>
      <c r="F41" s="136">
        <f t="shared" si="0"/>
        <v>0</v>
      </c>
      <c r="G41" s="131"/>
      <c r="J41" s="147"/>
      <c r="K41" s="131"/>
      <c r="L41" s="131"/>
    </row>
    <row r="42" spans="1:16" s="105" customFormat="1" ht="25.2" hidden="1" customHeight="1">
      <c r="A42" s="132" t="e">
        <f>RFQ_!#REF!</f>
        <v>#REF!</v>
      </c>
      <c r="B42" s="133">
        <f>DATA!K388</f>
        <v>0</v>
      </c>
      <c r="C42" s="624" t="str">
        <f>PR!D46</f>
        <v>Physical Activity Towards Health and Fitness PATHFIT(Arnis), Dela Cruz, 2024, Big Faith Trading</v>
      </c>
      <c r="D42" s="134">
        <f>DATA!J388</f>
        <v>0</v>
      </c>
      <c r="E42" s="643">
        <f>DATA!N220</f>
        <v>0</v>
      </c>
      <c r="F42" s="136">
        <f t="shared" si="0"/>
        <v>0</v>
      </c>
      <c r="G42" s="131"/>
      <c r="J42" s="147"/>
      <c r="K42" s="131"/>
      <c r="L42" s="131"/>
    </row>
    <row r="43" spans="1:16" s="105" customFormat="1" ht="25.2" hidden="1" customHeight="1">
      <c r="A43" s="616" t="str">
        <f>RFQ_!A24</f>
        <v>011</v>
      </c>
      <c r="B43" s="133">
        <f>DATA!K389</f>
        <v>0</v>
      </c>
      <c r="C43" s="624" t="str">
        <f>PR!D47</f>
        <v>Qualitative Research, Macapagal/Sombilo, 2024, Big Faith Trading</v>
      </c>
      <c r="D43" s="134">
        <f>DATA!J389</f>
        <v>0</v>
      </c>
      <c r="E43" s="643">
        <f>DATA!N221</f>
        <v>0</v>
      </c>
      <c r="F43" s="136">
        <f t="shared" si="0"/>
        <v>0</v>
      </c>
      <c r="G43" s="131"/>
      <c r="J43" s="147"/>
      <c r="K43" s="131"/>
      <c r="L43" s="131"/>
    </row>
    <row r="44" spans="1:16" s="105" customFormat="1" ht="25.2" hidden="1" customHeight="1">
      <c r="A44" s="616" t="str">
        <f>RFQ_!A25</f>
        <v>012</v>
      </c>
      <c r="B44" s="133">
        <f>DATA!K390</f>
        <v>0</v>
      </c>
      <c r="C44" s="624" t="str">
        <f>PR!D48</f>
        <v>Teaching Science in the Elementary Grades Vol. 2: Physics, Earth and Space  OBE- &amp; PPST based, Bilbao, 2024, Big Faith Trading</v>
      </c>
      <c r="D44" s="134">
        <f>DATA!J390</f>
        <v>0</v>
      </c>
      <c r="E44" s="643">
        <f>DATA!N222</f>
        <v>0</v>
      </c>
      <c r="F44" s="136">
        <f t="shared" si="0"/>
        <v>0</v>
      </c>
      <c r="G44" s="131"/>
      <c r="J44" s="147"/>
      <c r="K44" s="131"/>
      <c r="L44" s="131"/>
    </row>
    <row r="45" spans="1:16" s="105" customFormat="1" ht="25.2" hidden="1" customHeight="1">
      <c r="A45" s="616" t="str">
        <f>RFQ_!A26</f>
        <v>013</v>
      </c>
      <c r="B45" s="133">
        <f>DATA!K391</f>
        <v>0</v>
      </c>
      <c r="C45" s="624" t="str">
        <f>PR!D49</f>
        <v>The Teacher and the Community, School Culture and Organizational Leadership, Serrano, 2020, Big Faith Trading</v>
      </c>
      <c r="D45" s="134">
        <f>DATA!J391</f>
        <v>0</v>
      </c>
      <c r="E45" s="643">
        <f>DATA!N223</f>
        <v>0</v>
      </c>
      <c r="F45" s="136">
        <f t="shared" si="0"/>
        <v>0</v>
      </c>
      <c r="G45" s="131"/>
      <c r="J45" s="147"/>
      <c r="K45" s="131"/>
      <c r="L45" s="131"/>
    </row>
    <row r="46" spans="1:16" s="105" customFormat="1" ht="25.2" hidden="1" customHeight="1">
      <c r="A46" s="616" t="str">
        <f>RFQ_!A27</f>
        <v>014</v>
      </c>
      <c r="B46" s="133">
        <f>DATA!K392</f>
        <v>0</v>
      </c>
      <c r="C46" s="624" t="str">
        <f>PR!D50</f>
        <v>The Teacher and the Community, School Culture, and Organizational Leadership, Boholano, 2024, Big Faith Trading</v>
      </c>
      <c r="D46" s="134">
        <f>DATA!J392</f>
        <v>0</v>
      </c>
      <c r="E46" s="643">
        <f>DATA!N224</f>
        <v>0</v>
      </c>
      <c r="F46" s="136">
        <f t="shared" si="0"/>
        <v>0</v>
      </c>
      <c r="G46" s="131"/>
      <c r="J46" s="147"/>
      <c r="K46" s="131"/>
      <c r="L46" s="131"/>
    </row>
    <row r="47" spans="1:16" s="105" customFormat="1" ht="25.2" hidden="1" customHeight="1">
      <c r="A47" s="616" t="str">
        <f>RFQ_!A28</f>
        <v>015</v>
      </c>
      <c r="B47" s="133">
        <f>DATA!K393</f>
        <v>0</v>
      </c>
      <c r="C47" s="624" t="str">
        <f>PR!D51</f>
        <v>The Teacher and the School Curriculum, Fernando &amp; Oamil, 2022, Big Faith Trading</v>
      </c>
      <c r="D47" s="134">
        <f>DATA!J393</f>
        <v>0</v>
      </c>
      <c r="E47" s="643">
        <f>DATA!N225</f>
        <v>0</v>
      </c>
      <c r="F47" s="136">
        <f t="shared" si="0"/>
        <v>0</v>
      </c>
      <c r="G47" s="131"/>
      <c r="J47" s="147"/>
      <c r="K47" s="131"/>
      <c r="L47" s="131"/>
    </row>
    <row r="48" spans="1:16" s="105" customFormat="1" ht="25.2" hidden="1" customHeight="1">
      <c r="A48" s="616" t="str">
        <f>RFQ_!A29</f>
        <v>016</v>
      </c>
      <c r="B48" s="133">
        <f>DATA!K394</f>
        <v>0</v>
      </c>
      <c r="C48" s="624" t="str">
        <f>PR!D52</f>
        <v>The Teacher and the School Curriculum Obe Approach, Otinero-Gallardo, 2024, Big Faith Trading</v>
      </c>
      <c r="D48" s="134">
        <f>DATA!J394</f>
        <v>0</v>
      </c>
      <c r="E48" s="643">
        <f>DATA!N226</f>
        <v>0</v>
      </c>
      <c r="F48" s="136">
        <f t="shared" si="0"/>
        <v>0</v>
      </c>
      <c r="G48" s="131"/>
      <c r="J48" s="147"/>
      <c r="K48" s="131"/>
      <c r="L48" s="131"/>
    </row>
    <row r="49" spans="1:12" s="105" customFormat="1" ht="25.2" hidden="1" customHeight="1">
      <c r="A49" s="616" t="str">
        <f>RFQ_!A30</f>
        <v>017</v>
      </c>
      <c r="B49" s="133">
        <f>DATA!K395</f>
        <v>0</v>
      </c>
      <c r="C49" s="624" t="str">
        <f>PR!D53</f>
        <v>The Teaching Profession, Fernando, et al., 2024, Big Faith Trading</v>
      </c>
      <c r="D49" s="134">
        <f>DATA!J395</f>
        <v>0</v>
      </c>
      <c r="E49" s="643">
        <f>DATA!N227</f>
        <v>0</v>
      </c>
      <c r="F49" s="136">
        <f t="shared" si="0"/>
        <v>0</v>
      </c>
      <c r="G49" s="131"/>
      <c r="J49" s="147"/>
      <c r="K49" s="131"/>
      <c r="L49" s="131"/>
    </row>
    <row r="50" spans="1:12" s="105" customFormat="1" ht="25.2" hidden="1" customHeight="1">
      <c r="A50" s="616" t="str">
        <f>RFQ_!A31</f>
        <v>018</v>
      </c>
      <c r="B50" s="133">
        <f>DATA!K396</f>
        <v>0</v>
      </c>
      <c r="C50" s="624" t="str">
        <f>PR!D54</f>
        <v>English/Purposive Communication (A Modular Approach), Gutierrez-Ang, 2023, Big Faith Trading</v>
      </c>
      <c r="D50" s="134">
        <f>DATA!J396</f>
        <v>0</v>
      </c>
      <c r="E50" s="643">
        <f>DATA!N228</f>
        <v>0</v>
      </c>
      <c r="F50" s="136">
        <f t="shared" si="0"/>
        <v>0</v>
      </c>
      <c r="G50" s="131"/>
      <c r="J50" s="147"/>
      <c r="K50" s="131"/>
      <c r="L50" s="131"/>
    </row>
    <row r="51" spans="1:12" s="105" customFormat="1" ht="25.2" hidden="1" customHeight="1">
      <c r="A51" s="616" t="str">
        <f>RFQ_!A54</f>
        <v>062</v>
      </c>
      <c r="B51" s="133">
        <f>DATA!K419</f>
        <v>0</v>
      </c>
      <c r="C51" s="624" t="str">
        <f>PR!D55</f>
        <v xml:space="preserve">Artificial Intelligence and Quantum Computing, Schweinfurth, 2025,  9789362241931, Wiseman's Book Trading, Inc. </v>
      </c>
      <c r="D51" s="134">
        <f>DATA!J419</f>
        <v>0</v>
      </c>
      <c r="E51" s="643">
        <f>DATA!N229</f>
        <v>0</v>
      </c>
      <c r="F51" s="136">
        <f t="shared" si="0"/>
        <v>0</v>
      </c>
      <c r="G51" s="131"/>
      <c r="J51" s="147"/>
      <c r="K51" s="131"/>
      <c r="L51" s="131"/>
    </row>
    <row r="52" spans="1:12" s="105" customFormat="1" ht="25.2" hidden="1" customHeight="1">
      <c r="A52" s="616" t="str">
        <f>RFQ_!A55</f>
        <v>063</v>
      </c>
      <c r="B52" s="133">
        <f>DATA!K420</f>
        <v>0</v>
      </c>
      <c r="C52" s="624" t="str">
        <f>PR!D56</f>
        <v xml:space="preserve">Basic Computer Coding: Java Script 3rd/ed, Gbadegesin, 2024, 9781984689337, Wiseman's Book Trading, Inc. </v>
      </c>
      <c r="D52" s="134">
        <f>DATA!J420</f>
        <v>0</v>
      </c>
      <c r="E52" s="643">
        <f>DATA!N230</f>
        <v>0</v>
      </c>
      <c r="F52" s="136">
        <f t="shared" si="0"/>
        <v>0</v>
      </c>
      <c r="G52" s="131"/>
      <c r="J52" s="147"/>
      <c r="K52" s="131"/>
      <c r="L52" s="131"/>
    </row>
    <row r="53" spans="1:12" s="105" customFormat="1" ht="25.2" hidden="1" customHeight="1">
      <c r="A53" s="616" t="str">
        <f>RFQ_!A56</f>
        <v>064</v>
      </c>
      <c r="B53" s="133">
        <f>DATA!K421</f>
        <v>0</v>
      </c>
      <c r="C53" s="624" t="str">
        <f>PR!D57</f>
        <v>Electronics All-in-One For Dummies, 3rd edition, Lowe, 2022, 978-1119822110, https://www.amazon.com</v>
      </c>
      <c r="D53" s="134">
        <f>DATA!J421</f>
        <v>0</v>
      </c>
      <c r="E53" s="643">
        <f>DATA!N231</f>
        <v>0</v>
      </c>
      <c r="F53" s="136">
        <f t="shared" si="0"/>
        <v>0</v>
      </c>
      <c r="G53" s="131"/>
      <c r="J53" s="147"/>
      <c r="K53" s="131"/>
      <c r="L53" s="131"/>
    </row>
    <row r="54" spans="1:12" s="105" customFormat="1" ht="25.2" hidden="1" customHeight="1">
      <c r="A54" s="616" t="str">
        <f>RFQ_!A57</f>
        <v>065</v>
      </c>
      <c r="B54" s="133">
        <f>DATA!K422</f>
        <v>0</v>
      </c>
      <c r="C54" s="624" t="str">
        <f>PR!D58</f>
        <v>Practical Electronics for Inventors, 4th Edition, Scherz &amp; Monk, 2016,  9.78126E+12, https://www.amazon.com</v>
      </c>
      <c r="D54" s="134">
        <f>DATA!J422</f>
        <v>0</v>
      </c>
      <c r="E54" s="643">
        <f>DATA!N232</f>
        <v>0</v>
      </c>
      <c r="F54" s="136">
        <f t="shared" si="0"/>
        <v>0</v>
      </c>
      <c r="G54" s="131"/>
      <c r="J54" s="147"/>
      <c r="K54" s="131"/>
      <c r="L54" s="131"/>
    </row>
    <row r="55" spans="1:12" s="105" customFormat="1" ht="25.2" hidden="1" customHeight="1">
      <c r="A55" s="616" t="str">
        <f>RFQ_!A58</f>
        <v>066</v>
      </c>
      <c r="B55" s="133">
        <f>DATA!K423</f>
        <v>0</v>
      </c>
      <c r="C55" s="624" t="str">
        <f>PR!D59</f>
        <v>Make: Electronics: Learning by Discovery: A hands-on primer for the new electronics enthusiast 3rd Edition, Platt, 2021,  978-1680456875, https://www.amazon.com</v>
      </c>
      <c r="D55" s="134">
        <f>DATA!J423</f>
        <v>0</v>
      </c>
      <c r="E55" s="643">
        <f>DATA!N233</f>
        <v>0</v>
      </c>
      <c r="F55" s="136">
        <f t="shared" ref="F55:F58" si="1">SUM(D55*E55)</f>
        <v>0</v>
      </c>
      <c r="G55" s="131"/>
      <c r="J55" s="147"/>
      <c r="K55" s="131"/>
      <c r="L55" s="131"/>
    </row>
    <row r="56" spans="1:12" s="105" customFormat="1" ht="25.2" hidden="1" customHeight="1">
      <c r="A56" s="616" t="str">
        <f>RFQ_!A59</f>
        <v>067</v>
      </c>
      <c r="B56" s="133">
        <f>DATA!K424</f>
        <v>0</v>
      </c>
      <c r="C56" s="624" t="str">
        <f>PR!D60</f>
        <v>Electronic Devices and Curcuits Theory, Boylestad &amp; Nashelsky, latest ed., https://www.amazon.com</v>
      </c>
      <c r="D56" s="134">
        <f>DATA!J424</f>
        <v>0</v>
      </c>
      <c r="E56" s="643">
        <f>DATA!N234</f>
        <v>0</v>
      </c>
      <c r="F56" s="136">
        <f t="shared" si="1"/>
        <v>0</v>
      </c>
      <c r="G56" s="131"/>
      <c r="J56" s="147"/>
      <c r="K56" s="131"/>
      <c r="L56" s="131"/>
    </row>
    <row r="57" spans="1:12" s="105" customFormat="1" ht="32.4" hidden="1" customHeight="1">
      <c r="A57" s="616" t="str">
        <f>RFQ_!A60</f>
        <v>068</v>
      </c>
      <c r="B57" s="133">
        <f>DATA!K425</f>
        <v>0</v>
      </c>
      <c r="C57" s="624" t="str">
        <f>PR!D61</f>
        <v>Digital Fundamentals, Floyd, latest ed., https://www.amazon.com/Digital-Fundamentals-11th-Thomas-Floyd/dp/0132737965</v>
      </c>
      <c r="D57" s="134">
        <f>DATA!J425</f>
        <v>0</v>
      </c>
      <c r="E57" s="643">
        <f>DATA!N235</f>
        <v>0</v>
      </c>
      <c r="F57" s="136">
        <f t="shared" si="1"/>
        <v>0</v>
      </c>
      <c r="G57" s="131"/>
      <c r="J57" s="147"/>
      <c r="K57" s="131"/>
      <c r="L57" s="131"/>
    </row>
    <row r="58" spans="1:12" s="105" customFormat="1" ht="25.2" hidden="1" customHeight="1">
      <c r="A58" s="616" t="str">
        <f>RFQ_!A61</f>
        <v>069</v>
      </c>
      <c r="B58" s="133">
        <f>DATA!K426</f>
        <v>0</v>
      </c>
      <c r="C58" s="624" t="str">
        <f>PR!D62</f>
        <v>Microelectronics circuits, Sedra &amp; Smith, latest ed., https://www.amazon.com/Microelectronic-Circuits-Electrical-Computer-Engineering/dp/0195323033</v>
      </c>
      <c r="D58" s="134">
        <f>DATA!J426</f>
        <v>0</v>
      </c>
      <c r="E58" s="643">
        <f>DATA!N236</f>
        <v>0</v>
      </c>
      <c r="F58" s="136">
        <f t="shared" si="1"/>
        <v>0</v>
      </c>
      <c r="G58" s="131"/>
      <c r="J58" s="147"/>
      <c r="K58" s="131"/>
      <c r="L58" s="131"/>
    </row>
    <row r="59" spans="1:12" s="105" customFormat="1" ht="25.2" hidden="1" customHeight="1">
      <c r="A59" s="616" t="str">
        <f>RFQ_!A62</f>
        <v>070</v>
      </c>
      <c r="B59" s="133">
        <f>DATA!K427</f>
        <v>0</v>
      </c>
      <c r="C59" s="624" t="str">
        <f>PR!D63</f>
        <v>The art of electronics, Horowitz &amp; Hill, latest ed., https://www.amazon.com/Art-Electronics-Paul-Horowitz/dp/0521809266</v>
      </c>
      <c r="D59" s="134">
        <f>DATA!J427</f>
        <v>0</v>
      </c>
      <c r="E59" s="643">
        <f>DATA!N237</f>
        <v>0</v>
      </c>
      <c r="F59" s="136">
        <f t="shared" ref="F59:F86" si="2">SUM(D59*E59)</f>
        <v>0</v>
      </c>
      <c r="G59" s="131"/>
      <c r="J59" s="147"/>
      <c r="K59" s="131"/>
      <c r="L59" s="131"/>
    </row>
    <row r="60" spans="1:12" s="105" customFormat="1" ht="25.2" hidden="1" customHeight="1">
      <c r="A60" s="616" t="str">
        <f>RFQ_!A63</f>
        <v>071</v>
      </c>
      <c r="B60" s="133">
        <f>DATA!K428</f>
        <v>0</v>
      </c>
      <c r="C60" s="624" t="str">
        <f>PR!D64</f>
        <v>Industrial electronics, Rehg &amp; Sartori, latest ed., https://www.amazon.com/Industrial-Electronics-James-Rehg/dp/0132064189</v>
      </c>
      <c r="D60" s="134">
        <f>DATA!J428</f>
        <v>0</v>
      </c>
      <c r="E60" s="643">
        <f>DATA!N238</f>
        <v>0</v>
      </c>
      <c r="F60" s="136">
        <f t="shared" si="2"/>
        <v>0</v>
      </c>
      <c r="G60" s="131"/>
      <c r="J60" s="147"/>
      <c r="K60" s="131"/>
      <c r="L60" s="131"/>
    </row>
    <row r="61" spans="1:12" s="105" customFormat="1" ht="25.2" hidden="1" customHeight="1">
      <c r="A61" s="616" t="str">
        <f>RFQ_!A64</f>
        <v>072</v>
      </c>
      <c r="B61" s="133">
        <f>DATA!K429</f>
        <v>0</v>
      </c>
      <c r="C61" s="624" t="str">
        <f>PR!D65</f>
        <v>Environmental and Atmospheric Chemistry, Devi, 2023 9789395431309, Wiseman's Book Trading</v>
      </c>
      <c r="D61" s="134">
        <f>DATA!J429</f>
        <v>0</v>
      </c>
      <c r="E61" s="643">
        <f>DATA!N239</f>
        <v>0</v>
      </c>
      <c r="F61" s="136">
        <f t="shared" si="2"/>
        <v>0</v>
      </c>
      <c r="G61" s="131"/>
      <c r="J61" s="147"/>
      <c r="K61" s="131"/>
      <c r="L61" s="131"/>
    </row>
    <row r="62" spans="1:12" s="105" customFormat="1" ht="25.2" hidden="1" customHeight="1">
      <c r="A62" s="616" t="str">
        <f>RFQ_!A65</f>
        <v>073</v>
      </c>
      <c r="B62" s="133">
        <f>DATA!K430</f>
        <v>0</v>
      </c>
      <c r="C62" s="624" t="str">
        <f>PR!D66</f>
        <v>Ecology in Action \2ed., Singer, Fred D., 2025, 9781108927222, Forefront Books</v>
      </c>
      <c r="D62" s="134">
        <f>DATA!J430</f>
        <v>0</v>
      </c>
      <c r="E62" s="643">
        <f>DATA!N240</f>
        <v>0</v>
      </c>
      <c r="F62" s="136">
        <f t="shared" si="2"/>
        <v>0</v>
      </c>
      <c r="G62" s="131"/>
      <c r="J62" s="147"/>
      <c r="K62" s="131"/>
      <c r="L62" s="131"/>
    </row>
    <row r="63" spans="1:12" s="105" customFormat="1" ht="25.2" hidden="1" customHeight="1">
      <c r="A63" s="616" t="str">
        <f>RFQ_!A66</f>
        <v>074</v>
      </c>
      <c r="B63" s="133">
        <f>DATA!K431</f>
        <v>0</v>
      </c>
      <c r="C63" s="624" t="str">
        <f>PR!D67</f>
        <v>Environmental Geology \5ed., Reichard, Jim, 2024, 9781266132261, Forefront Book</v>
      </c>
      <c r="D63" s="134">
        <f>DATA!J431</f>
        <v>0</v>
      </c>
      <c r="E63" s="643">
        <f>DATA!N241</f>
        <v>0</v>
      </c>
      <c r="F63" s="136">
        <f t="shared" si="2"/>
        <v>0</v>
      </c>
      <c r="G63" s="131"/>
      <c r="J63" s="147"/>
      <c r="K63" s="131"/>
      <c r="L63" s="131"/>
    </row>
    <row r="64" spans="1:12" s="105" customFormat="1" ht="25.2" hidden="1" customHeight="1">
      <c r="A64" s="616" t="str">
        <f>RFQ_!A67</f>
        <v>075</v>
      </c>
      <c r="B64" s="133">
        <f>DATA!K432</f>
        <v>0</v>
      </c>
      <c r="C64" s="624">
        <f>PR!D68</f>
        <v>0</v>
      </c>
      <c r="D64" s="134">
        <f>DATA!J432</f>
        <v>0</v>
      </c>
      <c r="E64" s="643">
        <f>DATA!N242</f>
        <v>0</v>
      </c>
      <c r="F64" s="136">
        <f t="shared" si="2"/>
        <v>0</v>
      </c>
      <c r="G64" s="131"/>
      <c r="J64" s="147"/>
      <c r="K64" s="131"/>
      <c r="L64" s="131"/>
    </row>
    <row r="65" spans="1:12" s="105" customFormat="1" ht="25.2" hidden="1" customHeight="1">
      <c r="A65" s="616" t="str">
        <f>RFQ_!A68</f>
        <v>076</v>
      </c>
      <c r="B65" s="133">
        <f>DATA!K433</f>
        <v>0</v>
      </c>
      <c r="C65" s="624">
        <f>PR!D69</f>
        <v>0</v>
      </c>
      <c r="D65" s="134">
        <f>DATA!J433</f>
        <v>0</v>
      </c>
      <c r="E65" s="643">
        <f>DATA!N243</f>
        <v>0</v>
      </c>
      <c r="F65" s="136">
        <f t="shared" si="2"/>
        <v>0</v>
      </c>
      <c r="G65" s="131"/>
      <c r="J65" s="147"/>
      <c r="K65" s="131"/>
      <c r="L65" s="131"/>
    </row>
    <row r="66" spans="1:12" s="105" customFormat="1" ht="25.2" hidden="1" customHeight="1">
      <c r="A66" s="616" t="str">
        <f>RFQ_!A69</f>
        <v>077</v>
      </c>
      <c r="B66" s="133">
        <f>DATA!K434</f>
        <v>0</v>
      </c>
      <c r="C66" s="624">
        <f>PR!D70</f>
        <v>0</v>
      </c>
      <c r="D66" s="134">
        <f>DATA!J434</f>
        <v>0</v>
      </c>
      <c r="E66" s="643">
        <f>DATA!N244</f>
        <v>0</v>
      </c>
      <c r="F66" s="136">
        <f t="shared" si="2"/>
        <v>0</v>
      </c>
      <c r="G66" s="131"/>
      <c r="J66" s="147"/>
      <c r="K66" s="131"/>
      <c r="L66" s="131"/>
    </row>
    <row r="67" spans="1:12" s="105" customFormat="1" ht="25.2" hidden="1" customHeight="1">
      <c r="A67" s="616" t="str">
        <f>RFQ_!A70</f>
        <v>078</v>
      </c>
      <c r="B67" s="133">
        <f>DATA!K435</f>
        <v>0</v>
      </c>
      <c r="C67" s="624">
        <f>PR!D71</f>
        <v>0</v>
      </c>
      <c r="D67" s="134">
        <f>DATA!J435</f>
        <v>0</v>
      </c>
      <c r="E67" s="643">
        <f>DATA!N245</f>
        <v>0</v>
      </c>
      <c r="F67" s="136">
        <f t="shared" si="2"/>
        <v>0</v>
      </c>
      <c r="G67" s="131"/>
      <c r="J67" s="147"/>
      <c r="K67" s="131"/>
      <c r="L67" s="131"/>
    </row>
    <row r="68" spans="1:12" s="105" customFormat="1" ht="21.6" hidden="1" customHeight="1">
      <c r="A68" s="616" t="str">
        <f>RFQ_!A71</f>
        <v>079</v>
      </c>
      <c r="B68" s="133">
        <f>DATA!K436</f>
        <v>0</v>
      </c>
      <c r="C68" s="624">
        <f>PR!D72</f>
        <v>0</v>
      </c>
      <c r="D68" s="134">
        <f>DATA!J436</f>
        <v>0</v>
      </c>
      <c r="E68" s="643">
        <f>DATA!N246</f>
        <v>0</v>
      </c>
      <c r="F68" s="136">
        <f t="shared" si="2"/>
        <v>0</v>
      </c>
      <c r="G68" s="131"/>
      <c r="J68" s="147"/>
      <c r="K68" s="131"/>
      <c r="L68" s="131"/>
    </row>
    <row r="69" spans="1:12" s="105" customFormat="1" ht="22.95" hidden="1" customHeight="1">
      <c r="A69" s="616" t="str">
        <f>RFQ_!A72</f>
        <v>080</v>
      </c>
      <c r="B69" s="133">
        <f>DATA!K437</f>
        <v>0</v>
      </c>
      <c r="C69" s="624">
        <f>PR!D73</f>
        <v>0</v>
      </c>
      <c r="D69" s="134">
        <f>DATA!J437</f>
        <v>0</v>
      </c>
      <c r="E69" s="643">
        <f>DATA!N247</f>
        <v>0</v>
      </c>
      <c r="F69" s="136">
        <f t="shared" si="2"/>
        <v>0</v>
      </c>
      <c r="G69" s="131"/>
      <c r="J69" s="147"/>
      <c r="K69" s="131"/>
      <c r="L69" s="131"/>
    </row>
    <row r="70" spans="1:12" s="105" customFormat="1" ht="20.399999999999999" hidden="1" customHeight="1">
      <c r="A70" s="616" t="str">
        <f>RFQ_!A73</f>
        <v>081</v>
      </c>
      <c r="B70" s="133">
        <f>DATA!K438</f>
        <v>0</v>
      </c>
      <c r="C70" s="624">
        <f>PR!D74</f>
        <v>0</v>
      </c>
      <c r="D70" s="134">
        <f>DATA!J438</f>
        <v>0</v>
      </c>
      <c r="E70" s="643">
        <f>DATA!N248</f>
        <v>0</v>
      </c>
      <c r="F70" s="136">
        <f t="shared" si="2"/>
        <v>0</v>
      </c>
      <c r="G70" s="131"/>
      <c r="J70" s="147"/>
      <c r="K70" s="131"/>
      <c r="L70" s="131"/>
    </row>
    <row r="71" spans="1:12" s="105" customFormat="1" ht="19.95" hidden="1" customHeight="1">
      <c r="A71" s="616" t="str">
        <f>RFQ_!A74</f>
        <v>082</v>
      </c>
      <c r="B71" s="133">
        <f>DATA!K439</f>
        <v>0</v>
      </c>
      <c r="C71" s="624">
        <f>PR!D75</f>
        <v>0</v>
      </c>
      <c r="D71" s="134">
        <f>DATA!J439</f>
        <v>0</v>
      </c>
      <c r="E71" s="643">
        <f>DATA!N249</f>
        <v>0</v>
      </c>
      <c r="F71" s="136">
        <f t="shared" si="2"/>
        <v>0</v>
      </c>
      <c r="G71" s="131"/>
      <c r="J71" s="147"/>
      <c r="K71" s="131"/>
      <c r="L71" s="131"/>
    </row>
    <row r="72" spans="1:12" s="105" customFormat="1" ht="22.2" hidden="1" customHeight="1">
      <c r="A72" s="616" t="str">
        <f>RFQ_!A75</f>
        <v>083</v>
      </c>
      <c r="B72" s="133">
        <f>DATA!K440</f>
        <v>0</v>
      </c>
      <c r="C72" s="624">
        <f>PR!D76</f>
        <v>0</v>
      </c>
      <c r="D72" s="134">
        <f>DATA!J440</f>
        <v>0</v>
      </c>
      <c r="E72" s="643">
        <f>DATA!N250</f>
        <v>0</v>
      </c>
      <c r="F72" s="136">
        <f t="shared" si="2"/>
        <v>0</v>
      </c>
      <c r="G72" s="131"/>
      <c r="J72" s="147"/>
      <c r="K72" s="131"/>
      <c r="L72" s="131"/>
    </row>
    <row r="73" spans="1:12" s="105" customFormat="1" ht="21.6" hidden="1" customHeight="1">
      <c r="A73" s="616" t="str">
        <f>RFQ_!A76</f>
        <v>084</v>
      </c>
      <c r="B73" s="133">
        <f>DATA!K441</f>
        <v>0</v>
      </c>
      <c r="C73" s="624">
        <f>PR!D77</f>
        <v>0</v>
      </c>
      <c r="D73" s="134">
        <f>DATA!J441</f>
        <v>0</v>
      </c>
      <c r="E73" s="643">
        <f>DATA!N251</f>
        <v>0</v>
      </c>
      <c r="F73" s="136">
        <f t="shared" si="2"/>
        <v>0</v>
      </c>
      <c r="G73" s="131"/>
      <c r="J73" s="147"/>
      <c r="K73" s="131"/>
      <c r="L73" s="131"/>
    </row>
    <row r="74" spans="1:12" s="105" customFormat="1" ht="22.2" hidden="1" customHeight="1">
      <c r="A74" s="616" t="str">
        <f>RFQ_!A77</f>
        <v>085</v>
      </c>
      <c r="B74" s="133">
        <f>DATA!K442</f>
        <v>0</v>
      </c>
      <c r="C74" s="624">
        <f>PR!D78</f>
        <v>0</v>
      </c>
      <c r="D74" s="134">
        <f>DATA!J442</f>
        <v>0</v>
      </c>
      <c r="E74" s="643">
        <f>DATA!N252</f>
        <v>0</v>
      </c>
      <c r="F74" s="136">
        <f t="shared" si="2"/>
        <v>0</v>
      </c>
      <c r="G74" s="131"/>
      <c r="J74" s="147"/>
      <c r="K74" s="131"/>
      <c r="L74" s="131"/>
    </row>
    <row r="75" spans="1:12" s="105" customFormat="1" ht="22.2" hidden="1" customHeight="1">
      <c r="A75" s="616" t="str">
        <f>RFQ_!A78</f>
        <v>086</v>
      </c>
      <c r="B75" s="133">
        <f>DATA!K443</f>
        <v>0</v>
      </c>
      <c r="C75" s="624">
        <f>PR!D79</f>
        <v>0</v>
      </c>
      <c r="D75" s="134">
        <f>DATA!J443</f>
        <v>0</v>
      </c>
      <c r="E75" s="643">
        <f>DATA!N253</f>
        <v>0</v>
      </c>
      <c r="F75" s="136">
        <f t="shared" si="2"/>
        <v>0</v>
      </c>
      <c r="G75" s="131"/>
      <c r="J75" s="147"/>
      <c r="K75" s="131"/>
      <c r="L75" s="131"/>
    </row>
    <row r="76" spans="1:12" s="105" customFormat="1" ht="22.95" hidden="1" customHeight="1">
      <c r="A76" s="616" t="str">
        <f>RFQ_!A79</f>
        <v>087</v>
      </c>
      <c r="B76" s="133">
        <f>DATA!K444</f>
        <v>0</v>
      </c>
      <c r="C76" s="624">
        <f>PR!D80</f>
        <v>0</v>
      </c>
      <c r="D76" s="134">
        <f>DATA!J444</f>
        <v>0</v>
      </c>
      <c r="E76" s="643">
        <f>DATA!N254</f>
        <v>0</v>
      </c>
      <c r="F76" s="136">
        <f t="shared" si="2"/>
        <v>0</v>
      </c>
      <c r="G76" s="131"/>
      <c r="J76" s="147"/>
      <c r="K76" s="131"/>
      <c r="L76" s="131"/>
    </row>
    <row r="77" spans="1:12" s="105" customFormat="1" ht="21.6" hidden="1" customHeight="1">
      <c r="A77" s="616" t="str">
        <f>RFQ_!A80</f>
        <v>088</v>
      </c>
      <c r="B77" s="133">
        <f>DATA!K445</f>
        <v>0</v>
      </c>
      <c r="C77" s="624">
        <f>PR!D81</f>
        <v>0</v>
      </c>
      <c r="D77" s="134">
        <f>DATA!J445</f>
        <v>0</v>
      </c>
      <c r="E77" s="643">
        <f>DATA!N255</f>
        <v>0</v>
      </c>
      <c r="F77" s="136">
        <f t="shared" si="2"/>
        <v>0</v>
      </c>
      <c r="G77" s="131"/>
      <c r="J77" s="147"/>
      <c r="K77" s="131"/>
      <c r="L77" s="131"/>
    </row>
    <row r="78" spans="1:12" s="105" customFormat="1" ht="22.2" hidden="1" customHeight="1">
      <c r="A78" s="616" t="str">
        <f>RFQ_!A81</f>
        <v>089</v>
      </c>
      <c r="B78" s="133">
        <f>DATA!K446</f>
        <v>0</v>
      </c>
      <c r="C78" s="624">
        <f>PR!D82</f>
        <v>0</v>
      </c>
      <c r="D78" s="134">
        <f>DATA!J446</f>
        <v>0</v>
      </c>
      <c r="E78" s="643">
        <f>DATA!N256</f>
        <v>0</v>
      </c>
      <c r="F78" s="136">
        <f t="shared" si="2"/>
        <v>0</v>
      </c>
      <c r="G78" s="131"/>
      <c r="J78" s="147"/>
      <c r="K78" s="131"/>
      <c r="L78" s="131"/>
    </row>
    <row r="79" spans="1:12" s="105" customFormat="1" ht="22.2" hidden="1" customHeight="1">
      <c r="A79" s="616" t="str">
        <f>RFQ_!A82</f>
        <v>090</v>
      </c>
      <c r="B79" s="133">
        <f>DATA!K447</f>
        <v>0</v>
      </c>
      <c r="C79" s="624">
        <f>PR!D83</f>
        <v>0</v>
      </c>
      <c r="D79" s="134">
        <f>DATA!J447</f>
        <v>0</v>
      </c>
      <c r="E79" s="643">
        <f>DATA!N257</f>
        <v>0</v>
      </c>
      <c r="F79" s="136">
        <f t="shared" si="2"/>
        <v>0</v>
      </c>
      <c r="G79" s="131"/>
      <c r="J79" s="147"/>
      <c r="K79" s="131"/>
      <c r="L79" s="131"/>
    </row>
    <row r="80" spans="1:12" s="105" customFormat="1" ht="22.2" hidden="1" customHeight="1">
      <c r="A80" s="616" t="str">
        <f>RFQ_!A83</f>
        <v>091</v>
      </c>
      <c r="B80" s="133">
        <f>DATA!K448</f>
        <v>0</v>
      </c>
      <c r="C80" s="624">
        <f>PR!D84</f>
        <v>0</v>
      </c>
      <c r="D80" s="134">
        <f>DATA!J448</f>
        <v>0</v>
      </c>
      <c r="E80" s="643">
        <f>DATA!N258</f>
        <v>0</v>
      </c>
      <c r="F80" s="136">
        <f t="shared" si="2"/>
        <v>0</v>
      </c>
      <c r="G80" s="131"/>
      <c r="J80" s="147"/>
      <c r="K80" s="131"/>
      <c r="L80" s="131"/>
    </row>
    <row r="81" spans="1:12" s="105" customFormat="1" ht="22.95" hidden="1" customHeight="1">
      <c r="A81" s="616" t="str">
        <f>RFQ_!A84</f>
        <v>092</v>
      </c>
      <c r="B81" s="133">
        <f>DATA!K449</f>
        <v>0</v>
      </c>
      <c r="C81" s="624">
        <f>PR!D85</f>
        <v>0</v>
      </c>
      <c r="D81" s="134">
        <f>DATA!J449</f>
        <v>0</v>
      </c>
      <c r="E81" s="643">
        <f>DATA!N259</f>
        <v>0</v>
      </c>
      <c r="F81" s="136">
        <f t="shared" si="2"/>
        <v>0</v>
      </c>
      <c r="G81" s="131"/>
      <c r="J81" s="147"/>
      <c r="K81" s="131"/>
      <c r="L81" s="131"/>
    </row>
    <row r="82" spans="1:12" s="105" customFormat="1" ht="19.2" hidden="1" customHeight="1">
      <c r="A82" s="616" t="str">
        <f>RFQ_!A85</f>
        <v>093</v>
      </c>
      <c r="B82" s="133">
        <f>DATA!K450</f>
        <v>0</v>
      </c>
      <c r="C82" s="624">
        <f>PR!D86</f>
        <v>0</v>
      </c>
      <c r="D82" s="134">
        <f>DATA!J450</f>
        <v>0</v>
      </c>
      <c r="E82" s="643">
        <f>DATA!N260</f>
        <v>0</v>
      </c>
      <c r="F82" s="136">
        <f t="shared" si="2"/>
        <v>0</v>
      </c>
      <c r="G82" s="131"/>
      <c r="J82" s="147"/>
      <c r="K82" s="131"/>
      <c r="L82" s="131"/>
    </row>
    <row r="83" spans="1:12" s="105" customFormat="1" ht="22.95" hidden="1" customHeight="1">
      <c r="A83" s="616" t="str">
        <f>RFQ_!A86</f>
        <v>094</v>
      </c>
      <c r="B83" s="133">
        <f>DATA!K451</f>
        <v>0</v>
      </c>
      <c r="C83" s="624">
        <f>PR!D87</f>
        <v>0</v>
      </c>
      <c r="D83" s="134">
        <f>DATA!J451</f>
        <v>0</v>
      </c>
      <c r="E83" s="643">
        <f>DATA!N261</f>
        <v>0</v>
      </c>
      <c r="F83" s="136">
        <f t="shared" si="2"/>
        <v>0</v>
      </c>
      <c r="G83" s="131"/>
      <c r="J83" s="147"/>
      <c r="K83" s="131"/>
      <c r="L83" s="131"/>
    </row>
    <row r="84" spans="1:12" s="105" customFormat="1" ht="21" hidden="1" customHeight="1">
      <c r="A84" s="616" t="str">
        <f>RFQ_!A87</f>
        <v>095</v>
      </c>
      <c r="B84" s="133">
        <f>DATA!K452</f>
        <v>0</v>
      </c>
      <c r="C84" s="624">
        <f>PR!D88</f>
        <v>0</v>
      </c>
      <c r="D84" s="134">
        <f>DATA!J452</f>
        <v>0</v>
      </c>
      <c r="E84" s="643">
        <f>DATA!N262</f>
        <v>0</v>
      </c>
      <c r="F84" s="136">
        <f t="shared" si="2"/>
        <v>0</v>
      </c>
      <c r="G84" s="131"/>
      <c r="J84" s="147"/>
      <c r="K84" s="131"/>
      <c r="L84" s="131"/>
    </row>
    <row r="85" spans="1:12" s="105" customFormat="1" ht="19.95" hidden="1" customHeight="1">
      <c r="A85" s="616" t="str">
        <f>RFQ_!A88</f>
        <v>096</v>
      </c>
      <c r="B85" s="133">
        <f>DATA!K453</f>
        <v>0</v>
      </c>
      <c r="C85" s="624">
        <f>PR!D89</f>
        <v>0</v>
      </c>
      <c r="D85" s="134">
        <f>DATA!J453</f>
        <v>0</v>
      </c>
      <c r="E85" s="643">
        <f>DATA!N263</f>
        <v>0</v>
      </c>
      <c r="F85" s="136">
        <f t="shared" si="2"/>
        <v>0</v>
      </c>
      <c r="G85" s="131"/>
      <c r="J85" s="147"/>
      <c r="K85" s="131"/>
      <c r="L85" s="131"/>
    </row>
    <row r="86" spans="1:12" s="105" customFormat="1" ht="24" hidden="1" customHeight="1">
      <c r="A86" s="616" t="str">
        <f>RFQ_!A89</f>
        <v>097</v>
      </c>
      <c r="B86" s="133">
        <f>DATA!K454</f>
        <v>0</v>
      </c>
      <c r="C86" s="624">
        <f>PR!D90</f>
        <v>0</v>
      </c>
      <c r="D86" s="134">
        <f>DATA!J454</f>
        <v>0</v>
      </c>
      <c r="E86" s="643">
        <f>DATA!N264</f>
        <v>0</v>
      </c>
      <c r="F86" s="136">
        <f t="shared" si="2"/>
        <v>0</v>
      </c>
      <c r="G86" s="131"/>
      <c r="J86" s="147"/>
      <c r="K86" s="131"/>
      <c r="L86" s="131"/>
    </row>
    <row r="87" spans="1:12" s="105" customFormat="1" ht="29.4" customHeight="1" thickBot="1">
      <c r="A87" s="1048" t="s">
        <v>1440</v>
      </c>
      <c r="B87" s="1049"/>
      <c r="C87" s="1050" t="s">
        <v>1669</v>
      </c>
      <c r="D87" s="1051"/>
      <c r="E87" s="1052"/>
      <c r="F87" s="148">
        <f>SUM(F12:F20)</f>
        <v>12000</v>
      </c>
      <c r="J87" s="147"/>
      <c r="K87" s="131"/>
      <c r="L87" s="131"/>
    </row>
    <row r="88" spans="1:12" s="105" customFormat="1" ht="30.6" customHeight="1">
      <c r="A88" s="1037" t="s">
        <v>4</v>
      </c>
      <c r="B88" s="1038"/>
      <c r="C88" s="1039" t="s">
        <v>1670</v>
      </c>
      <c r="D88" s="1040"/>
      <c r="E88" s="1040"/>
      <c r="F88" s="1041"/>
      <c r="J88" s="147"/>
      <c r="K88" s="131"/>
      <c r="L88" s="131"/>
    </row>
    <row r="89" spans="1:12" s="105" customFormat="1" ht="15" customHeight="1">
      <c r="A89" s="1042" t="s">
        <v>1441</v>
      </c>
      <c r="B89" s="1043"/>
      <c r="C89" s="1043"/>
      <c r="D89" s="1043"/>
      <c r="E89" s="1043"/>
      <c r="F89" s="1044"/>
      <c r="J89" s="147"/>
      <c r="K89" s="131"/>
      <c r="L89" s="131"/>
    </row>
    <row r="90" spans="1:12" s="105" customFormat="1" ht="15.6" customHeight="1" thickBot="1">
      <c r="A90" s="1024" t="s">
        <v>1442</v>
      </c>
      <c r="B90" s="1025"/>
      <c r="C90" s="1025"/>
      <c r="D90" s="1025"/>
      <c r="E90" s="1025"/>
      <c r="F90" s="1027"/>
      <c r="J90" s="147"/>
      <c r="K90" s="131"/>
      <c r="L90" s="131"/>
    </row>
    <row r="91" spans="1:12" s="105" customFormat="1" ht="1.95" hidden="1" customHeight="1">
      <c r="A91" s="149"/>
      <c r="B91" s="149"/>
      <c r="C91" s="149"/>
      <c r="D91" s="149"/>
      <c r="E91" s="149"/>
      <c r="F91" s="149"/>
      <c r="J91" s="147"/>
      <c r="K91" s="131"/>
      <c r="L91" s="131"/>
    </row>
    <row r="92" spans="1:12" s="105" customFormat="1" ht="0.6" hidden="1" customHeight="1">
      <c r="A92" s="150"/>
      <c r="B92" s="150"/>
      <c r="C92" s="150"/>
      <c r="D92" s="150"/>
      <c r="E92" s="150"/>
      <c r="F92" s="150"/>
      <c r="J92" s="147"/>
      <c r="K92" s="131"/>
      <c r="L92" s="131"/>
    </row>
    <row r="93" spans="1:12" s="105" customFormat="1" ht="0.6" hidden="1" customHeight="1">
      <c r="A93" s="149"/>
      <c r="B93" s="149"/>
      <c r="C93" s="149"/>
      <c r="D93" s="149"/>
      <c r="E93" s="149"/>
      <c r="F93" s="149"/>
      <c r="J93" s="147"/>
      <c r="K93" s="131"/>
      <c r="L93" s="131"/>
    </row>
    <row r="94" spans="1:12" s="105" customFormat="1" ht="0.6" hidden="1" customHeight="1">
      <c r="A94" s="149"/>
      <c r="B94" s="149"/>
      <c r="C94" s="149"/>
      <c r="D94" s="149"/>
      <c r="E94" s="149"/>
      <c r="F94" s="149"/>
      <c r="J94" s="147"/>
      <c r="K94" s="131"/>
      <c r="L94" s="131"/>
    </row>
    <row r="95" spans="1:12" s="105" customFormat="1" ht="27.6" customHeight="1">
      <c r="A95" s="151"/>
      <c r="B95" s="152"/>
      <c r="C95" s="152"/>
      <c r="D95" s="152"/>
      <c r="E95" s="1045" t="s">
        <v>1178</v>
      </c>
      <c r="F95" s="1046"/>
      <c r="J95" s="147"/>
      <c r="K95" s="131"/>
      <c r="L95" s="131"/>
    </row>
    <row r="96" spans="1:12" s="105" customFormat="1" ht="4.95" hidden="1" customHeight="1">
      <c r="A96" s="79"/>
      <c r="B96" s="20"/>
      <c r="C96" s="20"/>
      <c r="D96" s="826"/>
      <c r="E96" s="826"/>
      <c r="F96" s="1019"/>
      <c r="J96" s="147"/>
      <c r="K96" s="131"/>
      <c r="L96" s="131"/>
    </row>
    <row r="97" spans="1:12" s="105" customFormat="1" ht="0.6" hidden="1" customHeight="1">
      <c r="A97" s="79"/>
      <c r="B97" s="77"/>
      <c r="C97" s="77"/>
      <c r="D97" s="1028"/>
      <c r="E97" s="1028"/>
      <c r="F97" s="1029"/>
      <c r="J97" s="147"/>
      <c r="K97" s="131"/>
      <c r="L97" s="131"/>
    </row>
    <row r="98" spans="1:12" s="105" customFormat="1" ht="39.6" customHeight="1">
      <c r="A98" s="1030" t="s">
        <v>1443</v>
      </c>
      <c r="B98" s="1021"/>
      <c r="C98" s="1021"/>
      <c r="D98" s="1031" t="s">
        <v>1083</v>
      </c>
      <c r="E98" s="1031"/>
      <c r="F98" s="1032"/>
      <c r="J98" s="147"/>
      <c r="K98" s="131"/>
      <c r="L98" s="131"/>
    </row>
    <row r="99" spans="1:12" s="105" customFormat="1" ht="0.6" hidden="1" customHeight="1">
      <c r="A99" s="153"/>
      <c r="B99" s="107"/>
      <c r="C99" s="107"/>
      <c r="D99" s="20"/>
      <c r="E99" s="154"/>
      <c r="F99" s="155"/>
      <c r="J99" s="147"/>
      <c r="K99" s="131"/>
      <c r="L99" s="131"/>
    </row>
    <row r="100" spans="1:12" s="105" customFormat="1" ht="27" customHeight="1">
      <c r="A100" s="1033"/>
      <c r="B100" s="1034"/>
      <c r="C100" s="1034"/>
      <c r="D100" s="1035" t="s">
        <v>1051</v>
      </c>
      <c r="E100" s="1035"/>
      <c r="F100" s="1036"/>
      <c r="J100" s="147"/>
      <c r="K100" s="131"/>
      <c r="L100" s="131"/>
    </row>
    <row r="101" spans="1:12" s="105" customFormat="1" ht="16.2" customHeight="1">
      <c r="A101" s="1014" t="s">
        <v>1362</v>
      </c>
      <c r="B101" s="947"/>
      <c r="C101" s="947"/>
      <c r="D101" s="157"/>
      <c r="E101" s="158"/>
      <c r="F101" s="159"/>
    </row>
    <row r="102" spans="1:12" ht="16.95" customHeight="1" thickBot="1">
      <c r="A102" s="1015" t="s">
        <v>1444</v>
      </c>
      <c r="B102" s="1016"/>
      <c r="C102" s="1016"/>
      <c r="D102" s="1016"/>
      <c r="E102" s="1016"/>
      <c r="F102" s="1017"/>
    </row>
    <row r="103" spans="1:12" ht="0.6" hidden="1" customHeight="1">
      <c r="A103" s="1018"/>
      <c r="B103" s="826"/>
      <c r="C103" s="826"/>
      <c r="D103" s="826"/>
      <c r="E103" s="826"/>
      <c r="F103" s="1019"/>
    </row>
    <row r="104" spans="1:12" ht="31.2" customHeight="1">
      <c r="A104" s="160" t="s">
        <v>1445</v>
      </c>
      <c r="B104" s="161"/>
      <c r="C104" s="162"/>
      <c r="D104" s="163"/>
      <c r="E104" s="164" t="s">
        <v>1446</v>
      </c>
      <c r="F104" s="165"/>
    </row>
    <row r="105" spans="1:12" ht="15" customHeight="1">
      <c r="A105" s="1020" t="s">
        <v>1447</v>
      </c>
      <c r="B105" s="1021"/>
      <c r="C105" s="166"/>
      <c r="D105" s="20"/>
      <c r="E105" s="158" t="s">
        <v>1448</v>
      </c>
      <c r="F105" s="167"/>
    </row>
    <row r="106" spans="1:12" ht="0.6" customHeight="1">
      <c r="A106" s="168"/>
      <c r="B106" s="1022"/>
      <c r="C106" s="1022"/>
      <c r="D106" s="1022"/>
      <c r="E106" s="1022"/>
      <c r="F106" s="1023"/>
    </row>
    <row r="107" spans="1:12" ht="13.2" customHeight="1">
      <c r="A107" s="168"/>
      <c r="B107" s="77"/>
      <c r="C107" s="77"/>
      <c r="D107" s="77"/>
      <c r="E107" s="169" t="s">
        <v>1449</v>
      </c>
      <c r="F107" s="170">
        <f>F87</f>
        <v>12000</v>
      </c>
    </row>
    <row r="108" spans="1:12" ht="15" customHeight="1">
      <c r="A108" s="168"/>
      <c r="B108" s="20"/>
      <c r="C108" s="171" t="s">
        <v>1450</v>
      </c>
      <c r="D108" s="20"/>
      <c r="E108" s="158"/>
      <c r="F108" s="172"/>
    </row>
    <row r="109" spans="1:12" ht="12.6" customHeight="1">
      <c r="A109" s="168"/>
      <c r="B109" s="77"/>
      <c r="C109" s="173" t="s">
        <v>1451</v>
      </c>
      <c r="D109" s="77"/>
      <c r="E109" s="174"/>
      <c r="F109" s="175"/>
    </row>
    <row r="110" spans="1:12" ht="19.2" customHeight="1">
      <c r="A110" s="1024" t="s">
        <v>1452</v>
      </c>
      <c r="B110" s="1025"/>
      <c r="C110" s="1025"/>
      <c r="D110" s="176" t="s">
        <v>1038</v>
      </c>
      <c r="E110" s="1026" t="str">
        <f>PR!B12</f>
        <v>2505-GAS5-190</v>
      </c>
      <c r="F110" s="1027"/>
    </row>
    <row r="111" spans="1:12">
      <c r="A111" s="826"/>
      <c r="B111" s="826"/>
      <c r="C111" s="826"/>
      <c r="D111" s="826"/>
      <c r="E111" s="826"/>
      <c r="F111" s="826"/>
    </row>
  </sheetData>
  <mergeCells count="44">
    <mergeCell ref="A3:F3"/>
    <mergeCell ref="I3:P3"/>
    <mergeCell ref="B4:C4"/>
    <mergeCell ref="D4:E4"/>
    <mergeCell ref="I4:P4"/>
    <mergeCell ref="B5:C5"/>
    <mergeCell ref="D5:E5"/>
    <mergeCell ref="B6:C6"/>
    <mergeCell ref="E6:F6"/>
    <mergeCell ref="A8:F8"/>
    <mergeCell ref="D9:E9"/>
    <mergeCell ref="D10:E10"/>
    <mergeCell ref="J13:P13"/>
    <mergeCell ref="J14:P14"/>
    <mergeCell ref="J16:P16"/>
    <mergeCell ref="J17:P17"/>
    <mergeCell ref="J18:P18"/>
    <mergeCell ref="J22:P22"/>
    <mergeCell ref="J23:P23"/>
    <mergeCell ref="J25:P25"/>
    <mergeCell ref="J27:P27"/>
    <mergeCell ref="J28:P28"/>
    <mergeCell ref="J30:P30"/>
    <mergeCell ref="A87:B87"/>
    <mergeCell ref="C87:E87"/>
    <mergeCell ref="A88:B88"/>
    <mergeCell ref="C88:F88"/>
    <mergeCell ref="A89:F89"/>
    <mergeCell ref="A90:F90"/>
    <mergeCell ref="E95:F95"/>
    <mergeCell ref="D96:F96"/>
    <mergeCell ref="D97:F97"/>
    <mergeCell ref="A98:C98"/>
    <mergeCell ref="D98:F98"/>
    <mergeCell ref="A100:C100"/>
    <mergeCell ref="D100:F100"/>
    <mergeCell ref="A101:C101"/>
    <mergeCell ref="A111:F111"/>
    <mergeCell ref="A102:F102"/>
    <mergeCell ref="A103:F103"/>
    <mergeCell ref="A105:B105"/>
    <mergeCell ref="B106:F106"/>
    <mergeCell ref="A110:C110"/>
    <mergeCell ref="E110:F110"/>
  </mergeCells>
  <printOptions horizontalCentered="1" verticalCentered="1"/>
  <pageMargins left="0.70866141732283472" right="0.70866141732283472" top="0.83" bottom="0.27" header="0.56000000000000005" footer="0.47"/>
  <pageSetup paperSize="9" scale="85" orientation="portrait" r:id="rId1"/>
  <headerFooter>
    <oddHeader>&amp;C&amp;G</oddHeader>
    <oddFooter>&amp;C&amp;G</oddFooter>
  </headerFooter>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J33"/>
  <sheetViews>
    <sheetView workbookViewId="0">
      <selection activeCell="J12" sqref="J12"/>
    </sheetView>
  </sheetViews>
  <sheetFormatPr defaultColWidth="9" defaultRowHeight="14.4"/>
  <cols>
    <col min="1" max="16384" width="9" style="626"/>
  </cols>
  <sheetData>
    <row r="1" spans="1:10">
      <c r="A1" s="1071" t="s">
        <v>1395</v>
      </c>
      <c r="B1" s="1071"/>
      <c r="C1" s="1071"/>
      <c r="D1" s="1071"/>
      <c r="E1" s="1071"/>
      <c r="F1" s="1071"/>
      <c r="G1" s="1071"/>
      <c r="H1" s="1071"/>
    </row>
    <row r="2" spans="1:10" ht="2.25" customHeight="1">
      <c r="A2" s="627"/>
      <c r="B2" s="627"/>
      <c r="C2" s="627"/>
      <c r="D2" s="627"/>
      <c r="E2" s="627"/>
      <c r="F2" s="627"/>
      <c r="G2" s="627"/>
      <c r="H2" s="627"/>
    </row>
    <row r="3" spans="1:10" ht="47.25" customHeight="1">
      <c r="A3" s="1069" t="s">
        <v>1453</v>
      </c>
      <c r="B3" s="1069"/>
      <c r="C3" s="1069"/>
      <c r="D3" s="1069"/>
      <c r="E3" s="1069"/>
      <c r="F3" s="1069"/>
      <c r="G3" s="1069"/>
      <c r="H3" s="1069"/>
      <c r="I3" s="1069"/>
      <c r="J3" s="628"/>
    </row>
    <row r="4" spans="1:10">
      <c r="A4" s="629" t="s">
        <v>1398</v>
      </c>
      <c r="B4" s="629"/>
      <c r="C4" s="629"/>
      <c r="D4" s="629"/>
      <c r="E4" s="629"/>
      <c r="F4" s="629"/>
      <c r="G4" s="629"/>
      <c r="H4" s="629"/>
      <c r="I4" s="628"/>
      <c r="J4" s="628"/>
    </row>
    <row r="5" spans="1:10">
      <c r="A5" s="629"/>
      <c r="B5" s="629" t="s">
        <v>1593</v>
      </c>
      <c r="C5" s="629"/>
      <c r="D5" s="629"/>
      <c r="E5" s="629"/>
      <c r="F5" s="629"/>
      <c r="G5" s="629"/>
      <c r="H5" s="629"/>
      <c r="I5" s="628"/>
      <c r="J5" s="628"/>
    </row>
    <row r="6" spans="1:10">
      <c r="A6" s="629"/>
      <c r="B6" s="629" t="s">
        <v>1594</v>
      </c>
      <c r="C6" s="629"/>
      <c r="D6" s="629"/>
      <c r="E6" s="629"/>
      <c r="F6" s="629"/>
      <c r="G6" s="629"/>
      <c r="H6" s="629"/>
      <c r="I6" s="628"/>
      <c r="J6" s="628"/>
    </row>
    <row r="7" spans="1:10">
      <c r="A7" s="629"/>
      <c r="B7" s="629" t="s">
        <v>1595</v>
      </c>
      <c r="C7" s="629"/>
      <c r="D7" s="629"/>
      <c r="E7" s="629"/>
      <c r="F7" s="629"/>
      <c r="G7" s="629"/>
      <c r="H7" s="629"/>
      <c r="I7" s="628"/>
      <c r="J7" s="628"/>
    </row>
    <row r="8" spans="1:10">
      <c r="A8" s="629"/>
      <c r="B8" s="629"/>
      <c r="C8" s="630" t="s">
        <v>1596</v>
      </c>
      <c r="D8" s="629"/>
      <c r="E8" s="629" t="s">
        <v>1409</v>
      </c>
      <c r="F8" s="629"/>
      <c r="G8" s="629"/>
      <c r="H8" s="629"/>
      <c r="I8" s="628"/>
      <c r="J8" s="628"/>
    </row>
    <row r="9" spans="1:10">
      <c r="A9" s="629"/>
      <c r="B9" s="629"/>
      <c r="C9" s="629"/>
      <c r="D9" s="629"/>
      <c r="E9" s="629" t="s">
        <v>1414</v>
      </c>
      <c r="F9" s="629"/>
      <c r="G9" s="629"/>
      <c r="H9" s="629"/>
      <c r="I9" s="628"/>
      <c r="J9" s="628"/>
    </row>
    <row r="10" spans="1:10">
      <c r="A10" s="629"/>
      <c r="B10" s="629"/>
      <c r="C10" s="629"/>
      <c r="D10" s="629"/>
      <c r="E10" s="629" t="s">
        <v>1417</v>
      </c>
      <c r="F10" s="629"/>
      <c r="G10" s="629"/>
      <c r="H10" s="629"/>
      <c r="I10" s="628"/>
      <c r="J10" s="628"/>
    </row>
    <row r="11" spans="1:10">
      <c r="A11" s="629"/>
      <c r="B11" s="629" t="s">
        <v>1597</v>
      </c>
      <c r="C11" s="629"/>
      <c r="D11" s="629"/>
      <c r="E11" s="629"/>
      <c r="F11" s="629"/>
      <c r="G11" s="629"/>
      <c r="H11" s="629"/>
      <c r="I11" s="628"/>
      <c r="J11" s="628"/>
    </row>
    <row r="12" spans="1:10" ht="40.5" customHeight="1">
      <c r="A12" s="629"/>
      <c r="B12" s="1069" t="s">
        <v>1598</v>
      </c>
      <c r="C12" s="1069"/>
      <c r="D12" s="1069"/>
      <c r="E12" s="1069"/>
      <c r="F12" s="1069"/>
      <c r="G12" s="1069"/>
      <c r="H12" s="1069"/>
      <c r="I12" s="1069"/>
      <c r="J12" s="628"/>
    </row>
    <row r="13" spans="1:10" ht="42" customHeight="1">
      <c r="A13" s="629"/>
      <c r="B13" s="1069" t="s">
        <v>1599</v>
      </c>
      <c r="C13" s="1069"/>
      <c r="D13" s="1069"/>
      <c r="E13" s="1069"/>
      <c r="F13" s="1069"/>
      <c r="G13" s="1069"/>
      <c r="H13" s="1069"/>
      <c r="I13" s="1069"/>
      <c r="J13" s="628"/>
    </row>
    <row r="14" spans="1:10">
      <c r="A14" s="629"/>
      <c r="B14" s="1072" t="s">
        <v>1600</v>
      </c>
      <c r="C14" s="1072"/>
      <c r="D14" s="1072"/>
      <c r="E14" s="1072"/>
      <c r="F14" s="1072"/>
      <c r="G14" s="1072"/>
      <c r="H14" s="1072"/>
      <c r="I14" s="1072"/>
      <c r="J14" s="1072"/>
    </row>
    <row r="15" spans="1:10" ht="29.25" customHeight="1">
      <c r="A15" s="629"/>
      <c r="B15" s="1073" t="s">
        <v>1601</v>
      </c>
      <c r="C15" s="1073"/>
      <c r="D15" s="1073"/>
      <c r="E15" s="1073"/>
      <c r="F15" s="1073"/>
      <c r="G15" s="1073"/>
      <c r="H15" s="1073"/>
      <c r="I15" s="1073"/>
      <c r="J15" s="628"/>
    </row>
    <row r="16" spans="1:10" ht="26.25" customHeight="1">
      <c r="A16" s="629"/>
      <c r="B16" s="1070" t="s">
        <v>1602</v>
      </c>
      <c r="C16" s="1070"/>
      <c r="D16" s="1070"/>
      <c r="E16" s="1070"/>
      <c r="F16" s="1070"/>
      <c r="G16" s="1070"/>
      <c r="H16" s="1070"/>
      <c r="I16" s="1070"/>
      <c r="J16" s="628"/>
    </row>
    <row r="17" spans="1:10" ht="25.5" customHeight="1">
      <c r="A17" s="629"/>
      <c r="B17" s="1069" t="s">
        <v>1603</v>
      </c>
      <c r="C17" s="1069"/>
      <c r="D17" s="1069"/>
      <c r="E17" s="1069"/>
      <c r="F17" s="1069"/>
      <c r="G17" s="1069"/>
      <c r="H17" s="1069"/>
      <c r="I17" s="628"/>
      <c r="J17" s="628"/>
    </row>
    <row r="18" spans="1:10" ht="16.5" customHeight="1">
      <c r="A18" s="629"/>
      <c r="B18" s="1069" t="s">
        <v>1604</v>
      </c>
      <c r="C18" s="1069"/>
      <c r="D18" s="1069"/>
      <c r="E18" s="1069"/>
      <c r="F18" s="1069"/>
      <c r="G18" s="1069"/>
      <c r="H18" s="1069"/>
      <c r="I18" s="1069"/>
      <c r="J18" s="1069"/>
    </row>
    <row r="19" spans="1:10">
      <c r="A19" s="629"/>
      <c r="B19" s="629" t="s">
        <v>1605</v>
      </c>
      <c r="C19" s="629"/>
      <c r="D19" s="629"/>
      <c r="E19" s="629"/>
      <c r="F19" s="629"/>
      <c r="G19" s="629"/>
      <c r="H19" s="629"/>
      <c r="I19" s="628"/>
      <c r="J19" s="628"/>
    </row>
    <row r="20" spans="1:10">
      <c r="A20" s="629"/>
      <c r="B20" s="629" t="s">
        <v>1606</v>
      </c>
      <c r="C20" s="629"/>
      <c r="D20" s="629"/>
      <c r="E20" s="629"/>
      <c r="F20" s="629"/>
      <c r="G20" s="629"/>
      <c r="H20" s="629"/>
      <c r="I20" s="628"/>
      <c r="J20" s="628"/>
    </row>
    <row r="21" spans="1:10" ht="30" customHeight="1">
      <c r="A21" s="629"/>
      <c r="B21" s="1069" t="s">
        <v>1607</v>
      </c>
      <c r="C21" s="1069"/>
      <c r="D21" s="1069"/>
      <c r="E21" s="1069"/>
      <c r="F21" s="1069"/>
      <c r="G21" s="1069"/>
      <c r="H21" s="1069"/>
      <c r="I21" s="1069"/>
      <c r="J21" s="628"/>
    </row>
    <row r="22" spans="1:10" ht="42" customHeight="1">
      <c r="A22" s="629"/>
      <c r="B22" s="1069" t="s">
        <v>1608</v>
      </c>
      <c r="C22" s="1069"/>
      <c r="D22" s="1069"/>
      <c r="E22" s="1069"/>
      <c r="F22" s="1069"/>
      <c r="G22" s="1069"/>
      <c r="H22" s="1069"/>
      <c r="I22" s="628"/>
      <c r="J22" s="628"/>
    </row>
    <row r="23" spans="1:10" ht="16.5" customHeight="1">
      <c r="A23" s="629"/>
      <c r="B23" s="1069" t="s">
        <v>1609</v>
      </c>
      <c r="C23" s="1069"/>
      <c r="D23" s="1069"/>
      <c r="E23" s="1069"/>
      <c r="F23" s="1069"/>
      <c r="G23" s="1069"/>
      <c r="H23" s="1069"/>
      <c r="I23" s="1069"/>
      <c r="J23" s="1069"/>
    </row>
    <row r="24" spans="1:10">
      <c r="A24" s="629"/>
      <c r="B24" s="1069" t="s">
        <v>1610</v>
      </c>
      <c r="C24" s="1069"/>
      <c r="D24" s="1069"/>
      <c r="E24" s="1069"/>
      <c r="F24" s="1069"/>
      <c r="G24" s="1069"/>
      <c r="H24" s="1069"/>
      <c r="I24" s="628"/>
      <c r="J24" s="628"/>
    </row>
    <row r="25" spans="1:10">
      <c r="A25" s="629"/>
      <c r="B25" s="629" t="s">
        <v>1611</v>
      </c>
      <c r="C25" s="629"/>
      <c r="D25" s="629"/>
      <c r="E25" s="629"/>
      <c r="F25" s="629"/>
      <c r="G25" s="629"/>
      <c r="H25" s="629"/>
      <c r="I25" s="628"/>
      <c r="J25" s="628"/>
    </row>
    <row r="26" spans="1:10" ht="25.5" customHeight="1">
      <c r="A26" s="629"/>
      <c r="B26" s="1069" t="s">
        <v>1612</v>
      </c>
      <c r="C26" s="1069"/>
      <c r="D26" s="1069"/>
      <c r="E26" s="1069"/>
      <c r="F26" s="1069"/>
      <c r="G26" s="1069"/>
      <c r="H26" s="1069"/>
      <c r="I26" s="1069"/>
      <c r="J26" s="628"/>
    </row>
    <row r="27" spans="1:10" ht="39.75" customHeight="1">
      <c r="A27" s="629"/>
      <c r="B27" s="1070" t="s">
        <v>1613</v>
      </c>
      <c r="C27" s="1070"/>
      <c r="D27" s="1070"/>
      <c r="E27" s="1070"/>
      <c r="F27" s="1070"/>
      <c r="G27" s="1070"/>
      <c r="H27" s="1070"/>
      <c r="I27" s="1070"/>
      <c r="J27" s="628"/>
    </row>
    <row r="28" spans="1:10">
      <c r="A28" s="629" t="s">
        <v>1435</v>
      </c>
      <c r="B28" s="629"/>
      <c r="C28" s="629"/>
      <c r="D28" s="629"/>
      <c r="E28" s="629"/>
      <c r="F28" s="629"/>
      <c r="G28" s="629"/>
      <c r="H28" s="629"/>
      <c r="I28" s="628"/>
      <c r="J28" s="628"/>
    </row>
    <row r="29" spans="1:10" ht="27" customHeight="1">
      <c r="A29" s="629"/>
      <c r="B29" s="1069" t="s">
        <v>1614</v>
      </c>
      <c r="C29" s="1069"/>
      <c r="D29" s="1069"/>
      <c r="E29" s="1069"/>
      <c r="F29" s="1069"/>
      <c r="G29" s="1069"/>
      <c r="H29" s="1069"/>
      <c r="I29" s="1069"/>
      <c r="J29" s="628"/>
    </row>
    <row r="30" spans="1:10">
      <c r="A30" s="629"/>
      <c r="B30" s="629" t="s">
        <v>1615</v>
      </c>
      <c r="C30" s="629"/>
      <c r="D30" s="629"/>
      <c r="E30" s="629"/>
      <c r="F30" s="629"/>
      <c r="G30" s="629"/>
      <c r="H30" s="629"/>
      <c r="I30" s="628"/>
      <c r="J30" s="628"/>
    </row>
    <row r="31" spans="1:10" ht="15" customHeight="1">
      <c r="A31" s="629"/>
      <c r="B31" s="1069" t="s">
        <v>1616</v>
      </c>
      <c r="C31" s="1069"/>
      <c r="D31" s="1069"/>
      <c r="E31" s="1069"/>
      <c r="F31" s="1069"/>
      <c r="G31" s="1069"/>
      <c r="H31" s="1069"/>
      <c r="I31" s="1069"/>
      <c r="J31" s="1069"/>
    </row>
    <row r="32" spans="1:10">
      <c r="A32" s="629"/>
      <c r="B32" s="629" t="s">
        <v>1617</v>
      </c>
      <c r="C32" s="629"/>
      <c r="D32" s="629"/>
      <c r="E32" s="629"/>
      <c r="F32" s="629"/>
      <c r="G32" s="629"/>
      <c r="H32" s="629"/>
      <c r="I32" s="628"/>
      <c r="J32" s="628"/>
    </row>
    <row r="33" spans="1:10">
      <c r="A33" s="628"/>
      <c r="B33" s="628"/>
      <c r="C33" s="628"/>
      <c r="D33" s="628"/>
      <c r="E33" s="628"/>
      <c r="F33" s="628"/>
      <c r="G33" s="628"/>
      <c r="H33" s="628"/>
      <c r="I33" s="628"/>
      <c r="J33" s="628"/>
    </row>
  </sheetData>
  <mergeCells count="17">
    <mergeCell ref="B23:J23"/>
    <mergeCell ref="A1:H1"/>
    <mergeCell ref="A3:I3"/>
    <mergeCell ref="B12:I12"/>
    <mergeCell ref="B13:I13"/>
    <mergeCell ref="B14:J14"/>
    <mergeCell ref="B15:I15"/>
    <mergeCell ref="B16:I16"/>
    <mergeCell ref="B17:H17"/>
    <mergeCell ref="B18:J18"/>
    <mergeCell ref="B21:I21"/>
    <mergeCell ref="B22:H22"/>
    <mergeCell ref="B24:H24"/>
    <mergeCell ref="B26:I26"/>
    <mergeCell ref="B27:I27"/>
    <mergeCell ref="B29:I29"/>
    <mergeCell ref="B31:J31"/>
  </mergeCells>
  <pageMargins left="0.7" right="0.7" top="1" bottom="0.75" header="0.5" footer="0.3"/>
  <pageSetup paperSize="9" scale="99"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L43"/>
  <sheetViews>
    <sheetView zoomScale="115" zoomScaleNormal="115" workbookViewId="0">
      <selection activeCell="C2" sqref="C2"/>
    </sheetView>
  </sheetViews>
  <sheetFormatPr defaultColWidth="9.33203125" defaultRowHeight="14.4"/>
  <cols>
    <col min="1" max="1" width="4.33203125" style="85" customWidth="1"/>
    <col min="2" max="2" width="11.5546875" style="85" customWidth="1"/>
    <col min="3" max="3" width="36.6640625" style="85" customWidth="1"/>
    <col min="4" max="4" width="5.6640625" style="85" customWidth="1"/>
    <col min="5" max="5" width="11.6640625" style="85" customWidth="1"/>
    <col min="6" max="6" width="36.6640625" style="85" customWidth="1"/>
    <col min="7" max="7" width="6.109375" style="85" customWidth="1"/>
    <col min="8" max="8" width="12.5546875" style="85" customWidth="1"/>
    <col min="9" max="9" width="36.6640625" style="85" customWidth="1"/>
    <col min="10" max="16384" width="9.33203125" style="85"/>
  </cols>
  <sheetData>
    <row r="1" spans="2:12">
      <c r="B1" s="86" t="s">
        <v>1454</v>
      </c>
      <c r="C1" s="87" t="s">
        <v>1455</v>
      </c>
      <c r="D1" s="1075" t="s">
        <v>1456</v>
      </c>
      <c r="E1" s="86" t="s">
        <v>1454</v>
      </c>
      <c r="F1" s="87" t="str">
        <f>C1</f>
        <v>23-181</v>
      </c>
      <c r="G1" s="1075" t="s">
        <v>1456</v>
      </c>
      <c r="H1" s="86" t="s">
        <v>1454</v>
      </c>
      <c r="I1" s="87" t="str">
        <f>C1</f>
        <v>23-181</v>
      </c>
    </row>
    <row r="2" spans="2:12">
      <c r="B2" s="86" t="s">
        <v>1457</v>
      </c>
      <c r="C2" s="86"/>
      <c r="D2" s="1076"/>
      <c r="E2" s="86" t="s">
        <v>1457</v>
      </c>
      <c r="F2" s="86"/>
      <c r="G2" s="1076"/>
      <c r="H2" s="86" t="s">
        <v>1457</v>
      </c>
      <c r="I2" s="86"/>
    </row>
    <row r="3" spans="2:12">
      <c r="B3" s="88"/>
      <c r="C3" s="89" t="s">
        <v>1458</v>
      </c>
      <c r="D3" s="1076"/>
      <c r="E3" s="88"/>
      <c r="F3" s="90" t="s">
        <v>1458</v>
      </c>
      <c r="G3" s="1076"/>
      <c r="H3" s="88"/>
      <c r="I3" s="90" t="s">
        <v>1458</v>
      </c>
    </row>
    <row r="4" spans="2:12">
      <c r="B4" s="88" t="s">
        <v>1459</v>
      </c>
      <c r="C4" s="89" t="s">
        <v>1460</v>
      </c>
      <c r="D4" s="1076"/>
      <c r="E4" s="88" t="s">
        <v>1459</v>
      </c>
      <c r="F4" s="90" t="s">
        <v>1460</v>
      </c>
      <c r="G4" s="1076"/>
      <c r="H4" s="88" t="s">
        <v>1459</v>
      </c>
      <c r="I4" s="90" t="s">
        <v>1460</v>
      </c>
    </row>
    <row r="5" spans="2:12">
      <c r="B5" s="88"/>
      <c r="C5" s="89" t="s">
        <v>1461</v>
      </c>
      <c r="D5" s="1076"/>
      <c r="E5" s="88"/>
      <c r="F5" s="90" t="s">
        <v>1461</v>
      </c>
      <c r="G5" s="1076"/>
      <c r="H5" s="88"/>
      <c r="I5" s="90" t="s">
        <v>1461</v>
      </c>
    </row>
    <row r="6" spans="2:12">
      <c r="B6" s="88" t="s">
        <v>1459</v>
      </c>
      <c r="C6" s="89" t="s">
        <v>1462</v>
      </c>
      <c r="D6" s="1076"/>
      <c r="E6" s="88" t="s">
        <v>1459</v>
      </c>
      <c r="F6" s="90" t="s">
        <v>1462</v>
      </c>
      <c r="G6" s="1076"/>
      <c r="H6" s="88" t="s">
        <v>1459</v>
      </c>
      <c r="I6" s="90" t="s">
        <v>1462</v>
      </c>
    </row>
    <row r="7" spans="2:12">
      <c r="B7" s="88" t="s">
        <v>1459</v>
      </c>
      <c r="C7" s="89" t="s">
        <v>1463</v>
      </c>
      <c r="D7" s="1076"/>
      <c r="E7" s="88" t="str">
        <f t="shared" ref="E7:E13" si="0">B7</f>
        <v>X</v>
      </c>
      <c r="F7" s="90" t="s">
        <v>1463</v>
      </c>
      <c r="G7" s="1076"/>
      <c r="H7" s="88" t="str">
        <f t="shared" ref="H7:H13" si="1">B7</f>
        <v>X</v>
      </c>
      <c r="I7" s="90" t="s">
        <v>1463</v>
      </c>
    </row>
    <row r="8" spans="2:12">
      <c r="B8" s="88" t="s">
        <v>1459</v>
      </c>
      <c r="C8" s="89" t="s">
        <v>1464</v>
      </c>
      <c r="D8" s="1076"/>
      <c r="E8" s="88" t="str">
        <f t="shared" si="0"/>
        <v>X</v>
      </c>
      <c r="F8" s="90" t="s">
        <v>1464</v>
      </c>
      <c r="G8" s="1076"/>
      <c r="H8" s="88" t="str">
        <f t="shared" si="1"/>
        <v>X</v>
      </c>
      <c r="I8" s="90" t="s">
        <v>1464</v>
      </c>
    </row>
    <row r="9" spans="2:12">
      <c r="B9" s="88" t="s">
        <v>1459</v>
      </c>
      <c r="C9" s="89" t="s">
        <v>1465</v>
      </c>
      <c r="D9" s="1076"/>
      <c r="E9" s="88" t="str">
        <f t="shared" si="0"/>
        <v>X</v>
      </c>
      <c r="F9" s="90" t="s">
        <v>1465</v>
      </c>
      <c r="G9" s="1076"/>
      <c r="H9" s="88" t="str">
        <f t="shared" si="1"/>
        <v>X</v>
      </c>
      <c r="I9" s="90" t="s">
        <v>1465</v>
      </c>
    </row>
    <row r="10" spans="2:12">
      <c r="B10" s="88" t="s">
        <v>1459</v>
      </c>
      <c r="C10" s="89" t="s">
        <v>1466</v>
      </c>
      <c r="D10" s="1076"/>
      <c r="E10" s="88" t="str">
        <f t="shared" si="0"/>
        <v>X</v>
      </c>
      <c r="F10" s="90" t="s">
        <v>1466</v>
      </c>
      <c r="G10" s="1076"/>
      <c r="H10" s="88" t="str">
        <f t="shared" si="1"/>
        <v>X</v>
      </c>
      <c r="I10" s="90" t="s">
        <v>1466</v>
      </c>
    </row>
    <row r="11" spans="2:12">
      <c r="B11" s="88" t="s">
        <v>1459</v>
      </c>
      <c r="C11" s="89" t="s">
        <v>1467</v>
      </c>
      <c r="D11" s="1076"/>
      <c r="E11" s="88" t="str">
        <f t="shared" si="0"/>
        <v>X</v>
      </c>
      <c r="F11" s="90" t="s">
        <v>1467</v>
      </c>
      <c r="G11" s="1076"/>
      <c r="H11" s="88" t="str">
        <f t="shared" si="1"/>
        <v>X</v>
      </c>
      <c r="I11" s="90" t="s">
        <v>1467</v>
      </c>
    </row>
    <row r="12" spans="2:12" ht="32.25" customHeight="1">
      <c r="B12" s="88" t="s">
        <v>1459</v>
      </c>
      <c r="C12" s="91" t="s">
        <v>1468</v>
      </c>
      <c r="D12" s="1076"/>
      <c r="E12" s="92" t="str">
        <f t="shared" si="0"/>
        <v>X</v>
      </c>
      <c r="F12" s="93" t="s">
        <v>1468</v>
      </c>
      <c r="G12" s="1076"/>
      <c r="H12" s="92" t="str">
        <f t="shared" si="1"/>
        <v>X</v>
      </c>
      <c r="I12" s="93" t="s">
        <v>1468</v>
      </c>
    </row>
    <row r="13" spans="2:12">
      <c r="B13" s="88"/>
      <c r="C13" s="89" t="s">
        <v>1469</v>
      </c>
      <c r="D13" s="1076"/>
      <c r="E13" s="88">
        <f t="shared" si="0"/>
        <v>0</v>
      </c>
      <c r="F13" s="90" t="s">
        <v>1469</v>
      </c>
      <c r="G13" s="1076"/>
      <c r="H13" s="88">
        <f t="shared" si="1"/>
        <v>0</v>
      </c>
      <c r="I13" s="90" t="s">
        <v>1469</v>
      </c>
    </row>
    <row r="14" spans="2:12">
      <c r="B14" s="88" t="s">
        <v>1459</v>
      </c>
      <c r="C14" s="89" t="s">
        <v>1470</v>
      </c>
      <c r="D14" s="1076"/>
      <c r="E14" s="88" t="str">
        <f t="shared" ref="E14:E21" si="2">B14</f>
        <v>X</v>
      </c>
      <c r="F14" s="89" t="s">
        <v>1470</v>
      </c>
      <c r="G14" s="1076"/>
      <c r="H14" s="88" t="str">
        <f>E14</f>
        <v>X</v>
      </c>
      <c r="I14" s="89" t="s">
        <v>1470</v>
      </c>
    </row>
    <row r="15" spans="2:12">
      <c r="B15" s="88" t="s">
        <v>1459</v>
      </c>
      <c r="C15" s="89" t="s">
        <v>1471</v>
      </c>
      <c r="D15" s="1076"/>
      <c r="E15" s="88" t="str">
        <f t="shared" si="2"/>
        <v>X</v>
      </c>
      <c r="F15" s="89" t="s">
        <v>1471</v>
      </c>
      <c r="G15" s="1076"/>
      <c r="H15" s="88" t="str">
        <f>E15</f>
        <v>X</v>
      </c>
      <c r="I15" s="89" t="s">
        <v>1471</v>
      </c>
    </row>
    <row r="16" spans="2:12">
      <c r="B16" s="88" t="s">
        <v>1459</v>
      </c>
      <c r="C16" s="89" t="s">
        <v>1472</v>
      </c>
      <c r="D16" s="1076"/>
      <c r="E16" s="88" t="str">
        <f t="shared" si="2"/>
        <v>X</v>
      </c>
      <c r="F16" s="90" t="s">
        <v>1472</v>
      </c>
      <c r="G16" s="1076"/>
      <c r="H16" s="88" t="str">
        <f>B16</f>
        <v>X</v>
      </c>
      <c r="I16" s="90" t="s">
        <v>1472</v>
      </c>
      <c r="K16" s="88"/>
      <c r="L16" s="90"/>
    </row>
    <row r="17" spans="2:12">
      <c r="B17" s="88" t="s">
        <v>1459</v>
      </c>
      <c r="C17" s="89" t="s">
        <v>1473</v>
      </c>
      <c r="D17" s="1076"/>
      <c r="E17" s="88" t="str">
        <f t="shared" si="2"/>
        <v>X</v>
      </c>
      <c r="F17" s="90" t="s">
        <v>1473</v>
      </c>
      <c r="G17" s="1076"/>
      <c r="H17" s="88"/>
      <c r="I17" s="90" t="s">
        <v>1473</v>
      </c>
      <c r="K17" s="88"/>
      <c r="L17" s="90"/>
    </row>
    <row r="18" spans="2:12">
      <c r="B18" s="88" t="s">
        <v>1459</v>
      </c>
      <c r="C18" s="89" t="s">
        <v>1474</v>
      </c>
      <c r="D18" s="1076"/>
      <c r="E18" s="88" t="str">
        <f t="shared" si="2"/>
        <v>X</v>
      </c>
      <c r="F18" s="89" t="s">
        <v>1474</v>
      </c>
      <c r="G18" s="1076"/>
      <c r="H18" s="88" t="str">
        <f>B18</f>
        <v>X</v>
      </c>
      <c r="I18" s="89" t="s">
        <v>1474</v>
      </c>
      <c r="K18" s="88"/>
      <c r="L18" s="90"/>
    </row>
    <row r="19" spans="2:12" ht="28.8">
      <c r="B19" s="92"/>
      <c r="C19" s="94" t="s">
        <v>1475</v>
      </c>
      <c r="D19" s="1076"/>
      <c r="E19" s="92">
        <f t="shared" si="2"/>
        <v>0</v>
      </c>
      <c r="F19" s="95" t="s">
        <v>1475</v>
      </c>
      <c r="G19" s="1076"/>
      <c r="H19" s="92">
        <f>B19</f>
        <v>0</v>
      </c>
      <c r="I19" s="95" t="s">
        <v>1475</v>
      </c>
      <c r="K19" s="88"/>
      <c r="L19" s="90"/>
    </row>
    <row r="20" spans="2:12">
      <c r="B20" s="88" t="s">
        <v>1459</v>
      </c>
      <c r="C20" s="89" t="s">
        <v>1476</v>
      </c>
      <c r="D20" s="1076"/>
      <c r="E20" s="88" t="str">
        <f t="shared" si="2"/>
        <v>X</v>
      </c>
      <c r="F20" s="90" t="s">
        <v>1476</v>
      </c>
      <c r="G20" s="1076"/>
      <c r="H20" s="88" t="str">
        <f>B20</f>
        <v>X</v>
      </c>
      <c r="I20" s="90" t="s">
        <v>1476</v>
      </c>
      <c r="K20" s="88"/>
      <c r="L20" s="90"/>
    </row>
    <row r="21" spans="2:12">
      <c r="B21" s="88" t="s">
        <v>1459</v>
      </c>
      <c r="C21" s="89" t="s">
        <v>1477</v>
      </c>
      <c r="D21" s="1076"/>
      <c r="E21" s="88" t="str">
        <f t="shared" si="2"/>
        <v>X</v>
      </c>
      <c r="F21" s="90" t="s">
        <v>1477</v>
      </c>
      <c r="G21" s="1076"/>
      <c r="H21" s="88" t="str">
        <f>B21</f>
        <v>X</v>
      </c>
      <c r="I21" s="90" t="s">
        <v>1477</v>
      </c>
      <c r="K21" s="88"/>
      <c r="L21" s="90"/>
    </row>
    <row r="22" spans="2:12">
      <c r="B22" s="88" t="s">
        <v>1459</v>
      </c>
      <c r="C22" s="89" t="s">
        <v>1478</v>
      </c>
      <c r="D22" s="1076"/>
      <c r="E22" s="88" t="s">
        <v>1459</v>
      </c>
      <c r="F22" s="90" t="s">
        <v>1478</v>
      </c>
      <c r="G22" s="1076"/>
      <c r="H22" s="88" t="s">
        <v>1459</v>
      </c>
      <c r="I22" s="90" t="s">
        <v>1478</v>
      </c>
      <c r="K22" s="88"/>
      <c r="L22" s="90"/>
    </row>
    <row r="23" spans="2:12">
      <c r="B23" s="88"/>
      <c r="C23" s="89" t="s">
        <v>1479</v>
      </c>
      <c r="D23" s="1076"/>
      <c r="E23" s="88">
        <f>B23</f>
        <v>0</v>
      </c>
      <c r="F23" s="90" t="s">
        <v>1479</v>
      </c>
      <c r="G23" s="1076"/>
      <c r="H23" s="88">
        <f>B23</f>
        <v>0</v>
      </c>
      <c r="I23" s="90" t="s">
        <v>1479</v>
      </c>
      <c r="K23" s="88"/>
      <c r="L23" s="90"/>
    </row>
    <row r="24" spans="2:12">
      <c r="B24" s="88" t="s">
        <v>1459</v>
      </c>
      <c r="C24" s="89" t="s">
        <v>1480</v>
      </c>
      <c r="D24" s="1076"/>
      <c r="E24" s="88" t="s">
        <v>1459</v>
      </c>
      <c r="F24" s="90" t="s">
        <v>1480</v>
      </c>
      <c r="G24" s="1076"/>
      <c r="H24" s="88" t="s">
        <v>1459</v>
      </c>
      <c r="I24" s="90" t="s">
        <v>1480</v>
      </c>
      <c r="K24" s="88"/>
      <c r="L24" s="90"/>
    </row>
    <row r="25" spans="2:12" ht="24.6" customHeight="1">
      <c r="B25" s="88"/>
      <c r="C25" s="89" t="s">
        <v>1481</v>
      </c>
      <c r="D25" s="1076"/>
      <c r="E25" s="88"/>
      <c r="F25" s="90" t="str">
        <f>C25</f>
        <v>(3)ARE # 221111LLB,DRD,AAM-ARE</v>
      </c>
      <c r="G25" s="1076"/>
      <c r="H25" s="88">
        <f>B25</f>
        <v>0</v>
      </c>
      <c r="I25" s="90" t="str">
        <f>C25</f>
        <v>(3)ARE # 221111LLB,DRD,AAM-ARE</v>
      </c>
      <c r="K25" s="92"/>
      <c r="L25" s="93"/>
    </row>
    <row r="26" spans="2:12" ht="31.2" customHeight="1">
      <c r="B26" s="88"/>
      <c r="C26" s="94" t="s">
        <v>1482</v>
      </c>
      <c r="D26" s="1076"/>
      <c r="E26" s="88">
        <f>B26</f>
        <v>0</v>
      </c>
      <c r="F26" s="95" t="str">
        <f>C26</f>
        <v>PhilGEPS Bid Notice Abstract ref #9477623</v>
      </c>
      <c r="G26" s="1076"/>
      <c r="H26" s="88">
        <f>B26</f>
        <v>0</v>
      </c>
      <c r="I26" s="95" t="str">
        <f>C26</f>
        <v>PhilGEPS Bid Notice Abstract ref #9477623</v>
      </c>
      <c r="K26" s="88"/>
      <c r="L26" s="90"/>
    </row>
    <row r="27" spans="2:12">
      <c r="B27" s="88"/>
      <c r="C27" s="89" t="s">
        <v>1483</v>
      </c>
      <c r="D27" s="1076"/>
      <c r="E27" s="88"/>
      <c r="F27" s="90" t="s">
        <v>1483</v>
      </c>
      <c r="G27" s="1076"/>
      <c r="H27" s="88"/>
      <c r="I27" s="90" t="s">
        <v>1483</v>
      </c>
      <c r="K27" s="88"/>
      <c r="L27" s="90"/>
    </row>
    <row r="28" spans="2:12">
      <c r="B28" s="88" t="s">
        <v>1459</v>
      </c>
      <c r="C28" s="96" t="s">
        <v>1484</v>
      </c>
      <c r="D28" s="1076"/>
      <c r="E28" s="88" t="str">
        <f>B28</f>
        <v>X</v>
      </c>
      <c r="F28" s="97" t="str">
        <f>C28</f>
        <v xml:space="preserve"> PPMP for CY2021</v>
      </c>
      <c r="G28" s="1076"/>
      <c r="H28" s="88" t="str">
        <f>B28</f>
        <v>X</v>
      </c>
      <c r="I28" s="97" t="str">
        <f>C28</f>
        <v xml:space="preserve"> PPMP for CY2021</v>
      </c>
      <c r="K28" s="88"/>
      <c r="L28" s="90"/>
    </row>
    <row r="29" spans="2:12" ht="19.95" customHeight="1">
      <c r="B29" s="88"/>
      <c r="C29" s="98" t="s">
        <v>1485</v>
      </c>
      <c r="D29" s="1076"/>
      <c r="E29" s="88">
        <f>B29</f>
        <v>0</v>
      </c>
      <c r="F29" s="98" t="s">
        <v>1485</v>
      </c>
      <c r="G29" s="1076"/>
      <c r="H29" s="88">
        <f>B29</f>
        <v>0</v>
      </c>
      <c r="I29" s="98" t="s">
        <v>1485</v>
      </c>
      <c r="K29" s="88"/>
      <c r="L29" s="90"/>
    </row>
    <row r="30" spans="2:12">
      <c r="B30" s="88"/>
      <c r="C30" s="96" t="s">
        <v>1486</v>
      </c>
      <c r="D30" s="1076"/>
      <c r="E30" s="88">
        <f>B30</f>
        <v>0</v>
      </c>
      <c r="F30" s="96" t="s">
        <v>1486</v>
      </c>
      <c r="G30" s="1076"/>
      <c r="H30" s="88">
        <f>B30</f>
        <v>0</v>
      </c>
      <c r="I30" s="96" t="s">
        <v>1486</v>
      </c>
      <c r="K30" s="88"/>
      <c r="L30" s="90"/>
    </row>
    <row r="31" spans="2:12">
      <c r="B31" s="86" t="s">
        <v>1234</v>
      </c>
      <c r="C31" s="86"/>
      <c r="D31" s="1076"/>
      <c r="E31" s="86" t="s">
        <v>1234</v>
      </c>
      <c r="F31" s="86"/>
      <c r="G31" s="1076"/>
      <c r="H31" s="86" t="s">
        <v>1234</v>
      </c>
      <c r="I31" s="86"/>
      <c r="K31" s="88"/>
      <c r="L31" s="90"/>
    </row>
    <row r="32" spans="2:12">
      <c r="B32" s="99"/>
      <c r="C32" s="100"/>
      <c r="D32" s="1076"/>
      <c r="E32" s="99"/>
      <c r="F32" s="100"/>
      <c r="G32" s="1076"/>
      <c r="H32" s="99"/>
      <c r="I32" s="100"/>
      <c r="K32" s="88"/>
      <c r="L32" s="90"/>
    </row>
    <row r="33" spans="2:12">
      <c r="B33" s="101"/>
      <c r="C33" s="102" t="s">
        <v>1487</v>
      </c>
      <c r="D33" s="1076"/>
      <c r="E33" s="103"/>
      <c r="F33" s="102" t="s">
        <v>1487</v>
      </c>
      <c r="G33" s="1076"/>
      <c r="H33" s="103"/>
      <c r="I33" s="102" t="s">
        <v>1487</v>
      </c>
      <c r="K33" s="88"/>
      <c r="L33" s="90"/>
    </row>
    <row r="34" spans="2:12" ht="44.25" customHeight="1">
      <c r="B34" s="1074" t="s">
        <v>1488</v>
      </c>
      <c r="C34" s="1074"/>
      <c r="D34" s="1076"/>
      <c r="E34" s="1074" t="s">
        <v>1488</v>
      </c>
      <c r="F34" s="1074"/>
      <c r="G34" s="1076"/>
      <c r="H34" s="1074" t="s">
        <v>1488</v>
      </c>
      <c r="I34" s="1074"/>
      <c r="K34" s="88"/>
      <c r="L34" s="90"/>
    </row>
    <row r="35" spans="2:12" s="84" customFormat="1">
      <c r="B35" s="104" t="s">
        <v>1489</v>
      </c>
      <c r="C35" s="104"/>
      <c r="D35" s="1076"/>
      <c r="E35" s="104" t="s">
        <v>1490</v>
      </c>
      <c r="F35" s="104"/>
      <c r="G35" s="1076"/>
      <c r="H35" s="104" t="s">
        <v>1491</v>
      </c>
      <c r="I35" s="104"/>
      <c r="K35" s="88"/>
      <c r="L35" s="90"/>
    </row>
    <row r="36" spans="2:12">
      <c r="D36" s="85" t="s">
        <v>1492</v>
      </c>
      <c r="K36" s="88"/>
      <c r="L36" s="90"/>
    </row>
    <row r="37" spans="2:12">
      <c r="K37" s="88"/>
      <c r="L37" s="90"/>
    </row>
    <row r="38" spans="2:12">
      <c r="K38" s="88"/>
      <c r="L38" s="90"/>
    </row>
    <row r="39" spans="2:12">
      <c r="K39" s="88"/>
      <c r="L39" s="95"/>
    </row>
    <row r="40" spans="2:12">
      <c r="B40" s="85" t="s">
        <v>1493</v>
      </c>
      <c r="K40" s="88"/>
      <c r="L40" s="90"/>
    </row>
    <row r="41" spans="2:12">
      <c r="F41" s="85" t="s">
        <v>1231</v>
      </c>
      <c r="K41" s="88"/>
      <c r="L41" s="97"/>
    </row>
    <row r="42" spans="2:12">
      <c r="K42" s="88"/>
      <c r="L42" s="98"/>
    </row>
    <row r="43" spans="2:12">
      <c r="K43" s="88"/>
      <c r="L43" s="97"/>
    </row>
  </sheetData>
  <mergeCells count="5">
    <mergeCell ref="B34:C34"/>
    <mergeCell ref="E34:F34"/>
    <mergeCell ref="H34:I34"/>
    <mergeCell ref="D1:D35"/>
    <mergeCell ref="G1:G35"/>
  </mergeCells>
  <pageMargins left="0.57999999999999996" right="0.25" top="0.64" bottom="0.75" header="0.3" footer="0.3"/>
  <pageSetup paperSize="9" scale="1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G116"/>
  <sheetViews>
    <sheetView topLeftCell="A38" zoomScale="145" zoomScaleNormal="145" zoomScaleSheetLayoutView="115" workbookViewId="0">
      <selection activeCell="B43" sqref="B43"/>
    </sheetView>
  </sheetViews>
  <sheetFormatPr defaultColWidth="9.33203125" defaultRowHeight="13.8"/>
  <cols>
    <col min="1" max="1" width="13.44140625" style="5" customWidth="1"/>
    <col min="2" max="2" width="14.6640625" style="5" customWidth="1"/>
    <col min="3" max="3" width="19.5546875" style="5" customWidth="1"/>
    <col min="4" max="4" width="12.109375" style="5" customWidth="1"/>
    <col min="5" max="5" width="17.88671875" style="5" customWidth="1"/>
    <col min="6" max="6" width="23.33203125" style="5" customWidth="1"/>
    <col min="7" max="7" width="6.6640625" style="5" customWidth="1"/>
    <col min="8" max="16384" width="9.33203125" style="5"/>
  </cols>
  <sheetData>
    <row r="1" spans="1:7">
      <c r="A1" s="826" t="s">
        <v>1181</v>
      </c>
      <c r="B1" s="825"/>
      <c r="C1" s="825"/>
      <c r="D1" s="825"/>
      <c r="E1" s="825"/>
      <c r="F1" s="825"/>
      <c r="G1" s="7"/>
    </row>
    <row r="2" spans="1:7">
      <c r="A2" s="826" t="s">
        <v>1182</v>
      </c>
      <c r="B2" s="826"/>
      <c r="C2" s="826"/>
      <c r="D2" s="826"/>
      <c r="E2" s="826"/>
      <c r="F2" s="826"/>
      <c r="G2" s="7"/>
    </row>
    <row r="3" spans="1:7" ht="22.5" customHeight="1">
      <c r="A3" s="7"/>
      <c r="B3" s="7"/>
      <c r="C3" s="7"/>
      <c r="D3" s="7"/>
      <c r="E3" s="7"/>
      <c r="F3" s="7"/>
      <c r="G3" s="7"/>
    </row>
    <row r="4" spans="1:7" ht="34.5" customHeight="1">
      <c r="A4" s="837" t="s">
        <v>1494</v>
      </c>
      <c r="B4" s="837"/>
      <c r="C4" s="837"/>
      <c r="D4" s="837"/>
      <c r="E4" s="837"/>
      <c r="F4" s="837"/>
      <c r="G4" s="7"/>
    </row>
    <row r="5" spans="1:7" ht="31.95" customHeight="1">
      <c r="A5" s="6"/>
      <c r="B5" s="6"/>
      <c r="C5" s="6"/>
      <c r="D5" s="6"/>
      <c r="E5" s="6"/>
      <c r="F5" s="6"/>
      <c r="G5" s="7"/>
    </row>
    <row r="6" spans="1:7">
      <c r="A6" s="7"/>
      <c r="B6" s="828" t="s">
        <v>1054</v>
      </c>
      <c r="C6" s="828"/>
      <c r="D6" s="838" t="str">
        <f>PR!B12</f>
        <v>2505-GAS5-190</v>
      </c>
      <c r="E6" s="839"/>
      <c r="F6" s="7"/>
      <c r="G6" s="7"/>
    </row>
    <row r="7" spans="1:7" ht="18" customHeight="1">
      <c r="A7" s="7"/>
      <c r="B7" s="7"/>
      <c r="C7" s="7"/>
      <c r="D7" s="7"/>
      <c r="E7" s="7"/>
      <c r="F7" s="7"/>
      <c r="G7" s="7"/>
    </row>
    <row r="8" spans="1:7">
      <c r="A8" s="819" t="s">
        <v>1495</v>
      </c>
      <c r="B8" s="819"/>
      <c r="C8" s="819"/>
      <c r="D8" s="819"/>
      <c r="E8" s="819"/>
      <c r="F8" s="819"/>
      <c r="G8" s="819"/>
    </row>
    <row r="9" spans="1:7">
      <c r="A9" s="819" t="s">
        <v>1496</v>
      </c>
      <c r="B9" s="819"/>
      <c r="C9" s="819"/>
      <c r="D9" s="819"/>
      <c r="E9" s="819"/>
      <c r="F9" s="819"/>
      <c r="G9" s="819"/>
    </row>
    <row r="10" spans="1:7">
      <c r="A10" s="819" t="s">
        <v>1497</v>
      </c>
      <c r="B10" s="819"/>
      <c r="C10" s="819"/>
      <c r="D10" s="819"/>
      <c r="E10" s="819"/>
      <c r="F10" s="819"/>
      <c r="G10" s="819"/>
    </row>
    <row r="11" spans="1:7" ht="9" customHeight="1">
      <c r="A11" s="8"/>
      <c r="B11" s="8"/>
      <c r="C11" s="8"/>
      <c r="D11" s="8"/>
      <c r="E11" s="8"/>
      <c r="F11" s="8"/>
      <c r="G11" s="8"/>
    </row>
    <row r="12" spans="1:7" ht="16.5" customHeight="1">
      <c r="A12" s="818" t="s">
        <v>1498</v>
      </c>
      <c r="B12" s="818"/>
      <c r="C12" s="818"/>
      <c r="D12" s="818"/>
      <c r="E12" s="818"/>
      <c r="F12" s="818"/>
      <c r="G12" s="818"/>
    </row>
    <row r="13" spans="1:7" ht="22.2" customHeight="1">
      <c r="A13" s="819" t="s">
        <v>1499</v>
      </c>
      <c r="B13" s="819"/>
      <c r="C13" s="819"/>
      <c r="D13" s="819"/>
      <c r="E13" s="819"/>
      <c r="F13" s="819"/>
      <c r="G13" s="819"/>
    </row>
    <row r="14" spans="1:7" ht="16.5" customHeight="1">
      <c r="A14" s="819" t="s">
        <v>1500</v>
      </c>
      <c r="B14" s="819"/>
      <c r="C14" s="819"/>
      <c r="D14" s="819"/>
      <c r="E14" s="819"/>
      <c r="F14" s="819"/>
      <c r="G14" s="819"/>
    </row>
    <row r="15" spans="1:7" ht="16.5" customHeight="1">
      <c r="A15" s="819" t="s">
        <v>1501</v>
      </c>
      <c r="B15" s="819"/>
      <c r="C15" s="819"/>
      <c r="D15" s="819"/>
      <c r="E15" s="819"/>
      <c r="F15" s="819"/>
      <c r="G15" s="819"/>
    </row>
    <row r="16" spans="1:7" ht="8.25" customHeight="1">
      <c r="A16" s="8"/>
      <c r="B16" s="8"/>
      <c r="C16" s="8"/>
      <c r="D16" s="8"/>
      <c r="E16" s="8"/>
      <c r="F16" s="8"/>
      <c r="G16" s="8"/>
    </row>
    <row r="17" spans="1:7">
      <c r="A17" s="835" t="s">
        <v>1502</v>
      </c>
      <c r="B17" s="835"/>
      <c r="C17" s="835"/>
      <c r="D17" s="835"/>
      <c r="E17" s="835"/>
      <c r="F17" s="835"/>
      <c r="G17" s="835"/>
    </row>
    <row r="18" spans="1:7">
      <c r="A18" s="819" t="s">
        <v>1503</v>
      </c>
      <c r="B18" s="819"/>
      <c r="C18" s="819"/>
      <c r="D18" s="819"/>
      <c r="E18" s="819"/>
      <c r="F18" s="819"/>
      <c r="G18" s="819"/>
    </row>
    <row r="19" spans="1:7">
      <c r="A19" s="819" t="s">
        <v>1504</v>
      </c>
      <c r="B19" s="819"/>
      <c r="C19" s="819"/>
      <c r="D19" s="819"/>
      <c r="E19" s="819"/>
      <c r="F19" s="819"/>
      <c r="G19" s="819"/>
    </row>
    <row r="20" spans="1:7">
      <c r="A20" s="819" t="s">
        <v>1505</v>
      </c>
      <c r="B20" s="819"/>
      <c r="C20" s="819"/>
      <c r="D20" s="819"/>
      <c r="E20" s="819"/>
      <c r="F20" s="819"/>
      <c r="G20" s="819"/>
    </row>
    <row r="21" spans="1:7" ht="33.75" customHeight="1">
      <c r="A21" s="819" t="s">
        <v>1506</v>
      </c>
      <c r="B21" s="819"/>
      <c r="C21" s="819"/>
      <c r="D21" s="819"/>
      <c r="E21" s="819"/>
      <c r="F21" s="819"/>
      <c r="G21" s="819"/>
    </row>
    <row r="22" spans="1:7" ht="8.25" customHeight="1">
      <c r="A22" s="8"/>
      <c r="B22" s="8"/>
      <c r="C22" s="8"/>
      <c r="D22" s="8"/>
      <c r="E22" s="8"/>
      <c r="F22" s="8"/>
      <c r="G22" s="8"/>
    </row>
    <row r="23" spans="1:7">
      <c r="A23" s="819" t="s">
        <v>1507</v>
      </c>
      <c r="B23" s="819"/>
      <c r="C23" s="819"/>
      <c r="D23" s="819"/>
      <c r="E23" s="819"/>
      <c r="F23" s="819"/>
      <c r="G23" s="819"/>
    </row>
    <row r="24" spans="1:7" ht="36.75" customHeight="1">
      <c r="A24" s="1077" t="s">
        <v>1508</v>
      </c>
      <c r="B24" s="1077"/>
      <c r="C24" s="1077"/>
      <c r="D24" s="1077"/>
      <c r="E24" s="1077"/>
      <c r="F24" s="1077"/>
      <c r="G24" s="1077"/>
    </row>
    <row r="25" spans="1:7" ht="16.5" customHeight="1">
      <c r="A25" s="819" t="s">
        <v>1509</v>
      </c>
      <c r="B25" s="819"/>
      <c r="C25" s="819"/>
      <c r="D25" s="9" t="str">
        <f>PR!E9</f>
        <v>2025-190</v>
      </c>
      <c r="E25" s="10" t="s">
        <v>1060</v>
      </c>
      <c r="F25" s="13"/>
      <c r="G25" s="13"/>
    </row>
    <row r="26" spans="1:7" ht="16.5" customHeight="1">
      <c r="A26" s="818" t="str">
        <f>PR!B69</f>
        <v>for program/projects/activities of information Technology Unit charged to cost to operate of admin. Bldg.</v>
      </c>
      <c r="B26" s="818"/>
      <c r="C26" s="818"/>
      <c r="D26" s="818"/>
      <c r="E26" s="818"/>
      <c r="F26" s="818"/>
      <c r="G26" s="818"/>
    </row>
    <row r="27" spans="1:7" ht="22.5" customHeight="1">
      <c r="A27" s="834" t="s">
        <v>1510</v>
      </c>
      <c r="B27" s="834"/>
      <c r="C27" s="834"/>
      <c r="D27" s="834">
        <f>PR!H68</f>
        <v>650000</v>
      </c>
      <c r="E27" s="834"/>
      <c r="F27" s="8"/>
      <c r="G27" s="7"/>
    </row>
    <row r="28" spans="1:7" ht="22.5" customHeight="1">
      <c r="A28" s="834" t="s">
        <v>1511</v>
      </c>
      <c r="B28" s="834"/>
      <c r="C28" s="834"/>
      <c r="D28" s="834"/>
      <c r="E28" s="834"/>
      <c r="F28" s="834"/>
      <c r="G28" s="834"/>
    </row>
    <row r="29" spans="1:7">
      <c r="A29" s="834" t="s">
        <v>1512</v>
      </c>
      <c r="B29" s="834"/>
      <c r="C29" s="834"/>
      <c r="D29" s="834"/>
      <c r="E29" s="834"/>
      <c r="F29" s="834"/>
      <c r="G29" s="834"/>
    </row>
    <row r="30" spans="1:7">
      <c r="A30" s="834" t="s">
        <v>1513</v>
      </c>
      <c r="B30" s="834"/>
      <c r="C30" s="834"/>
      <c r="D30" s="834"/>
      <c r="E30" s="834"/>
      <c r="F30" s="834"/>
      <c r="G30" s="834"/>
    </row>
    <row r="31" spans="1:7" ht="7.5" customHeight="1">
      <c r="A31" s="12"/>
      <c r="B31" s="12"/>
      <c r="C31" s="12"/>
      <c r="D31" s="12"/>
      <c r="E31" s="12"/>
      <c r="F31" s="8"/>
      <c r="G31" s="7"/>
    </row>
    <row r="32" spans="1:7">
      <c r="A32" s="819" t="s">
        <v>1514</v>
      </c>
      <c r="B32" s="819"/>
      <c r="C32" s="819"/>
      <c r="D32" s="819"/>
      <c r="E32" s="819"/>
      <c r="F32" s="819"/>
      <c r="G32" s="819"/>
    </row>
    <row r="33" spans="1:7">
      <c r="A33" s="819" t="s">
        <v>1515</v>
      </c>
      <c r="B33" s="819"/>
      <c r="C33" s="819"/>
      <c r="D33" s="819"/>
      <c r="E33" s="819"/>
      <c r="F33" s="819"/>
      <c r="G33" s="819"/>
    </row>
    <row r="34" spans="1:7">
      <c r="A34" s="819" t="s">
        <v>1516</v>
      </c>
      <c r="B34" s="819"/>
      <c r="C34" s="819"/>
      <c r="D34" s="819"/>
      <c r="E34" s="819"/>
      <c r="F34" s="819"/>
      <c r="G34" s="819"/>
    </row>
    <row r="35" spans="1:7">
      <c r="A35" s="819" t="s">
        <v>1517</v>
      </c>
      <c r="B35" s="819"/>
      <c r="C35" s="819"/>
      <c r="D35" s="819"/>
      <c r="E35" s="819"/>
      <c r="F35" s="819"/>
      <c r="G35" s="819"/>
    </row>
    <row r="36" spans="1:7">
      <c r="A36" s="819" t="s">
        <v>1518</v>
      </c>
      <c r="B36" s="819"/>
      <c r="C36" s="819"/>
      <c r="D36" s="819"/>
      <c r="E36" s="819"/>
      <c r="F36" s="819"/>
      <c r="G36" s="819"/>
    </row>
    <row r="37" spans="1:7">
      <c r="A37" s="83"/>
      <c r="B37" s="83"/>
      <c r="C37" s="83"/>
      <c r="D37" s="83"/>
      <c r="E37" s="83"/>
      <c r="F37" s="83"/>
      <c r="G37" s="83"/>
    </row>
    <row r="38" spans="1:7">
      <c r="A38" s="818" t="s">
        <v>1080</v>
      </c>
      <c r="B38" s="818"/>
      <c r="C38" s="818"/>
      <c r="D38" s="818"/>
      <c r="E38" s="818"/>
      <c r="F38" s="14" t="s">
        <v>1081</v>
      </c>
      <c r="G38" s="7"/>
    </row>
    <row r="39" spans="1:7" ht="34.5" customHeight="1">
      <c r="A39" s="6"/>
      <c r="B39" s="7"/>
      <c r="C39" s="6"/>
      <c r="D39" s="6"/>
      <c r="E39" s="6"/>
      <c r="F39" s="6"/>
      <c r="G39" s="7"/>
    </row>
    <row r="40" spans="1:7" s="1" customFormat="1">
      <c r="A40" s="16"/>
      <c r="B40" s="18"/>
      <c r="C40" s="18"/>
      <c r="D40" s="18"/>
      <c r="E40" s="18"/>
      <c r="F40" s="16"/>
      <c r="G40" s="17"/>
    </row>
    <row r="41" spans="1:7" s="1" customFormat="1">
      <c r="A41" s="16"/>
      <c r="B41" s="832" t="s">
        <v>1083</v>
      </c>
      <c r="C41" s="832"/>
      <c r="D41" s="832"/>
      <c r="E41" s="832"/>
      <c r="F41" s="832"/>
      <c r="G41" s="17"/>
    </row>
    <row r="42" spans="1:7" s="2" customFormat="1">
      <c r="A42" s="16"/>
      <c r="B42" s="813" t="s">
        <v>1051</v>
      </c>
      <c r="C42" s="813"/>
      <c r="D42" s="813"/>
      <c r="E42" s="813"/>
      <c r="F42" s="813"/>
      <c r="G42" s="19"/>
    </row>
    <row r="43" spans="1:7">
      <c r="A43" s="20"/>
      <c r="B43" s="20"/>
      <c r="C43" s="20"/>
      <c r="D43" s="20"/>
      <c r="E43" s="20"/>
      <c r="F43" s="20"/>
    </row>
    <row r="44" spans="1:7">
      <c r="A44" s="20"/>
      <c r="B44" s="20"/>
      <c r="C44" s="20"/>
      <c r="D44" s="20"/>
      <c r="E44" s="20"/>
      <c r="F44" s="20"/>
    </row>
    <row r="45" spans="1:7" s="1" customFormat="1">
      <c r="A45" s="832"/>
      <c r="B45" s="832"/>
      <c r="C45" s="832"/>
      <c r="D45" s="832"/>
      <c r="E45" s="832"/>
      <c r="F45" s="832"/>
    </row>
    <row r="46" spans="1:7" s="2" customFormat="1">
      <c r="A46" s="813"/>
      <c r="B46" s="813"/>
      <c r="C46" s="813"/>
      <c r="D46" s="813"/>
      <c r="E46" s="813"/>
      <c r="F46" s="813"/>
    </row>
    <row r="47" spans="1:7" hidden="1">
      <c r="A47" s="831" t="s">
        <v>1084</v>
      </c>
      <c r="B47" s="811"/>
      <c r="C47" s="811"/>
      <c r="D47" s="812"/>
      <c r="E47" s="20"/>
      <c r="F47" s="20"/>
    </row>
    <row r="48" spans="1:7" hidden="1">
      <c r="A48" s="831" t="s">
        <v>1519</v>
      </c>
      <c r="B48" s="811"/>
      <c r="C48" s="811"/>
      <c r="D48" s="812"/>
      <c r="E48" s="20"/>
      <c r="F48" s="20"/>
    </row>
    <row r="49" spans="1:6" hidden="1">
      <c r="A49" s="831" t="s">
        <v>1520</v>
      </c>
      <c r="B49" s="811"/>
      <c r="C49" s="811"/>
      <c r="D49" s="812"/>
      <c r="E49" s="20"/>
      <c r="F49" s="20"/>
    </row>
    <row r="50" spans="1:6" hidden="1">
      <c r="A50" s="831" t="s">
        <v>1521</v>
      </c>
      <c r="B50" s="811"/>
      <c r="C50" s="811"/>
      <c r="D50" s="812"/>
      <c r="E50" s="20"/>
      <c r="F50" s="20"/>
    </row>
    <row r="51" spans="1:6" hidden="1">
      <c r="A51" s="831" t="s">
        <v>1522</v>
      </c>
      <c r="B51" s="811"/>
      <c r="C51" s="811"/>
      <c r="D51" s="812"/>
      <c r="E51" s="20"/>
      <c r="F51" s="20"/>
    </row>
    <row r="52" spans="1:6" hidden="1">
      <c r="A52" s="831" t="s">
        <v>688</v>
      </c>
      <c r="B52" s="811"/>
      <c r="C52" s="811"/>
      <c r="D52" s="812"/>
      <c r="E52" s="20"/>
      <c r="F52" s="20"/>
    </row>
    <row r="53" spans="1:6" hidden="1">
      <c r="A53" s="831" t="s">
        <v>1523</v>
      </c>
      <c r="B53" s="811"/>
      <c r="C53" s="811"/>
      <c r="D53" s="812"/>
      <c r="E53" s="20"/>
      <c r="F53" s="20"/>
    </row>
    <row r="54" spans="1:6" hidden="1">
      <c r="A54" s="831" t="s">
        <v>1524</v>
      </c>
      <c r="B54" s="811"/>
      <c r="C54" s="811"/>
      <c r="D54" s="812"/>
      <c r="E54" s="20"/>
      <c r="F54" s="20"/>
    </row>
    <row r="55" spans="1:6" hidden="1">
      <c r="A55" s="831" t="s">
        <v>1525</v>
      </c>
      <c r="B55" s="811"/>
      <c r="C55" s="811"/>
      <c r="D55" s="812"/>
      <c r="E55" s="20"/>
      <c r="F55" s="20"/>
    </row>
    <row r="56" spans="1:6" hidden="1">
      <c r="A56" s="831" t="s">
        <v>1526</v>
      </c>
      <c r="B56" s="811"/>
      <c r="C56" s="811"/>
      <c r="D56" s="812"/>
      <c r="E56" s="20"/>
      <c r="F56" s="20"/>
    </row>
    <row r="57" spans="1:6" hidden="1">
      <c r="A57" s="831" t="s">
        <v>963</v>
      </c>
      <c r="B57" s="811"/>
      <c r="C57" s="811"/>
      <c r="D57" s="812"/>
      <c r="E57" s="20"/>
      <c r="F57" s="20"/>
    </row>
    <row r="58" spans="1:6" hidden="1">
      <c r="A58" s="831" t="s">
        <v>1527</v>
      </c>
      <c r="B58" s="811"/>
      <c r="C58" s="811"/>
      <c r="D58" s="812"/>
      <c r="E58" s="20"/>
      <c r="F58" s="20"/>
    </row>
    <row r="59" spans="1:6" hidden="1">
      <c r="A59" s="831" t="s">
        <v>1528</v>
      </c>
      <c r="B59" s="811"/>
      <c r="C59" s="811"/>
      <c r="D59" s="812"/>
      <c r="E59" s="20"/>
      <c r="F59" s="20"/>
    </row>
    <row r="60" spans="1:6" hidden="1">
      <c r="A60" s="831" t="s">
        <v>1529</v>
      </c>
      <c r="B60" s="811"/>
      <c r="C60" s="811"/>
      <c r="D60" s="812"/>
      <c r="E60" s="20"/>
      <c r="F60" s="20"/>
    </row>
    <row r="61" spans="1:6" hidden="1">
      <c r="A61" s="831" t="s">
        <v>31</v>
      </c>
      <c r="B61" s="811"/>
      <c r="C61" s="811"/>
      <c r="D61" s="812"/>
      <c r="E61" s="20"/>
      <c r="F61" s="20"/>
    </row>
    <row r="62" spans="1:6" hidden="1">
      <c r="A62" s="831" t="s">
        <v>1530</v>
      </c>
      <c r="B62" s="811"/>
      <c r="C62" s="811"/>
      <c r="D62" s="812"/>
      <c r="E62" s="20"/>
      <c r="F62" s="20"/>
    </row>
    <row r="63" spans="1:6" hidden="1">
      <c r="A63" s="831" t="s">
        <v>1531</v>
      </c>
      <c r="B63" s="811"/>
      <c r="C63" s="811"/>
      <c r="D63" s="812"/>
      <c r="E63" s="20"/>
      <c r="F63" s="20"/>
    </row>
    <row r="64" spans="1:6" hidden="1">
      <c r="A64" s="831" t="s">
        <v>1532</v>
      </c>
      <c r="B64" s="811"/>
      <c r="C64" s="811"/>
      <c r="D64" s="812"/>
      <c r="E64" s="20"/>
      <c r="F64" s="20"/>
    </row>
    <row r="65" spans="1:6" hidden="1">
      <c r="A65" s="831" t="s">
        <v>1533</v>
      </c>
      <c r="B65" s="811"/>
      <c r="C65" s="811"/>
      <c r="D65" s="812"/>
      <c r="E65" s="20"/>
      <c r="F65" s="20"/>
    </row>
    <row r="66" spans="1:6" hidden="1">
      <c r="A66" s="831" t="s">
        <v>1534</v>
      </c>
      <c r="B66" s="811"/>
      <c r="C66" s="811"/>
      <c r="D66" s="812"/>
      <c r="E66" s="20"/>
      <c r="F66" s="20"/>
    </row>
    <row r="67" spans="1:6" hidden="1">
      <c r="A67" s="831" t="s">
        <v>1535</v>
      </c>
      <c r="B67" s="811"/>
      <c r="C67" s="811"/>
      <c r="D67" s="812"/>
      <c r="E67" s="20"/>
      <c r="F67" s="20"/>
    </row>
    <row r="68" spans="1:6" hidden="1">
      <c r="A68" s="831" t="s">
        <v>1536</v>
      </c>
      <c r="B68" s="811"/>
      <c r="C68" s="811"/>
      <c r="D68" s="812"/>
      <c r="E68" s="20"/>
      <c r="F68" s="20"/>
    </row>
    <row r="69" spans="1:6" hidden="1">
      <c r="A69" s="831" t="s">
        <v>1537</v>
      </c>
      <c r="B69" s="811"/>
      <c r="C69" s="811"/>
      <c r="D69" s="812"/>
      <c r="E69" s="20"/>
      <c r="F69" s="20"/>
    </row>
    <row r="70" spans="1:6" hidden="1">
      <c r="A70" s="831" t="s">
        <v>209</v>
      </c>
      <c r="B70" s="811"/>
      <c r="C70" s="811"/>
      <c r="D70" s="812"/>
      <c r="E70" s="20"/>
      <c r="F70" s="20"/>
    </row>
    <row r="71" spans="1:6" hidden="1">
      <c r="A71" s="831" t="s">
        <v>1538</v>
      </c>
      <c r="B71" s="811"/>
      <c r="C71" s="811"/>
      <c r="D71" s="812"/>
      <c r="E71" s="20"/>
      <c r="F71" s="20"/>
    </row>
    <row r="72" spans="1:6" hidden="1">
      <c r="A72" s="831" t="s">
        <v>1539</v>
      </c>
      <c r="B72" s="811"/>
      <c r="C72" s="811"/>
      <c r="D72" s="812"/>
      <c r="E72" s="20"/>
      <c r="F72" s="20"/>
    </row>
    <row r="73" spans="1:6" hidden="1">
      <c r="A73" s="831" t="s">
        <v>1540</v>
      </c>
      <c r="B73" s="811"/>
      <c r="C73" s="811"/>
      <c r="D73" s="812"/>
      <c r="E73" s="20"/>
      <c r="F73" s="20"/>
    </row>
    <row r="74" spans="1:6" hidden="1">
      <c r="A74" s="831" t="s">
        <v>1541</v>
      </c>
      <c r="B74" s="811"/>
      <c r="C74" s="811"/>
      <c r="D74" s="812"/>
      <c r="E74" s="20"/>
      <c r="F74" s="20"/>
    </row>
    <row r="75" spans="1:6" hidden="1">
      <c r="A75" s="831" t="s">
        <v>1542</v>
      </c>
      <c r="B75" s="811"/>
      <c r="C75" s="811"/>
      <c r="D75" s="812"/>
      <c r="E75" s="20"/>
      <c r="F75" s="20"/>
    </row>
    <row r="76" spans="1:6" hidden="1">
      <c r="A76" s="831" t="s">
        <v>1543</v>
      </c>
      <c r="B76" s="811"/>
      <c r="C76" s="811"/>
      <c r="D76" s="812"/>
      <c r="E76" s="20"/>
      <c r="F76" s="20"/>
    </row>
    <row r="77" spans="1:6" hidden="1">
      <c r="A77" s="831" t="s">
        <v>76</v>
      </c>
      <c r="B77" s="811"/>
      <c r="C77" s="811"/>
      <c r="D77" s="812"/>
      <c r="E77" s="20"/>
      <c r="F77" s="20"/>
    </row>
    <row r="78" spans="1:6" hidden="1">
      <c r="A78" s="831" t="s">
        <v>131</v>
      </c>
      <c r="B78" s="811"/>
      <c r="C78" s="811"/>
      <c r="D78" s="812"/>
      <c r="E78" s="20"/>
      <c r="F78" s="20"/>
    </row>
    <row r="79" spans="1:6" hidden="1">
      <c r="A79" s="831" t="s">
        <v>1544</v>
      </c>
      <c r="B79" s="811"/>
      <c r="C79" s="811"/>
      <c r="D79" s="812"/>
      <c r="E79" s="20"/>
      <c r="F79" s="20"/>
    </row>
    <row r="80" spans="1:6" hidden="1">
      <c r="A80" s="831" t="s">
        <v>1545</v>
      </c>
      <c r="B80" s="811"/>
      <c r="C80" s="811"/>
      <c r="D80" s="812"/>
      <c r="E80" s="20"/>
      <c r="F80" s="20"/>
    </row>
    <row r="81" spans="1:6" hidden="1">
      <c r="A81" s="831" t="s">
        <v>717</v>
      </c>
      <c r="B81" s="811"/>
      <c r="C81" s="811"/>
      <c r="D81" s="812"/>
      <c r="E81" s="20"/>
      <c r="F81" s="20"/>
    </row>
    <row r="82" spans="1:6" hidden="1">
      <c r="A82" s="831" t="s">
        <v>257</v>
      </c>
      <c r="B82" s="811"/>
      <c r="C82" s="811"/>
      <c r="D82" s="812"/>
      <c r="E82" s="20"/>
      <c r="F82" s="20"/>
    </row>
    <row r="83" spans="1:6" hidden="1">
      <c r="A83" s="831" t="s">
        <v>1546</v>
      </c>
      <c r="B83" s="811"/>
      <c r="C83" s="811"/>
      <c r="D83" s="812"/>
      <c r="E83" s="20"/>
      <c r="F83" s="20"/>
    </row>
    <row r="84" spans="1:6" hidden="1">
      <c r="A84" s="831" t="s">
        <v>1547</v>
      </c>
      <c r="B84" s="811"/>
      <c r="C84" s="811"/>
      <c r="D84" s="812"/>
      <c r="E84" s="20"/>
      <c r="F84" s="20"/>
    </row>
    <row r="85" spans="1:6" hidden="1">
      <c r="A85" s="831" t="s">
        <v>273</v>
      </c>
      <c r="B85" s="811"/>
      <c r="C85" s="811"/>
      <c r="D85" s="812"/>
      <c r="E85" s="20"/>
      <c r="F85" s="20"/>
    </row>
    <row r="86" spans="1:6" hidden="1">
      <c r="A86" s="831" t="s">
        <v>1548</v>
      </c>
      <c r="B86" s="811"/>
      <c r="C86" s="811"/>
      <c r="D86" s="812"/>
      <c r="E86" s="20"/>
      <c r="F86" s="20"/>
    </row>
    <row r="87" spans="1:6" hidden="1">
      <c r="A87" s="831" t="s">
        <v>1549</v>
      </c>
      <c r="B87" s="811"/>
      <c r="C87" s="811"/>
      <c r="D87" s="812"/>
      <c r="E87" s="20"/>
      <c r="F87" s="20"/>
    </row>
    <row r="88" spans="1:6" hidden="1">
      <c r="A88" s="831" t="s">
        <v>1550</v>
      </c>
      <c r="B88" s="811"/>
      <c r="C88" s="811"/>
      <c r="D88" s="812"/>
      <c r="E88" s="20"/>
      <c r="F88" s="20"/>
    </row>
    <row r="89" spans="1:6" hidden="1">
      <c r="A89" s="831" t="s">
        <v>1551</v>
      </c>
      <c r="B89" s="811"/>
      <c r="C89" s="811"/>
      <c r="D89" s="812"/>
      <c r="E89" s="20"/>
      <c r="F89" s="20"/>
    </row>
    <row r="90" spans="1:6" hidden="1">
      <c r="A90" s="831" t="s">
        <v>1552</v>
      </c>
      <c r="B90" s="811"/>
      <c r="C90" s="811"/>
      <c r="D90" s="812"/>
      <c r="E90" s="20"/>
      <c r="F90" s="20"/>
    </row>
    <row r="91" spans="1:6" hidden="1">
      <c r="A91" s="831" t="s">
        <v>1553</v>
      </c>
      <c r="B91" s="811"/>
      <c r="C91" s="811"/>
      <c r="D91" s="812"/>
      <c r="E91" s="20"/>
      <c r="F91" s="20"/>
    </row>
    <row r="92" spans="1:6" hidden="1">
      <c r="A92" s="831" t="s">
        <v>1554</v>
      </c>
      <c r="B92" s="811"/>
      <c r="C92" s="811"/>
      <c r="D92" s="812"/>
      <c r="E92" s="20"/>
      <c r="F92" s="20"/>
    </row>
    <row r="93" spans="1:6" hidden="1">
      <c r="A93" s="831" t="s">
        <v>1555</v>
      </c>
      <c r="B93" s="811"/>
      <c r="C93" s="811"/>
      <c r="D93" s="812"/>
      <c r="E93" s="20"/>
      <c r="F93" s="20"/>
    </row>
    <row r="94" spans="1:6" hidden="1">
      <c r="A94" s="831" t="s">
        <v>1556</v>
      </c>
      <c r="B94" s="811"/>
      <c r="C94" s="811"/>
      <c r="D94" s="812"/>
      <c r="E94" s="20"/>
      <c r="F94" s="20"/>
    </row>
    <row r="95" spans="1:6" hidden="1">
      <c r="A95" s="831" t="s">
        <v>1557</v>
      </c>
      <c r="B95" s="811"/>
      <c r="C95" s="811"/>
      <c r="D95" s="812"/>
      <c r="E95" s="20"/>
      <c r="F95" s="20"/>
    </row>
    <row r="96" spans="1:6" hidden="1">
      <c r="A96" s="831" t="s">
        <v>751</v>
      </c>
      <c r="B96" s="811"/>
      <c r="C96" s="811"/>
      <c r="D96" s="812"/>
      <c r="E96" s="20"/>
      <c r="F96" s="20"/>
    </row>
    <row r="97" spans="1:6" hidden="1">
      <c r="A97" s="831" t="s">
        <v>1558</v>
      </c>
      <c r="B97" s="811"/>
      <c r="C97" s="811"/>
      <c r="D97" s="812"/>
      <c r="E97" s="20"/>
      <c r="F97" s="20"/>
    </row>
    <row r="98" spans="1:6" hidden="1">
      <c r="A98" s="831" t="s">
        <v>309</v>
      </c>
      <c r="B98" s="811"/>
      <c r="C98" s="811"/>
      <c r="D98" s="812"/>
      <c r="E98" s="20"/>
      <c r="F98" s="20"/>
    </row>
    <row r="99" spans="1:6" hidden="1">
      <c r="A99" s="831" t="s">
        <v>1559</v>
      </c>
      <c r="B99" s="811"/>
      <c r="C99" s="811"/>
      <c r="D99" s="812"/>
      <c r="E99" s="20"/>
      <c r="F99" s="20"/>
    </row>
    <row r="100" spans="1:6" hidden="1">
      <c r="A100" s="831" t="s">
        <v>1560</v>
      </c>
      <c r="B100" s="811"/>
      <c r="C100" s="811"/>
      <c r="D100" s="812"/>
      <c r="E100" s="20"/>
      <c r="F100" s="20"/>
    </row>
    <row r="101" spans="1:6" hidden="1">
      <c r="A101" s="831" t="s">
        <v>146</v>
      </c>
      <c r="B101" s="811"/>
      <c r="C101" s="811"/>
      <c r="D101" s="812"/>
      <c r="E101" s="20"/>
      <c r="F101" s="20"/>
    </row>
    <row r="102" spans="1:6" hidden="1">
      <c r="A102" s="831" t="s">
        <v>757</v>
      </c>
      <c r="B102" s="811"/>
      <c r="C102" s="811"/>
      <c r="D102" s="812"/>
      <c r="E102" s="20"/>
      <c r="F102" s="20"/>
    </row>
    <row r="103" spans="1:6" s="3" customFormat="1" hidden="1">
      <c r="A103" s="831" t="s">
        <v>757</v>
      </c>
      <c r="B103" s="811"/>
      <c r="C103" s="811"/>
      <c r="D103" s="811"/>
      <c r="E103" s="20"/>
      <c r="F103" s="20"/>
    </row>
    <row r="104" spans="1:6" s="3" customFormat="1" ht="6.6" customHeight="1">
      <c r="A104" s="21"/>
      <c r="B104" s="21"/>
      <c r="C104" s="21"/>
      <c r="D104" s="21"/>
      <c r="E104" s="20"/>
      <c r="F104" s="20"/>
    </row>
    <row r="105" spans="1:6" s="4" customFormat="1">
      <c r="A105" s="832"/>
      <c r="B105" s="832"/>
      <c r="C105" s="832"/>
      <c r="D105" s="832"/>
      <c r="E105" s="832"/>
      <c r="F105" s="832"/>
    </row>
    <row r="106" spans="1:6" s="2" customFormat="1">
      <c r="A106" s="813"/>
      <c r="B106" s="813"/>
      <c r="C106" s="813"/>
      <c r="D106" s="813"/>
      <c r="E106" s="813"/>
      <c r="F106" s="813"/>
    </row>
    <row r="107" spans="1:6" ht="0.75" customHeight="1">
      <c r="A107" s="20"/>
      <c r="B107" s="20"/>
      <c r="C107" s="20"/>
      <c r="D107" s="20"/>
      <c r="E107" s="20"/>
      <c r="F107" s="20"/>
    </row>
    <row r="108" spans="1:6">
      <c r="A108" s="20"/>
      <c r="B108" s="20"/>
      <c r="C108" s="20"/>
      <c r="D108" s="20"/>
      <c r="E108" s="20"/>
      <c r="F108" s="20"/>
    </row>
    <row r="109" spans="1:6" ht="2.25" customHeight="1">
      <c r="A109" s="20"/>
      <c r="B109" s="20"/>
      <c r="C109" s="20"/>
      <c r="D109" s="20"/>
      <c r="E109" s="20"/>
      <c r="F109" s="20"/>
    </row>
    <row r="110" spans="1:6">
      <c r="A110" s="20"/>
      <c r="B110" s="20"/>
      <c r="C110" s="20"/>
      <c r="D110" s="20"/>
      <c r="E110" s="20"/>
      <c r="F110" s="20"/>
    </row>
    <row r="111" spans="1:6" s="4" customFormat="1">
      <c r="A111" s="21"/>
      <c r="B111" s="21"/>
      <c r="C111" s="811"/>
      <c r="D111" s="811"/>
      <c r="E111" s="21"/>
      <c r="F111" s="21"/>
    </row>
    <row r="112" spans="1:6" s="2" customFormat="1">
      <c r="A112" s="22"/>
      <c r="B112" s="22"/>
      <c r="C112" s="813"/>
      <c r="D112" s="813"/>
      <c r="E112" s="22"/>
      <c r="F112" s="22"/>
    </row>
    <row r="113" spans="1:6">
      <c r="A113" s="20"/>
      <c r="B113" s="23"/>
      <c r="C113" s="24"/>
      <c r="D113" s="24"/>
      <c r="E113" s="20"/>
      <c r="F113" s="20"/>
    </row>
    <row r="114" spans="1:6">
      <c r="A114" s="20"/>
      <c r="B114" s="20"/>
      <c r="C114" s="20"/>
      <c r="D114" s="20"/>
      <c r="E114" s="20"/>
      <c r="F114" s="20"/>
    </row>
    <row r="115" spans="1:6">
      <c r="A115" s="20"/>
      <c r="B115" s="20"/>
      <c r="C115" s="20"/>
      <c r="D115" s="20"/>
      <c r="E115" s="20"/>
      <c r="F115" s="20"/>
    </row>
    <row r="116" spans="1:6">
      <c r="A116" s="20"/>
      <c r="B116" s="20"/>
      <c r="C116" s="20"/>
      <c r="D116" s="20"/>
      <c r="E116" s="20"/>
      <c r="F116" s="20"/>
    </row>
  </sheetData>
  <mergeCells count="101">
    <mergeCell ref="A1:F1"/>
    <mergeCell ref="A2:F2"/>
    <mergeCell ref="A4:F4"/>
    <mergeCell ref="B6:C6"/>
    <mergeCell ref="D6:E6"/>
    <mergeCell ref="A8:G8"/>
    <mergeCell ref="A9:G9"/>
    <mergeCell ref="A10:G10"/>
    <mergeCell ref="A12:G12"/>
    <mergeCell ref="A13:G13"/>
    <mergeCell ref="A14:G14"/>
    <mergeCell ref="A15:G15"/>
    <mergeCell ref="A17:G17"/>
    <mergeCell ref="A18:G18"/>
    <mergeCell ref="A19:G19"/>
    <mergeCell ref="A20:G20"/>
    <mergeCell ref="A21:G21"/>
    <mergeCell ref="A23:G23"/>
    <mergeCell ref="A24:G24"/>
    <mergeCell ref="A25:C25"/>
    <mergeCell ref="A26:G26"/>
    <mergeCell ref="A27:C27"/>
    <mergeCell ref="D27:E27"/>
    <mergeCell ref="A28:G28"/>
    <mergeCell ref="A29:G29"/>
    <mergeCell ref="A30:G30"/>
    <mergeCell ref="A32:G32"/>
    <mergeCell ref="A33:G33"/>
    <mergeCell ref="A34:G34"/>
    <mergeCell ref="A35:G35"/>
    <mergeCell ref="A36:G36"/>
    <mergeCell ref="A38:E38"/>
    <mergeCell ref="B41:F41"/>
    <mergeCell ref="B42:F42"/>
    <mergeCell ref="A45:B45"/>
    <mergeCell ref="C45:D45"/>
    <mergeCell ref="E45:F45"/>
    <mergeCell ref="A46:B46"/>
    <mergeCell ref="C46:D46"/>
    <mergeCell ref="E46:F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89:D89"/>
    <mergeCell ref="A90:D90"/>
    <mergeCell ref="A91:D91"/>
    <mergeCell ref="A92:D92"/>
    <mergeCell ref="A93:D93"/>
    <mergeCell ref="A94:D94"/>
    <mergeCell ref="A95:D95"/>
    <mergeCell ref="A96:D96"/>
    <mergeCell ref="A97:D97"/>
    <mergeCell ref="C112:D112"/>
    <mergeCell ref="A98:D98"/>
    <mergeCell ref="A99:D99"/>
    <mergeCell ref="A100:D100"/>
    <mergeCell ref="A101:D101"/>
    <mergeCell ref="A102:D102"/>
    <mergeCell ref="A103:D103"/>
    <mergeCell ref="A105:F105"/>
    <mergeCell ref="A106:F106"/>
    <mergeCell ref="C111:D111"/>
  </mergeCells>
  <pageMargins left="0.51" right="0.48" top="0.74803149606299202" bottom="0.74803149606299202" header="0.31496062992126" footer="0.31496062992126"/>
  <pageSetup paperSize="9" scale="87"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116"/>
  <sheetViews>
    <sheetView topLeftCell="A32" zoomScale="145" zoomScaleNormal="145" zoomScaleSheetLayoutView="115" workbookViewId="0">
      <selection activeCell="A37" sqref="A37:B37"/>
    </sheetView>
  </sheetViews>
  <sheetFormatPr defaultColWidth="9.33203125" defaultRowHeight="13.8"/>
  <cols>
    <col min="1" max="1" width="13.44140625" style="5" customWidth="1"/>
    <col min="2" max="2" width="14.6640625" style="5" customWidth="1"/>
    <col min="3" max="3" width="19.5546875" style="5" customWidth="1"/>
    <col min="4" max="4" width="12.109375" style="5" customWidth="1"/>
    <col min="5" max="5" width="17.88671875" style="5" customWidth="1"/>
    <col min="6" max="6" width="23.33203125" style="5" customWidth="1"/>
    <col min="7" max="7" width="6.6640625" style="5" customWidth="1"/>
    <col min="8" max="16384" width="9.33203125" style="5"/>
  </cols>
  <sheetData>
    <row r="1" spans="1:7">
      <c r="A1" s="826" t="s">
        <v>1181</v>
      </c>
      <c r="B1" s="825"/>
      <c r="C1" s="825"/>
      <c r="D1" s="825"/>
      <c r="E1" s="825"/>
      <c r="F1" s="825"/>
      <c r="G1" s="7"/>
    </row>
    <row r="2" spans="1:7">
      <c r="A2" s="826" t="s">
        <v>1182</v>
      </c>
      <c r="B2" s="826"/>
      <c r="C2" s="826"/>
      <c r="D2" s="826"/>
      <c r="E2" s="826"/>
      <c r="F2" s="826"/>
      <c r="G2" s="7"/>
    </row>
    <row r="3" spans="1:7" ht="22.5" customHeight="1">
      <c r="A3" s="7"/>
      <c r="B3" s="7"/>
      <c r="C3" s="7"/>
      <c r="D3" s="7"/>
      <c r="E3" s="7"/>
      <c r="F3" s="7"/>
      <c r="G3" s="7"/>
    </row>
    <row r="4" spans="1:7" ht="34.5" customHeight="1">
      <c r="A4" s="837" t="s">
        <v>1561</v>
      </c>
      <c r="B4" s="837"/>
      <c r="C4" s="837"/>
      <c r="D4" s="837"/>
      <c r="E4" s="837"/>
      <c r="F4" s="837"/>
      <c r="G4" s="7"/>
    </row>
    <row r="5" spans="1:7" ht="31.95" customHeight="1">
      <c r="A5" s="6"/>
      <c r="B5" s="6"/>
      <c r="C5" s="6"/>
      <c r="D5" s="6"/>
      <c r="E5" s="6"/>
      <c r="F5" s="6"/>
      <c r="G5" s="7"/>
    </row>
    <row r="6" spans="1:7">
      <c r="A6" s="7"/>
      <c r="B6" s="828" t="s">
        <v>1054</v>
      </c>
      <c r="C6" s="828"/>
      <c r="D6" s="838" t="str">
        <f>PR!B12</f>
        <v>2505-GAS5-190</v>
      </c>
      <c r="E6" s="839"/>
      <c r="F6" s="7"/>
      <c r="G6" s="7"/>
    </row>
    <row r="7" spans="1:7" ht="18" customHeight="1">
      <c r="A7" s="7"/>
      <c r="B7" s="7"/>
      <c r="C7" s="7"/>
      <c r="D7" s="7"/>
      <c r="E7" s="7"/>
      <c r="F7" s="7"/>
      <c r="G7" s="7"/>
    </row>
    <row r="8" spans="1:7">
      <c r="A8" s="819" t="s">
        <v>1495</v>
      </c>
      <c r="B8" s="819"/>
      <c r="C8" s="819"/>
      <c r="D8" s="819"/>
      <c r="E8" s="819"/>
      <c r="F8" s="819"/>
      <c r="G8" s="819"/>
    </row>
    <row r="9" spans="1:7">
      <c r="A9" s="819" t="s">
        <v>1496</v>
      </c>
      <c r="B9" s="819"/>
      <c r="C9" s="819"/>
      <c r="D9" s="819"/>
      <c r="E9" s="819"/>
      <c r="F9" s="819"/>
      <c r="G9" s="819"/>
    </row>
    <row r="10" spans="1:7">
      <c r="A10" s="819" t="s">
        <v>1497</v>
      </c>
      <c r="B10" s="819"/>
      <c r="C10" s="819"/>
      <c r="D10" s="819"/>
      <c r="E10" s="819"/>
      <c r="F10" s="819"/>
      <c r="G10" s="819"/>
    </row>
    <row r="11" spans="1:7" ht="9" customHeight="1">
      <c r="A11" s="8"/>
      <c r="B11" s="8"/>
      <c r="C11" s="8"/>
      <c r="D11" s="8"/>
      <c r="E11" s="8"/>
      <c r="F11" s="8"/>
      <c r="G11" s="8"/>
    </row>
    <row r="12" spans="1:7" ht="16.5" customHeight="1">
      <c r="A12" s="818" t="s">
        <v>1498</v>
      </c>
      <c r="B12" s="818"/>
      <c r="C12" s="818"/>
      <c r="D12" s="818"/>
      <c r="E12" s="818"/>
      <c r="F12" s="818"/>
      <c r="G12" s="818"/>
    </row>
    <row r="13" spans="1:7" ht="23.4" customHeight="1">
      <c r="A13" s="819" t="s">
        <v>1499</v>
      </c>
      <c r="B13" s="819"/>
      <c r="C13" s="819"/>
      <c r="D13" s="819"/>
      <c r="E13" s="819"/>
      <c r="F13" s="819"/>
      <c r="G13" s="819"/>
    </row>
    <row r="14" spans="1:7" ht="16.5" customHeight="1">
      <c r="A14" s="819" t="s">
        <v>1500</v>
      </c>
      <c r="B14" s="819"/>
      <c r="C14" s="819"/>
      <c r="D14" s="819"/>
      <c r="E14" s="819"/>
      <c r="F14" s="819"/>
      <c r="G14" s="819"/>
    </row>
    <row r="15" spans="1:7" ht="16.5" customHeight="1">
      <c r="A15" s="819" t="s">
        <v>1501</v>
      </c>
      <c r="B15" s="819"/>
      <c r="C15" s="819"/>
      <c r="D15" s="819"/>
      <c r="E15" s="819"/>
      <c r="F15" s="819"/>
      <c r="G15" s="819"/>
    </row>
    <row r="16" spans="1:7" ht="8.25" customHeight="1">
      <c r="A16" s="8"/>
      <c r="B16" s="8"/>
      <c r="C16" s="8"/>
      <c r="D16" s="8"/>
      <c r="E16" s="8"/>
      <c r="F16" s="8"/>
      <c r="G16" s="8"/>
    </row>
    <row r="17" spans="1:7">
      <c r="A17" s="835" t="s">
        <v>1502</v>
      </c>
      <c r="B17" s="835"/>
      <c r="C17" s="835"/>
      <c r="D17" s="835"/>
      <c r="E17" s="835"/>
      <c r="F17" s="835"/>
      <c r="G17" s="835"/>
    </row>
    <row r="18" spans="1:7">
      <c r="A18" s="819" t="s">
        <v>1503</v>
      </c>
      <c r="B18" s="819"/>
      <c r="C18" s="819"/>
      <c r="D18" s="819"/>
      <c r="E18" s="819"/>
      <c r="F18" s="819"/>
      <c r="G18" s="819"/>
    </row>
    <row r="19" spans="1:7">
      <c r="A19" s="819" t="s">
        <v>1504</v>
      </c>
      <c r="B19" s="819"/>
      <c r="C19" s="819"/>
      <c r="D19" s="819"/>
      <c r="E19" s="819"/>
      <c r="F19" s="819"/>
      <c r="G19" s="819"/>
    </row>
    <row r="20" spans="1:7">
      <c r="A20" s="819" t="s">
        <v>1505</v>
      </c>
      <c r="B20" s="819"/>
      <c r="C20" s="819"/>
      <c r="D20" s="819"/>
      <c r="E20" s="819"/>
      <c r="F20" s="819"/>
      <c r="G20" s="819"/>
    </row>
    <row r="21" spans="1:7" ht="33.75" customHeight="1">
      <c r="A21" s="819" t="s">
        <v>1506</v>
      </c>
      <c r="B21" s="819"/>
      <c r="C21" s="819"/>
      <c r="D21" s="819"/>
      <c r="E21" s="819"/>
      <c r="F21" s="819"/>
      <c r="G21" s="819"/>
    </row>
    <row r="22" spans="1:7" ht="8.25" customHeight="1">
      <c r="A22" s="8"/>
      <c r="B22" s="8"/>
      <c r="C22" s="8"/>
      <c r="D22" s="8"/>
      <c r="E22" s="8"/>
      <c r="F22" s="8"/>
      <c r="G22" s="8"/>
    </row>
    <row r="23" spans="1:7">
      <c r="A23" s="819" t="s">
        <v>1507</v>
      </c>
      <c r="B23" s="819"/>
      <c r="C23" s="819"/>
      <c r="D23" s="819"/>
      <c r="E23" s="819"/>
      <c r="F23" s="819"/>
      <c r="G23" s="819"/>
    </row>
    <row r="24" spans="1:7" ht="36.75" customHeight="1">
      <c r="A24" s="1077" t="s">
        <v>1508</v>
      </c>
      <c r="B24" s="1077"/>
      <c r="C24" s="1077"/>
      <c r="D24" s="1077"/>
      <c r="E24" s="1077"/>
      <c r="F24" s="1077"/>
      <c r="G24" s="1077"/>
    </row>
    <row r="25" spans="1:7" ht="16.5" customHeight="1">
      <c r="A25" s="819" t="s">
        <v>1509</v>
      </c>
      <c r="B25" s="819"/>
      <c r="C25" s="819"/>
      <c r="D25" s="9" t="str">
        <f>PR!E9</f>
        <v>2025-190</v>
      </c>
      <c r="E25" s="10" t="s">
        <v>1060</v>
      </c>
      <c r="F25" s="13"/>
      <c r="G25" s="13"/>
    </row>
    <row r="26" spans="1:7" ht="16.5" customHeight="1">
      <c r="A26" s="818" t="str">
        <f>PR!B69</f>
        <v>for program/projects/activities of information Technology Unit charged to cost to operate of admin. Bldg.</v>
      </c>
      <c r="B26" s="818"/>
      <c r="C26" s="818"/>
      <c r="D26" s="818"/>
      <c r="E26" s="818"/>
      <c r="F26" s="818"/>
      <c r="G26" s="818"/>
    </row>
    <row r="27" spans="1:7" ht="22.5" customHeight="1">
      <c r="A27" s="834" t="s">
        <v>1510</v>
      </c>
      <c r="B27" s="834"/>
      <c r="C27" s="834"/>
      <c r="D27" s="834">
        <f>PR!H68</f>
        <v>650000</v>
      </c>
      <c r="E27" s="834"/>
      <c r="F27" s="8"/>
      <c r="G27" s="7"/>
    </row>
    <row r="28" spans="1:7" ht="22.5" customHeight="1">
      <c r="A28" s="834" t="s">
        <v>1511</v>
      </c>
      <c r="B28" s="834"/>
      <c r="C28" s="834"/>
      <c r="D28" s="834"/>
      <c r="E28" s="834"/>
      <c r="F28" s="834"/>
      <c r="G28" s="834"/>
    </row>
    <row r="29" spans="1:7">
      <c r="A29" s="834" t="s">
        <v>1512</v>
      </c>
      <c r="B29" s="834"/>
      <c r="C29" s="834"/>
      <c r="D29" s="834"/>
      <c r="E29" s="834"/>
      <c r="F29" s="834"/>
      <c r="G29" s="834"/>
    </row>
    <row r="30" spans="1:7">
      <c r="A30" s="834" t="s">
        <v>1513</v>
      </c>
      <c r="B30" s="834"/>
      <c r="C30" s="834"/>
      <c r="D30" s="834"/>
      <c r="E30" s="834"/>
      <c r="F30" s="834"/>
      <c r="G30" s="834"/>
    </row>
    <row r="31" spans="1:7" ht="7.5" customHeight="1">
      <c r="A31" s="12"/>
      <c r="B31" s="12"/>
      <c r="C31" s="12"/>
      <c r="D31" s="12"/>
      <c r="E31" s="12"/>
      <c r="F31" s="8"/>
      <c r="G31" s="7"/>
    </row>
    <row r="32" spans="1:7" ht="52.5" customHeight="1">
      <c r="A32" s="835" t="s">
        <v>1562</v>
      </c>
      <c r="B32" s="835"/>
      <c r="C32" s="835"/>
      <c r="D32" s="835"/>
      <c r="E32" s="835"/>
      <c r="F32" s="835"/>
      <c r="G32" s="835"/>
    </row>
    <row r="33" spans="1:6" ht="18" customHeight="1">
      <c r="A33" s="818" t="s">
        <v>1065</v>
      </c>
      <c r="B33" s="818"/>
      <c r="C33" s="818"/>
      <c r="D33" s="818"/>
      <c r="E33" s="818"/>
      <c r="F33" s="31"/>
    </row>
    <row r="34" spans="1:6" ht="24" customHeight="1">
      <c r="A34" s="20" t="s">
        <v>1066</v>
      </c>
      <c r="B34" s="20"/>
      <c r="C34" s="20"/>
      <c r="D34" s="20"/>
      <c r="E34" s="20"/>
      <c r="F34" s="20"/>
    </row>
    <row r="35" spans="1:6" ht="13.5" customHeight="1">
      <c r="A35" s="20"/>
      <c r="B35" s="20"/>
      <c r="C35" s="20"/>
      <c r="D35" s="20"/>
      <c r="E35" s="20"/>
      <c r="F35" s="20"/>
    </row>
    <row r="36" spans="1:6">
      <c r="A36" s="20"/>
      <c r="B36" s="20"/>
      <c r="E36" s="20"/>
      <c r="F36" s="20"/>
    </row>
    <row r="37" spans="1:6" s="1" customFormat="1">
      <c r="A37" s="816" t="s">
        <v>976</v>
      </c>
      <c r="B37" s="816"/>
      <c r="C37" s="816" t="s">
        <v>31</v>
      </c>
      <c r="D37" s="816"/>
      <c r="E37" s="816" t="s">
        <v>757</v>
      </c>
      <c r="F37" s="816"/>
    </row>
    <row r="38" spans="1:6" s="2" customFormat="1">
      <c r="A38" s="813" t="s">
        <v>1069</v>
      </c>
      <c r="B38" s="813"/>
      <c r="C38" s="813" t="s">
        <v>1069</v>
      </c>
      <c r="D38" s="813"/>
      <c r="E38" s="813" t="s">
        <v>1069</v>
      </c>
      <c r="F38" s="813"/>
    </row>
    <row r="39" spans="1:6">
      <c r="A39" s="20"/>
      <c r="B39" s="20"/>
      <c r="C39" s="20"/>
      <c r="D39" s="20"/>
      <c r="E39" s="20"/>
      <c r="F39" s="20"/>
    </row>
    <row r="40" spans="1:6">
      <c r="A40" s="20"/>
      <c r="B40" s="20"/>
      <c r="C40" s="20"/>
      <c r="D40" s="20"/>
      <c r="E40" s="20"/>
      <c r="F40" s="20"/>
    </row>
    <row r="41" spans="1:6" s="1" customFormat="1">
      <c r="A41" s="816" t="str">
        <f>PR!B73</f>
        <v>JOHN MICHAEL A. VILLASPIR</v>
      </c>
      <c r="B41" s="816"/>
      <c r="C41" s="816"/>
      <c r="D41" s="816"/>
      <c r="E41" s="816" t="s">
        <v>1068</v>
      </c>
      <c r="F41" s="816"/>
    </row>
    <row r="42" spans="1:6" s="2" customFormat="1" ht="28.5" customHeight="1">
      <c r="A42" s="814" t="s">
        <v>1070</v>
      </c>
      <c r="B42" s="814"/>
      <c r="C42" s="815"/>
      <c r="D42" s="815"/>
      <c r="E42" s="815" t="s">
        <v>900</v>
      </c>
      <c r="F42" s="815"/>
    </row>
    <row r="43" spans="1:6">
      <c r="A43" s="20"/>
      <c r="B43" s="20"/>
      <c r="C43" s="20"/>
      <c r="D43" s="20"/>
      <c r="E43" s="20"/>
      <c r="F43" s="20"/>
    </row>
    <row r="44" spans="1:6">
      <c r="A44" s="20"/>
      <c r="B44" s="20"/>
      <c r="C44" s="20"/>
      <c r="D44" s="20"/>
      <c r="E44" s="20"/>
      <c r="F44" s="20"/>
    </row>
    <row r="45" spans="1:6" s="1" customFormat="1">
      <c r="A45" s="832"/>
      <c r="B45" s="832"/>
      <c r="C45" s="832"/>
      <c r="D45" s="832"/>
      <c r="E45" s="832"/>
      <c r="F45" s="832"/>
    </row>
    <row r="46" spans="1:6" s="2" customFormat="1">
      <c r="A46" s="813"/>
      <c r="B46" s="813"/>
      <c r="C46" s="813"/>
      <c r="D46" s="813"/>
      <c r="E46" s="813"/>
      <c r="F46" s="813"/>
    </row>
    <row r="47" spans="1:6" hidden="1">
      <c r="A47" s="831" t="s">
        <v>1084</v>
      </c>
      <c r="B47" s="811"/>
      <c r="C47" s="811"/>
      <c r="D47" s="812"/>
      <c r="E47" s="20"/>
      <c r="F47" s="20"/>
    </row>
    <row r="48" spans="1:6" hidden="1">
      <c r="A48" s="831" t="s">
        <v>1519</v>
      </c>
      <c r="B48" s="811"/>
      <c r="C48" s="811"/>
      <c r="D48" s="812"/>
      <c r="E48" s="20"/>
      <c r="F48" s="20"/>
    </row>
    <row r="49" spans="1:6" hidden="1">
      <c r="A49" s="831" t="s">
        <v>1520</v>
      </c>
      <c r="B49" s="811"/>
      <c r="C49" s="811"/>
      <c r="D49" s="812"/>
      <c r="E49" s="20"/>
      <c r="F49" s="20"/>
    </row>
    <row r="50" spans="1:6" hidden="1">
      <c r="A50" s="831" t="s">
        <v>1521</v>
      </c>
      <c r="B50" s="811"/>
      <c r="C50" s="811"/>
      <c r="D50" s="812"/>
      <c r="E50" s="20"/>
      <c r="F50" s="20"/>
    </row>
    <row r="51" spans="1:6" hidden="1">
      <c r="A51" s="831" t="s">
        <v>1522</v>
      </c>
      <c r="B51" s="811"/>
      <c r="C51" s="811"/>
      <c r="D51" s="812"/>
      <c r="E51" s="20"/>
      <c r="F51" s="20"/>
    </row>
    <row r="52" spans="1:6" hidden="1">
      <c r="A52" s="831" t="s">
        <v>688</v>
      </c>
      <c r="B52" s="811"/>
      <c r="C52" s="811"/>
      <c r="D52" s="812"/>
      <c r="E52" s="20"/>
      <c r="F52" s="20"/>
    </row>
    <row r="53" spans="1:6" hidden="1">
      <c r="A53" s="831" t="s">
        <v>1523</v>
      </c>
      <c r="B53" s="811"/>
      <c r="C53" s="811"/>
      <c r="D53" s="812"/>
      <c r="E53" s="20"/>
      <c r="F53" s="20"/>
    </row>
    <row r="54" spans="1:6" hidden="1">
      <c r="A54" s="831" t="s">
        <v>1524</v>
      </c>
      <c r="B54" s="811"/>
      <c r="C54" s="811"/>
      <c r="D54" s="812"/>
      <c r="E54" s="20"/>
      <c r="F54" s="20"/>
    </row>
    <row r="55" spans="1:6" hidden="1">
      <c r="A55" s="831" t="s">
        <v>1525</v>
      </c>
      <c r="B55" s="811"/>
      <c r="C55" s="811"/>
      <c r="D55" s="812"/>
      <c r="E55" s="20"/>
      <c r="F55" s="20"/>
    </row>
    <row r="56" spans="1:6" hidden="1">
      <c r="A56" s="831" t="s">
        <v>1526</v>
      </c>
      <c r="B56" s="811"/>
      <c r="C56" s="811"/>
      <c r="D56" s="812"/>
      <c r="E56" s="20"/>
      <c r="F56" s="20"/>
    </row>
    <row r="57" spans="1:6" hidden="1">
      <c r="A57" s="831" t="s">
        <v>963</v>
      </c>
      <c r="B57" s="811"/>
      <c r="C57" s="811"/>
      <c r="D57" s="812"/>
      <c r="E57" s="20"/>
      <c r="F57" s="20"/>
    </row>
    <row r="58" spans="1:6" hidden="1">
      <c r="A58" s="831" t="s">
        <v>1527</v>
      </c>
      <c r="B58" s="811"/>
      <c r="C58" s="811"/>
      <c r="D58" s="812"/>
      <c r="E58" s="20"/>
      <c r="F58" s="20"/>
    </row>
    <row r="59" spans="1:6" hidden="1">
      <c r="A59" s="831" t="s">
        <v>1528</v>
      </c>
      <c r="B59" s="811"/>
      <c r="C59" s="811"/>
      <c r="D59" s="812"/>
      <c r="E59" s="20"/>
      <c r="F59" s="20"/>
    </row>
    <row r="60" spans="1:6" hidden="1">
      <c r="A60" s="831" t="s">
        <v>1529</v>
      </c>
      <c r="B60" s="811"/>
      <c r="C60" s="811"/>
      <c r="D60" s="812"/>
      <c r="E60" s="20"/>
      <c r="F60" s="20"/>
    </row>
    <row r="61" spans="1:6" hidden="1">
      <c r="A61" s="831" t="s">
        <v>31</v>
      </c>
      <c r="B61" s="811"/>
      <c r="C61" s="811"/>
      <c r="D61" s="812"/>
      <c r="E61" s="20"/>
      <c r="F61" s="20"/>
    </row>
    <row r="62" spans="1:6" hidden="1">
      <c r="A62" s="831" t="s">
        <v>1530</v>
      </c>
      <c r="B62" s="811"/>
      <c r="C62" s="811"/>
      <c r="D62" s="812"/>
      <c r="E62" s="20"/>
      <c r="F62" s="20"/>
    </row>
    <row r="63" spans="1:6" hidden="1">
      <c r="A63" s="831" t="s">
        <v>1531</v>
      </c>
      <c r="B63" s="811"/>
      <c r="C63" s="811"/>
      <c r="D63" s="812"/>
      <c r="E63" s="20"/>
      <c r="F63" s="20"/>
    </row>
    <row r="64" spans="1:6" hidden="1">
      <c r="A64" s="831" t="s">
        <v>1532</v>
      </c>
      <c r="B64" s="811"/>
      <c r="C64" s="811"/>
      <c r="D64" s="812"/>
      <c r="E64" s="20"/>
      <c r="F64" s="20"/>
    </row>
    <row r="65" spans="1:6" hidden="1">
      <c r="A65" s="831" t="s">
        <v>1533</v>
      </c>
      <c r="B65" s="811"/>
      <c r="C65" s="811"/>
      <c r="D65" s="812"/>
      <c r="E65" s="20"/>
      <c r="F65" s="20"/>
    </row>
    <row r="66" spans="1:6" hidden="1">
      <c r="A66" s="831" t="s">
        <v>1534</v>
      </c>
      <c r="B66" s="811"/>
      <c r="C66" s="811"/>
      <c r="D66" s="812"/>
      <c r="E66" s="20"/>
      <c r="F66" s="20"/>
    </row>
    <row r="67" spans="1:6" hidden="1">
      <c r="A67" s="831" t="s">
        <v>1535</v>
      </c>
      <c r="B67" s="811"/>
      <c r="C67" s="811"/>
      <c r="D67" s="812"/>
      <c r="E67" s="20"/>
      <c r="F67" s="20"/>
    </row>
    <row r="68" spans="1:6" hidden="1">
      <c r="A68" s="831" t="s">
        <v>1536</v>
      </c>
      <c r="B68" s="811"/>
      <c r="C68" s="811"/>
      <c r="D68" s="812"/>
      <c r="E68" s="20"/>
      <c r="F68" s="20"/>
    </row>
    <row r="69" spans="1:6" hidden="1">
      <c r="A69" s="831" t="s">
        <v>1537</v>
      </c>
      <c r="B69" s="811"/>
      <c r="C69" s="811"/>
      <c r="D69" s="812"/>
      <c r="E69" s="20"/>
      <c r="F69" s="20"/>
    </row>
    <row r="70" spans="1:6" hidden="1">
      <c r="A70" s="831" t="s">
        <v>209</v>
      </c>
      <c r="B70" s="811"/>
      <c r="C70" s="811"/>
      <c r="D70" s="812"/>
      <c r="E70" s="20"/>
      <c r="F70" s="20"/>
    </row>
    <row r="71" spans="1:6" hidden="1">
      <c r="A71" s="831" t="s">
        <v>1538</v>
      </c>
      <c r="B71" s="811"/>
      <c r="C71" s="811"/>
      <c r="D71" s="812"/>
      <c r="E71" s="20"/>
      <c r="F71" s="20"/>
    </row>
    <row r="72" spans="1:6" hidden="1">
      <c r="A72" s="831" t="s">
        <v>1539</v>
      </c>
      <c r="B72" s="811"/>
      <c r="C72" s="811"/>
      <c r="D72" s="812"/>
      <c r="E72" s="20"/>
      <c r="F72" s="20"/>
    </row>
    <row r="73" spans="1:6" hidden="1">
      <c r="A73" s="831" t="s">
        <v>1540</v>
      </c>
      <c r="B73" s="811"/>
      <c r="C73" s="811"/>
      <c r="D73" s="812"/>
      <c r="E73" s="20"/>
      <c r="F73" s="20"/>
    </row>
    <row r="74" spans="1:6" hidden="1">
      <c r="A74" s="831" t="s">
        <v>1541</v>
      </c>
      <c r="B74" s="811"/>
      <c r="C74" s="811"/>
      <c r="D74" s="812"/>
      <c r="E74" s="20"/>
      <c r="F74" s="20"/>
    </row>
    <row r="75" spans="1:6" hidden="1">
      <c r="A75" s="831" t="s">
        <v>1542</v>
      </c>
      <c r="B75" s="811"/>
      <c r="C75" s="811"/>
      <c r="D75" s="812"/>
      <c r="E75" s="20"/>
      <c r="F75" s="20"/>
    </row>
    <row r="76" spans="1:6" hidden="1">
      <c r="A76" s="831" t="s">
        <v>1543</v>
      </c>
      <c r="B76" s="811"/>
      <c r="C76" s="811"/>
      <c r="D76" s="812"/>
      <c r="E76" s="20"/>
      <c r="F76" s="20"/>
    </row>
    <row r="77" spans="1:6" hidden="1">
      <c r="A77" s="831" t="s">
        <v>76</v>
      </c>
      <c r="B77" s="811"/>
      <c r="C77" s="811"/>
      <c r="D77" s="812"/>
      <c r="E77" s="20"/>
      <c r="F77" s="20"/>
    </row>
    <row r="78" spans="1:6" hidden="1">
      <c r="A78" s="831" t="s">
        <v>131</v>
      </c>
      <c r="B78" s="811"/>
      <c r="C78" s="811"/>
      <c r="D78" s="812"/>
      <c r="E78" s="20"/>
      <c r="F78" s="20"/>
    </row>
    <row r="79" spans="1:6" hidden="1">
      <c r="A79" s="831" t="s">
        <v>1544</v>
      </c>
      <c r="B79" s="811"/>
      <c r="C79" s="811"/>
      <c r="D79" s="812"/>
      <c r="E79" s="20"/>
      <c r="F79" s="20"/>
    </row>
    <row r="80" spans="1:6" hidden="1">
      <c r="A80" s="831" t="s">
        <v>1545</v>
      </c>
      <c r="B80" s="811"/>
      <c r="C80" s="811"/>
      <c r="D80" s="812"/>
      <c r="E80" s="20"/>
      <c r="F80" s="20"/>
    </row>
    <row r="81" spans="1:6" hidden="1">
      <c r="A81" s="831" t="s">
        <v>717</v>
      </c>
      <c r="B81" s="811"/>
      <c r="C81" s="811"/>
      <c r="D81" s="812"/>
      <c r="E81" s="20"/>
      <c r="F81" s="20"/>
    </row>
    <row r="82" spans="1:6" hidden="1">
      <c r="A82" s="831" t="s">
        <v>257</v>
      </c>
      <c r="B82" s="811"/>
      <c r="C82" s="811"/>
      <c r="D82" s="812"/>
      <c r="E82" s="20"/>
      <c r="F82" s="20"/>
    </row>
    <row r="83" spans="1:6" hidden="1">
      <c r="A83" s="831" t="s">
        <v>1546</v>
      </c>
      <c r="B83" s="811"/>
      <c r="C83" s="811"/>
      <c r="D83" s="812"/>
      <c r="E83" s="20"/>
      <c r="F83" s="20"/>
    </row>
    <row r="84" spans="1:6" hidden="1">
      <c r="A84" s="831" t="s">
        <v>1547</v>
      </c>
      <c r="B84" s="811"/>
      <c r="C84" s="811"/>
      <c r="D84" s="812"/>
      <c r="E84" s="20"/>
      <c r="F84" s="20"/>
    </row>
    <row r="85" spans="1:6" hidden="1">
      <c r="A85" s="831" t="s">
        <v>273</v>
      </c>
      <c r="B85" s="811"/>
      <c r="C85" s="811"/>
      <c r="D85" s="812"/>
      <c r="E85" s="20"/>
      <c r="F85" s="20"/>
    </row>
    <row r="86" spans="1:6" hidden="1">
      <c r="A86" s="831" t="s">
        <v>1548</v>
      </c>
      <c r="B86" s="811"/>
      <c r="C86" s="811"/>
      <c r="D86" s="812"/>
      <c r="E86" s="20"/>
      <c r="F86" s="20"/>
    </row>
    <row r="87" spans="1:6" hidden="1">
      <c r="A87" s="831" t="s">
        <v>1549</v>
      </c>
      <c r="B87" s="811"/>
      <c r="C87" s="811"/>
      <c r="D87" s="812"/>
      <c r="E87" s="20"/>
      <c r="F87" s="20"/>
    </row>
    <row r="88" spans="1:6" hidden="1">
      <c r="A88" s="831" t="s">
        <v>1550</v>
      </c>
      <c r="B88" s="811"/>
      <c r="C88" s="811"/>
      <c r="D88" s="812"/>
      <c r="E88" s="20"/>
      <c r="F88" s="20"/>
    </row>
    <row r="89" spans="1:6" hidden="1">
      <c r="A89" s="831" t="s">
        <v>1551</v>
      </c>
      <c r="B89" s="811"/>
      <c r="C89" s="811"/>
      <c r="D89" s="812"/>
      <c r="E89" s="20"/>
      <c r="F89" s="20"/>
    </row>
    <row r="90" spans="1:6" hidden="1">
      <c r="A90" s="831" t="s">
        <v>1552</v>
      </c>
      <c r="B90" s="811"/>
      <c r="C90" s="811"/>
      <c r="D90" s="812"/>
      <c r="E90" s="20"/>
      <c r="F90" s="20"/>
    </row>
    <row r="91" spans="1:6" hidden="1">
      <c r="A91" s="831" t="s">
        <v>1553</v>
      </c>
      <c r="B91" s="811"/>
      <c r="C91" s="811"/>
      <c r="D91" s="812"/>
      <c r="E91" s="20"/>
      <c r="F91" s="20"/>
    </row>
    <row r="92" spans="1:6" hidden="1">
      <c r="A92" s="831" t="s">
        <v>1554</v>
      </c>
      <c r="B92" s="811"/>
      <c r="C92" s="811"/>
      <c r="D92" s="812"/>
      <c r="E92" s="20"/>
      <c r="F92" s="20"/>
    </row>
    <row r="93" spans="1:6" hidden="1">
      <c r="A93" s="831" t="s">
        <v>1555</v>
      </c>
      <c r="B93" s="811"/>
      <c r="C93" s="811"/>
      <c r="D93" s="812"/>
      <c r="E93" s="20"/>
      <c r="F93" s="20"/>
    </row>
    <row r="94" spans="1:6" hidden="1">
      <c r="A94" s="831" t="s">
        <v>1556</v>
      </c>
      <c r="B94" s="811"/>
      <c r="C94" s="811"/>
      <c r="D94" s="812"/>
      <c r="E94" s="20"/>
      <c r="F94" s="20"/>
    </row>
    <row r="95" spans="1:6" hidden="1">
      <c r="A95" s="831" t="s">
        <v>1557</v>
      </c>
      <c r="B95" s="811"/>
      <c r="C95" s="811"/>
      <c r="D95" s="812"/>
      <c r="E95" s="20"/>
      <c r="F95" s="20"/>
    </row>
    <row r="96" spans="1:6" hidden="1">
      <c r="A96" s="831" t="s">
        <v>751</v>
      </c>
      <c r="B96" s="811"/>
      <c r="C96" s="811"/>
      <c r="D96" s="812"/>
      <c r="E96" s="20"/>
      <c r="F96" s="20"/>
    </row>
    <row r="97" spans="1:6" hidden="1">
      <c r="A97" s="831" t="s">
        <v>1558</v>
      </c>
      <c r="B97" s="811"/>
      <c r="C97" s="811"/>
      <c r="D97" s="812"/>
      <c r="E97" s="20"/>
      <c r="F97" s="20"/>
    </row>
    <row r="98" spans="1:6" hidden="1">
      <c r="A98" s="831" t="s">
        <v>309</v>
      </c>
      <c r="B98" s="811"/>
      <c r="C98" s="811"/>
      <c r="D98" s="812"/>
      <c r="E98" s="20"/>
      <c r="F98" s="20"/>
    </row>
    <row r="99" spans="1:6" hidden="1">
      <c r="A99" s="831" t="s">
        <v>1559</v>
      </c>
      <c r="B99" s="811"/>
      <c r="C99" s="811"/>
      <c r="D99" s="812"/>
      <c r="E99" s="20"/>
      <c r="F99" s="20"/>
    </row>
    <row r="100" spans="1:6" hidden="1">
      <c r="A100" s="831" t="s">
        <v>1560</v>
      </c>
      <c r="B100" s="811"/>
      <c r="C100" s="811"/>
      <c r="D100" s="812"/>
      <c r="E100" s="20"/>
      <c r="F100" s="20"/>
    </row>
    <row r="101" spans="1:6" hidden="1">
      <c r="A101" s="831" t="s">
        <v>146</v>
      </c>
      <c r="B101" s="811"/>
      <c r="C101" s="811"/>
      <c r="D101" s="812"/>
      <c r="E101" s="20"/>
      <c r="F101" s="20"/>
    </row>
    <row r="102" spans="1:6" hidden="1">
      <c r="A102" s="831" t="s">
        <v>757</v>
      </c>
      <c r="B102" s="811"/>
      <c r="C102" s="811"/>
      <c r="D102" s="812"/>
      <c r="E102" s="20"/>
      <c r="F102" s="20"/>
    </row>
    <row r="103" spans="1:6" s="3" customFormat="1" hidden="1">
      <c r="A103" s="831" t="s">
        <v>757</v>
      </c>
      <c r="B103" s="811"/>
      <c r="C103" s="811"/>
      <c r="D103" s="811"/>
      <c r="E103" s="20"/>
      <c r="F103" s="20"/>
    </row>
    <row r="104" spans="1:6" s="3" customFormat="1" ht="6.6" customHeight="1">
      <c r="A104" s="21"/>
      <c r="B104" s="21"/>
      <c r="C104" s="21"/>
      <c r="D104" s="21"/>
      <c r="E104" s="20"/>
      <c r="F104" s="20"/>
    </row>
    <row r="105" spans="1:6" s="4" customFormat="1">
      <c r="A105" s="832"/>
      <c r="B105" s="832"/>
      <c r="C105" s="832"/>
      <c r="D105" s="832"/>
      <c r="E105" s="832"/>
      <c r="F105" s="832"/>
    </row>
    <row r="106" spans="1:6" s="2" customFormat="1">
      <c r="A106" s="813"/>
      <c r="B106" s="813"/>
      <c r="C106" s="813"/>
      <c r="D106" s="813"/>
      <c r="E106" s="813"/>
      <c r="F106" s="813"/>
    </row>
    <row r="107" spans="1:6" ht="0.75" customHeight="1">
      <c r="A107" s="20"/>
      <c r="B107" s="20"/>
      <c r="C107" s="20"/>
      <c r="D107" s="20"/>
      <c r="E107" s="20"/>
      <c r="F107" s="20"/>
    </row>
    <row r="108" spans="1:6">
      <c r="A108" s="20"/>
      <c r="B108" s="20"/>
      <c r="C108" s="20"/>
      <c r="D108" s="20"/>
      <c r="E108" s="20"/>
      <c r="F108" s="20"/>
    </row>
    <row r="109" spans="1:6" ht="2.25" customHeight="1">
      <c r="A109" s="20"/>
      <c r="B109" s="20"/>
      <c r="C109" s="20"/>
      <c r="D109" s="20"/>
      <c r="E109" s="20"/>
      <c r="F109" s="20"/>
    </row>
    <row r="110" spans="1:6">
      <c r="A110" s="20"/>
      <c r="B110" s="20"/>
      <c r="C110" s="20"/>
      <c r="D110" s="20"/>
      <c r="E110" s="20"/>
      <c r="F110" s="20"/>
    </row>
    <row r="111" spans="1:6" s="4" customFormat="1">
      <c r="A111" s="21"/>
      <c r="B111" s="21"/>
      <c r="C111" s="811"/>
      <c r="D111" s="811"/>
      <c r="E111" s="21"/>
      <c r="F111" s="21"/>
    </row>
    <row r="112" spans="1:6" s="2" customFormat="1">
      <c r="A112" s="22"/>
      <c r="B112" s="22"/>
      <c r="C112" s="813"/>
      <c r="D112" s="813"/>
      <c r="E112" s="22"/>
      <c r="F112" s="22"/>
    </row>
    <row r="113" spans="1:6">
      <c r="A113" s="20"/>
      <c r="B113" s="23"/>
      <c r="C113" s="24"/>
      <c r="D113" s="24"/>
      <c r="E113" s="20"/>
      <c r="F113" s="20"/>
    </row>
    <row r="114" spans="1:6">
      <c r="A114" s="20"/>
      <c r="B114" s="20"/>
      <c r="C114" s="20"/>
      <c r="D114" s="20"/>
      <c r="E114" s="20"/>
      <c r="F114" s="20"/>
    </row>
    <row r="115" spans="1:6">
      <c r="A115" s="20"/>
      <c r="B115" s="20"/>
      <c r="C115" s="20"/>
      <c r="D115" s="20"/>
      <c r="E115" s="20"/>
      <c r="F115" s="20"/>
    </row>
    <row r="116" spans="1:6">
      <c r="A116" s="20"/>
      <c r="B116" s="20"/>
      <c r="C116" s="20"/>
      <c r="D116" s="20"/>
      <c r="E116" s="20"/>
      <c r="F116" s="20"/>
    </row>
  </sheetData>
  <mergeCells count="107">
    <mergeCell ref="A1:F1"/>
    <mergeCell ref="A2:F2"/>
    <mergeCell ref="A4:F4"/>
    <mergeCell ref="B6:C6"/>
    <mergeCell ref="D6:E6"/>
    <mergeCell ref="A8:G8"/>
    <mergeCell ref="A9:G9"/>
    <mergeCell ref="A10:G10"/>
    <mergeCell ref="A12:G12"/>
    <mergeCell ref="A13:G13"/>
    <mergeCell ref="A14:G14"/>
    <mergeCell ref="A15:G15"/>
    <mergeCell ref="A17:G17"/>
    <mergeCell ref="A18:G18"/>
    <mergeCell ref="A19:G19"/>
    <mergeCell ref="A20:G20"/>
    <mergeCell ref="A21:G21"/>
    <mergeCell ref="A23:G23"/>
    <mergeCell ref="A24:G24"/>
    <mergeCell ref="A25:C25"/>
    <mergeCell ref="A26:G26"/>
    <mergeCell ref="A27:C27"/>
    <mergeCell ref="D27:E27"/>
    <mergeCell ref="A28:G28"/>
    <mergeCell ref="A29:G29"/>
    <mergeCell ref="A30:G30"/>
    <mergeCell ref="A32:G32"/>
    <mergeCell ref="A33:E33"/>
    <mergeCell ref="A37:B37"/>
    <mergeCell ref="C37:D37"/>
    <mergeCell ref="E37:F37"/>
    <mergeCell ref="A38:B38"/>
    <mergeCell ref="C38:D38"/>
    <mergeCell ref="E38:F38"/>
    <mergeCell ref="A41:B41"/>
    <mergeCell ref="C41:D41"/>
    <mergeCell ref="E41:F41"/>
    <mergeCell ref="A42:B42"/>
    <mergeCell ref="C42:D42"/>
    <mergeCell ref="E42:F42"/>
    <mergeCell ref="A45:B45"/>
    <mergeCell ref="C45:D45"/>
    <mergeCell ref="E45:F45"/>
    <mergeCell ref="A46:B46"/>
    <mergeCell ref="C46:D46"/>
    <mergeCell ref="E46:F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89:D89"/>
    <mergeCell ref="A90:D90"/>
    <mergeCell ref="A91:D91"/>
    <mergeCell ref="A101:D101"/>
    <mergeCell ref="A102:D102"/>
    <mergeCell ref="A103:D103"/>
    <mergeCell ref="A105:F105"/>
    <mergeCell ref="A106:F106"/>
    <mergeCell ref="C111:D111"/>
    <mergeCell ref="C112:D112"/>
    <mergeCell ref="A92:D92"/>
    <mergeCell ref="A93:D93"/>
    <mergeCell ref="A94:D94"/>
    <mergeCell ref="A95:D95"/>
    <mergeCell ref="A96:D96"/>
    <mergeCell ref="A97:D97"/>
    <mergeCell ref="A98:D98"/>
    <mergeCell ref="A99:D99"/>
    <mergeCell ref="A100:D100"/>
  </mergeCells>
  <pageMargins left="0.51" right="0.48" top="0.74803149606299202" bottom="0.74803149606299202" header="0.31496062992126" footer="0.31496062992126"/>
  <pageSetup paperSize="9" scale="87"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2:G117"/>
  <sheetViews>
    <sheetView view="pageLayout" topLeftCell="A13" zoomScaleNormal="100" zoomScaleSheetLayoutView="115" workbookViewId="0">
      <selection activeCell="F6" sqref="F6"/>
    </sheetView>
  </sheetViews>
  <sheetFormatPr defaultColWidth="9.33203125" defaultRowHeight="13.8"/>
  <cols>
    <col min="1" max="1" width="13.44140625" style="5" customWidth="1"/>
    <col min="2" max="2" width="14.6640625" style="5" customWidth="1"/>
    <col min="3" max="3" width="19.5546875" style="5" customWidth="1"/>
    <col min="4" max="4" width="12.109375" style="5" customWidth="1"/>
    <col min="5" max="5" width="17.88671875" style="5" customWidth="1"/>
    <col min="6" max="6" width="23.33203125" style="5" customWidth="1"/>
    <col min="7" max="7" width="6.6640625" style="5" customWidth="1"/>
    <col min="8" max="16384" width="9.33203125" style="5"/>
  </cols>
  <sheetData>
    <row r="2" spans="1:7">
      <c r="A2" s="826"/>
      <c r="B2" s="825"/>
      <c r="C2" s="825"/>
      <c r="D2" s="825"/>
      <c r="E2" s="825"/>
      <c r="F2" s="825"/>
      <c r="G2" s="7"/>
    </row>
    <row r="3" spans="1:7">
      <c r="A3" s="826"/>
      <c r="B3" s="826"/>
      <c r="C3" s="826"/>
      <c r="D3" s="826"/>
      <c r="E3" s="826"/>
      <c r="F3" s="826"/>
      <c r="G3" s="7"/>
    </row>
    <row r="4" spans="1:7" ht="22.5" customHeight="1">
      <c r="A4" s="7"/>
      <c r="B4" s="7"/>
      <c r="C4" s="7"/>
      <c r="D4" s="7"/>
      <c r="E4" s="7"/>
      <c r="F4" s="7"/>
      <c r="G4" s="7"/>
    </row>
    <row r="5" spans="1:7" ht="34.5" customHeight="1">
      <c r="A5" s="837" t="s">
        <v>1563</v>
      </c>
      <c r="B5" s="837"/>
      <c r="C5" s="837"/>
      <c r="D5" s="837"/>
      <c r="E5" s="837"/>
      <c r="F5" s="837"/>
      <c r="G5" s="7"/>
    </row>
    <row r="6" spans="1:7" ht="31.95" customHeight="1">
      <c r="A6" s="6"/>
      <c r="B6" s="6"/>
      <c r="C6" s="6"/>
      <c r="D6" s="6"/>
      <c r="E6" s="6"/>
      <c r="F6" s="6"/>
      <c r="G6" s="7"/>
    </row>
    <row r="7" spans="1:7">
      <c r="A7" s="7"/>
      <c r="B7" s="828" t="s">
        <v>1054</v>
      </c>
      <c r="C7" s="828"/>
      <c r="D7" s="838" t="str">
        <f>PR!B12</f>
        <v>2505-GAS5-190</v>
      </c>
      <c r="E7" s="839"/>
      <c r="F7" s="7"/>
      <c r="G7" s="7"/>
    </row>
    <row r="8" spans="1:7" ht="18" customHeight="1">
      <c r="A8" s="7"/>
      <c r="B8" s="7"/>
      <c r="C8" s="7"/>
      <c r="D8" s="7"/>
      <c r="E8" s="7"/>
      <c r="F8" s="7"/>
      <c r="G8" s="7"/>
    </row>
    <row r="9" spans="1:7">
      <c r="A9" s="819" t="s">
        <v>1564</v>
      </c>
      <c r="B9" s="819"/>
      <c r="C9" s="819"/>
      <c r="D9" s="819"/>
      <c r="E9" s="819"/>
      <c r="F9" s="819"/>
      <c r="G9" s="819"/>
    </row>
    <row r="10" spans="1:7">
      <c r="A10" s="819" t="s">
        <v>1565</v>
      </c>
      <c r="B10" s="819"/>
      <c r="C10" s="819"/>
      <c r="D10" s="819"/>
      <c r="E10" s="819"/>
      <c r="F10" s="819"/>
      <c r="G10" s="819"/>
    </row>
    <row r="11" spans="1:7">
      <c r="A11" s="819" t="s">
        <v>1497</v>
      </c>
      <c r="B11" s="819"/>
      <c r="C11" s="819"/>
      <c r="D11" s="819"/>
      <c r="E11" s="819"/>
      <c r="F11" s="819"/>
      <c r="G11" s="819"/>
    </row>
    <row r="12" spans="1:7" ht="9" customHeight="1">
      <c r="A12" s="8"/>
      <c r="B12" s="8"/>
      <c r="C12" s="8"/>
      <c r="D12" s="8"/>
      <c r="E12" s="8"/>
      <c r="F12" s="8"/>
      <c r="G12" s="8"/>
    </row>
    <row r="13" spans="1:7" ht="16.5" customHeight="1">
      <c r="A13" s="818" t="s">
        <v>1566</v>
      </c>
      <c r="B13" s="818"/>
      <c r="C13" s="818"/>
      <c r="D13" s="818"/>
      <c r="E13" s="818"/>
      <c r="F13" s="818"/>
      <c r="G13" s="818"/>
    </row>
    <row r="14" spans="1:7" ht="17.399999999999999" customHeight="1">
      <c r="A14" s="819" t="s">
        <v>1567</v>
      </c>
      <c r="B14" s="819"/>
      <c r="C14" s="819"/>
      <c r="D14" s="819"/>
      <c r="E14" s="819"/>
      <c r="F14" s="819"/>
      <c r="G14" s="819"/>
    </row>
    <row r="15" spans="1:7" ht="16.5" customHeight="1">
      <c r="A15" s="819" t="s">
        <v>1568</v>
      </c>
      <c r="B15" s="819"/>
      <c r="C15" s="819"/>
      <c r="D15" s="819"/>
      <c r="E15" s="819"/>
      <c r="F15" s="819"/>
      <c r="G15" s="819"/>
    </row>
    <row r="16" spans="1:7" ht="1.2" customHeight="1">
      <c r="A16" s="8"/>
      <c r="B16" s="8"/>
      <c r="C16" s="8"/>
      <c r="D16" s="8"/>
      <c r="E16" s="8"/>
      <c r="F16" s="8"/>
      <c r="G16" s="8"/>
    </row>
    <row r="17" spans="1:7">
      <c r="A17" s="835" t="s">
        <v>1569</v>
      </c>
      <c r="B17" s="835"/>
      <c r="C17" s="835"/>
      <c r="D17" s="835"/>
      <c r="E17" s="835"/>
      <c r="F17" s="835"/>
      <c r="G17" s="835"/>
    </row>
    <row r="18" spans="1:7">
      <c r="A18" s="819" t="s">
        <v>1570</v>
      </c>
      <c r="B18" s="819"/>
      <c r="C18" s="819"/>
      <c r="D18" s="819"/>
      <c r="E18" s="819"/>
      <c r="F18" s="819"/>
      <c r="G18" s="819"/>
    </row>
    <row r="19" spans="1:7">
      <c r="A19" s="819" t="s">
        <v>1571</v>
      </c>
      <c r="B19" s="819"/>
      <c r="C19" s="819"/>
      <c r="D19" s="819"/>
      <c r="E19" s="819"/>
      <c r="F19" s="819"/>
      <c r="G19" s="819"/>
    </row>
    <row r="20" spans="1:7">
      <c r="A20" s="819" t="s">
        <v>1572</v>
      </c>
      <c r="B20" s="819"/>
      <c r="C20" s="819"/>
      <c r="D20" s="819"/>
      <c r="E20" s="819"/>
      <c r="F20" s="819"/>
      <c r="G20" s="819"/>
    </row>
    <row r="21" spans="1:7" ht="15" customHeight="1">
      <c r="A21" s="835" t="s">
        <v>1573</v>
      </c>
      <c r="B21" s="835"/>
      <c r="C21" s="835"/>
      <c r="D21" s="835"/>
      <c r="E21" s="835"/>
      <c r="F21" s="835"/>
      <c r="G21" s="835"/>
    </row>
    <row r="22" spans="1:7" ht="15.6" customHeight="1">
      <c r="A22" s="819" t="s">
        <v>1574</v>
      </c>
      <c r="B22" s="819"/>
      <c r="C22" s="819"/>
      <c r="D22" s="819"/>
      <c r="E22" s="819"/>
      <c r="F22" s="819"/>
      <c r="G22" s="819"/>
    </row>
    <row r="23" spans="1:7" ht="18.600000000000001" customHeight="1">
      <c r="A23" s="1078" t="s">
        <v>1575</v>
      </c>
      <c r="B23" s="819"/>
      <c r="C23" s="819"/>
      <c r="D23" s="819"/>
      <c r="E23" s="819"/>
      <c r="F23" s="819"/>
      <c r="G23" s="819"/>
    </row>
    <row r="24" spans="1:7">
      <c r="A24" s="1077" t="s">
        <v>1576</v>
      </c>
      <c r="B24" s="1077"/>
      <c r="C24" s="1077"/>
      <c r="D24" s="1077"/>
      <c r="E24" s="1077"/>
      <c r="F24" s="1077"/>
      <c r="G24" s="1077"/>
    </row>
    <row r="25" spans="1:7">
      <c r="A25" s="1077" t="s">
        <v>1577</v>
      </c>
      <c r="B25" s="1077"/>
      <c r="C25" s="1077"/>
      <c r="D25" s="1077"/>
      <c r="E25" s="1077"/>
      <c r="F25" s="1077"/>
      <c r="G25" s="1077"/>
    </row>
    <row r="26" spans="1:7" ht="16.5" customHeight="1">
      <c r="A26" s="819" t="s">
        <v>1509</v>
      </c>
      <c r="B26" s="819"/>
      <c r="C26" s="819"/>
      <c r="D26" s="9" t="str">
        <f>PR!E9</f>
        <v>2025-190</v>
      </c>
      <c r="E26" s="836" t="s">
        <v>1060</v>
      </c>
      <c r="F26" s="836"/>
      <c r="G26" s="836"/>
    </row>
    <row r="27" spans="1:7" ht="16.5" customHeight="1">
      <c r="A27" s="818" t="str">
        <f>PR!B69</f>
        <v>for program/projects/activities of information Technology Unit charged to cost to operate of admin. Bldg.</v>
      </c>
      <c r="B27" s="818"/>
      <c r="C27" s="818"/>
      <c r="D27" s="818"/>
      <c r="E27" s="818"/>
      <c r="F27" s="818"/>
      <c r="G27" s="818"/>
    </row>
    <row r="28" spans="1:7" ht="22.5" customHeight="1">
      <c r="A28" s="834" t="s">
        <v>1510</v>
      </c>
      <c r="B28" s="834"/>
      <c r="C28" s="834"/>
      <c r="D28" s="834">
        <f>PR!H68</f>
        <v>650000</v>
      </c>
      <c r="E28" s="834"/>
      <c r="F28" s="8"/>
      <c r="G28" s="7"/>
    </row>
    <row r="29" spans="1:7" ht="22.5" customHeight="1">
      <c r="A29" s="834" t="s">
        <v>1511</v>
      </c>
      <c r="B29" s="834"/>
      <c r="C29" s="834"/>
      <c r="D29" s="834"/>
      <c r="E29" s="834"/>
      <c r="F29" s="834"/>
      <c r="G29" s="834"/>
    </row>
    <row r="30" spans="1:7">
      <c r="A30" s="834" t="s">
        <v>1512</v>
      </c>
      <c r="B30" s="834"/>
      <c r="C30" s="834"/>
      <c r="D30" s="834"/>
      <c r="E30" s="834"/>
      <c r="F30" s="834"/>
      <c r="G30" s="834"/>
    </row>
    <row r="31" spans="1:7">
      <c r="A31" s="834" t="s">
        <v>1513</v>
      </c>
      <c r="B31" s="834"/>
      <c r="C31" s="834"/>
      <c r="D31" s="834"/>
      <c r="E31" s="834"/>
      <c r="F31" s="834"/>
      <c r="G31" s="834"/>
    </row>
    <row r="32" spans="1:7" ht="7.5" customHeight="1">
      <c r="A32" s="12"/>
      <c r="B32" s="12"/>
      <c r="C32" s="12"/>
      <c r="D32" s="12"/>
      <c r="E32" s="12"/>
      <c r="F32" s="8"/>
      <c r="G32" s="7"/>
    </row>
    <row r="33" spans="1:7" ht="52.5" customHeight="1">
      <c r="A33" s="835" t="s">
        <v>1578</v>
      </c>
      <c r="B33" s="835"/>
      <c r="C33" s="835"/>
      <c r="D33" s="835"/>
      <c r="E33" s="835"/>
      <c r="F33" s="835"/>
      <c r="G33" s="835"/>
    </row>
    <row r="34" spans="1:7" ht="18" customHeight="1">
      <c r="A34" s="818" t="s">
        <v>1065</v>
      </c>
      <c r="B34" s="818"/>
      <c r="C34" s="818"/>
      <c r="D34" s="818"/>
      <c r="E34" s="818"/>
      <c r="F34" s="31"/>
    </row>
    <row r="35" spans="1:7" ht="24" customHeight="1">
      <c r="A35" s="20" t="s">
        <v>1066</v>
      </c>
      <c r="B35" s="20"/>
      <c r="C35" s="20"/>
      <c r="D35" s="20"/>
      <c r="E35" s="20"/>
      <c r="F35" s="20"/>
    </row>
    <row r="36" spans="1:7" ht="13.5" customHeight="1">
      <c r="A36" s="20"/>
      <c r="B36" s="20"/>
      <c r="C36" s="20"/>
      <c r="D36" s="20"/>
      <c r="E36" s="20"/>
      <c r="F36" s="20"/>
    </row>
    <row r="37" spans="1:7">
      <c r="A37" s="20"/>
      <c r="B37" s="20"/>
      <c r="E37" s="20"/>
      <c r="F37" s="20"/>
    </row>
    <row r="38" spans="1:7" s="1" customFormat="1">
      <c r="A38" s="816" t="s">
        <v>976</v>
      </c>
      <c r="B38" s="816"/>
      <c r="C38" s="816" t="s">
        <v>31</v>
      </c>
      <c r="D38" s="816"/>
      <c r="E38" s="816" t="s">
        <v>757</v>
      </c>
      <c r="F38" s="816"/>
    </row>
    <row r="39" spans="1:7" s="2" customFormat="1">
      <c r="A39" s="813" t="s">
        <v>1069</v>
      </c>
      <c r="B39" s="813"/>
      <c r="C39" s="813" t="s">
        <v>1069</v>
      </c>
      <c r="D39" s="813"/>
      <c r="E39" s="813" t="s">
        <v>1069</v>
      </c>
      <c r="F39" s="813"/>
    </row>
    <row r="40" spans="1:7">
      <c r="A40" s="20"/>
      <c r="B40" s="20"/>
      <c r="C40" s="20"/>
      <c r="D40" s="20"/>
      <c r="E40" s="20"/>
      <c r="F40" s="20"/>
    </row>
    <row r="41" spans="1:7">
      <c r="A41" s="20"/>
      <c r="B41" s="20"/>
      <c r="C41" s="20"/>
      <c r="D41" s="20"/>
      <c r="E41" s="20"/>
      <c r="F41" s="20"/>
    </row>
    <row r="42" spans="1:7" s="1" customFormat="1">
      <c r="A42" s="816" t="str">
        <f>PR!B73</f>
        <v>JOHN MICHAEL A. VILLASPIR</v>
      </c>
      <c r="B42" s="816"/>
      <c r="C42" s="816" t="s">
        <v>1068</v>
      </c>
      <c r="D42" s="816"/>
      <c r="E42" s="816" t="s">
        <v>764</v>
      </c>
      <c r="F42" s="816"/>
    </row>
    <row r="43" spans="1:7" s="2" customFormat="1" ht="28.5" customHeight="1">
      <c r="A43" s="814" t="s">
        <v>1070</v>
      </c>
      <c r="B43" s="814"/>
      <c r="C43" s="815" t="s">
        <v>1071</v>
      </c>
      <c r="D43" s="815"/>
      <c r="E43" s="815" t="s">
        <v>900</v>
      </c>
      <c r="F43" s="815"/>
    </row>
    <row r="44" spans="1:7">
      <c r="A44" s="20"/>
      <c r="B44" s="20"/>
      <c r="C44" s="20"/>
      <c r="D44" s="20"/>
      <c r="E44" s="20"/>
      <c r="F44" s="20"/>
    </row>
    <row r="45" spans="1:7">
      <c r="A45" s="20"/>
      <c r="B45" s="20"/>
      <c r="C45" s="20"/>
      <c r="D45" s="20"/>
      <c r="E45" s="20"/>
      <c r="F45" s="20"/>
    </row>
    <row r="46" spans="1:7" s="1" customFormat="1">
      <c r="A46" s="832"/>
      <c r="B46" s="832"/>
      <c r="C46" s="832"/>
      <c r="D46" s="832"/>
      <c r="E46" s="832"/>
      <c r="F46" s="832"/>
    </row>
    <row r="47" spans="1:7" s="2" customFormat="1">
      <c r="A47" s="813"/>
      <c r="B47" s="813"/>
      <c r="C47" s="813"/>
      <c r="D47" s="813"/>
      <c r="E47" s="813"/>
      <c r="F47" s="813"/>
    </row>
    <row r="48" spans="1:7" hidden="1">
      <c r="A48" s="831" t="s">
        <v>1084</v>
      </c>
      <c r="B48" s="811"/>
      <c r="C48" s="811"/>
      <c r="D48" s="812"/>
      <c r="E48" s="20"/>
      <c r="F48" s="20"/>
    </row>
    <row r="49" spans="1:6" hidden="1">
      <c r="A49" s="831" t="s">
        <v>1519</v>
      </c>
      <c r="B49" s="811"/>
      <c r="C49" s="811"/>
      <c r="D49" s="812"/>
      <c r="E49" s="20"/>
      <c r="F49" s="20"/>
    </row>
    <row r="50" spans="1:6" hidden="1">
      <c r="A50" s="831" t="s">
        <v>1520</v>
      </c>
      <c r="B50" s="811"/>
      <c r="C50" s="811"/>
      <c r="D50" s="812"/>
      <c r="E50" s="20"/>
      <c r="F50" s="20"/>
    </row>
    <row r="51" spans="1:6" hidden="1">
      <c r="A51" s="831" t="s">
        <v>1521</v>
      </c>
      <c r="B51" s="811"/>
      <c r="C51" s="811"/>
      <c r="D51" s="812"/>
      <c r="E51" s="20"/>
      <c r="F51" s="20"/>
    </row>
    <row r="52" spans="1:6" hidden="1">
      <c r="A52" s="831" t="s">
        <v>1522</v>
      </c>
      <c r="B52" s="811"/>
      <c r="C52" s="811"/>
      <c r="D52" s="812"/>
      <c r="E52" s="20"/>
      <c r="F52" s="20"/>
    </row>
    <row r="53" spans="1:6" hidden="1">
      <c r="A53" s="831" t="s">
        <v>688</v>
      </c>
      <c r="B53" s="811"/>
      <c r="C53" s="811"/>
      <c r="D53" s="812"/>
      <c r="E53" s="20"/>
      <c r="F53" s="20"/>
    </row>
    <row r="54" spans="1:6" hidden="1">
      <c r="A54" s="831" t="s">
        <v>1523</v>
      </c>
      <c r="B54" s="811"/>
      <c r="C54" s="811"/>
      <c r="D54" s="812"/>
      <c r="E54" s="20"/>
      <c r="F54" s="20"/>
    </row>
    <row r="55" spans="1:6" hidden="1">
      <c r="A55" s="831" t="s">
        <v>1524</v>
      </c>
      <c r="B55" s="811"/>
      <c r="C55" s="811"/>
      <c r="D55" s="812"/>
      <c r="E55" s="20"/>
      <c r="F55" s="20"/>
    </row>
    <row r="56" spans="1:6" hidden="1">
      <c r="A56" s="831" t="s">
        <v>1525</v>
      </c>
      <c r="B56" s="811"/>
      <c r="C56" s="811"/>
      <c r="D56" s="812"/>
      <c r="E56" s="20"/>
      <c r="F56" s="20"/>
    </row>
    <row r="57" spans="1:6" hidden="1">
      <c r="A57" s="831" t="s">
        <v>1526</v>
      </c>
      <c r="B57" s="811"/>
      <c r="C57" s="811"/>
      <c r="D57" s="812"/>
      <c r="E57" s="20"/>
      <c r="F57" s="20"/>
    </row>
    <row r="58" spans="1:6" hidden="1">
      <c r="A58" s="831" t="s">
        <v>963</v>
      </c>
      <c r="B58" s="811"/>
      <c r="C58" s="811"/>
      <c r="D58" s="812"/>
      <c r="E58" s="20"/>
      <c r="F58" s="20"/>
    </row>
    <row r="59" spans="1:6" hidden="1">
      <c r="A59" s="831" t="s">
        <v>1527</v>
      </c>
      <c r="B59" s="811"/>
      <c r="C59" s="811"/>
      <c r="D59" s="812"/>
      <c r="E59" s="20"/>
      <c r="F59" s="20"/>
    </row>
    <row r="60" spans="1:6" hidden="1">
      <c r="A60" s="831" t="s">
        <v>1528</v>
      </c>
      <c r="B60" s="811"/>
      <c r="C60" s="811"/>
      <c r="D60" s="812"/>
      <c r="E60" s="20"/>
      <c r="F60" s="20"/>
    </row>
    <row r="61" spans="1:6" hidden="1">
      <c r="A61" s="831" t="s">
        <v>1529</v>
      </c>
      <c r="B61" s="811"/>
      <c r="C61" s="811"/>
      <c r="D61" s="812"/>
      <c r="E61" s="20"/>
      <c r="F61" s="20"/>
    </row>
    <row r="62" spans="1:6" hidden="1">
      <c r="A62" s="831" t="s">
        <v>31</v>
      </c>
      <c r="B62" s="811"/>
      <c r="C62" s="811"/>
      <c r="D62" s="812"/>
      <c r="E62" s="20"/>
      <c r="F62" s="20"/>
    </row>
    <row r="63" spans="1:6" hidden="1">
      <c r="A63" s="831" t="s">
        <v>1530</v>
      </c>
      <c r="B63" s="811"/>
      <c r="C63" s="811"/>
      <c r="D63" s="812"/>
      <c r="E63" s="20"/>
      <c r="F63" s="20"/>
    </row>
    <row r="64" spans="1:6" hidden="1">
      <c r="A64" s="831" t="s">
        <v>1531</v>
      </c>
      <c r="B64" s="811"/>
      <c r="C64" s="811"/>
      <c r="D64" s="812"/>
      <c r="E64" s="20"/>
      <c r="F64" s="20"/>
    </row>
    <row r="65" spans="1:6" hidden="1">
      <c r="A65" s="831" t="s">
        <v>1532</v>
      </c>
      <c r="B65" s="811"/>
      <c r="C65" s="811"/>
      <c r="D65" s="812"/>
      <c r="E65" s="20"/>
      <c r="F65" s="20"/>
    </row>
    <row r="66" spans="1:6" hidden="1">
      <c r="A66" s="831" t="s">
        <v>1533</v>
      </c>
      <c r="B66" s="811"/>
      <c r="C66" s="811"/>
      <c r="D66" s="812"/>
      <c r="E66" s="20"/>
      <c r="F66" s="20"/>
    </row>
    <row r="67" spans="1:6" hidden="1">
      <c r="A67" s="831" t="s">
        <v>1534</v>
      </c>
      <c r="B67" s="811"/>
      <c r="C67" s="811"/>
      <c r="D67" s="812"/>
      <c r="E67" s="20"/>
      <c r="F67" s="20"/>
    </row>
    <row r="68" spans="1:6" hidden="1">
      <c r="A68" s="831" t="s">
        <v>1535</v>
      </c>
      <c r="B68" s="811"/>
      <c r="C68" s="811"/>
      <c r="D68" s="812"/>
      <c r="E68" s="20"/>
      <c r="F68" s="20"/>
    </row>
    <row r="69" spans="1:6" hidden="1">
      <c r="A69" s="831" t="s">
        <v>1536</v>
      </c>
      <c r="B69" s="811"/>
      <c r="C69" s="811"/>
      <c r="D69" s="812"/>
      <c r="E69" s="20"/>
      <c r="F69" s="20"/>
    </row>
    <row r="70" spans="1:6" hidden="1">
      <c r="A70" s="831" t="s">
        <v>1537</v>
      </c>
      <c r="B70" s="811"/>
      <c r="C70" s="811"/>
      <c r="D70" s="812"/>
      <c r="E70" s="20"/>
      <c r="F70" s="20"/>
    </row>
    <row r="71" spans="1:6" hidden="1">
      <c r="A71" s="831" t="s">
        <v>209</v>
      </c>
      <c r="B71" s="811"/>
      <c r="C71" s="811"/>
      <c r="D71" s="812"/>
      <c r="E71" s="20"/>
      <c r="F71" s="20"/>
    </row>
    <row r="72" spans="1:6" hidden="1">
      <c r="A72" s="831" t="s">
        <v>1538</v>
      </c>
      <c r="B72" s="811"/>
      <c r="C72" s="811"/>
      <c r="D72" s="812"/>
      <c r="E72" s="20"/>
      <c r="F72" s="20"/>
    </row>
    <row r="73" spans="1:6" hidden="1">
      <c r="A73" s="831" t="s">
        <v>1539</v>
      </c>
      <c r="B73" s="811"/>
      <c r="C73" s="811"/>
      <c r="D73" s="812"/>
      <c r="E73" s="20"/>
      <c r="F73" s="20"/>
    </row>
    <row r="74" spans="1:6" hidden="1">
      <c r="A74" s="831" t="s">
        <v>1540</v>
      </c>
      <c r="B74" s="811"/>
      <c r="C74" s="811"/>
      <c r="D74" s="812"/>
      <c r="E74" s="20"/>
      <c r="F74" s="20"/>
    </row>
    <row r="75" spans="1:6" hidden="1">
      <c r="A75" s="831" t="s">
        <v>1541</v>
      </c>
      <c r="B75" s="811"/>
      <c r="C75" s="811"/>
      <c r="D75" s="812"/>
      <c r="E75" s="20"/>
      <c r="F75" s="20"/>
    </row>
    <row r="76" spans="1:6" hidden="1">
      <c r="A76" s="831" t="s">
        <v>1542</v>
      </c>
      <c r="B76" s="811"/>
      <c r="C76" s="811"/>
      <c r="D76" s="812"/>
      <c r="E76" s="20"/>
      <c r="F76" s="20"/>
    </row>
    <row r="77" spans="1:6" hidden="1">
      <c r="A77" s="831" t="s">
        <v>1543</v>
      </c>
      <c r="B77" s="811"/>
      <c r="C77" s="811"/>
      <c r="D77" s="812"/>
      <c r="E77" s="20"/>
      <c r="F77" s="20"/>
    </row>
    <row r="78" spans="1:6" hidden="1">
      <c r="A78" s="831" t="s">
        <v>76</v>
      </c>
      <c r="B78" s="811"/>
      <c r="C78" s="811"/>
      <c r="D78" s="812"/>
      <c r="E78" s="20"/>
      <c r="F78" s="20"/>
    </row>
    <row r="79" spans="1:6" hidden="1">
      <c r="A79" s="831" t="s">
        <v>131</v>
      </c>
      <c r="B79" s="811"/>
      <c r="C79" s="811"/>
      <c r="D79" s="812"/>
      <c r="E79" s="20"/>
      <c r="F79" s="20"/>
    </row>
    <row r="80" spans="1:6" hidden="1">
      <c r="A80" s="831" t="s">
        <v>1544</v>
      </c>
      <c r="B80" s="811"/>
      <c r="C80" s="811"/>
      <c r="D80" s="812"/>
      <c r="E80" s="20"/>
      <c r="F80" s="20"/>
    </row>
    <row r="81" spans="1:6" hidden="1">
      <c r="A81" s="831" t="s">
        <v>1545</v>
      </c>
      <c r="B81" s="811"/>
      <c r="C81" s="811"/>
      <c r="D81" s="812"/>
      <c r="E81" s="20"/>
      <c r="F81" s="20"/>
    </row>
    <row r="82" spans="1:6" hidden="1">
      <c r="A82" s="831" t="s">
        <v>717</v>
      </c>
      <c r="B82" s="811"/>
      <c r="C82" s="811"/>
      <c r="D82" s="812"/>
      <c r="E82" s="20"/>
      <c r="F82" s="20"/>
    </row>
    <row r="83" spans="1:6" hidden="1">
      <c r="A83" s="831" t="s">
        <v>257</v>
      </c>
      <c r="B83" s="811"/>
      <c r="C83" s="811"/>
      <c r="D83" s="812"/>
      <c r="E83" s="20"/>
      <c r="F83" s="20"/>
    </row>
    <row r="84" spans="1:6" hidden="1">
      <c r="A84" s="831" t="s">
        <v>1546</v>
      </c>
      <c r="B84" s="811"/>
      <c r="C84" s="811"/>
      <c r="D84" s="812"/>
      <c r="E84" s="20"/>
      <c r="F84" s="20"/>
    </row>
    <row r="85" spans="1:6" hidden="1">
      <c r="A85" s="831" t="s">
        <v>1547</v>
      </c>
      <c r="B85" s="811"/>
      <c r="C85" s="811"/>
      <c r="D85" s="812"/>
      <c r="E85" s="20"/>
      <c r="F85" s="20"/>
    </row>
    <row r="86" spans="1:6" hidden="1">
      <c r="A86" s="831" t="s">
        <v>273</v>
      </c>
      <c r="B86" s="811"/>
      <c r="C86" s="811"/>
      <c r="D86" s="812"/>
      <c r="E86" s="20"/>
      <c r="F86" s="20"/>
    </row>
    <row r="87" spans="1:6" hidden="1">
      <c r="A87" s="831" t="s">
        <v>1548</v>
      </c>
      <c r="B87" s="811"/>
      <c r="C87" s="811"/>
      <c r="D87" s="812"/>
      <c r="E87" s="20"/>
      <c r="F87" s="20"/>
    </row>
    <row r="88" spans="1:6" hidden="1">
      <c r="A88" s="831" t="s">
        <v>1549</v>
      </c>
      <c r="B88" s="811"/>
      <c r="C88" s="811"/>
      <c r="D88" s="812"/>
      <c r="E88" s="20"/>
      <c r="F88" s="20"/>
    </row>
    <row r="89" spans="1:6" hidden="1">
      <c r="A89" s="831" t="s">
        <v>1550</v>
      </c>
      <c r="B89" s="811"/>
      <c r="C89" s="811"/>
      <c r="D89" s="812"/>
      <c r="E89" s="20"/>
      <c r="F89" s="20"/>
    </row>
    <row r="90" spans="1:6" hidden="1">
      <c r="A90" s="831" t="s">
        <v>1551</v>
      </c>
      <c r="B90" s="811"/>
      <c r="C90" s="811"/>
      <c r="D90" s="812"/>
      <c r="E90" s="20"/>
      <c r="F90" s="20"/>
    </row>
    <row r="91" spans="1:6" hidden="1">
      <c r="A91" s="831" t="s">
        <v>1552</v>
      </c>
      <c r="B91" s="811"/>
      <c r="C91" s="811"/>
      <c r="D91" s="812"/>
      <c r="E91" s="20"/>
      <c r="F91" s="20"/>
    </row>
    <row r="92" spans="1:6" hidden="1">
      <c r="A92" s="831" t="s">
        <v>1553</v>
      </c>
      <c r="B92" s="811"/>
      <c r="C92" s="811"/>
      <c r="D92" s="812"/>
      <c r="E92" s="20"/>
      <c r="F92" s="20"/>
    </row>
    <row r="93" spans="1:6" hidden="1">
      <c r="A93" s="831" t="s">
        <v>1554</v>
      </c>
      <c r="B93" s="811"/>
      <c r="C93" s="811"/>
      <c r="D93" s="812"/>
      <c r="E93" s="20"/>
      <c r="F93" s="20"/>
    </row>
    <row r="94" spans="1:6" hidden="1">
      <c r="A94" s="831" t="s">
        <v>1555</v>
      </c>
      <c r="B94" s="811"/>
      <c r="C94" s="811"/>
      <c r="D94" s="812"/>
      <c r="E94" s="20"/>
      <c r="F94" s="20"/>
    </row>
    <row r="95" spans="1:6" hidden="1">
      <c r="A95" s="831" t="s">
        <v>1556</v>
      </c>
      <c r="B95" s="811"/>
      <c r="C95" s="811"/>
      <c r="D95" s="812"/>
      <c r="E95" s="20"/>
      <c r="F95" s="20"/>
    </row>
    <row r="96" spans="1:6" hidden="1">
      <c r="A96" s="831" t="s">
        <v>1557</v>
      </c>
      <c r="B96" s="811"/>
      <c r="C96" s="811"/>
      <c r="D96" s="812"/>
      <c r="E96" s="20"/>
      <c r="F96" s="20"/>
    </row>
    <row r="97" spans="1:6" hidden="1">
      <c r="A97" s="831" t="s">
        <v>751</v>
      </c>
      <c r="B97" s="811"/>
      <c r="C97" s="811"/>
      <c r="D97" s="812"/>
      <c r="E97" s="20"/>
      <c r="F97" s="20"/>
    </row>
    <row r="98" spans="1:6" hidden="1">
      <c r="A98" s="831" t="s">
        <v>1558</v>
      </c>
      <c r="B98" s="811"/>
      <c r="C98" s="811"/>
      <c r="D98" s="812"/>
      <c r="E98" s="20"/>
      <c r="F98" s="20"/>
    </row>
    <row r="99" spans="1:6" hidden="1">
      <c r="A99" s="831" t="s">
        <v>309</v>
      </c>
      <c r="B99" s="811"/>
      <c r="C99" s="811"/>
      <c r="D99" s="812"/>
      <c r="E99" s="20"/>
      <c r="F99" s="20"/>
    </row>
    <row r="100" spans="1:6" hidden="1">
      <c r="A100" s="831" t="s">
        <v>1559</v>
      </c>
      <c r="B100" s="811"/>
      <c r="C100" s="811"/>
      <c r="D100" s="812"/>
      <c r="E100" s="20"/>
      <c r="F100" s="20"/>
    </row>
    <row r="101" spans="1:6" hidden="1">
      <c r="A101" s="831" t="s">
        <v>1560</v>
      </c>
      <c r="B101" s="811"/>
      <c r="C101" s="811"/>
      <c r="D101" s="812"/>
      <c r="E101" s="20"/>
      <c r="F101" s="20"/>
    </row>
    <row r="102" spans="1:6" hidden="1">
      <c r="A102" s="831" t="s">
        <v>146</v>
      </c>
      <c r="B102" s="811"/>
      <c r="C102" s="811"/>
      <c r="D102" s="812"/>
      <c r="E102" s="20"/>
      <c r="F102" s="20"/>
    </row>
    <row r="103" spans="1:6" hidden="1">
      <c r="A103" s="831" t="s">
        <v>757</v>
      </c>
      <c r="B103" s="811"/>
      <c r="C103" s="811"/>
      <c r="D103" s="812"/>
      <c r="E103" s="20"/>
      <c r="F103" s="20"/>
    </row>
    <row r="104" spans="1:6" s="3" customFormat="1" hidden="1">
      <c r="A104" s="831" t="s">
        <v>757</v>
      </c>
      <c r="B104" s="811"/>
      <c r="C104" s="811"/>
      <c r="D104" s="811"/>
      <c r="E104" s="20"/>
      <c r="F104" s="20"/>
    </row>
    <row r="105" spans="1:6" s="3" customFormat="1" ht="6.6" customHeight="1">
      <c r="A105" s="21"/>
      <c r="B105" s="21"/>
      <c r="C105" s="21"/>
      <c r="D105" s="21"/>
      <c r="E105" s="20"/>
      <c r="F105" s="20"/>
    </row>
    <row r="106" spans="1:6" s="4" customFormat="1">
      <c r="A106" s="832"/>
      <c r="B106" s="832"/>
      <c r="C106" s="832"/>
      <c r="D106" s="832"/>
      <c r="E106" s="832"/>
      <c r="F106" s="832"/>
    </row>
    <row r="107" spans="1:6" s="2" customFormat="1">
      <c r="A107" s="813"/>
      <c r="B107" s="813"/>
      <c r="C107" s="813"/>
      <c r="D107" s="813"/>
      <c r="E107" s="813"/>
      <c r="F107" s="813"/>
    </row>
    <row r="108" spans="1:6" ht="0.75" customHeight="1">
      <c r="A108" s="20"/>
      <c r="B108" s="20"/>
      <c r="C108" s="20"/>
      <c r="D108" s="20"/>
      <c r="E108" s="20"/>
      <c r="F108" s="20"/>
    </row>
    <row r="109" spans="1:6">
      <c r="A109" s="20"/>
      <c r="B109" s="20"/>
      <c r="C109" s="20"/>
      <c r="D109" s="20"/>
      <c r="E109" s="20"/>
      <c r="F109" s="20"/>
    </row>
    <row r="110" spans="1:6" ht="2.25" customHeight="1">
      <c r="A110" s="20"/>
      <c r="B110" s="20"/>
      <c r="C110" s="20"/>
      <c r="D110" s="20"/>
      <c r="E110" s="20"/>
      <c r="F110" s="20"/>
    </row>
    <row r="111" spans="1:6">
      <c r="A111" s="20"/>
      <c r="B111" s="20"/>
      <c r="C111" s="20"/>
      <c r="D111" s="20"/>
      <c r="E111" s="20"/>
      <c r="F111" s="20"/>
    </row>
    <row r="112" spans="1:6" s="4" customFormat="1">
      <c r="A112" s="21"/>
      <c r="B112" s="21"/>
      <c r="C112" s="811"/>
      <c r="D112" s="811"/>
      <c r="E112" s="21"/>
      <c r="F112" s="21"/>
    </row>
    <row r="113" spans="1:6" s="2" customFormat="1">
      <c r="A113" s="22"/>
      <c r="B113" s="22"/>
      <c r="C113" s="813"/>
      <c r="D113" s="813"/>
      <c r="E113" s="22"/>
      <c r="F113" s="22"/>
    </row>
    <row r="114" spans="1:6">
      <c r="A114" s="20"/>
      <c r="B114" s="23"/>
      <c r="C114" s="24"/>
      <c r="D114" s="24"/>
      <c r="E114" s="20"/>
      <c r="F114" s="20"/>
    </row>
    <row r="115" spans="1:6">
      <c r="A115" s="20"/>
      <c r="B115" s="20"/>
      <c r="C115" s="20"/>
      <c r="D115" s="20"/>
      <c r="E115" s="20"/>
      <c r="F115" s="20"/>
    </row>
    <row r="116" spans="1:6">
      <c r="A116" s="20"/>
      <c r="B116" s="20"/>
      <c r="C116" s="20"/>
      <c r="D116" s="20"/>
      <c r="E116" s="20"/>
      <c r="F116" s="20"/>
    </row>
    <row r="117" spans="1:6">
      <c r="A117" s="20"/>
      <c r="B117" s="20"/>
      <c r="C117" s="20"/>
      <c r="D117" s="20"/>
      <c r="E117" s="20"/>
      <c r="F117" s="20"/>
    </row>
  </sheetData>
  <mergeCells count="109">
    <mergeCell ref="A2:F2"/>
    <mergeCell ref="A3:F3"/>
    <mergeCell ref="A5:F5"/>
    <mergeCell ref="B7:C7"/>
    <mergeCell ref="D7:E7"/>
    <mergeCell ref="A9:G9"/>
    <mergeCell ref="A10:G10"/>
    <mergeCell ref="A11:G11"/>
    <mergeCell ref="A13:G13"/>
    <mergeCell ref="A14:G14"/>
    <mergeCell ref="A15:G15"/>
    <mergeCell ref="A17:G17"/>
    <mergeCell ref="A18:G18"/>
    <mergeCell ref="A19:G19"/>
    <mergeCell ref="A20:G20"/>
    <mergeCell ref="A21:G21"/>
    <mergeCell ref="A22:G22"/>
    <mergeCell ref="A23:G23"/>
    <mergeCell ref="A24:G24"/>
    <mergeCell ref="A25:G25"/>
    <mergeCell ref="A26:C26"/>
    <mergeCell ref="E26:G26"/>
    <mergeCell ref="A27:G27"/>
    <mergeCell ref="A28:C28"/>
    <mergeCell ref="D28:E28"/>
    <mergeCell ref="A29:G29"/>
    <mergeCell ref="A30:G30"/>
    <mergeCell ref="A31:G31"/>
    <mergeCell ref="A33:G33"/>
    <mergeCell ref="A34:E34"/>
    <mergeCell ref="A38:B38"/>
    <mergeCell ref="C38:D38"/>
    <mergeCell ref="E38:F38"/>
    <mergeCell ref="A39:B39"/>
    <mergeCell ref="C39:D39"/>
    <mergeCell ref="E39:F39"/>
    <mergeCell ref="A42:B42"/>
    <mergeCell ref="C42:D42"/>
    <mergeCell ref="E42:F42"/>
    <mergeCell ref="A43:B43"/>
    <mergeCell ref="C43:D43"/>
    <mergeCell ref="E43:F43"/>
    <mergeCell ref="A46:B46"/>
    <mergeCell ref="C46:D46"/>
    <mergeCell ref="E46:F46"/>
    <mergeCell ref="A47:B47"/>
    <mergeCell ref="C47:D47"/>
    <mergeCell ref="E47:F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89:D89"/>
    <mergeCell ref="A90:D90"/>
    <mergeCell ref="A91:D91"/>
    <mergeCell ref="A92:D92"/>
    <mergeCell ref="A93:D93"/>
    <mergeCell ref="A94:D94"/>
    <mergeCell ref="A95:D95"/>
    <mergeCell ref="A96:D96"/>
    <mergeCell ref="A97:D97"/>
    <mergeCell ref="A98:D98"/>
    <mergeCell ref="C113:D113"/>
    <mergeCell ref="A99:D99"/>
    <mergeCell ref="A100:D100"/>
    <mergeCell ref="A101:D101"/>
    <mergeCell ref="A102:D102"/>
    <mergeCell ref="A103:D103"/>
    <mergeCell ref="A104:D104"/>
    <mergeCell ref="A106:F106"/>
    <mergeCell ref="A107:F107"/>
    <mergeCell ref="C112:D112"/>
  </mergeCells>
  <pageMargins left="0.51" right="0.48" top="0.74803149606299202" bottom="0.74803149606299202" header="0.31496062992126" footer="0.31496062992126"/>
  <pageSetup paperSize="9" scale="86" fitToHeight="0" orientation="portrait" r:id="rId1"/>
  <headerFooter>
    <oddHeader>&amp;C&amp;G</oddHeader>
    <oddFooter>&amp;C&amp;G</oddFoot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G117"/>
  <sheetViews>
    <sheetView view="pageLayout" zoomScaleNormal="100" zoomScaleSheetLayoutView="115" workbookViewId="0">
      <selection activeCell="E4" sqref="E4"/>
    </sheetView>
  </sheetViews>
  <sheetFormatPr defaultColWidth="9.33203125" defaultRowHeight="13.8"/>
  <cols>
    <col min="1" max="1" width="13.44140625" style="5" customWidth="1"/>
    <col min="2" max="2" width="14.6640625" style="5" customWidth="1"/>
    <col min="3" max="3" width="19.5546875" style="5" customWidth="1"/>
    <col min="4" max="4" width="12.109375" style="5" customWidth="1"/>
    <col min="5" max="5" width="17.88671875" style="5" customWidth="1"/>
    <col min="6" max="6" width="23.33203125" style="5" customWidth="1"/>
    <col min="7" max="7" width="6.6640625" style="5" customWidth="1"/>
    <col min="8" max="16384" width="9.33203125" style="5"/>
  </cols>
  <sheetData>
    <row r="2" spans="1:7">
      <c r="A2" s="826"/>
      <c r="B2" s="825"/>
      <c r="C2" s="825"/>
      <c r="D2" s="825"/>
      <c r="E2" s="825"/>
      <c r="F2" s="825"/>
      <c r="G2" s="7"/>
    </row>
    <row r="3" spans="1:7">
      <c r="A3" s="826"/>
      <c r="B3" s="826"/>
      <c r="C3" s="826"/>
      <c r="D3" s="826"/>
      <c r="E3" s="826"/>
      <c r="F3" s="826"/>
      <c r="G3" s="7"/>
    </row>
    <row r="4" spans="1:7" ht="22.5" customHeight="1">
      <c r="A4" s="7"/>
      <c r="B4" s="7"/>
      <c r="C4" s="7"/>
      <c r="D4" s="7"/>
      <c r="E4" s="7"/>
      <c r="F4" s="7"/>
      <c r="G4" s="7"/>
    </row>
    <row r="5" spans="1:7" ht="34.5" customHeight="1">
      <c r="A5" s="837" t="s">
        <v>1579</v>
      </c>
      <c r="B5" s="837"/>
      <c r="C5" s="837"/>
      <c r="D5" s="837"/>
      <c r="E5" s="837"/>
      <c r="F5" s="837"/>
      <c r="G5" s="7"/>
    </row>
    <row r="6" spans="1:7" ht="31.95" customHeight="1">
      <c r="A6" s="6"/>
      <c r="B6" s="6"/>
      <c r="C6" s="6"/>
      <c r="D6" s="6"/>
      <c r="E6" s="6"/>
      <c r="F6" s="6"/>
      <c r="G6" s="7"/>
    </row>
    <row r="7" spans="1:7">
      <c r="A7" s="7"/>
      <c r="B7" s="828" t="s">
        <v>1054</v>
      </c>
      <c r="C7" s="828"/>
      <c r="D7" s="838" t="str">
        <f>PR!B12</f>
        <v>2505-GAS5-190</v>
      </c>
      <c r="E7" s="839"/>
      <c r="F7" s="7"/>
      <c r="G7" s="7"/>
    </row>
    <row r="8" spans="1:7" ht="18" customHeight="1">
      <c r="A8" s="7"/>
      <c r="B8" s="7"/>
      <c r="C8" s="7"/>
      <c r="D8" s="7"/>
      <c r="E8" s="7"/>
      <c r="F8" s="7"/>
      <c r="G8" s="7"/>
    </row>
    <row r="9" spans="1:7">
      <c r="A9" s="819" t="s">
        <v>1564</v>
      </c>
      <c r="B9" s="819"/>
      <c r="C9" s="819"/>
      <c r="D9" s="819"/>
      <c r="E9" s="819"/>
      <c r="F9" s="819"/>
      <c r="G9" s="819"/>
    </row>
    <row r="10" spans="1:7">
      <c r="A10" s="819" t="s">
        <v>1565</v>
      </c>
      <c r="B10" s="819"/>
      <c r="C10" s="819"/>
      <c r="D10" s="819"/>
      <c r="E10" s="819"/>
      <c r="F10" s="819"/>
      <c r="G10" s="819"/>
    </row>
    <row r="11" spans="1:7">
      <c r="A11" s="819" t="s">
        <v>1497</v>
      </c>
      <c r="B11" s="819"/>
      <c r="C11" s="819"/>
      <c r="D11" s="819"/>
      <c r="E11" s="819"/>
      <c r="F11" s="819"/>
      <c r="G11" s="819"/>
    </row>
    <row r="12" spans="1:7" ht="9" customHeight="1">
      <c r="A12" s="8"/>
      <c r="B12" s="8"/>
      <c r="C12" s="8"/>
      <c r="D12" s="8"/>
      <c r="E12" s="8"/>
      <c r="F12" s="8"/>
      <c r="G12" s="8"/>
    </row>
    <row r="13" spans="1:7" ht="16.5" customHeight="1">
      <c r="A13" s="818" t="s">
        <v>1566</v>
      </c>
      <c r="B13" s="818"/>
      <c r="C13" s="818"/>
      <c r="D13" s="818"/>
      <c r="E13" s="818"/>
      <c r="F13" s="818"/>
      <c r="G13" s="818"/>
    </row>
    <row r="14" spans="1:7" ht="23.4" customHeight="1">
      <c r="A14" s="819" t="s">
        <v>1567</v>
      </c>
      <c r="B14" s="819"/>
      <c r="C14" s="819"/>
      <c r="D14" s="819"/>
      <c r="E14" s="819"/>
      <c r="F14" s="819"/>
      <c r="G14" s="819"/>
    </row>
    <row r="15" spans="1:7" ht="16.5" customHeight="1">
      <c r="A15" s="819" t="s">
        <v>1568</v>
      </c>
      <c r="B15" s="819"/>
      <c r="C15" s="819"/>
      <c r="D15" s="819"/>
      <c r="E15" s="819"/>
      <c r="F15" s="819"/>
      <c r="G15" s="819"/>
    </row>
    <row r="16" spans="1:7" ht="8.25" customHeight="1">
      <c r="A16" s="8"/>
      <c r="B16" s="8"/>
      <c r="C16" s="8"/>
      <c r="D16" s="8"/>
      <c r="E16" s="8"/>
      <c r="F16" s="8"/>
      <c r="G16" s="8"/>
    </row>
    <row r="17" spans="1:7">
      <c r="A17" s="835" t="s">
        <v>1569</v>
      </c>
      <c r="B17" s="835"/>
      <c r="C17" s="835"/>
      <c r="D17" s="835"/>
      <c r="E17" s="835"/>
      <c r="F17" s="835"/>
      <c r="G17" s="835"/>
    </row>
    <row r="18" spans="1:7">
      <c r="A18" s="819" t="s">
        <v>1570</v>
      </c>
      <c r="B18" s="819"/>
      <c r="C18" s="819"/>
      <c r="D18" s="819"/>
      <c r="E18" s="819"/>
      <c r="F18" s="819"/>
      <c r="G18" s="819"/>
    </row>
    <row r="19" spans="1:7">
      <c r="A19" s="819" t="s">
        <v>1571</v>
      </c>
      <c r="B19" s="819"/>
      <c r="C19" s="819"/>
      <c r="D19" s="819"/>
      <c r="E19" s="819"/>
      <c r="F19" s="819"/>
      <c r="G19" s="819"/>
    </row>
    <row r="20" spans="1:7">
      <c r="A20" s="819" t="s">
        <v>1572</v>
      </c>
      <c r="B20" s="819"/>
      <c r="C20" s="819"/>
      <c r="D20" s="819"/>
      <c r="E20" s="819"/>
      <c r="F20" s="819"/>
      <c r="G20" s="819"/>
    </row>
    <row r="21" spans="1:7">
      <c r="A21" s="835" t="s">
        <v>1573</v>
      </c>
      <c r="B21" s="835"/>
      <c r="C21" s="835"/>
      <c r="D21" s="835"/>
      <c r="E21" s="835"/>
      <c r="F21" s="835"/>
      <c r="G21" s="835"/>
    </row>
    <row r="22" spans="1:7">
      <c r="A22" s="819" t="s">
        <v>1574</v>
      </c>
      <c r="B22" s="819"/>
      <c r="C22" s="819"/>
      <c r="D22" s="819"/>
      <c r="E22" s="819"/>
      <c r="F22" s="819"/>
      <c r="G22" s="819"/>
    </row>
    <row r="23" spans="1:7" ht="29.4" customHeight="1">
      <c r="A23" s="1078" t="s">
        <v>1575</v>
      </c>
      <c r="B23" s="819"/>
      <c r="C23" s="819"/>
      <c r="D23" s="819"/>
      <c r="E23" s="819"/>
      <c r="F23" s="819"/>
      <c r="G23" s="819"/>
    </row>
    <row r="24" spans="1:7">
      <c r="A24" s="1077" t="s">
        <v>1576</v>
      </c>
      <c r="B24" s="1077"/>
      <c r="C24" s="1077"/>
      <c r="D24" s="1077"/>
      <c r="E24" s="1077"/>
      <c r="F24" s="1077"/>
      <c r="G24" s="1077"/>
    </row>
    <row r="25" spans="1:7">
      <c r="A25" s="1077" t="s">
        <v>1577</v>
      </c>
      <c r="B25" s="1077"/>
      <c r="C25" s="1077"/>
      <c r="D25" s="1077"/>
      <c r="E25" s="1077"/>
      <c r="F25" s="1077"/>
      <c r="G25" s="1077"/>
    </row>
    <row r="26" spans="1:7" ht="16.5" customHeight="1">
      <c r="A26" s="819" t="s">
        <v>1509</v>
      </c>
      <c r="B26" s="819"/>
      <c r="C26" s="819"/>
      <c r="D26" s="9" t="str">
        <f>PR!E9</f>
        <v>2025-190</v>
      </c>
      <c r="E26" s="10" t="s">
        <v>1060</v>
      </c>
      <c r="F26" s="13"/>
      <c r="G26" s="13"/>
    </row>
    <row r="27" spans="1:7" ht="16.5" customHeight="1">
      <c r="A27" s="818" t="str">
        <f>PR!B69</f>
        <v>for program/projects/activities of information Technology Unit charged to cost to operate of admin. Bldg.</v>
      </c>
      <c r="B27" s="818"/>
      <c r="C27" s="818"/>
      <c r="D27" s="818"/>
      <c r="E27" s="818"/>
      <c r="F27" s="818"/>
      <c r="G27" s="818"/>
    </row>
    <row r="28" spans="1:7" ht="22.5" customHeight="1">
      <c r="A28" s="834" t="s">
        <v>1510</v>
      </c>
      <c r="B28" s="834"/>
      <c r="C28" s="834"/>
      <c r="D28" s="834">
        <f>PR!H68</f>
        <v>650000</v>
      </c>
      <c r="E28" s="834"/>
      <c r="F28" s="8"/>
      <c r="G28" s="7"/>
    </row>
    <row r="29" spans="1:7" ht="22.5" customHeight="1">
      <c r="A29" s="834" t="s">
        <v>1511</v>
      </c>
      <c r="B29" s="834"/>
      <c r="C29" s="834"/>
      <c r="D29" s="834"/>
      <c r="E29" s="834"/>
      <c r="F29" s="834"/>
      <c r="G29" s="834"/>
    </row>
    <row r="30" spans="1:7">
      <c r="A30" s="834" t="s">
        <v>1512</v>
      </c>
      <c r="B30" s="834"/>
      <c r="C30" s="834"/>
      <c r="D30" s="834"/>
      <c r="E30" s="834"/>
      <c r="F30" s="834"/>
      <c r="G30" s="834"/>
    </row>
    <row r="31" spans="1:7">
      <c r="A31" s="834" t="s">
        <v>1513</v>
      </c>
      <c r="B31" s="834"/>
      <c r="C31" s="834"/>
      <c r="D31" s="834"/>
      <c r="E31" s="834"/>
      <c r="F31" s="834"/>
      <c r="G31" s="834"/>
    </row>
    <row r="32" spans="1:7" ht="7.5" customHeight="1">
      <c r="A32" s="12"/>
      <c r="B32" s="12"/>
      <c r="C32" s="12"/>
      <c r="D32" s="12"/>
      <c r="E32" s="12"/>
      <c r="F32" s="8"/>
      <c r="G32" s="7"/>
    </row>
    <row r="33" spans="1:7">
      <c r="A33" s="819" t="s">
        <v>1514</v>
      </c>
      <c r="B33" s="819"/>
      <c r="C33" s="819"/>
      <c r="D33" s="819"/>
      <c r="E33" s="819"/>
      <c r="F33" s="819"/>
      <c r="G33" s="819"/>
    </row>
    <row r="34" spans="1:7">
      <c r="A34" s="819" t="s">
        <v>1515</v>
      </c>
      <c r="B34" s="819"/>
      <c r="C34" s="819"/>
      <c r="D34" s="819"/>
      <c r="E34" s="819"/>
      <c r="F34" s="819"/>
      <c r="G34" s="819"/>
    </row>
    <row r="35" spans="1:7">
      <c r="A35" s="819" t="s">
        <v>1516</v>
      </c>
      <c r="B35" s="819"/>
      <c r="C35" s="819"/>
      <c r="D35" s="819"/>
      <c r="E35" s="819"/>
      <c r="F35" s="819"/>
      <c r="G35" s="819"/>
    </row>
    <row r="36" spans="1:7">
      <c r="A36" s="819" t="s">
        <v>1580</v>
      </c>
      <c r="B36" s="819"/>
      <c r="C36" s="819"/>
      <c r="D36" s="819"/>
      <c r="E36" s="819"/>
      <c r="F36" s="819"/>
      <c r="G36" s="819"/>
    </row>
    <row r="37" spans="1:7">
      <c r="A37" s="819" t="s">
        <v>1581</v>
      </c>
      <c r="B37" s="819"/>
      <c r="C37" s="819"/>
      <c r="D37" s="819"/>
      <c r="E37" s="819"/>
      <c r="F37" s="819"/>
      <c r="G37" s="819"/>
    </row>
    <row r="38" spans="1:7">
      <c r="A38" s="83"/>
      <c r="B38" s="83"/>
      <c r="C38" s="83"/>
      <c r="D38" s="83"/>
      <c r="E38" s="83"/>
      <c r="F38" s="83"/>
      <c r="G38" s="83"/>
    </row>
    <row r="39" spans="1:7">
      <c r="A39" s="818" t="s">
        <v>1080</v>
      </c>
      <c r="B39" s="818"/>
      <c r="C39" s="818"/>
      <c r="D39" s="818"/>
      <c r="E39" s="818"/>
      <c r="F39" s="14" t="s">
        <v>1081</v>
      </c>
      <c r="G39" s="7"/>
    </row>
    <row r="40" spans="1:7" ht="16.2" customHeight="1">
      <c r="A40" s="6"/>
      <c r="B40" s="7"/>
      <c r="C40" s="6"/>
      <c r="D40" s="6"/>
      <c r="E40" s="6"/>
      <c r="F40" s="6"/>
      <c r="G40" s="7"/>
    </row>
    <row r="41" spans="1:7" s="1" customFormat="1">
      <c r="A41" s="16"/>
      <c r="B41" s="18"/>
      <c r="C41" s="18"/>
      <c r="D41" s="18"/>
      <c r="E41" s="18"/>
      <c r="F41" s="16"/>
      <c r="G41" s="17"/>
    </row>
    <row r="42" spans="1:7" s="1" customFormat="1">
      <c r="A42" s="16"/>
      <c r="B42" s="832" t="s">
        <v>1083</v>
      </c>
      <c r="C42" s="832"/>
      <c r="D42" s="832"/>
      <c r="E42" s="832"/>
      <c r="F42" s="832"/>
      <c r="G42" s="17"/>
    </row>
    <row r="43" spans="1:7" s="2" customFormat="1">
      <c r="A43" s="16"/>
      <c r="B43" s="813" t="s">
        <v>1051</v>
      </c>
      <c r="C43" s="813"/>
      <c r="D43" s="813"/>
      <c r="E43" s="813"/>
      <c r="F43" s="813"/>
      <c r="G43" s="19"/>
    </row>
    <row r="44" spans="1:7">
      <c r="A44" s="20"/>
      <c r="B44" s="20"/>
      <c r="C44" s="20"/>
      <c r="D44" s="20"/>
      <c r="E44" s="20"/>
      <c r="F44" s="20"/>
    </row>
    <row r="45" spans="1:7">
      <c r="A45" s="20"/>
      <c r="B45" s="20"/>
      <c r="C45" s="20"/>
      <c r="D45" s="20"/>
      <c r="E45" s="20"/>
      <c r="F45" s="20"/>
    </row>
    <row r="46" spans="1:7" s="1" customFormat="1">
      <c r="A46" s="832"/>
      <c r="B46" s="832"/>
      <c r="C46" s="832"/>
      <c r="D46" s="832"/>
      <c r="E46" s="832"/>
      <c r="F46" s="832"/>
    </row>
    <row r="47" spans="1:7" s="2" customFormat="1">
      <c r="A47" s="813"/>
      <c r="B47" s="813"/>
      <c r="C47" s="813"/>
      <c r="D47" s="813"/>
      <c r="E47" s="813"/>
      <c r="F47" s="813"/>
    </row>
    <row r="48" spans="1:7" hidden="1">
      <c r="A48" s="831" t="s">
        <v>1084</v>
      </c>
      <c r="B48" s="811"/>
      <c r="C48" s="811"/>
      <c r="D48" s="812"/>
      <c r="E48" s="20"/>
      <c r="F48" s="20"/>
    </row>
    <row r="49" spans="1:6" hidden="1">
      <c r="A49" s="831" t="s">
        <v>1519</v>
      </c>
      <c r="B49" s="811"/>
      <c r="C49" s="811"/>
      <c r="D49" s="812"/>
      <c r="E49" s="20"/>
      <c r="F49" s="20"/>
    </row>
    <row r="50" spans="1:6" hidden="1">
      <c r="A50" s="831" t="s">
        <v>1520</v>
      </c>
      <c r="B50" s="811"/>
      <c r="C50" s="811"/>
      <c r="D50" s="812"/>
      <c r="E50" s="20"/>
      <c r="F50" s="20"/>
    </row>
    <row r="51" spans="1:6" hidden="1">
      <c r="A51" s="831" t="s">
        <v>1521</v>
      </c>
      <c r="B51" s="811"/>
      <c r="C51" s="811"/>
      <c r="D51" s="812"/>
      <c r="E51" s="20"/>
      <c r="F51" s="20"/>
    </row>
    <row r="52" spans="1:6" hidden="1">
      <c r="A52" s="831" t="s">
        <v>1522</v>
      </c>
      <c r="B52" s="811"/>
      <c r="C52" s="811"/>
      <c r="D52" s="812"/>
      <c r="E52" s="20"/>
      <c r="F52" s="20"/>
    </row>
    <row r="53" spans="1:6" hidden="1">
      <c r="A53" s="831" t="s">
        <v>688</v>
      </c>
      <c r="B53" s="811"/>
      <c r="C53" s="811"/>
      <c r="D53" s="812"/>
      <c r="E53" s="20"/>
      <c r="F53" s="20"/>
    </row>
    <row r="54" spans="1:6" hidden="1">
      <c r="A54" s="831" t="s">
        <v>1523</v>
      </c>
      <c r="B54" s="811"/>
      <c r="C54" s="811"/>
      <c r="D54" s="812"/>
      <c r="E54" s="20"/>
      <c r="F54" s="20"/>
    </row>
    <row r="55" spans="1:6" hidden="1">
      <c r="A55" s="831" t="s">
        <v>1524</v>
      </c>
      <c r="B55" s="811"/>
      <c r="C55" s="811"/>
      <c r="D55" s="812"/>
      <c r="E55" s="20"/>
      <c r="F55" s="20"/>
    </row>
    <row r="56" spans="1:6" hidden="1">
      <c r="A56" s="831" t="s">
        <v>1525</v>
      </c>
      <c r="B56" s="811"/>
      <c r="C56" s="811"/>
      <c r="D56" s="812"/>
      <c r="E56" s="20"/>
      <c r="F56" s="20"/>
    </row>
    <row r="57" spans="1:6" hidden="1">
      <c r="A57" s="831" t="s">
        <v>1526</v>
      </c>
      <c r="B57" s="811"/>
      <c r="C57" s="811"/>
      <c r="D57" s="812"/>
      <c r="E57" s="20"/>
      <c r="F57" s="20"/>
    </row>
    <row r="58" spans="1:6" hidden="1">
      <c r="A58" s="831" t="s">
        <v>963</v>
      </c>
      <c r="B58" s="811"/>
      <c r="C58" s="811"/>
      <c r="D58" s="812"/>
      <c r="E58" s="20"/>
      <c r="F58" s="20"/>
    </row>
    <row r="59" spans="1:6" hidden="1">
      <c r="A59" s="831" t="s">
        <v>1527</v>
      </c>
      <c r="B59" s="811"/>
      <c r="C59" s="811"/>
      <c r="D59" s="812"/>
      <c r="E59" s="20"/>
      <c r="F59" s="20"/>
    </row>
    <row r="60" spans="1:6" hidden="1">
      <c r="A60" s="831" t="s">
        <v>1528</v>
      </c>
      <c r="B60" s="811"/>
      <c r="C60" s="811"/>
      <c r="D60" s="812"/>
      <c r="E60" s="20"/>
      <c r="F60" s="20"/>
    </row>
    <row r="61" spans="1:6" hidden="1">
      <c r="A61" s="831" t="s">
        <v>1529</v>
      </c>
      <c r="B61" s="811"/>
      <c r="C61" s="811"/>
      <c r="D61" s="812"/>
      <c r="E61" s="20"/>
      <c r="F61" s="20"/>
    </row>
    <row r="62" spans="1:6" hidden="1">
      <c r="A62" s="831" t="s">
        <v>31</v>
      </c>
      <c r="B62" s="811"/>
      <c r="C62" s="811"/>
      <c r="D62" s="812"/>
      <c r="E62" s="20"/>
      <c r="F62" s="20"/>
    </row>
    <row r="63" spans="1:6" hidden="1">
      <c r="A63" s="831" t="s">
        <v>1530</v>
      </c>
      <c r="B63" s="811"/>
      <c r="C63" s="811"/>
      <c r="D63" s="812"/>
      <c r="E63" s="20"/>
      <c r="F63" s="20"/>
    </row>
    <row r="64" spans="1:6" hidden="1">
      <c r="A64" s="831" t="s">
        <v>1531</v>
      </c>
      <c r="B64" s="811"/>
      <c r="C64" s="811"/>
      <c r="D64" s="812"/>
      <c r="E64" s="20"/>
      <c r="F64" s="20"/>
    </row>
    <row r="65" spans="1:6" hidden="1">
      <c r="A65" s="831" t="s">
        <v>1532</v>
      </c>
      <c r="B65" s="811"/>
      <c r="C65" s="811"/>
      <c r="D65" s="812"/>
      <c r="E65" s="20"/>
      <c r="F65" s="20"/>
    </row>
    <row r="66" spans="1:6" hidden="1">
      <c r="A66" s="831" t="s">
        <v>1533</v>
      </c>
      <c r="B66" s="811"/>
      <c r="C66" s="811"/>
      <c r="D66" s="812"/>
      <c r="E66" s="20"/>
      <c r="F66" s="20"/>
    </row>
    <row r="67" spans="1:6" hidden="1">
      <c r="A67" s="831" t="s">
        <v>1534</v>
      </c>
      <c r="B67" s="811"/>
      <c r="C67" s="811"/>
      <c r="D67" s="812"/>
      <c r="E67" s="20"/>
      <c r="F67" s="20"/>
    </row>
    <row r="68" spans="1:6" hidden="1">
      <c r="A68" s="831" t="s">
        <v>1535</v>
      </c>
      <c r="B68" s="811"/>
      <c r="C68" s="811"/>
      <c r="D68" s="812"/>
      <c r="E68" s="20"/>
      <c r="F68" s="20"/>
    </row>
    <row r="69" spans="1:6" hidden="1">
      <c r="A69" s="831" t="s">
        <v>1536</v>
      </c>
      <c r="B69" s="811"/>
      <c r="C69" s="811"/>
      <c r="D69" s="812"/>
      <c r="E69" s="20"/>
      <c r="F69" s="20"/>
    </row>
    <row r="70" spans="1:6" hidden="1">
      <c r="A70" s="831" t="s">
        <v>1537</v>
      </c>
      <c r="B70" s="811"/>
      <c r="C70" s="811"/>
      <c r="D70" s="812"/>
      <c r="E70" s="20"/>
      <c r="F70" s="20"/>
    </row>
    <row r="71" spans="1:6" hidden="1">
      <c r="A71" s="831" t="s">
        <v>209</v>
      </c>
      <c r="B71" s="811"/>
      <c r="C71" s="811"/>
      <c r="D71" s="812"/>
      <c r="E71" s="20"/>
      <c r="F71" s="20"/>
    </row>
    <row r="72" spans="1:6" hidden="1">
      <c r="A72" s="831" t="s">
        <v>1538</v>
      </c>
      <c r="B72" s="811"/>
      <c r="C72" s="811"/>
      <c r="D72" s="812"/>
      <c r="E72" s="20"/>
      <c r="F72" s="20"/>
    </row>
    <row r="73" spans="1:6" hidden="1">
      <c r="A73" s="831" t="s">
        <v>1539</v>
      </c>
      <c r="B73" s="811"/>
      <c r="C73" s="811"/>
      <c r="D73" s="812"/>
      <c r="E73" s="20"/>
      <c r="F73" s="20"/>
    </row>
    <row r="74" spans="1:6" hidden="1">
      <c r="A74" s="831" t="s">
        <v>1540</v>
      </c>
      <c r="B74" s="811"/>
      <c r="C74" s="811"/>
      <c r="D74" s="812"/>
      <c r="E74" s="20"/>
      <c r="F74" s="20"/>
    </row>
    <row r="75" spans="1:6" hidden="1">
      <c r="A75" s="831" t="s">
        <v>1541</v>
      </c>
      <c r="B75" s="811"/>
      <c r="C75" s="811"/>
      <c r="D75" s="812"/>
      <c r="E75" s="20"/>
      <c r="F75" s="20"/>
    </row>
    <row r="76" spans="1:6" hidden="1">
      <c r="A76" s="831" t="s">
        <v>1542</v>
      </c>
      <c r="B76" s="811"/>
      <c r="C76" s="811"/>
      <c r="D76" s="812"/>
      <c r="E76" s="20"/>
      <c r="F76" s="20"/>
    </row>
    <row r="77" spans="1:6" hidden="1">
      <c r="A77" s="831" t="s">
        <v>1543</v>
      </c>
      <c r="B77" s="811"/>
      <c r="C77" s="811"/>
      <c r="D77" s="812"/>
      <c r="E77" s="20"/>
      <c r="F77" s="20"/>
    </row>
    <row r="78" spans="1:6" hidden="1">
      <c r="A78" s="831" t="s">
        <v>76</v>
      </c>
      <c r="B78" s="811"/>
      <c r="C78" s="811"/>
      <c r="D78" s="812"/>
      <c r="E78" s="20"/>
      <c r="F78" s="20"/>
    </row>
    <row r="79" spans="1:6" hidden="1">
      <c r="A79" s="831" t="s">
        <v>131</v>
      </c>
      <c r="B79" s="811"/>
      <c r="C79" s="811"/>
      <c r="D79" s="812"/>
      <c r="E79" s="20"/>
      <c r="F79" s="20"/>
    </row>
    <row r="80" spans="1:6" hidden="1">
      <c r="A80" s="831" t="s">
        <v>1544</v>
      </c>
      <c r="B80" s="811"/>
      <c r="C80" s="811"/>
      <c r="D80" s="812"/>
      <c r="E80" s="20"/>
      <c r="F80" s="20"/>
    </row>
    <row r="81" spans="1:6" hidden="1">
      <c r="A81" s="831" t="s">
        <v>1545</v>
      </c>
      <c r="B81" s="811"/>
      <c r="C81" s="811"/>
      <c r="D81" s="812"/>
      <c r="E81" s="20"/>
      <c r="F81" s="20"/>
    </row>
    <row r="82" spans="1:6" hidden="1">
      <c r="A82" s="831" t="s">
        <v>717</v>
      </c>
      <c r="B82" s="811"/>
      <c r="C82" s="811"/>
      <c r="D82" s="812"/>
      <c r="E82" s="20"/>
      <c r="F82" s="20"/>
    </row>
    <row r="83" spans="1:6" hidden="1">
      <c r="A83" s="831" t="s">
        <v>257</v>
      </c>
      <c r="B83" s="811"/>
      <c r="C83" s="811"/>
      <c r="D83" s="812"/>
      <c r="E83" s="20"/>
      <c r="F83" s="20"/>
    </row>
    <row r="84" spans="1:6" hidden="1">
      <c r="A84" s="831" t="s">
        <v>1546</v>
      </c>
      <c r="B84" s="811"/>
      <c r="C84" s="811"/>
      <c r="D84" s="812"/>
      <c r="E84" s="20"/>
      <c r="F84" s="20"/>
    </row>
    <row r="85" spans="1:6" hidden="1">
      <c r="A85" s="831" t="s">
        <v>1547</v>
      </c>
      <c r="B85" s="811"/>
      <c r="C85" s="811"/>
      <c r="D85" s="812"/>
      <c r="E85" s="20"/>
      <c r="F85" s="20"/>
    </row>
    <row r="86" spans="1:6" hidden="1">
      <c r="A86" s="831" t="s">
        <v>273</v>
      </c>
      <c r="B86" s="811"/>
      <c r="C86" s="811"/>
      <c r="D86" s="812"/>
      <c r="E86" s="20"/>
      <c r="F86" s="20"/>
    </row>
    <row r="87" spans="1:6" hidden="1">
      <c r="A87" s="831" t="s">
        <v>1548</v>
      </c>
      <c r="B87" s="811"/>
      <c r="C87" s="811"/>
      <c r="D87" s="812"/>
      <c r="E87" s="20"/>
      <c r="F87" s="20"/>
    </row>
    <row r="88" spans="1:6" hidden="1">
      <c r="A88" s="831" t="s">
        <v>1549</v>
      </c>
      <c r="B88" s="811"/>
      <c r="C88" s="811"/>
      <c r="D88" s="812"/>
      <c r="E88" s="20"/>
      <c r="F88" s="20"/>
    </row>
    <row r="89" spans="1:6" hidden="1">
      <c r="A89" s="831" t="s">
        <v>1550</v>
      </c>
      <c r="B89" s="811"/>
      <c r="C89" s="811"/>
      <c r="D89" s="812"/>
      <c r="E89" s="20"/>
      <c r="F89" s="20"/>
    </row>
    <row r="90" spans="1:6" hidden="1">
      <c r="A90" s="831" t="s">
        <v>1551</v>
      </c>
      <c r="B90" s="811"/>
      <c r="C90" s="811"/>
      <c r="D90" s="812"/>
      <c r="E90" s="20"/>
      <c r="F90" s="20"/>
    </row>
    <row r="91" spans="1:6" hidden="1">
      <c r="A91" s="831" t="s">
        <v>1552</v>
      </c>
      <c r="B91" s="811"/>
      <c r="C91" s="811"/>
      <c r="D91" s="812"/>
      <c r="E91" s="20"/>
      <c r="F91" s="20"/>
    </row>
    <row r="92" spans="1:6" hidden="1">
      <c r="A92" s="831" t="s">
        <v>1553</v>
      </c>
      <c r="B92" s="811"/>
      <c r="C92" s="811"/>
      <c r="D92" s="812"/>
      <c r="E92" s="20"/>
      <c r="F92" s="20"/>
    </row>
    <row r="93" spans="1:6" hidden="1">
      <c r="A93" s="831" t="s">
        <v>1554</v>
      </c>
      <c r="B93" s="811"/>
      <c r="C93" s="811"/>
      <c r="D93" s="812"/>
      <c r="E93" s="20"/>
      <c r="F93" s="20"/>
    </row>
    <row r="94" spans="1:6" hidden="1">
      <c r="A94" s="831" t="s">
        <v>1555</v>
      </c>
      <c r="B94" s="811"/>
      <c r="C94" s="811"/>
      <c r="D94" s="812"/>
      <c r="E94" s="20"/>
      <c r="F94" s="20"/>
    </row>
    <row r="95" spans="1:6" hidden="1">
      <c r="A95" s="831" t="s">
        <v>1556</v>
      </c>
      <c r="B95" s="811"/>
      <c r="C95" s="811"/>
      <c r="D95" s="812"/>
      <c r="E95" s="20"/>
      <c r="F95" s="20"/>
    </row>
    <row r="96" spans="1:6" hidden="1">
      <c r="A96" s="831" t="s">
        <v>1557</v>
      </c>
      <c r="B96" s="811"/>
      <c r="C96" s="811"/>
      <c r="D96" s="812"/>
      <c r="E96" s="20"/>
      <c r="F96" s="20"/>
    </row>
    <row r="97" spans="1:6" hidden="1">
      <c r="A97" s="831" t="s">
        <v>751</v>
      </c>
      <c r="B97" s="811"/>
      <c r="C97" s="811"/>
      <c r="D97" s="812"/>
      <c r="E97" s="20"/>
      <c r="F97" s="20"/>
    </row>
    <row r="98" spans="1:6" hidden="1">
      <c r="A98" s="831" t="s">
        <v>1558</v>
      </c>
      <c r="B98" s="811"/>
      <c r="C98" s="811"/>
      <c r="D98" s="812"/>
      <c r="E98" s="20"/>
      <c r="F98" s="20"/>
    </row>
    <row r="99" spans="1:6" hidden="1">
      <c r="A99" s="831" t="s">
        <v>309</v>
      </c>
      <c r="B99" s="811"/>
      <c r="C99" s="811"/>
      <c r="D99" s="812"/>
      <c r="E99" s="20"/>
      <c r="F99" s="20"/>
    </row>
    <row r="100" spans="1:6" hidden="1">
      <c r="A100" s="831" t="s">
        <v>1559</v>
      </c>
      <c r="B100" s="811"/>
      <c r="C100" s="811"/>
      <c r="D100" s="812"/>
      <c r="E100" s="20"/>
      <c r="F100" s="20"/>
    </row>
    <row r="101" spans="1:6" hidden="1">
      <c r="A101" s="831" t="s">
        <v>1560</v>
      </c>
      <c r="B101" s="811"/>
      <c r="C101" s="811"/>
      <c r="D101" s="812"/>
      <c r="E101" s="20"/>
      <c r="F101" s="20"/>
    </row>
    <row r="102" spans="1:6" hidden="1">
      <c r="A102" s="831" t="s">
        <v>146</v>
      </c>
      <c r="B102" s="811"/>
      <c r="C102" s="811"/>
      <c r="D102" s="812"/>
      <c r="E102" s="20"/>
      <c r="F102" s="20"/>
    </row>
    <row r="103" spans="1:6" hidden="1">
      <c r="A103" s="831" t="s">
        <v>757</v>
      </c>
      <c r="B103" s="811"/>
      <c r="C103" s="811"/>
      <c r="D103" s="812"/>
      <c r="E103" s="20"/>
      <c r="F103" s="20"/>
    </row>
    <row r="104" spans="1:6" s="3" customFormat="1" hidden="1">
      <c r="A104" s="831" t="s">
        <v>757</v>
      </c>
      <c r="B104" s="811"/>
      <c r="C104" s="811"/>
      <c r="D104" s="811"/>
      <c r="E104" s="20"/>
      <c r="F104" s="20"/>
    </row>
    <row r="105" spans="1:6" s="3" customFormat="1" ht="6.6" customHeight="1">
      <c r="A105" s="21"/>
      <c r="B105" s="21"/>
      <c r="C105" s="21"/>
      <c r="D105" s="21"/>
      <c r="E105" s="20"/>
      <c r="F105" s="20"/>
    </row>
    <row r="106" spans="1:6" s="4" customFormat="1">
      <c r="A106" s="832"/>
      <c r="B106" s="832"/>
      <c r="C106" s="832"/>
      <c r="D106" s="832"/>
      <c r="E106" s="832"/>
      <c r="F106" s="832"/>
    </row>
    <row r="107" spans="1:6" s="2" customFormat="1">
      <c r="A107" s="813"/>
      <c r="B107" s="813"/>
      <c r="C107" s="813"/>
      <c r="D107" s="813"/>
      <c r="E107" s="813"/>
      <c r="F107" s="813"/>
    </row>
    <row r="108" spans="1:6" ht="0.75" customHeight="1">
      <c r="A108" s="20"/>
      <c r="B108" s="20"/>
      <c r="C108" s="20"/>
      <c r="D108" s="20"/>
      <c r="E108" s="20"/>
      <c r="F108" s="20"/>
    </row>
    <row r="109" spans="1:6">
      <c r="A109" s="20"/>
      <c r="B109" s="20"/>
      <c r="C109" s="20"/>
      <c r="D109" s="20"/>
      <c r="E109" s="20"/>
      <c r="F109" s="20"/>
    </row>
    <row r="110" spans="1:6" ht="2.25" customHeight="1">
      <c r="A110" s="20"/>
      <c r="B110" s="20"/>
      <c r="C110" s="20"/>
      <c r="D110" s="20"/>
      <c r="E110" s="20"/>
      <c r="F110" s="20"/>
    </row>
    <row r="111" spans="1:6">
      <c r="A111" s="20"/>
      <c r="B111" s="20"/>
      <c r="C111" s="20"/>
      <c r="D111" s="20"/>
      <c r="E111" s="20"/>
      <c r="F111" s="20"/>
    </row>
    <row r="112" spans="1:6" s="4" customFormat="1">
      <c r="A112" s="21"/>
      <c r="B112" s="21"/>
      <c r="C112" s="811"/>
      <c r="D112" s="811"/>
      <c r="E112" s="21"/>
      <c r="F112" s="21"/>
    </row>
    <row r="113" spans="1:6" s="2" customFormat="1">
      <c r="A113" s="22"/>
      <c r="B113" s="22"/>
      <c r="C113" s="813"/>
      <c r="D113" s="813"/>
      <c r="E113" s="22"/>
      <c r="F113" s="22"/>
    </row>
    <row r="114" spans="1:6">
      <c r="A114" s="20"/>
      <c r="B114" s="23"/>
      <c r="C114" s="24"/>
      <c r="D114" s="24"/>
      <c r="E114" s="20"/>
      <c r="F114" s="20"/>
    </row>
    <row r="115" spans="1:6">
      <c r="A115" s="20"/>
      <c r="B115" s="20"/>
      <c r="C115" s="20"/>
      <c r="D115" s="20"/>
      <c r="E115" s="20"/>
      <c r="F115" s="20"/>
    </row>
    <row r="116" spans="1:6">
      <c r="A116" s="20"/>
      <c r="B116" s="20"/>
      <c r="C116" s="20"/>
      <c r="D116" s="20"/>
      <c r="E116" s="20"/>
      <c r="F116" s="20"/>
    </row>
    <row r="117" spans="1:6">
      <c r="A117" s="20"/>
      <c r="B117" s="20"/>
      <c r="C117" s="20"/>
      <c r="D117" s="20"/>
      <c r="E117" s="20"/>
      <c r="F117" s="20"/>
    </row>
  </sheetData>
  <mergeCells count="102">
    <mergeCell ref="A2:F2"/>
    <mergeCell ref="A3:F3"/>
    <mergeCell ref="A5:F5"/>
    <mergeCell ref="B7:C7"/>
    <mergeCell ref="D7:E7"/>
    <mergeCell ref="A9:G9"/>
    <mergeCell ref="A10:G10"/>
    <mergeCell ref="A11:G11"/>
    <mergeCell ref="A13:G13"/>
    <mergeCell ref="A14:G14"/>
    <mergeCell ref="A15:G15"/>
    <mergeCell ref="A17:G17"/>
    <mergeCell ref="A18:G18"/>
    <mergeCell ref="A19:G19"/>
    <mergeCell ref="A20:G20"/>
    <mergeCell ref="A21:G21"/>
    <mergeCell ref="A22:G22"/>
    <mergeCell ref="A23:G23"/>
    <mergeCell ref="A24:G24"/>
    <mergeCell ref="A25:G25"/>
    <mergeCell ref="A26:C26"/>
    <mergeCell ref="A27:G27"/>
    <mergeCell ref="A28:C28"/>
    <mergeCell ref="D28:E28"/>
    <mergeCell ref="A29:G29"/>
    <mergeCell ref="A30:G30"/>
    <mergeCell ref="A31:G31"/>
    <mergeCell ref="A33:G33"/>
    <mergeCell ref="A34:G34"/>
    <mergeCell ref="A35:G35"/>
    <mergeCell ref="A36:G36"/>
    <mergeCell ref="A37:G37"/>
    <mergeCell ref="A39:E39"/>
    <mergeCell ref="B42:F42"/>
    <mergeCell ref="B43:F43"/>
    <mergeCell ref="A46:B46"/>
    <mergeCell ref="C46:D46"/>
    <mergeCell ref="E46:F46"/>
    <mergeCell ref="A47:B47"/>
    <mergeCell ref="C47:D47"/>
    <mergeCell ref="E47:F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89:D89"/>
    <mergeCell ref="A90:D90"/>
    <mergeCell ref="A91:D91"/>
    <mergeCell ref="A92:D92"/>
    <mergeCell ref="A93:D93"/>
    <mergeCell ref="A94:D94"/>
    <mergeCell ref="A95:D95"/>
    <mergeCell ref="A96:D96"/>
    <mergeCell ref="A97:D97"/>
    <mergeCell ref="A98:D98"/>
    <mergeCell ref="C113:D113"/>
    <mergeCell ref="A99:D99"/>
    <mergeCell ref="A100:D100"/>
    <mergeCell ref="A101:D101"/>
    <mergeCell ref="A102:D102"/>
    <mergeCell ref="A103:D103"/>
    <mergeCell ref="A104:D104"/>
    <mergeCell ref="A106:F106"/>
    <mergeCell ref="A107:F107"/>
    <mergeCell ref="C112:D112"/>
  </mergeCells>
  <pageMargins left="0.51" right="0.48" top="0.74803149606299202" bottom="0.74803149606299202" header="0.31496062992126" footer="0.31496062992126"/>
  <pageSetup paperSize="9" scale="86" fitToHeight="0" orientation="portrait" r:id="rId1"/>
  <headerFooter>
    <oddHeader>&amp;C&amp;G</oddHeader>
    <oddFooter>&amp;C&amp;G</oddFooter>
  </headerFooter>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205"/>
  <sheetViews>
    <sheetView topLeftCell="A26" zoomScaleNormal="100" zoomScaleSheetLayoutView="80" workbookViewId="0">
      <selection activeCell="A27" sqref="A27:I46"/>
    </sheetView>
  </sheetViews>
  <sheetFormatPr defaultColWidth="8.88671875" defaultRowHeight="13.8"/>
  <cols>
    <col min="1" max="1" width="20.6640625" style="37" customWidth="1"/>
    <col min="2" max="2" width="8.88671875" style="37" customWidth="1"/>
    <col min="3" max="3" width="8.88671875" style="37"/>
    <col min="4" max="4" width="2.6640625" style="37" customWidth="1"/>
    <col min="5" max="5" width="19.109375" style="37" customWidth="1"/>
    <col min="6" max="6" width="16.5546875" style="37" customWidth="1"/>
    <col min="7" max="7" width="18.33203125" style="37" customWidth="1"/>
    <col min="8" max="8" width="16.6640625" style="37" customWidth="1"/>
    <col min="9" max="9" width="14.6640625" style="37" customWidth="1"/>
    <col min="10" max="10" width="1.109375" style="37" customWidth="1"/>
    <col min="11" max="11" width="2" style="37" hidden="1" customWidth="1"/>
    <col min="12" max="12" width="0.44140625" style="37" hidden="1" customWidth="1"/>
    <col min="13" max="13" width="0.33203125" style="38" hidden="1" customWidth="1"/>
    <col min="14" max="14" width="0.109375" style="37" hidden="1" customWidth="1"/>
    <col min="15" max="16" width="14.44140625" style="37" customWidth="1"/>
    <col min="17" max="17" width="17" style="37" customWidth="1"/>
    <col min="18" max="18" width="16.6640625" style="37" customWidth="1"/>
    <col min="19" max="19" width="12.5546875" style="37" customWidth="1"/>
    <col min="20" max="16384" width="8.88671875" style="37"/>
  </cols>
  <sheetData>
    <row r="1" spans="1:19" ht="22.2" customHeight="1">
      <c r="A1" s="722"/>
      <c r="B1" s="39"/>
      <c r="C1" s="39"/>
      <c r="D1" s="39"/>
      <c r="E1" s="39"/>
      <c r="F1" s="39"/>
      <c r="G1" s="39"/>
      <c r="H1" s="39"/>
      <c r="I1" s="39"/>
      <c r="J1" s="39"/>
      <c r="K1" s="39"/>
      <c r="L1" s="39"/>
      <c r="M1" s="706"/>
      <c r="N1" s="712"/>
    </row>
    <row r="2" spans="1:19" ht="43.2" customHeight="1">
      <c r="A2" s="264"/>
      <c r="K2" s="39"/>
      <c r="L2" s="39"/>
      <c r="M2" s="706"/>
      <c r="N2" s="713"/>
    </row>
    <row r="3" spans="1:19" ht="40.950000000000003" customHeight="1" thickBot="1">
      <c r="A3" s="723"/>
      <c r="B3" s="1118" t="s">
        <v>1302</v>
      </c>
      <c r="C3" s="1118"/>
      <c r="D3" s="1118"/>
      <c r="E3" s="1118"/>
      <c r="F3" s="1118"/>
      <c r="G3" s="1118"/>
      <c r="H3" s="1118"/>
      <c r="I3" s="1118"/>
      <c r="J3" s="711"/>
      <c r="K3" s="711"/>
      <c r="L3" s="711"/>
      <c r="M3" s="711"/>
      <c r="N3" s="714"/>
    </row>
    <row r="4" spans="1:19" ht="21" customHeight="1">
      <c r="A4" s="724"/>
      <c r="B4" s="40"/>
      <c r="C4" s="40"/>
      <c r="D4" s="40"/>
      <c r="E4" s="40"/>
      <c r="F4" s="40"/>
      <c r="G4" s="40"/>
      <c r="H4" s="40"/>
      <c r="I4" s="40"/>
      <c r="J4" s="40"/>
      <c r="K4" s="40"/>
      <c r="L4" s="40"/>
      <c r="M4" s="685"/>
      <c r="N4" s="229"/>
    </row>
    <row r="5" spans="1:19" ht="30" customHeight="1">
      <c r="A5" s="218"/>
      <c r="B5" s="1119" t="s">
        <v>1303</v>
      </c>
      <c r="C5" s="1119"/>
      <c r="D5" s="1119"/>
      <c r="E5" s="1119"/>
      <c r="F5" s="1119"/>
      <c r="G5" s="41"/>
      <c r="H5" s="1079" t="s">
        <v>1304</v>
      </c>
      <c r="I5" s="1079"/>
      <c r="J5" s="1079"/>
      <c r="K5" s="41"/>
      <c r="L5" s="41"/>
      <c r="M5" s="41"/>
      <c r="N5" s="727"/>
    </row>
    <row r="6" spans="1:19" ht="15" customHeight="1">
      <c r="A6" s="218"/>
      <c r="B6" s="1120" t="s">
        <v>1305</v>
      </c>
      <c r="C6" s="1120"/>
      <c r="D6" s="1120"/>
      <c r="E6" s="1120"/>
      <c r="F6" s="1120"/>
      <c r="G6" s="671"/>
      <c r="H6" s="219" t="s">
        <v>1032</v>
      </c>
      <c r="I6" s="1080">
        <f ca="1">NOW()</f>
        <v>46148.736565856481</v>
      </c>
      <c r="J6" s="1080"/>
      <c r="K6" s="728"/>
      <c r="L6" s="728"/>
      <c r="M6" s="728"/>
      <c r="N6" s="729"/>
    </row>
    <row r="7" spans="1:19" ht="17.399999999999999" customHeight="1">
      <c r="A7" s="264"/>
      <c r="B7" s="41" t="s">
        <v>1306</v>
      </c>
      <c r="C7" s="672"/>
      <c r="D7" s="672"/>
      <c r="E7" s="41"/>
      <c r="F7" s="672"/>
      <c r="G7" s="672"/>
      <c r="H7" s="672"/>
      <c r="I7" s="672"/>
      <c r="J7" s="672"/>
      <c r="K7" s="672"/>
      <c r="L7" s="672"/>
      <c r="M7" s="50"/>
      <c r="N7" s="686"/>
    </row>
    <row r="8" spans="1:19" ht="19.95" customHeight="1">
      <c r="A8" s="218"/>
      <c r="B8" s="41" t="s">
        <v>1307</v>
      </c>
      <c r="C8" s="672"/>
      <c r="D8" s="672" t="s">
        <v>1181</v>
      </c>
      <c r="E8" s="672"/>
      <c r="F8" s="672"/>
      <c r="G8" s="672"/>
      <c r="H8" s="672"/>
      <c r="I8" s="672"/>
      <c r="J8" s="672"/>
      <c r="K8" s="672"/>
      <c r="L8" s="672"/>
      <c r="M8" s="50"/>
      <c r="N8" s="686"/>
    </row>
    <row r="9" spans="1:19" ht="22.2" customHeight="1" thickBot="1">
      <c r="A9" s="218"/>
      <c r="B9" s="42"/>
      <c r="C9" s="42"/>
      <c r="D9" s="43" t="s">
        <v>1308</v>
      </c>
      <c r="E9" s="43"/>
      <c r="F9" s="43"/>
      <c r="G9" s="43"/>
      <c r="H9" s="43"/>
      <c r="I9" s="41"/>
      <c r="J9" s="41"/>
      <c r="K9" s="41"/>
      <c r="L9" s="41"/>
      <c r="M9" s="726"/>
      <c r="N9" s="686"/>
    </row>
    <row r="10" spans="1:19" ht="12" customHeight="1">
      <c r="A10" s="1090" t="s">
        <v>1309</v>
      </c>
      <c r="B10" s="1091"/>
      <c r="C10" s="1091"/>
      <c r="D10" s="1091"/>
      <c r="E10" s="1092"/>
      <c r="F10" s="664"/>
      <c r="G10" s="665"/>
      <c r="H10" s="665"/>
      <c r="I10" s="732"/>
      <c r="J10" s="733"/>
      <c r="K10" s="733" t="s">
        <v>1338</v>
      </c>
      <c r="L10" s="733"/>
      <c r="M10" s="734" t="s">
        <v>1338</v>
      </c>
      <c r="N10" s="735"/>
    </row>
    <row r="11" spans="1:19" ht="13.95" customHeight="1">
      <c r="A11" s="894"/>
      <c r="B11" s="827"/>
      <c r="C11" s="827"/>
      <c r="D11" s="827"/>
      <c r="E11" s="895"/>
      <c r="F11" s="1096" t="s">
        <v>1236</v>
      </c>
      <c r="G11" s="1096" t="s">
        <v>390</v>
      </c>
      <c r="H11" s="1096" t="s">
        <v>488</v>
      </c>
      <c r="I11" s="1096"/>
      <c r="J11" s="1084"/>
      <c r="K11" s="1086"/>
      <c r="L11" s="1086"/>
      <c r="M11" s="1086"/>
      <c r="N11" s="1081"/>
    </row>
    <row r="12" spans="1:19" ht="36" customHeight="1">
      <c r="A12" s="896"/>
      <c r="B12" s="897"/>
      <c r="C12" s="897"/>
      <c r="D12" s="897"/>
      <c r="E12" s="898"/>
      <c r="F12" s="1097"/>
      <c r="G12" s="1097"/>
      <c r="H12" s="1097"/>
      <c r="I12" s="1097"/>
      <c r="J12" s="1085"/>
      <c r="K12" s="1087"/>
      <c r="L12" s="1087"/>
      <c r="M12" s="1087"/>
      <c r="N12" s="1082"/>
    </row>
    <row r="13" spans="1:19" ht="58.95" customHeight="1">
      <c r="A13" s="1093" t="str">
        <f>PR!D16</f>
        <v>Single Face P4 HD Outdoor LED Screen (rear maintenance), Full Set Up including controller (Novastar) &amp; receiving card (Novastar) warranty, after sales support &amp; training controller (novastar) &amp; receiving card (novastar)warranty , after sales support &amp; training  size: 2.88M x 2.88M  (9 panels) screen resolution; 720 pixels  (W) x 720 pixels  (H)  Type; movable frame  Accessories: replacement module , replacemenr power supply,replacement receiving card,power cable,signal cable  FREE: LED control software Training and Support</v>
      </c>
      <c r="B13" s="1094"/>
      <c r="C13" s="1094"/>
      <c r="D13" s="1094"/>
      <c r="E13" s="1095"/>
      <c r="F13" s="44" t="s">
        <v>1339</v>
      </c>
      <c r="G13" s="44" t="s">
        <v>1339</v>
      </c>
      <c r="H13" s="44" t="s">
        <v>1582</v>
      </c>
      <c r="I13" s="680"/>
      <c r="J13" s="670"/>
      <c r="K13" s="44"/>
      <c r="L13" s="51"/>
      <c r="M13" s="51"/>
      <c r="N13" s="715"/>
      <c r="O13" s="52"/>
      <c r="P13" s="52"/>
      <c r="Q13" s="52"/>
      <c r="R13" s="60"/>
      <c r="S13" s="60"/>
    </row>
    <row r="14" spans="1:19" ht="56.4" customHeight="1">
      <c r="A14" s="1093">
        <f>PR!D17</f>
        <v>0</v>
      </c>
      <c r="B14" s="1094"/>
      <c r="C14" s="1094"/>
      <c r="D14" s="1094"/>
      <c r="E14" s="1095"/>
      <c r="F14" s="44" t="s">
        <v>1339</v>
      </c>
      <c r="G14" s="44" t="s">
        <v>1339</v>
      </c>
      <c r="H14" s="44" t="s">
        <v>1582</v>
      </c>
      <c r="I14" s="681"/>
      <c r="J14" s="53"/>
      <c r="K14" s="45"/>
      <c r="L14" s="51"/>
      <c r="M14" s="51"/>
      <c r="N14" s="707"/>
      <c r="O14" s="52"/>
      <c r="P14" s="52"/>
      <c r="Q14" s="52"/>
      <c r="R14" s="60"/>
      <c r="S14" s="60"/>
    </row>
    <row r="15" spans="1:19" ht="58.2" customHeight="1">
      <c r="A15" s="1093">
        <f>PR!D18</f>
        <v>0</v>
      </c>
      <c r="B15" s="1094"/>
      <c r="C15" s="1094"/>
      <c r="D15" s="1094"/>
      <c r="E15" s="1095"/>
      <c r="F15" s="44" t="s">
        <v>1339</v>
      </c>
      <c r="G15" s="44" t="s">
        <v>1339</v>
      </c>
      <c r="H15" s="44" t="s">
        <v>1582</v>
      </c>
      <c r="I15" s="253"/>
      <c r="J15" s="54"/>
      <c r="K15" s="45"/>
      <c r="L15" s="51"/>
      <c r="M15" s="51"/>
      <c r="N15" s="707"/>
      <c r="O15" s="52"/>
      <c r="P15" s="52"/>
      <c r="Q15" s="52"/>
      <c r="R15" s="60"/>
      <c r="S15" s="60"/>
    </row>
    <row r="16" spans="1:19" ht="42.6" customHeight="1">
      <c r="A16" s="1093">
        <f>PR!D19</f>
        <v>0</v>
      </c>
      <c r="B16" s="1094"/>
      <c r="C16" s="1094"/>
      <c r="D16" s="1094"/>
      <c r="E16" s="1095"/>
      <c r="F16" s="44" t="s">
        <v>1339</v>
      </c>
      <c r="G16" s="44" t="s">
        <v>1339</v>
      </c>
      <c r="H16" s="44" t="s">
        <v>1582</v>
      </c>
      <c r="I16" s="253"/>
      <c r="J16" s="45"/>
      <c r="K16" s="45"/>
      <c r="L16" s="51"/>
      <c r="M16" s="51"/>
      <c r="N16" s="707"/>
      <c r="O16" s="52"/>
      <c r="P16" s="52"/>
      <c r="Q16" s="52"/>
      <c r="R16" s="60"/>
      <c r="S16" s="60"/>
    </row>
    <row r="17" spans="1:19" ht="42.6" customHeight="1">
      <c r="A17" s="1093">
        <f>PR!D20</f>
        <v>0</v>
      </c>
      <c r="B17" s="1094"/>
      <c r="C17" s="1094"/>
      <c r="D17" s="1094"/>
      <c r="E17" s="1095"/>
      <c r="F17" s="44" t="s">
        <v>1339</v>
      </c>
      <c r="G17" s="44" t="s">
        <v>1339</v>
      </c>
      <c r="H17" s="44" t="s">
        <v>1582</v>
      </c>
      <c r="I17" s="681"/>
      <c r="J17" s="45"/>
      <c r="K17" s="45"/>
      <c r="L17" s="51"/>
      <c r="M17" s="51"/>
      <c r="N17" s="707"/>
      <c r="O17" s="52"/>
      <c r="P17" s="52"/>
      <c r="Q17" s="52"/>
      <c r="R17" s="60"/>
      <c r="S17" s="60"/>
    </row>
    <row r="18" spans="1:19" ht="39.6" customHeight="1">
      <c r="A18" s="1093">
        <f>PR!D21</f>
        <v>0</v>
      </c>
      <c r="B18" s="1094"/>
      <c r="C18" s="1094"/>
      <c r="D18" s="1094"/>
      <c r="E18" s="1095"/>
      <c r="F18" s="44" t="s">
        <v>1339</v>
      </c>
      <c r="G18" s="44" t="s">
        <v>1339</v>
      </c>
      <c r="H18" s="44" t="s">
        <v>1582</v>
      </c>
      <c r="I18" s="259"/>
      <c r="J18" s="45"/>
      <c r="K18" s="45"/>
      <c r="L18" s="51"/>
      <c r="M18" s="51"/>
      <c r="N18" s="707"/>
      <c r="O18" s="52"/>
      <c r="P18" s="52"/>
      <c r="Q18" s="52"/>
      <c r="R18" s="60"/>
      <c r="S18" s="60"/>
    </row>
    <row r="19" spans="1:19" ht="39.6" customHeight="1">
      <c r="A19" s="1093">
        <f>PR!D22</f>
        <v>0</v>
      </c>
      <c r="B19" s="1094"/>
      <c r="C19" s="1094"/>
      <c r="D19" s="1094"/>
      <c r="E19" s="1095"/>
      <c r="F19" s="44" t="s">
        <v>1339</v>
      </c>
      <c r="G19" s="44" t="s">
        <v>1339</v>
      </c>
      <c r="H19" s="44" t="s">
        <v>1582</v>
      </c>
      <c r="I19" s="259"/>
      <c r="J19" s="45"/>
      <c r="K19" s="45"/>
      <c r="L19" s="49"/>
      <c r="M19" s="56"/>
      <c r="N19" s="707"/>
      <c r="O19" s="52"/>
      <c r="P19" s="57"/>
      <c r="Q19" s="52"/>
      <c r="R19" s="60"/>
      <c r="S19" s="60"/>
    </row>
    <row r="20" spans="1:19" ht="52.2" customHeight="1">
      <c r="A20" s="1093">
        <f>PR!D23</f>
        <v>0</v>
      </c>
      <c r="B20" s="1094"/>
      <c r="C20" s="1094"/>
      <c r="D20" s="1094"/>
      <c r="E20" s="1095"/>
      <c r="F20" s="44" t="s">
        <v>1339</v>
      </c>
      <c r="G20" s="44" t="s">
        <v>1339</v>
      </c>
      <c r="H20" s="44" t="s">
        <v>1582</v>
      </c>
      <c r="I20" s="259"/>
      <c r="J20" s="45"/>
      <c r="K20" s="45"/>
      <c r="L20" s="49"/>
      <c r="M20" s="56"/>
      <c r="N20" s="707"/>
      <c r="O20" s="52"/>
      <c r="P20" s="52"/>
      <c r="Q20" s="52"/>
      <c r="R20" s="60"/>
      <c r="S20" s="60"/>
    </row>
    <row r="21" spans="1:19" ht="57.6" customHeight="1">
      <c r="A21" s="1093">
        <f>PR!D24</f>
        <v>0</v>
      </c>
      <c r="B21" s="1094"/>
      <c r="C21" s="1094"/>
      <c r="D21" s="1094"/>
      <c r="E21" s="1095"/>
      <c r="F21" s="44" t="s">
        <v>1339</v>
      </c>
      <c r="G21" s="44" t="s">
        <v>1339</v>
      </c>
      <c r="H21" s="44" t="s">
        <v>1582</v>
      </c>
      <c r="I21" s="259"/>
      <c r="J21" s="45"/>
      <c r="K21" s="45"/>
      <c r="L21" s="49"/>
      <c r="M21" s="56"/>
      <c r="N21" s="707"/>
      <c r="O21" s="52"/>
      <c r="P21" s="52"/>
      <c r="Q21" s="52"/>
      <c r="R21" s="60"/>
      <c r="S21" s="60"/>
    </row>
    <row r="22" spans="1:19" ht="55.2" customHeight="1">
      <c r="A22" s="1093">
        <f>PR!D25</f>
        <v>0</v>
      </c>
      <c r="B22" s="1094"/>
      <c r="C22" s="1094"/>
      <c r="D22" s="1094"/>
      <c r="E22" s="1095"/>
      <c r="F22" s="44" t="s">
        <v>1339</v>
      </c>
      <c r="G22" s="44" t="s">
        <v>1339</v>
      </c>
      <c r="H22" s="44" t="s">
        <v>1582</v>
      </c>
      <c r="I22" s="259"/>
      <c r="J22" s="45"/>
      <c r="K22" s="45"/>
      <c r="L22" s="49"/>
      <c r="M22" s="56"/>
      <c r="N22" s="707"/>
      <c r="O22" s="52"/>
      <c r="P22" s="52"/>
      <c r="Q22" s="52"/>
      <c r="R22" s="60"/>
      <c r="S22" s="60"/>
    </row>
    <row r="23" spans="1:19" ht="38.4" customHeight="1">
      <c r="A23" s="1093">
        <f>PR!D26</f>
        <v>0</v>
      </c>
      <c r="B23" s="1094"/>
      <c r="C23" s="1094"/>
      <c r="D23" s="1094"/>
      <c r="E23" s="1095"/>
      <c r="F23" s="44" t="s">
        <v>1339</v>
      </c>
      <c r="G23" s="44" t="s">
        <v>1339</v>
      </c>
      <c r="H23" s="44" t="s">
        <v>1582</v>
      </c>
      <c r="I23" s="259"/>
      <c r="J23" s="45"/>
      <c r="K23" s="45"/>
      <c r="L23" s="49"/>
      <c r="M23" s="56"/>
      <c r="N23" s="707"/>
      <c r="O23" s="52"/>
      <c r="P23" s="52"/>
      <c r="Q23" s="52"/>
      <c r="R23" s="60"/>
      <c r="S23" s="60"/>
    </row>
    <row r="24" spans="1:19" ht="40.950000000000003" customHeight="1">
      <c r="A24" s="1093">
        <f>PR!D27</f>
        <v>0</v>
      </c>
      <c r="B24" s="1094"/>
      <c r="C24" s="1094"/>
      <c r="D24" s="1094"/>
      <c r="E24" s="1095"/>
      <c r="F24" s="44" t="s">
        <v>1339</v>
      </c>
      <c r="G24" s="44" t="s">
        <v>1339</v>
      </c>
      <c r="H24" s="44" t="s">
        <v>1582</v>
      </c>
      <c r="I24" s="259"/>
      <c r="J24" s="45"/>
      <c r="K24" s="45"/>
      <c r="L24" s="49"/>
      <c r="M24" s="56"/>
      <c r="N24" s="707"/>
      <c r="O24" s="52"/>
      <c r="P24" s="52"/>
      <c r="Q24" s="52"/>
      <c r="R24" s="60"/>
      <c r="S24" s="60"/>
    </row>
    <row r="25" spans="1:19" ht="63" customHeight="1">
      <c r="A25" s="1093">
        <f>PR!D28</f>
        <v>0</v>
      </c>
      <c r="B25" s="1094"/>
      <c r="C25" s="1094"/>
      <c r="D25" s="1094"/>
      <c r="E25" s="1095"/>
      <c r="F25" s="44" t="s">
        <v>1339</v>
      </c>
      <c r="G25" s="44" t="s">
        <v>1339</v>
      </c>
      <c r="H25" s="44" t="s">
        <v>1582</v>
      </c>
      <c r="I25" s="259"/>
      <c r="J25" s="45"/>
      <c r="K25" s="45"/>
      <c r="L25" s="49"/>
      <c r="M25" s="56"/>
      <c r="N25" s="707"/>
      <c r="O25" s="52"/>
      <c r="P25" s="52"/>
      <c r="Q25" s="52"/>
      <c r="R25" s="60"/>
      <c r="S25" s="60"/>
    </row>
    <row r="26" spans="1:19" ht="40.200000000000003" customHeight="1">
      <c r="A26" s="1093">
        <f>PR!D29</f>
        <v>0</v>
      </c>
      <c r="B26" s="1094"/>
      <c r="C26" s="1094"/>
      <c r="D26" s="1094"/>
      <c r="E26" s="1095"/>
      <c r="F26" s="44" t="s">
        <v>1339</v>
      </c>
      <c r="G26" s="44" t="s">
        <v>1339</v>
      </c>
      <c r="H26" s="44" t="s">
        <v>1582</v>
      </c>
      <c r="I26" s="259"/>
      <c r="J26" s="45"/>
      <c r="K26" s="45"/>
      <c r="L26" s="49"/>
      <c r="M26" s="56"/>
      <c r="N26" s="707"/>
      <c r="O26" s="52"/>
      <c r="P26" s="52"/>
      <c r="Q26" s="52"/>
      <c r="R26" s="60"/>
      <c r="S26" s="60"/>
    </row>
    <row r="27" spans="1:19" ht="68.400000000000006" customHeight="1">
      <c r="A27" s="1093" t="str">
        <f>PR!D30</f>
        <v xml:space="preserve">Design and Implement the Curriculum to Foster Children's Learning and Development, 3G E-Leraning, 2022, Wiseman's Book Trading, Inc. </v>
      </c>
      <c r="B27" s="1094"/>
      <c r="C27" s="1094"/>
      <c r="D27" s="1094"/>
      <c r="E27" s="1095"/>
      <c r="F27" s="44" t="s">
        <v>1339</v>
      </c>
      <c r="G27" s="44" t="s">
        <v>1339</v>
      </c>
      <c r="H27" s="44" t="s">
        <v>1582</v>
      </c>
      <c r="I27" s="259"/>
      <c r="J27" s="45"/>
      <c r="K27" s="45"/>
      <c r="L27" s="49"/>
      <c r="M27" s="56"/>
      <c r="N27" s="707"/>
      <c r="O27" s="52"/>
      <c r="P27" s="52"/>
      <c r="Q27" s="52"/>
      <c r="R27" s="60"/>
      <c r="S27" s="60"/>
    </row>
    <row r="28" spans="1:19" ht="51.6" customHeight="1">
      <c r="A28" s="1093" t="str">
        <f>PR!D31</f>
        <v xml:space="preserve">Designing of Applied Qualitative Research, Davies, 2024, 9781984658661, Wiseman's Book Trading, Inc. </v>
      </c>
      <c r="B28" s="1094"/>
      <c r="C28" s="1094"/>
      <c r="D28" s="1094"/>
      <c r="E28" s="1095"/>
      <c r="F28" s="44" t="s">
        <v>1339</v>
      </c>
      <c r="G28" s="44" t="s">
        <v>1339</v>
      </c>
      <c r="H28" s="44" t="s">
        <v>1582</v>
      </c>
      <c r="I28" s="259"/>
      <c r="J28" s="45"/>
      <c r="K28" s="45"/>
      <c r="L28" s="49"/>
      <c r="M28" s="56"/>
      <c r="N28" s="707"/>
      <c r="O28" s="52"/>
      <c r="P28" s="52"/>
      <c r="Q28" s="52"/>
      <c r="R28" s="60"/>
      <c r="S28" s="60"/>
    </row>
    <row r="29" spans="1:19" ht="45.6" customHeight="1">
      <c r="A29" s="1093" t="str">
        <f>PR!D32</f>
        <v xml:space="preserve">Encyclopedia of Earth Science, Malode, 2024, 9781774693902, Wiseman's Book Trading, Inc. </v>
      </c>
      <c r="B29" s="1094"/>
      <c r="C29" s="1094"/>
      <c r="D29" s="1094"/>
      <c r="E29" s="1095"/>
      <c r="F29" s="44" t="s">
        <v>1339</v>
      </c>
      <c r="G29" s="44" t="s">
        <v>1339</v>
      </c>
      <c r="H29" s="44" t="s">
        <v>1582</v>
      </c>
      <c r="I29" s="259"/>
      <c r="J29" s="45"/>
      <c r="K29" s="48"/>
      <c r="L29" s="49"/>
      <c r="M29" s="56"/>
      <c r="N29" s="707"/>
      <c r="O29" s="52"/>
      <c r="P29" s="52"/>
      <c r="Q29" s="52"/>
      <c r="R29" s="60"/>
      <c r="S29" s="60"/>
    </row>
    <row r="30" spans="1:19" ht="45" customHeight="1">
      <c r="A30" s="1093" t="str">
        <f>PR!D33</f>
        <v>Assessment in learning 1 (Traditional Assessment) OBE Approach, Abrogena, 2024, Big Faith Trading</v>
      </c>
      <c r="B30" s="1094"/>
      <c r="C30" s="1094"/>
      <c r="D30" s="1094"/>
      <c r="E30" s="1095"/>
      <c r="F30" s="44" t="s">
        <v>1339</v>
      </c>
      <c r="G30" s="44" t="s">
        <v>1339</v>
      </c>
      <c r="H30" s="44" t="s">
        <v>1582</v>
      </c>
      <c r="I30" s="682"/>
      <c r="J30" s="47"/>
      <c r="K30" s="48"/>
      <c r="L30" s="49"/>
      <c r="M30" s="56"/>
      <c r="N30" s="707"/>
      <c r="O30" s="52"/>
      <c r="P30" s="52"/>
      <c r="Q30" s="52"/>
      <c r="R30" s="60"/>
      <c r="S30" s="60"/>
    </row>
    <row r="31" spans="1:19" ht="43.95" customHeight="1">
      <c r="A31" s="1093" t="str">
        <f>PR!D34</f>
        <v>Assessment Learning 1 : A Modular Approach, 2ed, Boholano, 2023, Big Faith Trading</v>
      </c>
      <c r="B31" s="1094"/>
      <c r="C31" s="1094"/>
      <c r="D31" s="1094"/>
      <c r="E31" s="1095"/>
      <c r="F31" s="44" t="s">
        <v>1339</v>
      </c>
      <c r="G31" s="44" t="s">
        <v>1339</v>
      </c>
      <c r="H31" s="44" t="s">
        <v>1582</v>
      </c>
      <c r="I31" s="682"/>
      <c r="J31" s="47"/>
      <c r="K31" s="48"/>
      <c r="L31" s="49"/>
      <c r="M31" s="56"/>
      <c r="N31" s="707"/>
      <c r="O31" s="52"/>
      <c r="P31" s="52"/>
      <c r="Q31" s="52"/>
      <c r="R31" s="60"/>
      <c r="S31" s="60"/>
    </row>
    <row r="32" spans="1:19" ht="37.950000000000003" customHeight="1">
      <c r="A32" s="1093" t="str">
        <f>PR!D35</f>
        <v>Assessment Learning 2 : A Modular Approach, Sanchez, 2023, Big Faith Trading</v>
      </c>
      <c r="B32" s="1094"/>
      <c r="C32" s="1094"/>
      <c r="D32" s="1094"/>
      <c r="E32" s="1095"/>
      <c r="F32" s="44" t="s">
        <v>1339</v>
      </c>
      <c r="G32" s="44" t="s">
        <v>1339</v>
      </c>
      <c r="H32" s="44" t="s">
        <v>1582</v>
      </c>
      <c r="I32" s="47"/>
      <c r="J32" s="47"/>
      <c r="K32" s="48"/>
      <c r="L32" s="49"/>
      <c r="M32" s="56"/>
      <c r="N32" s="707"/>
      <c r="O32" s="52"/>
      <c r="P32" s="52"/>
      <c r="Q32" s="52"/>
      <c r="R32" s="60"/>
      <c r="S32" s="60"/>
    </row>
    <row r="33" spans="1:19" ht="39" customHeight="1">
      <c r="A33" s="1093" t="str">
        <f>PR!D36</f>
        <v>Assessment of Learning 1  Obe Approach, Manas, 2024, Big Faith Trading</v>
      </c>
      <c r="B33" s="1094"/>
      <c r="C33" s="1094"/>
      <c r="D33" s="1094"/>
      <c r="E33" s="1095"/>
      <c r="F33" s="44" t="s">
        <v>1339</v>
      </c>
      <c r="G33" s="44" t="s">
        <v>1339</v>
      </c>
      <c r="H33" s="44" t="s">
        <v>1582</v>
      </c>
      <c r="I33" s="47"/>
      <c r="J33" s="736"/>
      <c r="K33" s="48"/>
      <c r="L33" s="49"/>
      <c r="M33" s="56"/>
      <c r="N33" s="707"/>
      <c r="O33" s="52"/>
      <c r="P33" s="52"/>
      <c r="Q33" s="52"/>
      <c r="R33" s="60"/>
      <c r="S33" s="60"/>
    </row>
    <row r="34" spans="1:19" ht="55.95" customHeight="1">
      <c r="A34" s="1093" t="str">
        <f>PR!D37</f>
        <v>Building and enhancing New Literacies Across the Curriculum OBE-&amp; PPST-based, De Leon, 2020, Big Faith Trading</v>
      </c>
      <c r="B34" s="1094"/>
      <c r="C34" s="1094"/>
      <c r="D34" s="1094"/>
      <c r="E34" s="1095"/>
      <c r="F34" s="44" t="s">
        <v>1339</v>
      </c>
      <c r="G34" s="44" t="s">
        <v>1339</v>
      </c>
      <c r="H34" s="44" t="s">
        <v>1582</v>
      </c>
      <c r="I34" s="47"/>
      <c r="J34" s="736"/>
      <c r="K34" s="48"/>
      <c r="L34" s="49"/>
      <c r="M34" s="56"/>
      <c r="N34" s="707"/>
      <c r="O34" s="52"/>
      <c r="P34" s="52"/>
      <c r="Q34" s="52"/>
      <c r="R34" s="60"/>
      <c r="S34" s="60"/>
    </row>
    <row r="35" spans="1:19" ht="57.6" customHeight="1">
      <c r="A35" s="1093" t="str">
        <f>PR!D38</f>
        <v>Facilitating Learner-Centered Teaching 5e OBE-&amp;PPST-Based, Lucas &amp; Corpuz, 2020, Big Faith Trading</v>
      </c>
      <c r="B35" s="1094"/>
      <c r="C35" s="1094"/>
      <c r="D35" s="1094"/>
      <c r="E35" s="1095"/>
      <c r="F35" s="44" t="s">
        <v>1339</v>
      </c>
      <c r="G35" s="44" t="s">
        <v>1339</v>
      </c>
      <c r="H35" s="44" t="s">
        <v>1582</v>
      </c>
      <c r="I35" s="47"/>
      <c r="J35" s="736"/>
      <c r="K35" s="48"/>
      <c r="L35" s="49"/>
      <c r="M35" s="56"/>
      <c r="N35" s="707"/>
      <c r="O35" s="52"/>
      <c r="P35" s="52"/>
      <c r="Q35" s="52"/>
      <c r="R35" s="60"/>
      <c r="S35" s="60"/>
    </row>
    <row r="36" spans="1:19" ht="39.6" customHeight="1">
      <c r="A36" s="1093" t="str">
        <f>PR!D39</f>
        <v>Facilitating Student-Centered Teaching &amp; Learning, Larioque, et al., 2024, Big Faith Trading</v>
      </c>
      <c r="B36" s="1094"/>
      <c r="C36" s="1094"/>
      <c r="D36" s="1094"/>
      <c r="E36" s="1095"/>
      <c r="F36" s="44" t="s">
        <v>1339</v>
      </c>
      <c r="G36" s="44" t="s">
        <v>1339</v>
      </c>
      <c r="H36" s="44" t="s">
        <v>1582</v>
      </c>
      <c r="I36" s="47"/>
      <c r="J36" s="736"/>
      <c r="K36" s="48"/>
      <c r="L36" s="49"/>
      <c r="M36" s="56"/>
      <c r="N36" s="707"/>
      <c r="O36" s="52"/>
      <c r="P36" s="52"/>
      <c r="Q36" s="52"/>
      <c r="R36" s="60"/>
      <c r="S36" s="60"/>
    </row>
    <row r="37" spans="1:19" ht="42.6" customHeight="1">
      <c r="A37" s="1093" t="str">
        <f>PR!D40</f>
        <v>Field Study 2, Boholano, et al, 2022, Big Faith Trading</v>
      </c>
      <c r="B37" s="1094"/>
      <c r="C37" s="1094"/>
      <c r="D37" s="1094"/>
      <c r="E37" s="1095"/>
      <c r="F37" s="44" t="s">
        <v>1339</v>
      </c>
      <c r="G37" s="44" t="s">
        <v>1339</v>
      </c>
      <c r="H37" s="44" t="s">
        <v>1582</v>
      </c>
      <c r="I37" s="47"/>
      <c r="J37" s="736"/>
      <c r="K37" s="48"/>
      <c r="L37" s="49"/>
      <c r="M37" s="56"/>
      <c r="N37" s="707"/>
      <c r="O37" s="52"/>
      <c r="P37" s="52"/>
      <c r="Q37" s="52"/>
      <c r="R37" s="60"/>
      <c r="S37" s="60"/>
    </row>
    <row r="38" spans="1:19" ht="60" customHeight="1">
      <c r="A38" s="1093" t="str">
        <f>PR!D41</f>
        <v>Field Study 2 Participation and Teaching Assistanship OBE- &amp; PPST, Lucas, et al., 2021, Big Faith Trading</v>
      </c>
      <c r="B38" s="1094"/>
      <c r="C38" s="1094"/>
      <c r="D38" s="1094"/>
      <c r="E38" s="1095"/>
      <c r="F38" s="44" t="s">
        <v>1339</v>
      </c>
      <c r="G38" s="44" t="s">
        <v>1339</v>
      </c>
      <c r="H38" s="44" t="s">
        <v>1582</v>
      </c>
      <c r="I38" s="47"/>
      <c r="J38" s="736"/>
      <c r="K38" s="48"/>
      <c r="L38" s="49"/>
      <c r="M38" s="56"/>
      <c r="N38" s="707"/>
      <c r="O38" s="52"/>
      <c r="P38" s="52"/>
      <c r="Q38" s="52"/>
      <c r="R38" s="60"/>
      <c r="S38" s="60"/>
    </row>
    <row r="39" spans="1:19" ht="49.2" customHeight="1">
      <c r="A39" s="1093" t="str">
        <f>PR!D42</f>
        <v>Field Study 2 Participation and Teaching Assistanship OBE 2e, Brawner, 2023, Big Faith Trading</v>
      </c>
      <c r="B39" s="1094"/>
      <c r="C39" s="1094"/>
      <c r="D39" s="1094"/>
      <c r="E39" s="1095"/>
      <c r="F39" s="44" t="s">
        <v>1339</v>
      </c>
      <c r="G39" s="44" t="s">
        <v>1339</v>
      </c>
      <c r="H39" s="44" t="s">
        <v>1582</v>
      </c>
      <c r="I39" s="47"/>
      <c r="J39" s="736"/>
      <c r="K39" s="48"/>
      <c r="L39" s="49"/>
      <c r="M39" s="56"/>
      <c r="N39" s="707"/>
      <c r="O39" s="52"/>
      <c r="P39" s="52"/>
      <c r="Q39" s="52"/>
      <c r="R39" s="60"/>
      <c r="S39" s="60"/>
    </row>
    <row r="40" spans="1:19" ht="37.950000000000003" customHeight="1">
      <c r="A40" s="1093" t="str">
        <f>PR!D43</f>
        <v>Foundations of Special and Inclusive Education, Gil, 2025, Big Faith Trading</v>
      </c>
      <c r="B40" s="1094"/>
      <c r="C40" s="1094"/>
      <c r="D40" s="1094"/>
      <c r="E40" s="1095"/>
      <c r="F40" s="44" t="s">
        <v>1339</v>
      </c>
      <c r="G40" s="44" t="s">
        <v>1339</v>
      </c>
      <c r="H40" s="44" t="s">
        <v>1582</v>
      </c>
      <c r="I40" s="47"/>
      <c r="J40" s="736"/>
      <c r="K40" s="48"/>
      <c r="L40" s="49"/>
      <c r="M40" s="56"/>
      <c r="N40" s="707"/>
      <c r="O40" s="52"/>
      <c r="P40" s="52"/>
      <c r="Q40" s="52"/>
      <c r="R40" s="60"/>
      <c r="S40" s="60"/>
    </row>
    <row r="41" spans="1:19" ht="43.95" customHeight="1">
      <c r="A41" s="1093" t="str">
        <f>PR!D44</f>
        <v>Foundations of Special and Inclusive Education, Aligada-Halal, et al., 2020, Big Faith Trading</v>
      </c>
      <c r="B41" s="1094"/>
      <c r="C41" s="1094"/>
      <c r="D41" s="1094"/>
      <c r="E41" s="1095"/>
      <c r="F41" s="44" t="s">
        <v>1339</v>
      </c>
      <c r="G41" s="44" t="s">
        <v>1339</v>
      </c>
      <c r="H41" s="44" t="s">
        <v>1582</v>
      </c>
      <c r="I41" s="47"/>
      <c r="J41" s="736"/>
      <c r="K41" s="48"/>
      <c r="L41" s="49"/>
      <c r="M41" s="56"/>
      <c r="N41" s="707"/>
      <c r="O41" s="52"/>
      <c r="P41" s="52"/>
      <c r="Q41" s="52"/>
      <c r="R41" s="60"/>
      <c r="S41" s="60"/>
    </row>
    <row r="42" spans="1:19" ht="55.95" customHeight="1">
      <c r="A42" s="1093" t="str">
        <f>PR!D45</f>
        <v>Physical Activity Towards Health and Fitness PATHFIT( Dance, Fitness, Tradition), Aquino, 2024, Big Faith Trading</v>
      </c>
      <c r="B42" s="1094"/>
      <c r="C42" s="1094"/>
      <c r="D42" s="1094"/>
      <c r="E42" s="1095"/>
      <c r="F42" s="44" t="s">
        <v>1339</v>
      </c>
      <c r="G42" s="44" t="s">
        <v>1339</v>
      </c>
      <c r="H42" s="44" t="s">
        <v>1582</v>
      </c>
      <c r="I42" s="47"/>
      <c r="J42" s="736"/>
      <c r="K42" s="48"/>
      <c r="L42" s="49"/>
      <c r="M42" s="56"/>
      <c r="N42" s="707"/>
      <c r="O42" s="52"/>
      <c r="P42" s="52"/>
      <c r="Q42" s="52"/>
      <c r="R42" s="60"/>
      <c r="S42" s="60"/>
    </row>
    <row r="43" spans="1:19" ht="43.95" customHeight="1">
      <c r="A43" s="1093" t="str">
        <f>PR!D46</f>
        <v>Physical Activity Towards Health and Fitness PATHFIT(Arnis), Dela Cruz, 2024, Big Faith Trading</v>
      </c>
      <c r="B43" s="1094"/>
      <c r="C43" s="1094"/>
      <c r="D43" s="1094"/>
      <c r="E43" s="1095"/>
      <c r="F43" s="44" t="s">
        <v>1339</v>
      </c>
      <c r="G43" s="44" t="s">
        <v>1339</v>
      </c>
      <c r="H43" s="44" t="s">
        <v>1582</v>
      </c>
      <c r="I43" s="47"/>
      <c r="J43" s="736"/>
      <c r="K43" s="48"/>
      <c r="L43" s="49"/>
      <c r="M43" s="56"/>
      <c r="N43" s="707"/>
      <c r="O43" s="52"/>
      <c r="P43" s="52"/>
      <c r="Q43" s="52"/>
      <c r="R43" s="60"/>
      <c r="S43" s="60"/>
    </row>
    <row r="44" spans="1:19" ht="44.4" customHeight="1">
      <c r="A44" s="1093" t="str">
        <f>PR!D47</f>
        <v>Qualitative Research, Macapagal/Sombilo, 2024, Big Faith Trading</v>
      </c>
      <c r="B44" s="1094"/>
      <c r="C44" s="1094"/>
      <c r="D44" s="1094"/>
      <c r="E44" s="1095"/>
      <c r="F44" s="44" t="s">
        <v>1339</v>
      </c>
      <c r="G44" s="44" t="s">
        <v>1339</v>
      </c>
      <c r="H44" s="44" t="s">
        <v>1582</v>
      </c>
      <c r="I44" s="47"/>
      <c r="J44" s="736"/>
      <c r="K44" s="48"/>
      <c r="L44" s="49"/>
      <c r="M44" s="56"/>
      <c r="N44" s="707"/>
      <c r="O44" s="52"/>
      <c r="P44" s="52"/>
      <c r="Q44" s="52"/>
      <c r="R44" s="60"/>
      <c r="S44" s="60"/>
    </row>
    <row r="45" spans="1:19" ht="55.2" customHeight="1">
      <c r="A45" s="1093" t="str">
        <f>PR!D48</f>
        <v>Teaching Science in the Elementary Grades Vol. 2: Physics, Earth and Space  OBE- &amp; PPST based, Bilbao, 2024, Big Faith Trading</v>
      </c>
      <c r="B45" s="1094"/>
      <c r="C45" s="1094"/>
      <c r="D45" s="1094"/>
      <c r="E45" s="1095"/>
      <c r="F45" s="44" t="s">
        <v>1339</v>
      </c>
      <c r="G45" s="44" t="s">
        <v>1339</v>
      </c>
      <c r="H45" s="44" t="s">
        <v>1582</v>
      </c>
      <c r="I45" s="47"/>
      <c r="J45" s="736"/>
      <c r="K45" s="48"/>
      <c r="L45" s="49"/>
      <c r="M45" s="56"/>
      <c r="N45" s="707"/>
      <c r="O45" s="52"/>
      <c r="P45" s="52"/>
      <c r="Q45" s="52"/>
      <c r="R45" s="60"/>
      <c r="S45" s="60"/>
    </row>
    <row r="46" spans="1:19" ht="54.6" customHeight="1">
      <c r="A46" s="1093" t="str">
        <f>PR!D49</f>
        <v>The Teacher and the Community, School Culture and Organizational Leadership, Serrano, 2020, Big Faith Trading</v>
      </c>
      <c r="B46" s="1094"/>
      <c r="C46" s="1094"/>
      <c r="D46" s="1094"/>
      <c r="E46" s="1095"/>
      <c r="F46" s="44" t="s">
        <v>1339</v>
      </c>
      <c r="G46" s="44" t="s">
        <v>1339</v>
      </c>
      <c r="H46" s="44" t="s">
        <v>1582</v>
      </c>
      <c r="I46" s="47"/>
      <c r="J46" s="736"/>
      <c r="K46" s="48"/>
      <c r="L46" s="49"/>
      <c r="M46" s="56"/>
      <c r="N46" s="707"/>
      <c r="O46" s="52"/>
      <c r="P46" s="52"/>
      <c r="Q46" s="52"/>
      <c r="R46" s="60"/>
      <c r="S46" s="60"/>
    </row>
    <row r="47" spans="1:19" ht="57.6" customHeight="1">
      <c r="A47" s="1093" t="str">
        <f>PR!D50</f>
        <v>The Teacher and the Community, School Culture, and Organizational Leadership, Boholano, 2024, Big Faith Trading</v>
      </c>
      <c r="B47" s="1094"/>
      <c r="C47" s="1094"/>
      <c r="D47" s="1094"/>
      <c r="E47" s="1095"/>
      <c r="F47" s="44" t="s">
        <v>1339</v>
      </c>
      <c r="G47" s="44" t="s">
        <v>1339</v>
      </c>
      <c r="H47" s="44" t="s">
        <v>1582</v>
      </c>
      <c r="I47" s="47"/>
      <c r="J47" s="736"/>
      <c r="K47" s="48"/>
      <c r="L47" s="49"/>
      <c r="M47" s="56"/>
      <c r="N47" s="707"/>
      <c r="O47" s="52"/>
      <c r="P47" s="52"/>
      <c r="Q47" s="52"/>
      <c r="R47" s="60"/>
      <c r="S47" s="60"/>
    </row>
    <row r="48" spans="1:19" ht="43.2" customHeight="1">
      <c r="A48" s="1093" t="str">
        <f>PR!D51</f>
        <v>The Teacher and the School Curriculum, Fernando &amp; Oamil, 2022, Big Faith Trading</v>
      </c>
      <c r="B48" s="1094"/>
      <c r="C48" s="1094"/>
      <c r="D48" s="1094"/>
      <c r="E48" s="1095"/>
      <c r="F48" s="44" t="s">
        <v>1339</v>
      </c>
      <c r="G48" s="44" t="s">
        <v>1339</v>
      </c>
      <c r="H48" s="44" t="s">
        <v>1582</v>
      </c>
      <c r="I48" s="47"/>
      <c r="J48" s="736"/>
      <c r="K48" s="48"/>
      <c r="L48" s="49"/>
      <c r="M48" s="56"/>
      <c r="N48" s="707"/>
      <c r="O48" s="52"/>
      <c r="P48" s="52"/>
      <c r="Q48" s="52"/>
      <c r="R48" s="60"/>
      <c r="S48" s="60"/>
    </row>
    <row r="49" spans="1:19" ht="39.6" customHeight="1">
      <c r="A49" s="1093" t="str">
        <f>PR!D52</f>
        <v>The Teacher and the School Curriculum Obe Approach, Otinero-Gallardo, 2024, Big Faith Trading</v>
      </c>
      <c r="B49" s="1094"/>
      <c r="C49" s="1094"/>
      <c r="D49" s="1094"/>
      <c r="E49" s="1095"/>
      <c r="F49" s="44" t="s">
        <v>1339</v>
      </c>
      <c r="G49" s="44" t="s">
        <v>1339</v>
      </c>
      <c r="H49" s="44" t="s">
        <v>1582</v>
      </c>
      <c r="I49" s="47"/>
      <c r="J49" s="736"/>
      <c r="K49" s="48"/>
      <c r="L49" s="49"/>
      <c r="M49" s="56"/>
      <c r="N49" s="707"/>
      <c r="O49" s="52"/>
      <c r="P49" s="52"/>
      <c r="Q49" s="52"/>
      <c r="R49" s="60"/>
      <c r="S49" s="60"/>
    </row>
    <row r="50" spans="1:19" ht="39.6" customHeight="1">
      <c r="A50" s="1093" t="str">
        <f>PR!D53</f>
        <v>The Teaching Profession, Fernando, et al., 2024, Big Faith Trading</v>
      </c>
      <c r="B50" s="1094"/>
      <c r="C50" s="1094"/>
      <c r="D50" s="1094"/>
      <c r="E50" s="1095"/>
      <c r="F50" s="44" t="s">
        <v>1339</v>
      </c>
      <c r="G50" s="44" t="s">
        <v>1339</v>
      </c>
      <c r="H50" s="44" t="s">
        <v>1582</v>
      </c>
      <c r="I50" s="47"/>
      <c r="J50" s="736"/>
      <c r="K50" s="48"/>
      <c r="L50" s="49"/>
      <c r="M50" s="56"/>
      <c r="N50" s="707"/>
      <c r="O50" s="52"/>
      <c r="P50" s="52"/>
      <c r="Q50" s="52"/>
      <c r="R50" s="60"/>
      <c r="S50" s="60"/>
    </row>
    <row r="51" spans="1:19" ht="41.4" customHeight="1">
      <c r="A51" s="1093" t="str">
        <f>PR!D54</f>
        <v>English/Purposive Communication (A Modular Approach), Gutierrez-Ang, 2023, Big Faith Trading</v>
      </c>
      <c r="B51" s="1094"/>
      <c r="C51" s="1094"/>
      <c r="D51" s="1094"/>
      <c r="E51" s="1095"/>
      <c r="F51" s="44" t="s">
        <v>1339</v>
      </c>
      <c r="G51" s="44" t="s">
        <v>1339</v>
      </c>
      <c r="H51" s="44" t="s">
        <v>1582</v>
      </c>
      <c r="I51" s="47"/>
      <c r="J51" s="736"/>
      <c r="K51" s="48"/>
      <c r="L51" s="49"/>
      <c r="M51" s="56"/>
      <c r="N51" s="707"/>
      <c r="O51" s="52"/>
      <c r="P51" s="52"/>
      <c r="Q51" s="52"/>
      <c r="R51" s="60"/>
      <c r="S51" s="60"/>
    </row>
    <row r="52" spans="1:19" ht="55.95" customHeight="1">
      <c r="A52" s="1093" t="str">
        <f>PR!D55</f>
        <v xml:space="preserve">Artificial Intelligence and Quantum Computing, Schweinfurth, 2025,  9789362241931, Wiseman's Book Trading, Inc. </v>
      </c>
      <c r="B52" s="1094"/>
      <c r="C52" s="1094"/>
      <c r="D52" s="1094"/>
      <c r="E52" s="1095"/>
      <c r="F52" s="44" t="s">
        <v>1339</v>
      </c>
      <c r="G52" s="44" t="s">
        <v>1339</v>
      </c>
      <c r="H52" s="44" t="s">
        <v>1582</v>
      </c>
      <c r="I52" s="47"/>
      <c r="J52" s="736"/>
      <c r="K52" s="48"/>
      <c r="L52" s="49"/>
      <c r="M52" s="56"/>
      <c r="N52" s="707"/>
      <c r="O52" s="52"/>
      <c r="P52" s="52"/>
      <c r="Q52" s="52"/>
      <c r="R52" s="60"/>
      <c r="S52" s="60"/>
    </row>
    <row r="53" spans="1:19" ht="59.4" customHeight="1">
      <c r="A53" s="1093" t="str">
        <f>PR!D56</f>
        <v xml:space="preserve">Basic Computer Coding: Java Script 3rd/ed, Gbadegesin, 2024, 9781984689337, Wiseman's Book Trading, Inc. </v>
      </c>
      <c r="B53" s="1094"/>
      <c r="C53" s="1094"/>
      <c r="D53" s="1094"/>
      <c r="E53" s="1095"/>
      <c r="F53" s="44" t="s">
        <v>1339</v>
      </c>
      <c r="G53" s="44" t="s">
        <v>1339</v>
      </c>
      <c r="H53" s="44" t="s">
        <v>1582</v>
      </c>
      <c r="I53" s="47"/>
      <c r="J53" s="736"/>
      <c r="K53" s="48"/>
      <c r="L53" s="49"/>
      <c r="M53" s="56"/>
      <c r="N53" s="707"/>
      <c r="O53" s="52"/>
      <c r="P53" s="52"/>
      <c r="Q53" s="52"/>
      <c r="R53" s="60"/>
      <c r="S53" s="60"/>
    </row>
    <row r="54" spans="1:19" ht="58.2" customHeight="1">
      <c r="A54" s="1093" t="str">
        <f>PR!D57</f>
        <v>Electronics All-in-One For Dummies, 3rd edition, Lowe, 2022, 978-1119822110, https://www.amazon.com</v>
      </c>
      <c r="B54" s="1094"/>
      <c r="C54" s="1094"/>
      <c r="D54" s="1094"/>
      <c r="E54" s="1095"/>
      <c r="F54" s="44" t="s">
        <v>1339</v>
      </c>
      <c r="G54" s="44" t="s">
        <v>1339</v>
      </c>
      <c r="H54" s="44" t="s">
        <v>1582</v>
      </c>
      <c r="I54" s="47"/>
      <c r="J54" s="736"/>
      <c r="K54" s="48"/>
      <c r="L54" s="49"/>
      <c r="M54" s="56"/>
      <c r="N54" s="707"/>
      <c r="O54" s="52"/>
      <c r="P54" s="52"/>
      <c r="Q54" s="52"/>
      <c r="R54" s="60"/>
      <c r="S54" s="60"/>
    </row>
    <row r="55" spans="1:19" ht="55.95" customHeight="1">
      <c r="A55" s="1093" t="str">
        <f>PR!D58</f>
        <v>Practical Electronics for Inventors, 4th Edition, Scherz &amp; Monk, 2016,  9.78126E+12, https://www.amazon.com</v>
      </c>
      <c r="B55" s="1094"/>
      <c r="C55" s="1094"/>
      <c r="D55" s="1094"/>
      <c r="E55" s="1095"/>
      <c r="F55" s="44" t="s">
        <v>1339</v>
      </c>
      <c r="G55" s="44" t="s">
        <v>1339</v>
      </c>
      <c r="H55" s="44" t="s">
        <v>1582</v>
      </c>
      <c r="I55" s="683"/>
      <c r="J55" s="737"/>
      <c r="K55" s="59" t="s">
        <v>1339</v>
      </c>
      <c r="L55" s="49"/>
      <c r="M55" s="56"/>
      <c r="N55" s="707"/>
      <c r="O55" s="52"/>
      <c r="P55" s="52"/>
      <c r="Q55" s="52"/>
      <c r="R55" s="60"/>
      <c r="S55" s="60"/>
    </row>
    <row r="56" spans="1:19" ht="70.95" customHeight="1">
      <c r="A56" s="1093" t="str">
        <f>PR!D59</f>
        <v>Make: Electronics: Learning by Discovery: A hands-on primer for the new electronics enthusiast 3rd Edition, Platt, 2021,  978-1680456875, https://www.amazon.com</v>
      </c>
      <c r="B56" s="1094"/>
      <c r="C56" s="1094"/>
      <c r="D56" s="1094"/>
      <c r="E56" s="1095"/>
      <c r="F56" s="44" t="s">
        <v>1339</v>
      </c>
      <c r="G56" s="44" t="s">
        <v>1339</v>
      </c>
      <c r="H56" s="44" t="s">
        <v>1582</v>
      </c>
      <c r="I56" s="47"/>
      <c r="J56" s="737"/>
      <c r="K56" s="59" t="s">
        <v>1339</v>
      </c>
      <c r="L56" s="49"/>
      <c r="M56" s="56"/>
      <c r="N56" s="707"/>
      <c r="O56" s="52"/>
      <c r="P56" s="52"/>
      <c r="Q56" s="52"/>
      <c r="R56" s="60"/>
      <c r="S56" s="60"/>
    </row>
    <row r="57" spans="1:19" ht="45" customHeight="1">
      <c r="A57" s="1093" t="str">
        <f>PR!D60</f>
        <v>Electronic Devices and Curcuits Theory, Boylestad &amp; Nashelsky, latest ed., https://www.amazon.com</v>
      </c>
      <c r="B57" s="1094"/>
      <c r="C57" s="1094"/>
      <c r="D57" s="1094"/>
      <c r="E57" s="1095"/>
      <c r="F57" s="44" t="s">
        <v>1339</v>
      </c>
      <c r="G57" s="44" t="s">
        <v>1339</v>
      </c>
      <c r="H57" s="44" t="s">
        <v>1582</v>
      </c>
      <c r="I57" s="47"/>
      <c r="J57" s="737"/>
      <c r="K57" s="59" t="s">
        <v>1339</v>
      </c>
      <c r="L57" s="49"/>
      <c r="M57" s="56"/>
      <c r="N57" s="707"/>
      <c r="O57" s="52"/>
      <c r="P57" s="52"/>
      <c r="Q57" s="52"/>
      <c r="R57" s="60"/>
      <c r="S57" s="60"/>
    </row>
    <row r="58" spans="1:19" ht="66.599999999999994" customHeight="1">
      <c r="A58" s="1093" t="str">
        <f>PR!D61</f>
        <v>Digital Fundamentals, Floyd, latest ed., https://www.amazon.com/Digital-Fundamentals-11th-Thomas-Floyd/dp/0132737965</v>
      </c>
      <c r="B58" s="1094"/>
      <c r="C58" s="1094"/>
      <c r="D58" s="1094"/>
      <c r="E58" s="1095"/>
      <c r="F58" s="44" t="s">
        <v>1339</v>
      </c>
      <c r="G58" s="44" t="s">
        <v>1339</v>
      </c>
      <c r="H58" s="44" t="s">
        <v>1582</v>
      </c>
      <c r="I58" s="47"/>
      <c r="J58" s="737"/>
      <c r="K58" s="59" t="s">
        <v>1339</v>
      </c>
      <c r="L58" s="49"/>
      <c r="M58" s="56"/>
      <c r="N58" s="707"/>
      <c r="O58" s="52"/>
      <c r="P58" s="52"/>
      <c r="Q58" s="52"/>
      <c r="R58" s="60"/>
      <c r="S58" s="60"/>
    </row>
    <row r="59" spans="1:19" ht="66.599999999999994" customHeight="1">
      <c r="A59" s="1093" t="str">
        <f>PR!D62</f>
        <v>Microelectronics circuits, Sedra &amp; Smith, latest ed., https://www.amazon.com/Microelectronic-Circuits-Electrical-Computer-Engineering/dp/0195323033</v>
      </c>
      <c r="B59" s="1094"/>
      <c r="C59" s="1094"/>
      <c r="D59" s="1094"/>
      <c r="E59" s="1095"/>
      <c r="F59" s="44" t="s">
        <v>1339</v>
      </c>
      <c r="G59" s="44" t="s">
        <v>1339</v>
      </c>
      <c r="H59" s="44" t="s">
        <v>1582</v>
      </c>
      <c r="I59" s="47"/>
      <c r="J59" s="737"/>
      <c r="K59" s="59" t="s">
        <v>1339</v>
      </c>
      <c r="L59" s="49"/>
      <c r="M59" s="56"/>
      <c r="N59" s="707"/>
      <c r="O59" s="52"/>
      <c r="P59" s="52"/>
      <c r="Q59" s="52"/>
      <c r="R59" s="60"/>
      <c r="S59" s="60"/>
    </row>
    <row r="60" spans="1:19" ht="57" customHeight="1">
      <c r="A60" s="1093" t="str">
        <f>PR!D63</f>
        <v>The art of electronics, Horowitz &amp; Hill, latest ed., https://www.amazon.com/Art-Electronics-Paul-Horowitz/dp/0521809266</v>
      </c>
      <c r="B60" s="1094"/>
      <c r="C60" s="1094"/>
      <c r="D60" s="1094"/>
      <c r="E60" s="1095"/>
      <c r="F60" s="44" t="s">
        <v>1339</v>
      </c>
      <c r="G60" s="44" t="s">
        <v>1339</v>
      </c>
      <c r="H60" s="44" t="s">
        <v>1582</v>
      </c>
      <c r="I60" s="47"/>
      <c r="J60" s="737"/>
      <c r="K60" s="59" t="s">
        <v>1339</v>
      </c>
      <c r="L60" s="49"/>
      <c r="M60" s="56"/>
      <c r="N60" s="707"/>
      <c r="O60" s="52"/>
      <c r="P60" s="52"/>
      <c r="Q60" s="52"/>
      <c r="R60" s="60"/>
      <c r="S60" s="60"/>
    </row>
    <row r="61" spans="1:19" ht="56.4" customHeight="1">
      <c r="A61" s="1093" t="str">
        <f>PR!D64</f>
        <v>Industrial electronics, Rehg &amp; Sartori, latest ed., https://www.amazon.com/Industrial-Electronics-James-Rehg/dp/0132064189</v>
      </c>
      <c r="B61" s="1094"/>
      <c r="C61" s="1094"/>
      <c r="D61" s="1094"/>
      <c r="E61" s="1095"/>
      <c r="F61" s="44" t="s">
        <v>1339</v>
      </c>
      <c r="G61" s="44" t="s">
        <v>1339</v>
      </c>
      <c r="H61" s="44" t="s">
        <v>1582</v>
      </c>
      <c r="I61" s="47"/>
      <c r="J61" s="737"/>
      <c r="K61" s="59" t="s">
        <v>1339</v>
      </c>
      <c r="L61" s="49"/>
      <c r="M61" s="56"/>
      <c r="N61" s="707"/>
      <c r="O61" s="52"/>
      <c r="P61" s="52"/>
      <c r="Q61" s="52"/>
      <c r="R61" s="60"/>
      <c r="S61" s="60"/>
    </row>
    <row r="62" spans="1:19" ht="49.95" customHeight="1">
      <c r="A62" s="1093" t="str">
        <f>PR!D65</f>
        <v>Environmental and Atmospheric Chemistry, Devi, 2023 9789395431309, Wiseman's Book Trading</v>
      </c>
      <c r="B62" s="1094"/>
      <c r="C62" s="1094"/>
      <c r="D62" s="1094"/>
      <c r="E62" s="1095"/>
      <c r="F62" s="44" t="s">
        <v>1339</v>
      </c>
      <c r="G62" s="44" t="s">
        <v>1339</v>
      </c>
      <c r="H62" s="44" t="s">
        <v>1582</v>
      </c>
      <c r="I62" s="684"/>
      <c r="J62" s="737"/>
      <c r="K62" s="59" t="s">
        <v>1339</v>
      </c>
      <c r="L62" s="49"/>
      <c r="M62" s="56"/>
      <c r="N62" s="58"/>
      <c r="O62" s="52"/>
      <c r="P62" s="52"/>
      <c r="Q62" s="52"/>
      <c r="R62" s="60"/>
      <c r="S62" s="60"/>
    </row>
    <row r="63" spans="1:19" ht="45.6" customHeight="1">
      <c r="A63" s="1093" t="str">
        <f>PR!D66</f>
        <v>Ecology in Action \2ed., Singer, Fred D., 2025, 9781108927222, Forefront Books</v>
      </c>
      <c r="B63" s="1094"/>
      <c r="C63" s="1094"/>
      <c r="D63" s="1094"/>
      <c r="E63" s="1095"/>
      <c r="F63" s="44" t="s">
        <v>1339</v>
      </c>
      <c r="G63" s="44" t="s">
        <v>1339</v>
      </c>
      <c r="H63" s="44" t="s">
        <v>1582</v>
      </c>
      <c r="I63" s="47"/>
      <c r="J63" s="737"/>
      <c r="K63" s="59" t="s">
        <v>1339</v>
      </c>
      <c r="L63" s="49"/>
      <c r="M63" s="56"/>
      <c r="N63" s="707"/>
      <c r="O63" s="52"/>
      <c r="P63" s="52"/>
      <c r="Q63" s="52"/>
      <c r="R63" s="60"/>
      <c r="S63" s="60"/>
    </row>
    <row r="64" spans="1:19" ht="45" customHeight="1">
      <c r="A64" s="1093" t="str">
        <f>PR!D67</f>
        <v>Environmental Geology \5ed., Reichard, Jim, 2024, 9781266132261, Forefront Book</v>
      </c>
      <c r="B64" s="1094"/>
      <c r="C64" s="1094"/>
      <c r="D64" s="1094"/>
      <c r="E64" s="1095"/>
      <c r="F64" s="44" t="s">
        <v>1339</v>
      </c>
      <c r="G64" s="44" t="s">
        <v>1339</v>
      </c>
      <c r="H64" s="44" t="s">
        <v>1582</v>
      </c>
      <c r="I64" s="47"/>
      <c r="J64" s="737"/>
      <c r="K64" s="59" t="s">
        <v>1339</v>
      </c>
      <c r="L64" s="49"/>
      <c r="M64" s="56"/>
      <c r="N64" s="707"/>
      <c r="O64" s="52"/>
      <c r="P64" s="52"/>
      <c r="Q64" s="52"/>
      <c r="R64" s="60"/>
      <c r="S64" s="60"/>
    </row>
    <row r="65" spans="1:19" ht="45" hidden="1" customHeight="1">
      <c r="A65" s="1093">
        <f>PR!D68</f>
        <v>0</v>
      </c>
      <c r="B65" s="1094"/>
      <c r="C65" s="1094"/>
      <c r="D65" s="1094"/>
      <c r="E65" s="1095"/>
      <c r="F65" s="47">
        <f>DATA!O1205</f>
        <v>0</v>
      </c>
      <c r="G65" s="49" t="s">
        <v>1339</v>
      </c>
      <c r="H65" s="49" t="s">
        <v>1339</v>
      </c>
      <c r="I65" s="51" t="s">
        <v>1339</v>
      </c>
      <c r="J65" s="689" t="s">
        <v>1339</v>
      </c>
      <c r="K65" s="690" t="s">
        <v>1339</v>
      </c>
      <c r="L65" s="687"/>
      <c r="M65" s="688"/>
      <c r="N65" s="708"/>
      <c r="O65" s="52"/>
      <c r="P65" s="52"/>
      <c r="Q65" s="52"/>
      <c r="R65" s="60"/>
      <c r="S65" s="60"/>
    </row>
    <row r="66" spans="1:19" ht="35.4" hidden="1" customHeight="1">
      <c r="A66" s="1093">
        <f>PR!D69</f>
        <v>0</v>
      </c>
      <c r="B66" s="1094"/>
      <c r="C66" s="1094"/>
      <c r="D66" s="1094"/>
      <c r="E66" s="1095"/>
      <c r="F66" s="47">
        <f>DATA!O1206</f>
        <v>0</v>
      </c>
      <c r="G66" s="49" t="s">
        <v>1339</v>
      </c>
      <c r="H66" s="49" t="s">
        <v>1339</v>
      </c>
      <c r="I66" s="51" t="s">
        <v>1339</v>
      </c>
      <c r="J66" s="689" t="s">
        <v>1339</v>
      </c>
      <c r="K66" s="690" t="s">
        <v>1339</v>
      </c>
      <c r="L66" s="687"/>
      <c r="M66" s="688"/>
      <c r="N66" s="708"/>
      <c r="O66" s="52"/>
      <c r="P66" s="52"/>
      <c r="Q66" s="52"/>
      <c r="R66" s="60"/>
      <c r="S66" s="60"/>
    </row>
    <row r="67" spans="1:19" ht="36" hidden="1" customHeight="1">
      <c r="A67" s="1093">
        <f>PR!D70</f>
        <v>0</v>
      </c>
      <c r="B67" s="1094"/>
      <c r="C67" s="1094"/>
      <c r="D67" s="1094"/>
      <c r="E67" s="1095"/>
      <c r="F67" s="47">
        <f>DATA!O1207</f>
        <v>0</v>
      </c>
      <c r="G67" s="49" t="s">
        <v>1339</v>
      </c>
      <c r="H67" s="49" t="s">
        <v>1339</v>
      </c>
      <c r="I67" s="51" t="s">
        <v>1339</v>
      </c>
      <c r="J67" s="689" t="s">
        <v>1339</v>
      </c>
      <c r="K67" s="690" t="s">
        <v>1339</v>
      </c>
      <c r="L67" s="687"/>
      <c r="M67" s="688"/>
      <c r="N67" s="708"/>
      <c r="O67" s="52"/>
      <c r="P67" s="52"/>
      <c r="Q67" s="52"/>
      <c r="R67" s="60"/>
      <c r="S67" s="60"/>
    </row>
    <row r="68" spans="1:19" ht="31.2" hidden="1" customHeight="1">
      <c r="A68" s="1093">
        <f>PR!D71</f>
        <v>0</v>
      </c>
      <c r="B68" s="1094"/>
      <c r="C68" s="1094"/>
      <c r="D68" s="1094"/>
      <c r="E68" s="1095"/>
      <c r="F68" s="47">
        <f>DATA!O1208</f>
        <v>0</v>
      </c>
      <c r="G68" s="49" t="s">
        <v>1339</v>
      </c>
      <c r="H68" s="49" t="s">
        <v>1339</v>
      </c>
      <c r="I68" s="51" t="s">
        <v>1339</v>
      </c>
      <c r="J68" s="689" t="s">
        <v>1339</v>
      </c>
      <c r="K68" s="690" t="s">
        <v>1339</v>
      </c>
      <c r="L68" s="687"/>
      <c r="M68" s="688"/>
      <c r="N68" s="708"/>
      <c r="O68" s="52"/>
      <c r="P68" s="52"/>
      <c r="Q68" s="52"/>
      <c r="R68" s="60"/>
      <c r="S68" s="60"/>
    </row>
    <row r="69" spans="1:19" ht="28.2" hidden="1" customHeight="1">
      <c r="A69" s="1093">
        <f>PR!D72</f>
        <v>0</v>
      </c>
      <c r="B69" s="1094"/>
      <c r="C69" s="1094"/>
      <c r="D69" s="1094"/>
      <c r="E69" s="1095"/>
      <c r="F69" s="47">
        <f>DATA!O1209</f>
        <v>0</v>
      </c>
      <c r="G69" s="49" t="s">
        <v>1339</v>
      </c>
      <c r="H69" s="49" t="s">
        <v>1339</v>
      </c>
      <c r="I69" s="51" t="s">
        <v>1339</v>
      </c>
      <c r="J69" s="689" t="s">
        <v>1339</v>
      </c>
      <c r="K69" s="690" t="s">
        <v>1339</v>
      </c>
      <c r="L69" s="687"/>
      <c r="M69" s="688"/>
      <c r="N69" s="708"/>
      <c r="O69" s="52"/>
      <c r="P69" s="52"/>
      <c r="Q69" s="52"/>
      <c r="R69" s="60"/>
      <c r="S69" s="60"/>
    </row>
    <row r="70" spans="1:19" ht="47.4" hidden="1" customHeight="1">
      <c r="A70" s="1093">
        <f>PR!D73</f>
        <v>0</v>
      </c>
      <c r="B70" s="1094"/>
      <c r="C70" s="1094"/>
      <c r="D70" s="1094"/>
      <c r="E70" s="1095"/>
      <c r="F70" s="47">
        <f>DATA!O1210</f>
        <v>0</v>
      </c>
      <c r="G70" s="49" t="s">
        <v>1339</v>
      </c>
      <c r="H70" s="49" t="s">
        <v>1339</v>
      </c>
      <c r="I70" s="51" t="s">
        <v>1339</v>
      </c>
      <c r="J70" s="689" t="s">
        <v>1339</v>
      </c>
      <c r="K70" s="690" t="s">
        <v>1339</v>
      </c>
      <c r="L70" s="687"/>
      <c r="M70" s="688"/>
      <c r="N70" s="708"/>
      <c r="O70" s="52"/>
      <c r="P70" s="52"/>
      <c r="Q70" s="52"/>
      <c r="R70" s="60"/>
      <c r="S70" s="60"/>
    </row>
    <row r="71" spans="1:19" ht="31.2" hidden="1" customHeight="1">
      <c r="A71" s="1093">
        <f>PR!D74</f>
        <v>0</v>
      </c>
      <c r="B71" s="1094"/>
      <c r="C71" s="1094"/>
      <c r="D71" s="1094"/>
      <c r="E71" s="1095"/>
      <c r="F71" s="47">
        <f>DATA!O1211</f>
        <v>0</v>
      </c>
      <c r="G71" s="49" t="s">
        <v>1339</v>
      </c>
      <c r="H71" s="49" t="s">
        <v>1339</v>
      </c>
      <c r="I71" s="51" t="s">
        <v>1339</v>
      </c>
      <c r="J71" s="689" t="s">
        <v>1339</v>
      </c>
      <c r="K71" s="690" t="s">
        <v>1339</v>
      </c>
      <c r="L71" s="687"/>
      <c r="M71" s="688"/>
      <c r="N71" s="708"/>
      <c r="O71" s="52"/>
      <c r="P71" s="52"/>
      <c r="Q71" s="52"/>
      <c r="R71" s="60"/>
      <c r="S71" s="60"/>
    </row>
    <row r="72" spans="1:19" ht="57.6" hidden="1" customHeight="1">
      <c r="A72" s="1093">
        <f>PR!D75</f>
        <v>0</v>
      </c>
      <c r="B72" s="1094"/>
      <c r="C72" s="1094"/>
      <c r="D72" s="1094"/>
      <c r="E72" s="1095"/>
      <c r="F72" s="47">
        <f>DATA!O1212</f>
        <v>0</v>
      </c>
      <c r="G72" s="49" t="s">
        <v>1339</v>
      </c>
      <c r="H72" s="49" t="s">
        <v>1339</v>
      </c>
      <c r="I72" s="51" t="s">
        <v>1339</v>
      </c>
      <c r="J72" s="689" t="s">
        <v>1339</v>
      </c>
      <c r="K72" s="690" t="s">
        <v>1339</v>
      </c>
      <c r="L72" s="687"/>
      <c r="M72" s="688"/>
      <c r="N72" s="708"/>
      <c r="O72" s="52"/>
      <c r="P72" s="52"/>
      <c r="Q72" s="52"/>
      <c r="R72" s="60"/>
      <c r="S72" s="60"/>
    </row>
    <row r="73" spans="1:19" ht="59.4" hidden="1" customHeight="1">
      <c r="A73" s="1093">
        <f>PR!D76</f>
        <v>0</v>
      </c>
      <c r="B73" s="1094"/>
      <c r="C73" s="1094"/>
      <c r="D73" s="1094"/>
      <c r="E73" s="1095"/>
      <c r="F73" s="47">
        <f>DATA!O1213</f>
        <v>0</v>
      </c>
      <c r="G73" s="49" t="s">
        <v>1339</v>
      </c>
      <c r="H73" s="49" t="s">
        <v>1339</v>
      </c>
      <c r="I73" s="51" t="s">
        <v>1339</v>
      </c>
      <c r="J73" s="689" t="s">
        <v>1339</v>
      </c>
      <c r="K73" s="690" t="s">
        <v>1339</v>
      </c>
      <c r="L73" s="687"/>
      <c r="M73" s="688"/>
      <c r="N73" s="708"/>
      <c r="O73" s="52"/>
      <c r="P73" s="52"/>
      <c r="Q73" s="52"/>
      <c r="R73" s="60"/>
      <c r="S73" s="60"/>
    </row>
    <row r="74" spans="1:19" ht="16.5" hidden="1" customHeight="1">
      <c r="A74" s="1093">
        <f>PR!D77</f>
        <v>0</v>
      </c>
      <c r="B74" s="1094"/>
      <c r="C74" s="1094"/>
      <c r="D74" s="1094"/>
      <c r="E74" s="1095"/>
      <c r="F74" s="47">
        <f>DATA!O1214</f>
        <v>0</v>
      </c>
      <c r="G74" s="49"/>
      <c r="H74" s="49"/>
      <c r="I74" s="62"/>
      <c r="J74" s="673"/>
      <c r="K74" s="687"/>
      <c r="L74" s="687"/>
      <c r="M74" s="688"/>
      <c r="N74" s="708"/>
      <c r="O74" s="52"/>
      <c r="P74" s="52"/>
      <c r="Q74" s="52"/>
      <c r="R74" s="60"/>
      <c r="S74" s="60"/>
    </row>
    <row r="75" spans="1:19" ht="16.5" hidden="1" customHeight="1">
      <c r="A75" s="1093">
        <f>PR!D78</f>
        <v>0</v>
      </c>
      <c r="B75" s="1094"/>
      <c r="C75" s="1094"/>
      <c r="D75" s="1094"/>
      <c r="E75" s="1095"/>
      <c r="F75" s="47">
        <f>DATA!O1215</f>
        <v>0</v>
      </c>
      <c r="G75" s="49"/>
      <c r="H75" s="49"/>
      <c r="I75" s="62"/>
      <c r="J75" s="673"/>
      <c r="K75" s="687"/>
      <c r="L75" s="687"/>
      <c r="M75" s="688"/>
      <c r="N75" s="708"/>
      <c r="O75" s="52"/>
      <c r="P75" s="52"/>
      <c r="Q75" s="52"/>
      <c r="R75" s="60"/>
      <c r="S75" s="60"/>
    </row>
    <row r="76" spans="1:19" ht="16.5" hidden="1" customHeight="1">
      <c r="A76" s="1093">
        <f>PR!D79</f>
        <v>0</v>
      </c>
      <c r="B76" s="1094"/>
      <c r="C76" s="1094"/>
      <c r="D76" s="1094"/>
      <c r="E76" s="1095"/>
      <c r="F76" s="47">
        <f>DATA!O1216</f>
        <v>0</v>
      </c>
      <c r="G76" s="49"/>
      <c r="H76" s="49"/>
      <c r="I76" s="62"/>
      <c r="J76" s="673"/>
      <c r="K76" s="687"/>
      <c r="L76" s="687"/>
      <c r="M76" s="688"/>
      <c r="N76" s="708"/>
      <c r="O76" s="52"/>
      <c r="P76" s="52"/>
      <c r="Q76" s="52"/>
      <c r="R76" s="60"/>
      <c r="S76" s="60"/>
    </row>
    <row r="77" spans="1:19" ht="16.5" hidden="1" customHeight="1">
      <c r="A77" s="1093">
        <f>PR!D80</f>
        <v>0</v>
      </c>
      <c r="B77" s="1094"/>
      <c r="C77" s="1094"/>
      <c r="D77" s="1094"/>
      <c r="E77" s="1095"/>
      <c r="F77" s="47">
        <f>DATA!O1217</f>
        <v>0</v>
      </c>
      <c r="G77" s="49"/>
      <c r="H77" s="49"/>
      <c r="I77" s="62"/>
      <c r="J77" s="673"/>
      <c r="K77" s="687"/>
      <c r="L77" s="687"/>
      <c r="M77" s="688"/>
      <c r="N77" s="708"/>
      <c r="O77" s="52"/>
      <c r="P77" s="52"/>
      <c r="Q77" s="52"/>
      <c r="R77" s="60"/>
      <c r="S77" s="60"/>
    </row>
    <row r="78" spans="1:19" ht="21.75" hidden="1" customHeight="1">
      <c r="A78" s="1093">
        <f>PR!D81</f>
        <v>0</v>
      </c>
      <c r="B78" s="1094"/>
      <c r="C78" s="1094"/>
      <c r="D78" s="1094"/>
      <c r="E78" s="1095"/>
      <c r="F78" s="47">
        <f>DATA!O1218</f>
        <v>0</v>
      </c>
      <c r="G78" s="49">
        <v>17000</v>
      </c>
      <c r="H78" s="49">
        <v>17000</v>
      </c>
      <c r="I78" s="62">
        <v>17000</v>
      </c>
      <c r="J78" s="673"/>
      <c r="K78" s="687"/>
      <c r="L78" s="687"/>
      <c r="M78" s="688"/>
      <c r="N78" s="708"/>
      <c r="O78" s="52"/>
      <c r="P78" s="52"/>
      <c r="Q78" s="52"/>
      <c r="R78" s="60"/>
      <c r="S78" s="60"/>
    </row>
    <row r="79" spans="1:19" ht="19.5" hidden="1" customHeight="1">
      <c r="A79" s="1093">
        <f>PR!D82</f>
        <v>0</v>
      </c>
      <c r="B79" s="1094"/>
      <c r="C79" s="1094"/>
      <c r="D79" s="1094"/>
      <c r="E79" s="1095"/>
      <c r="F79" s="47">
        <f>DATA!O1219</f>
        <v>0</v>
      </c>
      <c r="G79" s="49">
        <v>1500</v>
      </c>
      <c r="H79" s="49">
        <v>1500</v>
      </c>
      <c r="I79" s="62">
        <v>1500</v>
      </c>
      <c r="J79" s="673"/>
      <c r="K79" s="687"/>
      <c r="L79" s="687"/>
      <c r="M79" s="688"/>
      <c r="N79" s="708"/>
      <c r="O79" s="52"/>
      <c r="P79" s="52"/>
      <c r="Q79" s="52"/>
      <c r="R79" s="60"/>
      <c r="S79" s="60"/>
    </row>
    <row r="80" spans="1:19" ht="18" hidden="1" customHeight="1">
      <c r="A80" s="1093">
        <f>PR!D83</f>
        <v>0</v>
      </c>
      <c r="B80" s="1094"/>
      <c r="C80" s="1094"/>
      <c r="D80" s="1094"/>
      <c r="E80" s="1095"/>
      <c r="F80" s="47">
        <f>DATA!O1220</f>
        <v>0</v>
      </c>
      <c r="G80" s="49">
        <v>880</v>
      </c>
      <c r="H80" s="49">
        <v>880</v>
      </c>
      <c r="I80" s="62">
        <v>880</v>
      </c>
      <c r="J80" s="673"/>
      <c r="K80" s="687"/>
      <c r="L80" s="687"/>
      <c r="M80" s="688"/>
      <c r="N80" s="708"/>
      <c r="O80" s="52"/>
      <c r="P80" s="52"/>
      <c r="Q80" s="52"/>
      <c r="R80" s="60"/>
      <c r="S80" s="60"/>
    </row>
    <row r="81" spans="1:19" ht="19.5" hidden="1" customHeight="1">
      <c r="A81" s="1093">
        <f>PR!D84</f>
        <v>0</v>
      </c>
      <c r="B81" s="1094"/>
      <c r="C81" s="1094"/>
      <c r="D81" s="1094"/>
      <c r="E81" s="1095"/>
      <c r="F81" s="47">
        <f>DATA!O1221</f>
        <v>0</v>
      </c>
      <c r="G81" s="49">
        <v>180</v>
      </c>
      <c r="H81" s="49">
        <v>180</v>
      </c>
      <c r="I81" s="62">
        <v>180</v>
      </c>
      <c r="J81" s="673"/>
      <c r="K81" s="687"/>
      <c r="L81" s="687"/>
      <c r="M81" s="688"/>
      <c r="N81" s="708"/>
      <c r="O81" s="52"/>
      <c r="P81" s="52"/>
      <c r="Q81" s="52"/>
      <c r="R81" s="60"/>
      <c r="S81" s="60"/>
    </row>
    <row r="82" spans="1:19" ht="18.75" hidden="1" customHeight="1">
      <c r="A82" s="1093">
        <f>PR!D85</f>
        <v>0</v>
      </c>
      <c r="B82" s="1094"/>
      <c r="C82" s="1094"/>
      <c r="D82" s="1094"/>
      <c r="E82" s="1095"/>
      <c r="F82" s="47">
        <f>DATA!O1222</f>
        <v>0</v>
      </c>
      <c r="G82" s="49">
        <v>360</v>
      </c>
      <c r="H82" s="49">
        <v>360</v>
      </c>
      <c r="I82" s="62">
        <v>360</v>
      </c>
      <c r="J82" s="673"/>
      <c r="K82" s="687"/>
      <c r="L82" s="687"/>
      <c r="M82" s="688"/>
      <c r="N82" s="708"/>
      <c r="O82" s="52"/>
      <c r="P82" s="52"/>
      <c r="Q82" s="52"/>
      <c r="R82" s="60"/>
      <c r="S82" s="60"/>
    </row>
    <row r="83" spans="1:19" ht="21" hidden="1" customHeight="1">
      <c r="A83" s="1093">
        <f>PR!D86</f>
        <v>0</v>
      </c>
      <c r="B83" s="1094"/>
      <c r="C83" s="1094"/>
      <c r="D83" s="1094"/>
      <c r="E83" s="1095"/>
      <c r="F83" s="47">
        <f>DATA!O1223</f>
        <v>0</v>
      </c>
      <c r="G83" s="49">
        <v>900</v>
      </c>
      <c r="H83" s="49">
        <v>900</v>
      </c>
      <c r="I83" s="62">
        <v>900</v>
      </c>
      <c r="J83" s="673"/>
      <c r="K83" s="687"/>
      <c r="L83" s="687"/>
      <c r="M83" s="688"/>
      <c r="N83" s="708"/>
      <c r="O83" s="52"/>
      <c r="P83" s="52"/>
      <c r="Q83" s="52"/>
      <c r="R83" s="60"/>
      <c r="S83" s="60"/>
    </row>
    <row r="84" spans="1:19" ht="14.25" hidden="1" customHeight="1">
      <c r="A84" s="1093">
        <f>PR!D87</f>
        <v>0</v>
      </c>
      <c r="B84" s="1094"/>
      <c r="C84" s="1094"/>
      <c r="D84" s="1094"/>
      <c r="E84" s="1095"/>
      <c r="F84" s="47">
        <f>DATA!O1224</f>
        <v>0</v>
      </c>
      <c r="G84" s="49">
        <v>900</v>
      </c>
      <c r="H84" s="49">
        <v>900</v>
      </c>
      <c r="I84" s="62">
        <v>900</v>
      </c>
      <c r="J84" s="673"/>
      <c r="K84" s="687"/>
      <c r="L84" s="687"/>
      <c r="M84" s="691"/>
      <c r="N84" s="708"/>
      <c r="O84" s="52"/>
      <c r="P84" s="52"/>
      <c r="Q84" s="52"/>
      <c r="R84" s="60"/>
      <c r="S84" s="60"/>
    </row>
    <row r="85" spans="1:19" ht="18" hidden="1" customHeight="1">
      <c r="A85" s="1093">
        <f>PR!D88</f>
        <v>0</v>
      </c>
      <c r="B85" s="1094"/>
      <c r="C85" s="1094"/>
      <c r="D85" s="1094"/>
      <c r="E85" s="1095"/>
      <c r="F85" s="47">
        <f>DATA!O1225</f>
        <v>0</v>
      </c>
      <c r="G85" s="49">
        <v>925</v>
      </c>
      <c r="H85" s="49">
        <v>925</v>
      </c>
      <c r="I85" s="62">
        <v>925</v>
      </c>
      <c r="J85" s="673"/>
      <c r="K85" s="687"/>
      <c r="L85" s="692"/>
      <c r="M85" s="1088"/>
      <c r="N85" s="708"/>
      <c r="O85" s="52"/>
      <c r="P85" s="52"/>
      <c r="Q85" s="52"/>
      <c r="R85" s="60"/>
      <c r="S85" s="60"/>
    </row>
    <row r="86" spans="1:19" ht="18" hidden="1" customHeight="1">
      <c r="A86" s="1093">
        <f>PR!D89</f>
        <v>0</v>
      </c>
      <c r="B86" s="1094"/>
      <c r="C86" s="1094"/>
      <c r="D86" s="1094"/>
      <c r="E86" s="1095"/>
      <c r="F86" s="47">
        <f>DATA!O1226</f>
        <v>0</v>
      </c>
      <c r="G86" s="49">
        <v>9300</v>
      </c>
      <c r="H86" s="49">
        <v>9300</v>
      </c>
      <c r="I86" s="62">
        <v>9300</v>
      </c>
      <c r="J86" s="673"/>
      <c r="K86" s="687"/>
      <c r="L86" s="693"/>
      <c r="M86" s="1089"/>
      <c r="N86" s="708"/>
      <c r="O86" s="52"/>
      <c r="P86" s="52"/>
      <c r="Q86" s="52"/>
      <c r="R86" s="60"/>
      <c r="S86" s="60"/>
    </row>
    <row r="87" spans="1:19" ht="21" hidden="1" customHeight="1">
      <c r="A87" s="1093">
        <f>PR!D90</f>
        <v>0</v>
      </c>
      <c r="B87" s="1094"/>
      <c r="C87" s="1094"/>
      <c r="D87" s="1094"/>
      <c r="E87" s="1095"/>
      <c r="F87" s="47">
        <f>DATA!O1227</f>
        <v>0</v>
      </c>
      <c r="G87" s="49">
        <v>32000</v>
      </c>
      <c r="H87" s="49">
        <v>32000</v>
      </c>
      <c r="I87" s="62">
        <v>32000</v>
      </c>
      <c r="J87" s="673"/>
      <c r="K87" s="687"/>
      <c r="L87" s="687"/>
      <c r="M87" s="691"/>
      <c r="N87" s="708"/>
      <c r="O87" s="52"/>
      <c r="P87" s="52"/>
      <c r="Q87" s="52"/>
      <c r="R87" s="60"/>
      <c r="S87" s="60"/>
    </row>
    <row r="88" spans="1:19" ht="21.75" hidden="1" customHeight="1">
      <c r="A88" s="1093">
        <f>PR!D91</f>
        <v>0</v>
      </c>
      <c r="B88" s="1094"/>
      <c r="C88" s="1094"/>
      <c r="D88" s="1094"/>
      <c r="E88" s="1095"/>
      <c r="F88" s="47">
        <f>DATA!O1228</f>
        <v>0</v>
      </c>
      <c r="G88" s="61">
        <v>9900</v>
      </c>
      <c r="H88" s="61">
        <v>9900</v>
      </c>
      <c r="I88" s="62">
        <v>9900</v>
      </c>
      <c r="J88" s="673"/>
      <c r="K88" s="687"/>
      <c r="L88" s="687"/>
      <c r="M88" s="688"/>
      <c r="N88" s="708"/>
      <c r="O88" s="52"/>
      <c r="P88" s="52"/>
      <c r="Q88" s="52"/>
      <c r="R88" s="60"/>
      <c r="S88" s="60"/>
    </row>
    <row r="89" spans="1:19" ht="15.75" hidden="1" customHeight="1">
      <c r="A89" s="1093">
        <f>PR!D92</f>
        <v>0</v>
      </c>
      <c r="B89" s="1094"/>
      <c r="C89" s="1094"/>
      <c r="D89" s="1094"/>
      <c r="E89" s="1095"/>
      <c r="F89" s="47">
        <f>DATA!O1229</f>
        <v>0</v>
      </c>
      <c r="G89" s="61">
        <v>400</v>
      </c>
      <c r="H89" s="61">
        <v>400</v>
      </c>
      <c r="I89" s="62">
        <v>400</v>
      </c>
      <c r="J89" s="673"/>
      <c r="K89" s="687"/>
      <c r="L89" s="687"/>
      <c r="M89" s="688"/>
      <c r="N89" s="708"/>
      <c r="O89" s="52"/>
      <c r="P89" s="52"/>
      <c r="Q89" s="52"/>
      <c r="R89" s="60"/>
      <c r="S89" s="60"/>
    </row>
    <row r="90" spans="1:19" ht="15.75" hidden="1" customHeight="1">
      <c r="A90" s="1093">
        <f>PR!D93</f>
        <v>0</v>
      </c>
      <c r="B90" s="1094"/>
      <c r="C90" s="1094"/>
      <c r="D90" s="1094"/>
      <c r="E90" s="1095"/>
      <c r="F90" s="47">
        <f>DATA!O1230</f>
        <v>0</v>
      </c>
      <c r="G90" s="49">
        <v>1500</v>
      </c>
      <c r="H90" s="49">
        <v>1500</v>
      </c>
      <c r="I90" s="62">
        <v>1500</v>
      </c>
      <c r="J90" s="673"/>
      <c r="K90" s="687"/>
      <c r="L90" s="687"/>
      <c r="M90" s="688"/>
      <c r="N90" s="708"/>
      <c r="O90" s="52"/>
      <c r="P90" s="52"/>
      <c r="Q90" s="52"/>
      <c r="R90" s="60"/>
      <c r="S90" s="60"/>
    </row>
    <row r="91" spans="1:19" ht="21" hidden="1" customHeight="1">
      <c r="A91" s="1093">
        <f>PR!D94</f>
        <v>0</v>
      </c>
      <c r="B91" s="1094"/>
      <c r="C91" s="1094"/>
      <c r="D91" s="1094"/>
      <c r="E91" s="1095"/>
      <c r="F91" s="47">
        <f>DATA!O1231</f>
        <v>0</v>
      </c>
      <c r="G91" s="61">
        <v>9950</v>
      </c>
      <c r="H91" s="61">
        <v>9950</v>
      </c>
      <c r="I91" s="62">
        <v>9950</v>
      </c>
      <c r="J91" s="673"/>
      <c r="K91" s="687"/>
      <c r="L91" s="687"/>
      <c r="M91" s="688"/>
      <c r="N91" s="708"/>
      <c r="O91" s="52"/>
      <c r="P91" s="52"/>
      <c r="Q91" s="52"/>
      <c r="R91" s="60"/>
      <c r="S91" s="60"/>
    </row>
    <row r="92" spans="1:19" ht="21.75" hidden="1" customHeight="1">
      <c r="A92" s="1093">
        <f>PR!D95</f>
        <v>0</v>
      </c>
      <c r="B92" s="1094"/>
      <c r="C92" s="1094"/>
      <c r="D92" s="1094"/>
      <c r="E92" s="1095"/>
      <c r="F92" s="47">
        <f>DATA!O1232</f>
        <v>0</v>
      </c>
      <c r="G92" s="1098">
        <v>1440</v>
      </c>
      <c r="H92" s="1098">
        <v>1440</v>
      </c>
      <c r="I92" s="62">
        <v>1440</v>
      </c>
      <c r="J92" s="673"/>
      <c r="K92" s="687"/>
      <c r="L92" s="687"/>
      <c r="M92" s="688"/>
      <c r="N92" s="708"/>
      <c r="O92" s="52"/>
      <c r="P92" s="52"/>
      <c r="Q92" s="52"/>
      <c r="R92" s="60"/>
      <c r="S92" s="60"/>
    </row>
    <row r="93" spans="1:19" ht="21.75" hidden="1" customHeight="1">
      <c r="A93" s="1093">
        <f>PR!D96</f>
        <v>0</v>
      </c>
      <c r="B93" s="1094"/>
      <c r="C93" s="1094"/>
      <c r="D93" s="1094"/>
      <c r="E93" s="1095"/>
      <c r="F93" s="47">
        <f>DATA!O1233</f>
        <v>0</v>
      </c>
      <c r="G93" s="1099"/>
      <c r="H93" s="1099"/>
      <c r="I93" s="62"/>
      <c r="J93" s="673"/>
      <c r="K93" s="687"/>
      <c r="L93" s="687"/>
      <c r="M93" s="688"/>
      <c r="N93" s="708"/>
      <c r="O93" s="52"/>
      <c r="P93" s="52"/>
      <c r="Q93" s="52"/>
      <c r="R93" s="60"/>
      <c r="S93" s="60"/>
    </row>
    <row r="94" spans="1:19" ht="21.75" hidden="1" customHeight="1">
      <c r="A94" s="1093">
        <f>PR!D97</f>
        <v>0</v>
      </c>
      <c r="B94" s="1094"/>
      <c r="C94" s="1094"/>
      <c r="D94" s="1094"/>
      <c r="E94" s="1095"/>
      <c r="F94" s="47">
        <f>DATA!O1234</f>
        <v>0</v>
      </c>
      <c r="G94" s="62"/>
      <c r="H94" s="62"/>
      <c r="I94" s="62"/>
      <c r="J94" s="673"/>
      <c r="K94" s="687"/>
      <c r="L94" s="687"/>
      <c r="M94" s="688"/>
      <c r="N94" s="708"/>
      <c r="O94" s="52"/>
      <c r="P94" s="52"/>
      <c r="Q94" s="52"/>
      <c r="R94" s="60"/>
      <c r="S94" s="60"/>
    </row>
    <row r="95" spans="1:19" ht="21.75" hidden="1" customHeight="1">
      <c r="A95" s="1093">
        <f>PR!D98</f>
        <v>0</v>
      </c>
      <c r="B95" s="1094"/>
      <c r="C95" s="1094"/>
      <c r="D95" s="1094"/>
      <c r="E95" s="1095"/>
      <c r="F95" s="47">
        <f>DATA!O1235</f>
        <v>0</v>
      </c>
      <c r="G95" s="62"/>
      <c r="H95" s="62"/>
      <c r="I95" s="62"/>
      <c r="J95" s="673"/>
      <c r="K95" s="687"/>
      <c r="L95" s="687"/>
      <c r="M95" s="688"/>
      <c r="N95" s="708"/>
      <c r="O95" s="52"/>
      <c r="P95" s="52"/>
      <c r="Q95" s="52"/>
      <c r="R95" s="60"/>
      <c r="S95" s="60"/>
    </row>
    <row r="96" spans="1:19" ht="21.75" hidden="1" customHeight="1">
      <c r="A96" s="1093">
        <f>PR!D99</f>
        <v>0</v>
      </c>
      <c r="B96" s="1094"/>
      <c r="C96" s="1094"/>
      <c r="D96" s="1094"/>
      <c r="E96" s="1095"/>
      <c r="F96" s="47">
        <f>DATA!O1236</f>
        <v>0</v>
      </c>
      <c r="G96" s="63"/>
      <c r="H96" s="63"/>
      <c r="I96" s="63"/>
      <c r="J96" s="674"/>
      <c r="K96" s="687"/>
      <c r="L96" s="687"/>
      <c r="M96" s="688"/>
      <c r="N96" s="708"/>
      <c r="O96" s="52"/>
      <c r="P96" s="52"/>
      <c r="Q96" s="52"/>
      <c r="R96" s="60"/>
      <c r="S96" s="60"/>
    </row>
    <row r="97" spans="1:19" ht="21.75" hidden="1" customHeight="1">
      <c r="A97" s="1093">
        <f>PR!D100</f>
        <v>0</v>
      </c>
      <c r="B97" s="1094"/>
      <c r="C97" s="1094"/>
      <c r="D97" s="1094"/>
      <c r="E97" s="1095"/>
      <c r="F97" s="47">
        <f>DATA!O1237</f>
        <v>0</v>
      </c>
      <c r="G97" s="63"/>
      <c r="H97" s="63"/>
      <c r="I97" s="63"/>
      <c r="J97" s="674"/>
      <c r="K97" s="687"/>
      <c r="L97" s="687"/>
      <c r="M97" s="688"/>
      <c r="N97" s="708"/>
      <c r="O97" s="52"/>
      <c r="P97" s="52"/>
      <c r="Q97" s="52"/>
      <c r="R97" s="60"/>
      <c r="S97" s="60"/>
    </row>
    <row r="98" spans="1:19" ht="21.75" hidden="1" customHeight="1">
      <c r="A98" s="1093">
        <f>PR!D101</f>
        <v>0</v>
      </c>
      <c r="B98" s="1094"/>
      <c r="C98" s="1094"/>
      <c r="D98" s="1094"/>
      <c r="E98" s="1095"/>
      <c r="F98" s="47">
        <f>DATA!O1238</f>
        <v>0</v>
      </c>
      <c r="G98" s="63"/>
      <c r="H98" s="63"/>
      <c r="I98" s="63"/>
      <c r="J98" s="674"/>
      <c r="K98" s="687"/>
      <c r="L98" s="687"/>
      <c r="M98" s="688"/>
      <c r="N98" s="708"/>
      <c r="O98" s="52"/>
      <c r="P98" s="52"/>
      <c r="Q98" s="52"/>
      <c r="R98" s="60"/>
      <c r="S98" s="60"/>
    </row>
    <row r="99" spans="1:19" ht="21.75" hidden="1" customHeight="1">
      <c r="A99" s="1093">
        <f>PR!D102</f>
        <v>0</v>
      </c>
      <c r="B99" s="1094"/>
      <c r="C99" s="1094"/>
      <c r="D99" s="1094"/>
      <c r="E99" s="1095"/>
      <c r="F99" s="47">
        <f>DATA!O1239</f>
        <v>0</v>
      </c>
      <c r="G99" s="63"/>
      <c r="H99" s="63"/>
      <c r="I99" s="63"/>
      <c r="J99" s="674"/>
      <c r="K99" s="687"/>
      <c r="L99" s="687"/>
      <c r="M99" s="694"/>
      <c r="N99" s="708"/>
      <c r="O99" s="52"/>
      <c r="P99" s="52"/>
      <c r="Q99" s="52"/>
      <c r="R99" s="60"/>
      <c r="S99" s="60"/>
    </row>
    <row r="100" spans="1:19" ht="21.75" hidden="1" customHeight="1">
      <c r="A100" s="1093">
        <f>PR!D103</f>
        <v>0</v>
      </c>
      <c r="B100" s="1094"/>
      <c r="C100" s="1094"/>
      <c r="D100" s="1094"/>
      <c r="E100" s="1095"/>
      <c r="F100" s="47">
        <f>DATA!O1240</f>
        <v>0</v>
      </c>
      <c r="G100" s="63"/>
      <c r="H100" s="63"/>
      <c r="I100" s="63"/>
      <c r="J100" s="674"/>
      <c r="K100" s="687"/>
      <c r="L100" s="687"/>
      <c r="M100" s="694"/>
      <c r="N100" s="708"/>
      <c r="O100" s="52"/>
      <c r="P100" s="52"/>
      <c r="Q100" s="52"/>
      <c r="R100" s="60"/>
      <c r="S100" s="60"/>
    </row>
    <row r="101" spans="1:19" ht="21.75" hidden="1" customHeight="1">
      <c r="A101" s="1093">
        <f>PR!D104</f>
        <v>0</v>
      </c>
      <c r="B101" s="1094"/>
      <c r="C101" s="1094"/>
      <c r="D101" s="1094"/>
      <c r="E101" s="1095"/>
      <c r="F101" s="47">
        <f>DATA!O1241</f>
        <v>0</v>
      </c>
      <c r="G101" s="63"/>
      <c r="H101" s="63"/>
      <c r="I101" s="63"/>
      <c r="J101" s="674"/>
      <c r="K101" s="687"/>
      <c r="L101" s="687"/>
      <c r="M101" s="694"/>
      <c r="N101" s="708"/>
      <c r="O101" s="52"/>
      <c r="P101" s="52"/>
      <c r="Q101" s="52"/>
      <c r="R101" s="60"/>
      <c r="S101" s="60"/>
    </row>
    <row r="102" spans="1:19" ht="21.75" hidden="1" customHeight="1">
      <c r="A102" s="1093">
        <f>PR!D105</f>
        <v>0</v>
      </c>
      <c r="B102" s="1094"/>
      <c r="C102" s="1094"/>
      <c r="D102" s="1094"/>
      <c r="E102" s="1095"/>
      <c r="F102" s="47">
        <f>DATA!O1242</f>
        <v>0</v>
      </c>
      <c r="G102" s="63"/>
      <c r="H102" s="63"/>
      <c r="I102" s="63"/>
      <c r="J102" s="674"/>
      <c r="K102" s="687"/>
      <c r="L102" s="687"/>
      <c r="M102" s="694"/>
      <c r="N102" s="708"/>
      <c r="O102" s="52"/>
      <c r="P102" s="52"/>
      <c r="Q102" s="52"/>
      <c r="R102" s="60"/>
      <c r="S102" s="60"/>
    </row>
    <row r="103" spans="1:19" ht="21.75" hidden="1" customHeight="1">
      <c r="A103" s="1093">
        <f>PR!D106</f>
        <v>0</v>
      </c>
      <c r="B103" s="1094"/>
      <c r="C103" s="1094"/>
      <c r="D103" s="1094"/>
      <c r="E103" s="1095"/>
      <c r="F103" s="47">
        <f>DATA!O1243</f>
        <v>0</v>
      </c>
      <c r="G103" s="63"/>
      <c r="H103" s="63"/>
      <c r="I103" s="63"/>
      <c r="J103" s="674"/>
      <c r="K103" s="687"/>
      <c r="L103" s="687"/>
      <c r="M103" s="694"/>
      <c r="N103" s="708"/>
      <c r="O103" s="52"/>
      <c r="P103" s="52"/>
      <c r="Q103" s="52"/>
      <c r="R103" s="60"/>
      <c r="S103" s="60"/>
    </row>
    <row r="104" spans="1:19" ht="21.75" hidden="1" customHeight="1">
      <c r="A104" s="1093">
        <f>PR!D107</f>
        <v>0</v>
      </c>
      <c r="B104" s="1094"/>
      <c r="C104" s="1094"/>
      <c r="D104" s="1094"/>
      <c r="E104" s="1095"/>
      <c r="F104" s="47">
        <f>DATA!O1244</f>
        <v>0</v>
      </c>
      <c r="G104" s="63"/>
      <c r="H104" s="63"/>
      <c r="I104" s="63"/>
      <c r="J104" s="674"/>
      <c r="K104" s="687"/>
      <c r="L104" s="687"/>
      <c r="M104" s="695"/>
      <c r="N104" s="708"/>
      <c r="O104" s="52"/>
      <c r="P104" s="52"/>
      <c r="Q104" s="52"/>
      <c r="R104" s="60"/>
      <c r="S104" s="60"/>
    </row>
    <row r="105" spans="1:19" ht="21.75" hidden="1" customHeight="1">
      <c r="A105" s="1093">
        <f>PR!D108</f>
        <v>0</v>
      </c>
      <c r="B105" s="1094"/>
      <c r="C105" s="1094"/>
      <c r="D105" s="1094"/>
      <c r="E105" s="1095"/>
      <c r="F105" s="47">
        <f>DATA!O1245</f>
        <v>0</v>
      </c>
      <c r="G105" s="63"/>
      <c r="H105" s="63"/>
      <c r="I105" s="63"/>
      <c r="J105" s="674"/>
      <c r="K105" s="687"/>
      <c r="L105" s="687"/>
      <c r="M105" s="694"/>
      <c r="N105" s="708"/>
      <c r="O105" s="52"/>
      <c r="P105" s="52"/>
      <c r="Q105" s="52"/>
      <c r="R105" s="60"/>
      <c r="S105" s="60"/>
    </row>
    <row r="106" spans="1:19" ht="21.75" hidden="1" customHeight="1">
      <c r="A106" s="1093">
        <f>PR!D109</f>
        <v>0</v>
      </c>
      <c r="B106" s="1094"/>
      <c r="C106" s="1094"/>
      <c r="D106" s="1094"/>
      <c r="E106" s="1095"/>
      <c r="F106" s="47">
        <f>DATA!O1246</f>
        <v>0</v>
      </c>
      <c r="G106" s="63"/>
      <c r="H106" s="63"/>
      <c r="I106" s="63"/>
      <c r="J106" s="674"/>
      <c r="K106" s="687"/>
      <c r="L106" s="687"/>
      <c r="M106" s="694"/>
      <c r="N106" s="708"/>
      <c r="O106" s="52"/>
      <c r="P106" s="52"/>
      <c r="Q106" s="52"/>
      <c r="R106" s="60"/>
      <c r="S106" s="60"/>
    </row>
    <row r="107" spans="1:19" ht="21.75" hidden="1" customHeight="1">
      <c r="A107" s="1093">
        <f>PR!D110</f>
        <v>0</v>
      </c>
      <c r="B107" s="1094"/>
      <c r="C107" s="1094"/>
      <c r="D107" s="1094"/>
      <c r="E107" s="1095"/>
      <c r="F107" s="47">
        <f>DATA!O1247</f>
        <v>0</v>
      </c>
      <c r="G107" s="63"/>
      <c r="H107" s="63"/>
      <c r="I107" s="63"/>
      <c r="J107" s="674"/>
      <c r="K107" s="687"/>
      <c r="L107" s="687"/>
      <c r="M107" s="694"/>
      <c r="N107" s="708"/>
      <c r="O107" s="52"/>
      <c r="P107" s="52"/>
      <c r="Q107" s="52"/>
      <c r="R107" s="60"/>
      <c r="S107" s="60"/>
    </row>
    <row r="108" spans="1:19" ht="21.75" hidden="1" customHeight="1">
      <c r="A108" s="1093">
        <f>PR!D111</f>
        <v>0</v>
      </c>
      <c r="B108" s="1094"/>
      <c r="C108" s="1094"/>
      <c r="D108" s="1094"/>
      <c r="E108" s="1095"/>
      <c r="F108" s="47">
        <f>DATA!O1248</f>
        <v>0</v>
      </c>
      <c r="G108" s="63"/>
      <c r="H108" s="63"/>
      <c r="I108" s="63"/>
      <c r="J108" s="674"/>
      <c r="K108" s="687"/>
      <c r="L108" s="687"/>
      <c r="M108" s="694"/>
      <c r="N108" s="708"/>
      <c r="O108" s="52"/>
      <c r="P108" s="52"/>
      <c r="Q108" s="52"/>
      <c r="R108" s="60"/>
      <c r="S108" s="60"/>
    </row>
    <row r="109" spans="1:19" ht="21.75" hidden="1" customHeight="1">
      <c r="A109" s="1093">
        <f>PR!D112</f>
        <v>0</v>
      </c>
      <c r="B109" s="1094"/>
      <c r="C109" s="1094"/>
      <c r="D109" s="1094"/>
      <c r="E109" s="1095"/>
      <c r="F109" s="47">
        <f>DATA!O1249</f>
        <v>0</v>
      </c>
      <c r="G109" s="63"/>
      <c r="H109" s="63"/>
      <c r="I109" s="63"/>
      <c r="J109" s="674"/>
      <c r="K109" s="687"/>
      <c r="L109" s="687"/>
      <c r="M109" s="694"/>
      <c r="N109" s="708"/>
      <c r="O109" s="52"/>
      <c r="P109" s="52"/>
      <c r="Q109" s="52"/>
      <c r="R109" s="60"/>
      <c r="S109" s="60"/>
    </row>
    <row r="110" spans="1:19" ht="21.75" hidden="1" customHeight="1">
      <c r="A110" s="1093">
        <f>PR!D113</f>
        <v>0</v>
      </c>
      <c r="B110" s="1094"/>
      <c r="C110" s="1094"/>
      <c r="D110" s="1094"/>
      <c r="E110" s="1095"/>
      <c r="F110" s="47">
        <f>DATA!O1250</f>
        <v>0</v>
      </c>
      <c r="G110" s="63"/>
      <c r="H110" s="63"/>
      <c r="I110" s="63"/>
      <c r="J110" s="674"/>
      <c r="K110" s="687"/>
      <c r="L110" s="687"/>
      <c r="M110" s="694"/>
      <c r="N110" s="708"/>
      <c r="O110" s="52"/>
      <c r="P110" s="52"/>
      <c r="Q110" s="52"/>
      <c r="R110" s="60"/>
      <c r="S110" s="60"/>
    </row>
    <row r="111" spans="1:19" ht="21.75" hidden="1" customHeight="1">
      <c r="A111" s="1093">
        <f>PR!D114</f>
        <v>0</v>
      </c>
      <c r="B111" s="1094"/>
      <c r="C111" s="1094"/>
      <c r="D111" s="1094"/>
      <c r="E111" s="1095"/>
      <c r="F111" s="47">
        <f>DATA!O1251</f>
        <v>0</v>
      </c>
      <c r="G111" s="63"/>
      <c r="H111" s="63"/>
      <c r="I111" s="63"/>
      <c r="J111" s="674"/>
      <c r="K111" s="687"/>
      <c r="L111" s="687"/>
      <c r="M111" s="694"/>
      <c r="N111" s="708"/>
      <c r="O111" s="52"/>
      <c r="P111" s="52"/>
      <c r="Q111" s="52"/>
      <c r="R111" s="60"/>
      <c r="S111" s="60"/>
    </row>
    <row r="112" spans="1:19" ht="21.75" hidden="1" customHeight="1">
      <c r="A112" s="1093">
        <f>PR!D115</f>
        <v>0</v>
      </c>
      <c r="B112" s="1094"/>
      <c r="C112" s="1094"/>
      <c r="D112" s="1094"/>
      <c r="E112" s="1095"/>
      <c r="F112" s="47">
        <f>DATA!O1252</f>
        <v>0</v>
      </c>
      <c r="G112" s="63"/>
      <c r="H112" s="63"/>
      <c r="I112" s="63"/>
      <c r="J112" s="674"/>
      <c r="K112" s="687"/>
      <c r="L112" s="687"/>
      <c r="M112" s="694"/>
      <c r="N112" s="708"/>
      <c r="O112" s="52"/>
      <c r="P112" s="52"/>
      <c r="Q112" s="52"/>
      <c r="R112" s="60"/>
      <c r="S112" s="60"/>
    </row>
    <row r="113" spans="1:19" ht="21.75" hidden="1" customHeight="1">
      <c r="A113" s="1093">
        <f>PR!D116</f>
        <v>0</v>
      </c>
      <c r="B113" s="1094"/>
      <c r="C113" s="1094"/>
      <c r="D113" s="1094"/>
      <c r="E113" s="1095"/>
      <c r="F113" s="47">
        <f>DATA!O1253</f>
        <v>0</v>
      </c>
      <c r="G113" s="63"/>
      <c r="H113" s="63"/>
      <c r="I113" s="63"/>
      <c r="J113" s="674"/>
      <c r="K113" s="687"/>
      <c r="L113" s="687"/>
      <c r="M113" s="694"/>
      <c r="N113" s="708"/>
      <c r="O113" s="52"/>
      <c r="P113" s="52"/>
      <c r="Q113" s="52"/>
      <c r="R113" s="60"/>
      <c r="S113" s="60"/>
    </row>
    <row r="114" spans="1:19" ht="21.75" hidden="1" customHeight="1">
      <c r="A114" s="1093">
        <f>PR!D117</f>
        <v>0</v>
      </c>
      <c r="B114" s="1094"/>
      <c r="C114" s="1094"/>
      <c r="D114" s="1094"/>
      <c r="E114" s="1095"/>
      <c r="F114" s="47">
        <f>DATA!O1254</f>
        <v>0</v>
      </c>
      <c r="G114" s="63"/>
      <c r="H114" s="63"/>
      <c r="I114" s="63"/>
      <c r="J114" s="674"/>
      <c r="K114" s="687"/>
      <c r="L114" s="687"/>
      <c r="M114" s="694"/>
      <c r="N114" s="708"/>
      <c r="O114" s="52"/>
      <c r="P114" s="52"/>
      <c r="Q114" s="52"/>
      <c r="R114" s="60"/>
      <c r="S114" s="60"/>
    </row>
    <row r="115" spans="1:19" ht="21.75" hidden="1" customHeight="1">
      <c r="A115" s="1093">
        <f>PR!D118</f>
        <v>0</v>
      </c>
      <c r="B115" s="1094"/>
      <c r="C115" s="1094"/>
      <c r="D115" s="1094"/>
      <c r="E115" s="1095"/>
      <c r="F115" s="47">
        <f>DATA!O1255</f>
        <v>0</v>
      </c>
      <c r="G115" s="63"/>
      <c r="H115" s="63"/>
      <c r="I115" s="63"/>
      <c r="J115" s="674"/>
      <c r="K115" s="687"/>
      <c r="L115" s="687"/>
      <c r="M115" s="694"/>
      <c r="N115" s="708"/>
      <c r="O115" s="52"/>
      <c r="P115" s="52"/>
      <c r="Q115" s="52"/>
      <c r="R115" s="60"/>
      <c r="S115" s="60"/>
    </row>
    <row r="116" spans="1:19" ht="21.75" hidden="1" customHeight="1">
      <c r="A116" s="1093">
        <f>PR!D119</f>
        <v>0</v>
      </c>
      <c r="B116" s="1094"/>
      <c r="C116" s="1094"/>
      <c r="D116" s="1094"/>
      <c r="E116" s="1095"/>
      <c r="F116" s="47">
        <f>DATA!O1256</f>
        <v>0</v>
      </c>
      <c r="G116" s="63"/>
      <c r="H116" s="63"/>
      <c r="I116" s="63"/>
      <c r="J116" s="674"/>
      <c r="K116" s="687"/>
      <c r="L116" s="687"/>
      <c r="M116" s="694"/>
      <c r="N116" s="708"/>
      <c r="O116" s="52"/>
      <c r="P116" s="52"/>
      <c r="Q116" s="52"/>
      <c r="R116" s="60"/>
      <c r="S116" s="60"/>
    </row>
    <row r="117" spans="1:19" ht="21.75" hidden="1" customHeight="1">
      <c r="A117" s="1093">
        <f>PR!D120</f>
        <v>0</v>
      </c>
      <c r="B117" s="1094"/>
      <c r="C117" s="1094"/>
      <c r="D117" s="1094"/>
      <c r="E117" s="1095"/>
      <c r="F117" s="47">
        <f>DATA!O1257</f>
        <v>0</v>
      </c>
      <c r="G117" s="63"/>
      <c r="H117" s="63"/>
      <c r="I117" s="63"/>
      <c r="J117" s="674"/>
      <c r="K117" s="687"/>
      <c r="L117" s="687"/>
      <c r="M117" s="694"/>
      <c r="N117" s="708"/>
      <c r="O117" s="52"/>
      <c r="P117" s="52"/>
      <c r="Q117" s="52"/>
      <c r="R117" s="60"/>
      <c r="S117" s="60"/>
    </row>
    <row r="118" spans="1:19" ht="21.75" hidden="1" customHeight="1">
      <c r="A118" s="1093">
        <f>PR!D121</f>
        <v>0</v>
      </c>
      <c r="B118" s="1094"/>
      <c r="C118" s="1094"/>
      <c r="D118" s="1094"/>
      <c r="E118" s="1095"/>
      <c r="F118" s="47">
        <f>DATA!O1258</f>
        <v>0</v>
      </c>
      <c r="G118" s="63"/>
      <c r="H118" s="63"/>
      <c r="I118" s="63"/>
      <c r="J118" s="674"/>
      <c r="K118" s="687"/>
      <c r="L118" s="687"/>
      <c r="M118" s="694"/>
      <c r="N118" s="708"/>
      <c r="O118" s="52"/>
      <c r="P118" s="52"/>
      <c r="Q118" s="52"/>
      <c r="R118" s="60"/>
      <c r="S118" s="60"/>
    </row>
    <row r="119" spans="1:19" ht="21.75" hidden="1" customHeight="1">
      <c r="A119" s="1093">
        <f>PR!D122</f>
        <v>0</v>
      </c>
      <c r="B119" s="1094"/>
      <c r="C119" s="1094"/>
      <c r="D119" s="1094"/>
      <c r="E119" s="1095"/>
      <c r="F119" s="47">
        <f>DATA!O1259</f>
        <v>0</v>
      </c>
      <c r="G119" s="63"/>
      <c r="H119" s="63"/>
      <c r="I119" s="67"/>
      <c r="J119" s="674"/>
      <c r="K119" s="687"/>
      <c r="L119" s="687"/>
      <c r="M119" s="696"/>
      <c r="N119" s="708"/>
      <c r="O119" s="52"/>
      <c r="P119" s="52"/>
      <c r="Q119" s="52"/>
      <c r="R119" s="60"/>
      <c r="S119" s="60"/>
    </row>
    <row r="120" spans="1:19" ht="21.75" hidden="1" customHeight="1">
      <c r="A120" s="1093">
        <f>PR!D123</f>
        <v>0</v>
      </c>
      <c r="B120" s="1094"/>
      <c r="C120" s="1094"/>
      <c r="D120" s="1094"/>
      <c r="E120" s="1095"/>
      <c r="F120" s="47">
        <f>DATA!O1260</f>
        <v>0</v>
      </c>
      <c r="G120" s="63"/>
      <c r="H120" s="63"/>
      <c r="I120" s="63"/>
      <c r="J120" s="674"/>
      <c r="K120" s="687"/>
      <c r="L120" s="687"/>
      <c r="M120" s="694"/>
      <c r="N120" s="708"/>
      <c r="O120" s="52"/>
      <c r="P120" s="52"/>
      <c r="Q120" s="52"/>
      <c r="R120" s="60"/>
      <c r="S120" s="60"/>
    </row>
    <row r="121" spans="1:19" ht="21.75" hidden="1" customHeight="1">
      <c r="A121" s="1093">
        <f>PR!D124</f>
        <v>0</v>
      </c>
      <c r="B121" s="1094"/>
      <c r="C121" s="1094"/>
      <c r="D121" s="1094"/>
      <c r="E121" s="1095"/>
      <c r="F121" s="47">
        <f>DATA!O1261</f>
        <v>0</v>
      </c>
      <c r="G121" s="63"/>
      <c r="H121" s="63"/>
      <c r="I121" s="63"/>
      <c r="J121" s="674"/>
      <c r="K121" s="687"/>
      <c r="L121" s="687"/>
      <c r="M121" s="694"/>
      <c r="N121" s="708"/>
      <c r="O121" s="52"/>
      <c r="P121" s="52"/>
      <c r="Q121" s="52"/>
      <c r="R121" s="60"/>
      <c r="S121" s="60"/>
    </row>
    <row r="122" spans="1:19" ht="21.75" hidden="1" customHeight="1">
      <c r="A122" s="1093">
        <f>PR!D125</f>
        <v>0</v>
      </c>
      <c r="B122" s="1094"/>
      <c r="C122" s="1094"/>
      <c r="D122" s="1094"/>
      <c r="E122" s="1095"/>
      <c r="F122" s="47">
        <f>DATA!O1262</f>
        <v>0</v>
      </c>
      <c r="G122" s="63"/>
      <c r="H122" s="63"/>
      <c r="I122" s="63"/>
      <c r="J122" s="674"/>
      <c r="K122" s="687"/>
      <c r="L122" s="687"/>
      <c r="M122" s="694"/>
      <c r="N122" s="708"/>
      <c r="O122" s="52"/>
      <c r="P122" s="52"/>
      <c r="Q122" s="52"/>
      <c r="R122" s="60"/>
      <c r="S122" s="60"/>
    </row>
    <row r="123" spans="1:19" ht="21.75" hidden="1" customHeight="1">
      <c r="A123" s="1093">
        <f>PR!D126</f>
        <v>0</v>
      </c>
      <c r="B123" s="1094"/>
      <c r="C123" s="1094"/>
      <c r="D123" s="1094"/>
      <c r="E123" s="1095"/>
      <c r="F123" s="47">
        <f>DATA!O1263</f>
        <v>0</v>
      </c>
      <c r="G123" s="63"/>
      <c r="H123" s="63"/>
      <c r="I123" s="63"/>
      <c r="J123" s="674"/>
      <c r="K123" s="687"/>
      <c r="L123" s="687"/>
      <c r="M123" s="694"/>
      <c r="N123" s="708"/>
      <c r="O123" s="52"/>
      <c r="P123" s="52"/>
      <c r="Q123" s="52"/>
      <c r="R123" s="60"/>
      <c r="S123" s="60"/>
    </row>
    <row r="124" spans="1:19" ht="21.75" hidden="1" customHeight="1">
      <c r="A124" s="1093">
        <f>PR!D127</f>
        <v>0</v>
      </c>
      <c r="B124" s="1094"/>
      <c r="C124" s="1094"/>
      <c r="D124" s="1094"/>
      <c r="E124" s="1095"/>
      <c r="F124" s="47">
        <f>DATA!O1264</f>
        <v>0</v>
      </c>
      <c r="G124" s="63"/>
      <c r="H124" s="63"/>
      <c r="I124" s="63"/>
      <c r="J124" s="674"/>
      <c r="K124" s="687"/>
      <c r="L124" s="687"/>
      <c r="M124" s="694"/>
      <c r="N124" s="708"/>
      <c r="O124" s="52"/>
      <c r="P124" s="52"/>
      <c r="Q124" s="52"/>
      <c r="R124" s="60"/>
      <c r="S124" s="60"/>
    </row>
    <row r="125" spans="1:19" ht="21.75" hidden="1" customHeight="1">
      <c r="A125" s="1093">
        <f>PR!D128</f>
        <v>0</v>
      </c>
      <c r="B125" s="1094"/>
      <c r="C125" s="1094"/>
      <c r="D125" s="1094"/>
      <c r="E125" s="1095"/>
      <c r="F125" s="47">
        <f>DATA!O1265</f>
        <v>0</v>
      </c>
      <c r="G125" s="63"/>
      <c r="H125" s="63"/>
      <c r="I125" s="63"/>
      <c r="J125" s="674"/>
      <c r="K125" s="687"/>
      <c r="L125" s="687"/>
      <c r="M125" s="694"/>
      <c r="N125" s="708"/>
      <c r="O125" s="52"/>
      <c r="P125" s="52"/>
      <c r="Q125" s="52"/>
      <c r="R125" s="60"/>
      <c r="S125" s="60"/>
    </row>
    <row r="126" spans="1:19" ht="21.75" hidden="1" customHeight="1">
      <c r="A126" s="1093">
        <f>PR!D129</f>
        <v>0</v>
      </c>
      <c r="B126" s="1094"/>
      <c r="C126" s="1094"/>
      <c r="D126" s="1094"/>
      <c r="E126" s="1095"/>
      <c r="F126" s="47">
        <f>DATA!O1266</f>
        <v>0</v>
      </c>
      <c r="G126" s="63"/>
      <c r="H126" s="63"/>
      <c r="I126" s="63"/>
      <c r="J126" s="674"/>
      <c r="K126" s="687"/>
      <c r="L126" s="687"/>
      <c r="M126" s="694"/>
      <c r="N126" s="708"/>
      <c r="O126" s="52"/>
      <c r="P126" s="52"/>
      <c r="Q126" s="52"/>
      <c r="R126" s="60"/>
      <c r="S126" s="60"/>
    </row>
    <row r="127" spans="1:19" ht="21.75" hidden="1" customHeight="1">
      <c r="A127" s="1093">
        <f>PR!D130</f>
        <v>0</v>
      </c>
      <c r="B127" s="1094"/>
      <c r="C127" s="1094"/>
      <c r="D127" s="1094"/>
      <c r="E127" s="1095"/>
      <c r="F127" s="47">
        <f>DATA!O1267</f>
        <v>0</v>
      </c>
      <c r="G127" s="63"/>
      <c r="H127" s="63"/>
      <c r="I127" s="63"/>
      <c r="J127" s="674"/>
      <c r="K127" s="687"/>
      <c r="L127" s="687"/>
      <c r="M127" s="694"/>
      <c r="N127" s="708"/>
      <c r="O127" s="52"/>
      <c r="P127" s="52"/>
      <c r="Q127" s="52"/>
      <c r="R127" s="60"/>
      <c r="S127" s="60"/>
    </row>
    <row r="128" spans="1:19" ht="21.75" hidden="1" customHeight="1">
      <c r="A128" s="1093">
        <f>PR!D131</f>
        <v>0</v>
      </c>
      <c r="B128" s="1094"/>
      <c r="C128" s="1094"/>
      <c r="D128" s="1094"/>
      <c r="E128" s="1095"/>
      <c r="F128" s="47">
        <f>DATA!O1268</f>
        <v>0</v>
      </c>
      <c r="G128" s="63"/>
      <c r="H128" s="63"/>
      <c r="I128" s="63"/>
      <c r="J128" s="674"/>
      <c r="K128" s="687"/>
      <c r="L128" s="687"/>
      <c r="M128" s="694"/>
      <c r="N128" s="708"/>
      <c r="O128" s="52"/>
      <c r="P128" s="52"/>
      <c r="Q128" s="52"/>
      <c r="R128" s="60"/>
      <c r="S128" s="60"/>
    </row>
    <row r="129" spans="1:19" ht="21.75" hidden="1" customHeight="1">
      <c r="A129" s="1093">
        <f>PR!D132</f>
        <v>0</v>
      </c>
      <c r="B129" s="1094"/>
      <c r="C129" s="1094"/>
      <c r="D129" s="1094"/>
      <c r="E129" s="1095"/>
      <c r="F129" s="47">
        <f>DATA!O1269</f>
        <v>0</v>
      </c>
      <c r="G129" s="63"/>
      <c r="H129" s="63"/>
      <c r="I129" s="63"/>
      <c r="J129" s="674"/>
      <c r="K129" s="687"/>
      <c r="L129" s="687"/>
      <c r="M129" s="694"/>
      <c r="N129" s="708"/>
      <c r="O129" s="52"/>
      <c r="P129" s="52"/>
      <c r="Q129" s="52"/>
      <c r="R129" s="60"/>
      <c r="S129" s="60"/>
    </row>
    <row r="130" spans="1:19" ht="21.75" hidden="1" customHeight="1">
      <c r="A130" s="1093">
        <f>PR!D133</f>
        <v>0</v>
      </c>
      <c r="B130" s="1094"/>
      <c r="C130" s="1094"/>
      <c r="D130" s="1094"/>
      <c r="E130" s="1095"/>
      <c r="F130" s="47">
        <f>DATA!O1270</f>
        <v>0</v>
      </c>
      <c r="G130" s="63"/>
      <c r="H130" s="63"/>
      <c r="I130" s="63"/>
      <c r="J130" s="674"/>
      <c r="K130" s="687"/>
      <c r="L130" s="687"/>
      <c r="M130" s="694"/>
      <c r="N130" s="708"/>
      <c r="O130" s="52"/>
      <c r="P130" s="52"/>
      <c r="Q130" s="52"/>
      <c r="R130" s="60"/>
      <c r="S130" s="60"/>
    </row>
    <row r="131" spans="1:19" ht="21.75" hidden="1" customHeight="1">
      <c r="A131" s="1093">
        <f>PR!D134</f>
        <v>0</v>
      </c>
      <c r="B131" s="1094"/>
      <c r="C131" s="1094"/>
      <c r="D131" s="1094"/>
      <c r="E131" s="1095"/>
      <c r="F131" s="47">
        <f>DATA!O1271</f>
        <v>0</v>
      </c>
      <c r="G131" s="63"/>
      <c r="H131" s="63"/>
      <c r="I131" s="63"/>
      <c r="J131" s="674"/>
      <c r="K131" s="687"/>
      <c r="L131" s="687"/>
      <c r="M131" s="694"/>
      <c r="N131" s="708"/>
      <c r="O131" s="52"/>
      <c r="P131" s="52"/>
      <c r="Q131" s="52"/>
      <c r="R131" s="60"/>
      <c r="S131" s="60"/>
    </row>
    <row r="132" spans="1:19" ht="21.75" hidden="1" customHeight="1">
      <c r="A132" s="1093">
        <f>PR!D135</f>
        <v>0</v>
      </c>
      <c r="B132" s="1094"/>
      <c r="C132" s="1094"/>
      <c r="D132" s="1094"/>
      <c r="E132" s="1095"/>
      <c r="F132" s="47">
        <f>DATA!O1272</f>
        <v>0</v>
      </c>
      <c r="G132" s="63"/>
      <c r="H132" s="63"/>
      <c r="I132" s="63"/>
      <c r="J132" s="674"/>
      <c r="K132" s="687"/>
      <c r="L132" s="687"/>
      <c r="M132" s="694"/>
      <c r="N132" s="708"/>
      <c r="O132" s="52"/>
      <c r="P132" s="52"/>
      <c r="Q132" s="52"/>
      <c r="R132" s="60"/>
      <c r="S132" s="60"/>
    </row>
    <row r="133" spans="1:19" ht="21.75" hidden="1" customHeight="1">
      <c r="A133" s="1093">
        <f>PR!D136</f>
        <v>0</v>
      </c>
      <c r="B133" s="1094"/>
      <c r="C133" s="1094"/>
      <c r="D133" s="1094"/>
      <c r="E133" s="1095"/>
      <c r="F133" s="47" t="e">
        <f>DATA!#REF!</f>
        <v>#REF!</v>
      </c>
      <c r="G133" s="63"/>
      <c r="H133" s="63"/>
      <c r="I133" s="63"/>
      <c r="J133" s="674"/>
      <c r="K133" s="687"/>
      <c r="L133" s="687"/>
      <c r="M133" s="694"/>
      <c r="N133" s="708"/>
      <c r="O133" s="52"/>
      <c r="P133" s="52"/>
      <c r="Q133" s="52"/>
      <c r="R133" s="60"/>
      <c r="S133" s="60"/>
    </row>
    <row r="134" spans="1:19" ht="21.75" hidden="1" customHeight="1">
      <c r="A134" s="1093">
        <f>PR!D137</f>
        <v>0</v>
      </c>
      <c r="B134" s="1094"/>
      <c r="C134" s="1094"/>
      <c r="D134" s="1094"/>
      <c r="E134" s="1095"/>
      <c r="F134" s="47">
        <f>DATA!O1274</f>
        <v>0</v>
      </c>
      <c r="G134" s="63"/>
      <c r="H134" s="63"/>
      <c r="I134" s="63"/>
      <c r="J134" s="674"/>
      <c r="K134" s="687"/>
      <c r="L134" s="687"/>
      <c r="M134" s="694"/>
      <c r="N134" s="708"/>
      <c r="O134" s="52"/>
      <c r="P134" s="52"/>
      <c r="Q134" s="52"/>
      <c r="R134" s="60"/>
      <c r="S134" s="60"/>
    </row>
    <row r="135" spans="1:19" ht="21.75" hidden="1" customHeight="1">
      <c r="A135" s="1093">
        <f>PR!D138</f>
        <v>0</v>
      </c>
      <c r="B135" s="1094"/>
      <c r="C135" s="1094"/>
      <c r="D135" s="1094"/>
      <c r="E135" s="1095"/>
      <c r="F135" s="47">
        <f>DATA!O1275</f>
        <v>0</v>
      </c>
      <c r="G135" s="63"/>
      <c r="H135" s="63"/>
      <c r="I135" s="63"/>
      <c r="J135" s="674"/>
      <c r="K135" s="687"/>
      <c r="L135" s="687"/>
      <c r="M135" s="694"/>
      <c r="N135" s="708"/>
      <c r="O135" s="52"/>
      <c r="P135" s="52"/>
      <c r="Q135" s="52"/>
      <c r="R135" s="60"/>
      <c r="S135" s="60"/>
    </row>
    <row r="136" spans="1:19" ht="21.75" hidden="1" customHeight="1">
      <c r="A136" s="1093">
        <f>PR!D139</f>
        <v>0</v>
      </c>
      <c r="B136" s="1094"/>
      <c r="C136" s="1094"/>
      <c r="D136" s="1094"/>
      <c r="E136" s="1095"/>
      <c r="F136" s="47">
        <f>DATA!O1276</f>
        <v>0</v>
      </c>
      <c r="G136" s="63"/>
      <c r="H136" s="63"/>
      <c r="I136" s="63"/>
      <c r="J136" s="674"/>
      <c r="K136" s="687"/>
      <c r="L136" s="687"/>
      <c r="M136" s="694"/>
      <c r="N136" s="708"/>
      <c r="O136" s="52"/>
      <c r="P136" s="52"/>
      <c r="Q136" s="52"/>
      <c r="R136" s="60"/>
      <c r="S136" s="60"/>
    </row>
    <row r="137" spans="1:19" ht="21.75" hidden="1" customHeight="1">
      <c r="A137" s="1093">
        <f>PR!D140</f>
        <v>0</v>
      </c>
      <c r="B137" s="1094"/>
      <c r="C137" s="1094"/>
      <c r="D137" s="1094"/>
      <c r="E137" s="1095"/>
      <c r="F137" s="47">
        <f>DATA!O1277</f>
        <v>0</v>
      </c>
      <c r="G137" s="63"/>
      <c r="H137" s="63"/>
      <c r="I137" s="63"/>
      <c r="J137" s="674"/>
      <c r="K137" s="687"/>
      <c r="L137" s="687"/>
      <c r="M137" s="694"/>
      <c r="N137" s="708"/>
      <c r="O137" s="52"/>
      <c r="P137" s="52"/>
      <c r="Q137" s="52"/>
      <c r="R137" s="60"/>
      <c r="S137" s="60"/>
    </row>
    <row r="138" spans="1:19" ht="21.75" hidden="1" customHeight="1">
      <c r="A138" s="1093">
        <f>PR!D141</f>
        <v>0</v>
      </c>
      <c r="B138" s="1094"/>
      <c r="C138" s="1094"/>
      <c r="D138" s="1094"/>
      <c r="E138" s="1095"/>
      <c r="F138" s="47">
        <f>DATA!O1278</f>
        <v>0</v>
      </c>
      <c r="G138" s="63"/>
      <c r="H138" s="63"/>
      <c r="I138" s="63"/>
      <c r="J138" s="674"/>
      <c r="K138" s="687"/>
      <c r="L138" s="687"/>
      <c r="M138" s="694"/>
      <c r="N138" s="708"/>
      <c r="O138" s="52"/>
      <c r="P138" s="52"/>
      <c r="Q138" s="52"/>
      <c r="R138" s="60"/>
      <c r="S138" s="60"/>
    </row>
    <row r="139" spans="1:19" ht="21.75" hidden="1" customHeight="1">
      <c r="A139" s="1093">
        <f>PR!D142</f>
        <v>0</v>
      </c>
      <c r="B139" s="1094"/>
      <c r="C139" s="1094"/>
      <c r="D139" s="1094"/>
      <c r="E139" s="1095"/>
      <c r="F139" s="47">
        <f>DATA!O1279</f>
        <v>0</v>
      </c>
      <c r="G139" s="63"/>
      <c r="H139" s="63"/>
      <c r="I139" s="67"/>
      <c r="J139" s="674"/>
      <c r="K139" s="687"/>
      <c r="L139" s="687"/>
      <c r="M139" s="696"/>
      <c r="N139" s="708"/>
      <c r="O139" s="52"/>
      <c r="P139" s="52"/>
      <c r="Q139" s="52"/>
      <c r="R139" s="60"/>
      <c r="S139" s="60"/>
    </row>
    <row r="140" spans="1:19" ht="21.75" hidden="1" customHeight="1">
      <c r="A140" s="1093">
        <f>PR!D143</f>
        <v>0</v>
      </c>
      <c r="B140" s="1094"/>
      <c r="C140" s="1094"/>
      <c r="D140" s="1094"/>
      <c r="E140" s="1095"/>
      <c r="F140" s="47">
        <f>DATA!O1280</f>
        <v>0</v>
      </c>
      <c r="G140" s="63"/>
      <c r="H140" s="63"/>
      <c r="I140" s="63"/>
      <c r="J140" s="674"/>
      <c r="K140" s="687"/>
      <c r="L140" s="687"/>
      <c r="M140" s="694"/>
      <c r="N140" s="708"/>
      <c r="O140" s="52"/>
      <c r="P140" s="52"/>
      <c r="Q140" s="52"/>
      <c r="R140" s="60"/>
      <c r="S140" s="60"/>
    </row>
    <row r="141" spans="1:19" ht="21.75" hidden="1" customHeight="1">
      <c r="A141" s="1093">
        <f>PR!D144</f>
        <v>0</v>
      </c>
      <c r="B141" s="1094"/>
      <c r="C141" s="1094"/>
      <c r="D141" s="1094"/>
      <c r="E141" s="1095"/>
      <c r="F141" s="47">
        <f>DATA!O1281</f>
        <v>0</v>
      </c>
      <c r="G141" s="63"/>
      <c r="H141" s="63"/>
      <c r="I141" s="63"/>
      <c r="J141" s="674"/>
      <c r="K141" s="687"/>
      <c r="L141" s="687"/>
      <c r="M141" s="694"/>
      <c r="N141" s="708"/>
      <c r="O141" s="52"/>
      <c r="P141" s="52"/>
      <c r="Q141" s="52"/>
      <c r="R141" s="60"/>
      <c r="S141" s="60"/>
    </row>
    <row r="142" spans="1:19" ht="21.75" hidden="1" customHeight="1">
      <c r="A142" s="1093">
        <f>PR!D145</f>
        <v>0</v>
      </c>
      <c r="B142" s="1094"/>
      <c r="C142" s="1094"/>
      <c r="D142" s="1094"/>
      <c r="E142" s="1095"/>
      <c r="F142" s="47">
        <f>DATA!O1282</f>
        <v>0</v>
      </c>
      <c r="G142" s="63"/>
      <c r="H142" s="63"/>
      <c r="I142" s="63"/>
      <c r="J142" s="674"/>
      <c r="K142" s="687"/>
      <c r="L142" s="687"/>
      <c r="M142" s="694"/>
      <c r="N142" s="708"/>
      <c r="O142" s="52"/>
      <c r="P142" s="52"/>
      <c r="Q142" s="52"/>
      <c r="R142" s="60"/>
      <c r="S142" s="60"/>
    </row>
    <row r="143" spans="1:19" ht="21.75" hidden="1" customHeight="1">
      <c r="A143" s="1093">
        <f>PR!D146</f>
        <v>0</v>
      </c>
      <c r="B143" s="1094"/>
      <c r="C143" s="1094"/>
      <c r="D143" s="1094"/>
      <c r="E143" s="1095"/>
      <c r="F143" s="47">
        <f>DATA!O1283</f>
        <v>0</v>
      </c>
      <c r="G143" s="63"/>
      <c r="H143" s="63"/>
      <c r="I143" s="63"/>
      <c r="J143" s="674"/>
      <c r="K143" s="687"/>
      <c r="L143" s="687"/>
      <c r="M143" s="694"/>
      <c r="N143" s="708"/>
      <c r="O143" s="52"/>
      <c r="P143" s="52"/>
      <c r="Q143" s="52"/>
      <c r="R143" s="60"/>
      <c r="S143" s="60"/>
    </row>
    <row r="144" spans="1:19" ht="21.75" hidden="1" customHeight="1">
      <c r="A144" s="1093">
        <f>PR!D147</f>
        <v>0</v>
      </c>
      <c r="B144" s="1094"/>
      <c r="C144" s="1094"/>
      <c r="D144" s="1094"/>
      <c r="E144" s="1095"/>
      <c r="F144" s="47">
        <f>DATA!O1284</f>
        <v>0</v>
      </c>
      <c r="G144" s="63"/>
      <c r="H144" s="63"/>
      <c r="I144" s="63"/>
      <c r="J144" s="674"/>
      <c r="K144" s="687"/>
      <c r="L144" s="687"/>
      <c r="M144" s="694"/>
      <c r="N144" s="708"/>
      <c r="O144" s="52"/>
      <c r="P144" s="52"/>
      <c r="Q144" s="52"/>
      <c r="R144" s="60"/>
      <c r="S144" s="60"/>
    </row>
    <row r="145" spans="1:19" ht="21.75" hidden="1" customHeight="1">
      <c r="A145" s="1093">
        <f>PR!D148</f>
        <v>0</v>
      </c>
      <c r="B145" s="1094"/>
      <c r="C145" s="1094"/>
      <c r="D145" s="1094"/>
      <c r="E145" s="1095"/>
      <c r="F145" s="47">
        <f>DATA!O1285</f>
        <v>0</v>
      </c>
      <c r="G145" s="63"/>
      <c r="H145" s="63"/>
      <c r="I145" s="63"/>
      <c r="J145" s="674"/>
      <c r="K145" s="687"/>
      <c r="L145" s="687"/>
      <c r="M145" s="694"/>
      <c r="N145" s="708"/>
      <c r="O145" s="52"/>
      <c r="P145" s="52"/>
      <c r="Q145" s="52"/>
      <c r="R145" s="60"/>
      <c r="S145" s="60"/>
    </row>
    <row r="146" spans="1:19" ht="21.75" hidden="1" customHeight="1">
      <c r="A146" s="1093">
        <f>PR!D149</f>
        <v>0</v>
      </c>
      <c r="B146" s="1094"/>
      <c r="C146" s="1094"/>
      <c r="D146" s="1094"/>
      <c r="E146" s="1095"/>
      <c r="F146" s="47">
        <f>DATA!O1286</f>
        <v>0</v>
      </c>
      <c r="G146" s="63"/>
      <c r="H146" s="63"/>
      <c r="I146" s="63"/>
      <c r="J146" s="674"/>
      <c r="K146" s="687"/>
      <c r="L146" s="687"/>
      <c r="M146" s="694"/>
      <c r="N146" s="708"/>
      <c r="O146" s="52"/>
      <c r="P146" s="52"/>
      <c r="Q146" s="52"/>
      <c r="R146" s="60"/>
      <c r="S146" s="60"/>
    </row>
    <row r="147" spans="1:19" ht="21.75" hidden="1" customHeight="1">
      <c r="A147" s="1093">
        <f>PR!D150</f>
        <v>0</v>
      </c>
      <c r="B147" s="1094"/>
      <c r="C147" s="1094"/>
      <c r="D147" s="1094"/>
      <c r="E147" s="1095"/>
      <c r="F147" s="47">
        <f>DATA!O1287</f>
        <v>0</v>
      </c>
      <c r="G147" s="63"/>
      <c r="H147" s="63"/>
      <c r="I147" s="63"/>
      <c r="J147" s="674"/>
      <c r="K147" s="687"/>
      <c r="L147" s="687"/>
      <c r="M147" s="694"/>
      <c r="N147" s="708"/>
      <c r="O147" s="52"/>
      <c r="P147" s="52"/>
      <c r="Q147" s="52"/>
      <c r="R147" s="60"/>
      <c r="S147" s="60"/>
    </row>
    <row r="148" spans="1:19" ht="21.75" hidden="1" customHeight="1">
      <c r="A148" s="1093">
        <f>PR!D151</f>
        <v>0</v>
      </c>
      <c r="B148" s="1094"/>
      <c r="C148" s="1094"/>
      <c r="D148" s="1094"/>
      <c r="E148" s="1095"/>
      <c r="F148" s="47">
        <f>DATA!O1273</f>
        <v>0</v>
      </c>
      <c r="G148" s="63"/>
      <c r="H148" s="63"/>
      <c r="I148" s="63"/>
      <c r="J148" s="674"/>
      <c r="K148" s="687"/>
      <c r="L148" s="687"/>
      <c r="M148" s="694"/>
      <c r="N148" s="708"/>
      <c r="O148" s="52"/>
      <c r="P148" s="52"/>
      <c r="Q148" s="52"/>
      <c r="R148" s="60"/>
      <c r="S148" s="60"/>
    </row>
    <row r="149" spans="1:19" ht="21.75" hidden="1" customHeight="1">
      <c r="A149" s="1093">
        <f>PR!D152</f>
        <v>0</v>
      </c>
      <c r="B149" s="1094"/>
      <c r="C149" s="1094"/>
      <c r="D149" s="1094"/>
      <c r="E149" s="1095"/>
      <c r="F149" s="47">
        <f>DATA!O1289</f>
        <v>0</v>
      </c>
      <c r="G149" s="63"/>
      <c r="H149" s="63"/>
      <c r="I149" s="63"/>
      <c r="J149" s="674"/>
      <c r="K149" s="687"/>
      <c r="L149" s="687"/>
      <c r="M149" s="694"/>
      <c r="N149" s="708"/>
      <c r="O149" s="52"/>
      <c r="P149" s="52"/>
      <c r="Q149" s="52"/>
      <c r="R149" s="60"/>
      <c r="S149" s="60"/>
    </row>
    <row r="150" spans="1:19" ht="21.75" hidden="1" customHeight="1">
      <c r="A150" s="1093">
        <f>PR!D153</f>
        <v>0</v>
      </c>
      <c r="B150" s="1094"/>
      <c r="C150" s="1094"/>
      <c r="D150" s="1094"/>
      <c r="E150" s="1095"/>
      <c r="F150" s="47">
        <f>DATA!O1290</f>
        <v>0</v>
      </c>
      <c r="G150" s="63"/>
      <c r="H150" s="63"/>
      <c r="I150" s="63"/>
      <c r="J150" s="674"/>
      <c r="K150" s="687"/>
      <c r="L150" s="687"/>
      <c r="M150" s="694"/>
      <c r="N150" s="708"/>
      <c r="O150" s="52"/>
      <c r="P150" s="52"/>
      <c r="Q150" s="52"/>
      <c r="R150" s="60"/>
      <c r="S150" s="60"/>
    </row>
    <row r="151" spans="1:19" ht="21.75" hidden="1" customHeight="1">
      <c r="A151" s="1093">
        <f>PR!D154</f>
        <v>0</v>
      </c>
      <c r="B151" s="1094"/>
      <c r="C151" s="1094"/>
      <c r="D151" s="1094"/>
      <c r="E151" s="1095"/>
      <c r="F151" s="47">
        <f>DATA!O1291</f>
        <v>0</v>
      </c>
      <c r="G151" s="63"/>
      <c r="H151" s="63"/>
      <c r="I151" s="63"/>
      <c r="J151" s="674"/>
      <c r="K151" s="687"/>
      <c r="L151" s="687"/>
      <c r="M151" s="694"/>
      <c r="N151" s="708"/>
      <c r="O151" s="52"/>
      <c r="P151" s="52"/>
      <c r="Q151" s="52"/>
      <c r="R151" s="60"/>
      <c r="S151" s="60"/>
    </row>
    <row r="152" spans="1:19" ht="21.75" hidden="1" customHeight="1">
      <c r="A152" s="1093">
        <f>PR!D155</f>
        <v>0</v>
      </c>
      <c r="B152" s="1094"/>
      <c r="C152" s="1094"/>
      <c r="D152" s="1094"/>
      <c r="E152" s="1095"/>
      <c r="F152" s="47">
        <f>DATA!O1292</f>
        <v>0</v>
      </c>
      <c r="G152" s="63"/>
      <c r="H152" s="63"/>
      <c r="I152" s="63"/>
      <c r="J152" s="674"/>
      <c r="K152" s="687"/>
      <c r="L152" s="687"/>
      <c r="M152" s="694"/>
      <c r="N152" s="708"/>
      <c r="O152" s="52"/>
      <c r="P152" s="52"/>
      <c r="Q152" s="52"/>
      <c r="R152" s="60"/>
      <c r="S152" s="60"/>
    </row>
    <row r="153" spans="1:19" ht="21.75" hidden="1" customHeight="1">
      <c r="A153" s="1093">
        <f>PR!D156</f>
        <v>0</v>
      </c>
      <c r="B153" s="1094"/>
      <c r="C153" s="1094"/>
      <c r="D153" s="1094"/>
      <c r="E153" s="1095"/>
      <c r="F153" s="47">
        <f>DATA!O1293</f>
        <v>0</v>
      </c>
      <c r="G153" s="63"/>
      <c r="H153" s="63"/>
      <c r="I153" s="63"/>
      <c r="J153" s="674"/>
      <c r="K153" s="687"/>
      <c r="L153" s="687"/>
      <c r="M153" s="694"/>
      <c r="N153" s="708"/>
      <c r="O153" s="52"/>
      <c r="P153" s="52"/>
      <c r="Q153" s="52"/>
      <c r="R153" s="60"/>
      <c r="S153" s="60"/>
    </row>
    <row r="154" spans="1:19" ht="21.75" hidden="1" customHeight="1">
      <c r="A154" s="1093">
        <f>PR!D157</f>
        <v>0</v>
      </c>
      <c r="B154" s="1094"/>
      <c r="C154" s="1094"/>
      <c r="D154" s="1094"/>
      <c r="E154" s="1095"/>
      <c r="F154" s="47">
        <f>DATA!O1294</f>
        <v>0</v>
      </c>
      <c r="G154" s="63"/>
      <c r="H154" s="63"/>
      <c r="I154" s="63"/>
      <c r="J154" s="674"/>
      <c r="K154" s="687"/>
      <c r="L154" s="687"/>
      <c r="M154" s="694"/>
      <c r="N154" s="708"/>
      <c r="O154" s="52"/>
      <c r="P154" s="52"/>
      <c r="Q154" s="52"/>
      <c r="R154" s="60"/>
      <c r="S154" s="60"/>
    </row>
    <row r="155" spans="1:19" ht="21.75" hidden="1" customHeight="1">
      <c r="A155" s="1093">
        <f>PR!D158</f>
        <v>0</v>
      </c>
      <c r="B155" s="1094"/>
      <c r="C155" s="1094"/>
      <c r="D155" s="1094"/>
      <c r="E155" s="1095"/>
      <c r="F155" s="47">
        <f>DATA!O1295</f>
        <v>0</v>
      </c>
      <c r="G155" s="63"/>
      <c r="H155" s="63"/>
      <c r="I155" s="63"/>
      <c r="J155" s="674"/>
      <c r="K155" s="687"/>
      <c r="L155" s="687"/>
      <c r="M155" s="694"/>
      <c r="N155" s="708"/>
      <c r="O155" s="52"/>
      <c r="P155" s="52"/>
      <c r="Q155" s="52"/>
      <c r="R155" s="60"/>
      <c r="S155" s="60"/>
    </row>
    <row r="156" spans="1:19" ht="21.75" hidden="1" customHeight="1">
      <c r="A156" s="1093">
        <f>PR!D159</f>
        <v>0</v>
      </c>
      <c r="B156" s="1094"/>
      <c r="C156" s="1094"/>
      <c r="D156" s="1094"/>
      <c r="E156" s="1095"/>
      <c r="F156" s="47">
        <f>DATA!O1296</f>
        <v>0</v>
      </c>
      <c r="G156" s="63"/>
      <c r="H156" s="63"/>
      <c r="I156" s="63"/>
      <c r="J156" s="674"/>
      <c r="K156" s="687"/>
      <c r="L156" s="687"/>
      <c r="M156" s="694"/>
      <c r="N156" s="708"/>
      <c r="O156" s="52"/>
      <c r="P156" s="52"/>
      <c r="Q156" s="52"/>
      <c r="R156" s="60"/>
      <c r="S156" s="60"/>
    </row>
    <row r="157" spans="1:19" ht="21.75" hidden="1" customHeight="1">
      <c r="A157" s="1093">
        <f>PR!D160</f>
        <v>0</v>
      </c>
      <c r="B157" s="1094"/>
      <c r="C157" s="1094"/>
      <c r="D157" s="1094"/>
      <c r="E157" s="1095"/>
      <c r="F157" s="47">
        <f>DATA!O1297</f>
        <v>0</v>
      </c>
      <c r="G157" s="63"/>
      <c r="H157" s="63"/>
      <c r="I157" s="63"/>
      <c r="J157" s="674"/>
      <c r="K157" s="687"/>
      <c r="L157" s="687"/>
      <c r="M157" s="694"/>
      <c r="N157" s="708"/>
      <c r="O157" s="52"/>
      <c r="P157" s="52"/>
      <c r="Q157" s="52"/>
      <c r="R157" s="60"/>
      <c r="S157" s="60"/>
    </row>
    <row r="158" spans="1:19" ht="21.75" hidden="1" customHeight="1">
      <c r="A158" s="1093">
        <f>PR!D161</f>
        <v>0</v>
      </c>
      <c r="B158" s="1094"/>
      <c r="C158" s="1094"/>
      <c r="D158" s="1094"/>
      <c r="E158" s="1095"/>
      <c r="F158" s="47">
        <f>DATA!O1298</f>
        <v>0</v>
      </c>
      <c r="G158" s="63"/>
      <c r="H158" s="63"/>
      <c r="I158" s="63"/>
      <c r="J158" s="674"/>
      <c r="K158" s="687"/>
      <c r="L158" s="687"/>
      <c r="M158" s="694"/>
      <c r="N158" s="708"/>
      <c r="O158" s="52"/>
      <c r="P158" s="52"/>
      <c r="Q158" s="52"/>
      <c r="R158" s="60"/>
      <c r="S158" s="60"/>
    </row>
    <row r="159" spans="1:19" ht="21.75" hidden="1" customHeight="1">
      <c r="A159" s="1093">
        <f>PR!D162</f>
        <v>0</v>
      </c>
      <c r="B159" s="1094"/>
      <c r="C159" s="1094"/>
      <c r="D159" s="1094"/>
      <c r="E159" s="1095"/>
      <c r="F159" s="47">
        <f>DATA!O1299</f>
        <v>0</v>
      </c>
      <c r="G159" s="63"/>
      <c r="H159" s="63"/>
      <c r="I159" s="63"/>
      <c r="J159" s="674"/>
      <c r="K159" s="687"/>
      <c r="L159" s="687"/>
      <c r="M159" s="694"/>
      <c r="N159" s="708"/>
      <c r="O159" s="52"/>
      <c r="P159" s="52"/>
      <c r="Q159" s="52"/>
      <c r="R159" s="60"/>
      <c r="S159" s="60"/>
    </row>
    <row r="160" spans="1:19" ht="21.75" hidden="1" customHeight="1">
      <c r="A160" s="1093">
        <f>PR!D163</f>
        <v>0</v>
      </c>
      <c r="B160" s="1094"/>
      <c r="C160" s="1094"/>
      <c r="D160" s="1094"/>
      <c r="E160" s="1095"/>
      <c r="F160" s="47">
        <f>DATA!O1300</f>
        <v>0</v>
      </c>
      <c r="G160" s="63"/>
      <c r="H160" s="63"/>
      <c r="I160" s="63"/>
      <c r="J160" s="674"/>
      <c r="K160" s="687"/>
      <c r="L160" s="687"/>
      <c r="M160" s="694"/>
      <c r="N160" s="708"/>
      <c r="O160" s="52"/>
      <c r="P160" s="52"/>
      <c r="Q160" s="52"/>
      <c r="R160" s="60"/>
      <c r="S160" s="60"/>
    </row>
    <row r="161" spans="1:19" ht="21.75" hidden="1" customHeight="1">
      <c r="A161" s="1093">
        <f>PR!D164</f>
        <v>0</v>
      </c>
      <c r="B161" s="1094"/>
      <c r="C161" s="1094"/>
      <c r="D161" s="1094"/>
      <c r="E161" s="1095"/>
      <c r="F161" s="47">
        <f>DATA!O1301</f>
        <v>0</v>
      </c>
      <c r="G161" s="63"/>
      <c r="H161" s="63"/>
      <c r="I161" s="63"/>
      <c r="J161" s="674"/>
      <c r="K161" s="687"/>
      <c r="L161" s="687"/>
      <c r="M161" s="694"/>
      <c r="N161" s="708"/>
      <c r="O161" s="52"/>
      <c r="P161" s="52"/>
      <c r="Q161" s="52"/>
      <c r="R161" s="60"/>
      <c r="S161" s="60"/>
    </row>
    <row r="162" spans="1:19" ht="21.75" hidden="1" customHeight="1">
      <c r="A162" s="1093">
        <f>PR!D165</f>
        <v>0</v>
      </c>
      <c r="B162" s="1094"/>
      <c r="C162" s="1094"/>
      <c r="D162" s="1094"/>
      <c r="E162" s="1095"/>
      <c r="F162" s="47">
        <f>DATA!O1302</f>
        <v>0</v>
      </c>
      <c r="G162" s="63"/>
      <c r="H162" s="63"/>
      <c r="I162" s="63"/>
      <c r="J162" s="674"/>
      <c r="K162" s="687"/>
      <c r="L162" s="687"/>
      <c r="M162" s="694"/>
      <c r="N162" s="708"/>
      <c r="O162" s="52"/>
      <c r="P162" s="52"/>
      <c r="Q162" s="52"/>
      <c r="R162" s="60"/>
      <c r="S162" s="60"/>
    </row>
    <row r="163" spans="1:19" ht="21.75" hidden="1" customHeight="1">
      <c r="A163" s="1093">
        <f>PR!D166</f>
        <v>0</v>
      </c>
      <c r="B163" s="1094"/>
      <c r="C163" s="1094"/>
      <c r="D163" s="1094"/>
      <c r="E163" s="1095"/>
      <c r="F163" s="47">
        <f>DATA!O1303</f>
        <v>0</v>
      </c>
      <c r="G163" s="63"/>
      <c r="H163" s="63"/>
      <c r="I163" s="63"/>
      <c r="J163" s="674"/>
      <c r="K163" s="687"/>
      <c r="L163" s="687"/>
      <c r="M163" s="694"/>
      <c r="N163" s="708"/>
      <c r="O163" s="52"/>
      <c r="P163" s="52"/>
      <c r="Q163" s="52"/>
      <c r="R163" s="60"/>
      <c r="S163" s="60"/>
    </row>
    <row r="164" spans="1:19" ht="21.75" hidden="1" customHeight="1">
      <c r="A164" s="1093">
        <f>PR!D167</f>
        <v>0</v>
      </c>
      <c r="B164" s="1094"/>
      <c r="C164" s="1094"/>
      <c r="D164" s="1094"/>
      <c r="E164" s="1095"/>
      <c r="F164" s="47">
        <f>DATA!O1304</f>
        <v>0</v>
      </c>
      <c r="G164" s="63"/>
      <c r="H164" s="63"/>
      <c r="I164" s="63"/>
      <c r="J164" s="674"/>
      <c r="K164" s="687"/>
      <c r="L164" s="687"/>
      <c r="M164" s="694"/>
      <c r="N164" s="708"/>
      <c r="O164" s="52"/>
      <c r="P164" s="52"/>
      <c r="Q164" s="52"/>
      <c r="R164" s="60"/>
      <c r="S164" s="60"/>
    </row>
    <row r="165" spans="1:19" ht="21.75" hidden="1" customHeight="1">
      <c r="A165" s="1093">
        <f>PR!D168</f>
        <v>0</v>
      </c>
      <c r="B165" s="1094"/>
      <c r="C165" s="1094"/>
      <c r="D165" s="1094"/>
      <c r="E165" s="1095"/>
      <c r="F165" s="47">
        <f>DATA!O1305</f>
        <v>0</v>
      </c>
      <c r="G165" s="63"/>
      <c r="H165" s="63"/>
      <c r="I165" s="63"/>
      <c r="J165" s="674"/>
      <c r="K165" s="687"/>
      <c r="L165" s="687"/>
      <c r="M165" s="694"/>
      <c r="N165" s="708"/>
      <c r="O165" s="52"/>
      <c r="P165" s="52"/>
      <c r="Q165" s="52"/>
      <c r="R165" s="60"/>
      <c r="S165" s="60"/>
    </row>
    <row r="166" spans="1:19" ht="21.75" hidden="1" customHeight="1">
      <c r="A166" s="1093">
        <f>PR!D169</f>
        <v>0</v>
      </c>
      <c r="B166" s="1094"/>
      <c r="C166" s="1094"/>
      <c r="D166" s="1094"/>
      <c r="E166" s="1095"/>
      <c r="F166" s="47">
        <f>DATA!O1306</f>
        <v>0</v>
      </c>
      <c r="G166" s="63"/>
      <c r="H166" s="63"/>
      <c r="I166" s="63"/>
      <c r="J166" s="674"/>
      <c r="K166" s="687"/>
      <c r="L166" s="687"/>
      <c r="M166" s="694"/>
      <c r="N166" s="708"/>
      <c r="O166" s="52"/>
      <c r="P166" s="52"/>
      <c r="Q166" s="52"/>
      <c r="R166" s="60"/>
      <c r="S166" s="60"/>
    </row>
    <row r="167" spans="1:19" ht="21.75" hidden="1" customHeight="1">
      <c r="A167" s="1093">
        <f>PR!D170</f>
        <v>0</v>
      </c>
      <c r="B167" s="1094"/>
      <c r="C167" s="1094"/>
      <c r="D167" s="1094"/>
      <c r="E167" s="1095"/>
      <c r="F167" s="47">
        <f>DATA!O1307</f>
        <v>0</v>
      </c>
      <c r="G167" s="63"/>
      <c r="H167" s="63"/>
      <c r="I167" s="63"/>
      <c r="J167" s="674"/>
      <c r="K167" s="687"/>
      <c r="L167" s="687"/>
      <c r="M167" s="694"/>
      <c r="N167" s="708"/>
      <c r="O167" s="52"/>
      <c r="P167" s="52"/>
      <c r="Q167" s="52"/>
      <c r="R167" s="60"/>
      <c r="S167" s="60"/>
    </row>
    <row r="168" spans="1:19" ht="21.75" hidden="1" customHeight="1">
      <c r="A168" s="1093">
        <f>PR!D171</f>
        <v>0</v>
      </c>
      <c r="B168" s="1094"/>
      <c r="C168" s="1094"/>
      <c r="D168" s="1094"/>
      <c r="E168" s="1095"/>
      <c r="F168" s="47">
        <f>DATA!O1308</f>
        <v>0</v>
      </c>
      <c r="G168" s="63"/>
      <c r="H168" s="63"/>
      <c r="I168" s="63"/>
      <c r="J168" s="674"/>
      <c r="K168" s="687"/>
      <c r="L168" s="687"/>
      <c r="M168" s="694"/>
      <c r="N168" s="708"/>
      <c r="O168" s="52"/>
      <c r="P168" s="52"/>
      <c r="Q168" s="52"/>
      <c r="R168" s="60"/>
      <c r="S168" s="60"/>
    </row>
    <row r="169" spans="1:19" ht="21.75" hidden="1" customHeight="1">
      <c r="A169" s="1093">
        <f>PR!D172</f>
        <v>0</v>
      </c>
      <c r="B169" s="1094"/>
      <c r="C169" s="1094"/>
      <c r="D169" s="1094"/>
      <c r="E169" s="1095"/>
      <c r="F169" s="47">
        <f>DATA!O1309</f>
        <v>0</v>
      </c>
      <c r="G169" s="63"/>
      <c r="H169" s="63"/>
      <c r="I169" s="63"/>
      <c r="J169" s="674"/>
      <c r="K169" s="687"/>
      <c r="L169" s="687"/>
      <c r="M169" s="694"/>
      <c r="N169" s="708"/>
      <c r="O169" s="52"/>
      <c r="P169" s="52"/>
      <c r="Q169" s="52"/>
      <c r="R169" s="60"/>
      <c r="S169" s="60"/>
    </row>
    <row r="170" spans="1:19" ht="21.75" hidden="1" customHeight="1">
      <c r="A170" s="1093">
        <f>PR!D173</f>
        <v>0</v>
      </c>
      <c r="B170" s="1094"/>
      <c r="C170" s="1094"/>
      <c r="D170" s="1094"/>
      <c r="E170" s="1095"/>
      <c r="F170" s="47">
        <f>DATA!O1310</f>
        <v>0</v>
      </c>
      <c r="G170" s="63"/>
      <c r="H170" s="63"/>
      <c r="I170" s="63"/>
      <c r="J170" s="674"/>
      <c r="K170" s="687"/>
      <c r="L170" s="687"/>
      <c r="M170" s="694"/>
      <c r="N170" s="708"/>
      <c r="O170" s="52"/>
      <c r="P170" s="52"/>
      <c r="Q170" s="52"/>
      <c r="R170" s="60"/>
      <c r="S170" s="60"/>
    </row>
    <row r="171" spans="1:19" ht="21.75" hidden="1" customHeight="1">
      <c r="A171" s="1093">
        <f>PR!D174</f>
        <v>0</v>
      </c>
      <c r="B171" s="1094"/>
      <c r="C171" s="1094"/>
      <c r="D171" s="1094"/>
      <c r="E171" s="1095"/>
      <c r="F171" s="47">
        <f>DATA!O1311</f>
        <v>0</v>
      </c>
      <c r="G171" s="63"/>
      <c r="H171" s="63"/>
      <c r="I171" s="63"/>
      <c r="J171" s="674"/>
      <c r="K171" s="687"/>
      <c r="L171" s="687"/>
      <c r="M171" s="694"/>
      <c r="N171" s="708"/>
      <c r="O171" s="52"/>
      <c r="P171" s="52"/>
      <c r="Q171" s="52"/>
      <c r="R171" s="60"/>
      <c r="S171" s="60"/>
    </row>
    <row r="172" spans="1:19" ht="21.75" hidden="1" customHeight="1">
      <c r="A172" s="1093">
        <f>PR!D175</f>
        <v>0</v>
      </c>
      <c r="B172" s="1094"/>
      <c r="C172" s="1094"/>
      <c r="D172" s="1094"/>
      <c r="E172" s="1095"/>
      <c r="F172" s="47">
        <f>DATA!O1312</f>
        <v>0</v>
      </c>
      <c r="G172" s="63"/>
      <c r="H172" s="63"/>
      <c r="I172" s="63"/>
      <c r="J172" s="674"/>
      <c r="K172" s="687"/>
      <c r="L172" s="687"/>
      <c r="M172" s="694"/>
      <c r="N172" s="708"/>
      <c r="O172" s="52"/>
      <c r="P172" s="52"/>
      <c r="Q172" s="52"/>
      <c r="R172" s="60"/>
      <c r="S172" s="60"/>
    </row>
    <row r="173" spans="1:19" ht="21.75" hidden="1" customHeight="1">
      <c r="A173" s="1093">
        <f>PR!D176</f>
        <v>0</v>
      </c>
      <c r="B173" s="1094"/>
      <c r="C173" s="1094"/>
      <c r="D173" s="1094"/>
      <c r="E173" s="1095"/>
      <c r="F173" s="47">
        <f>DATA!O1313</f>
        <v>0</v>
      </c>
      <c r="G173" s="63"/>
      <c r="H173" s="63"/>
      <c r="I173" s="63"/>
      <c r="J173" s="674"/>
      <c r="K173" s="687"/>
      <c r="L173" s="687"/>
      <c r="M173" s="694"/>
      <c r="N173" s="708"/>
      <c r="O173" s="52"/>
      <c r="P173" s="52"/>
      <c r="Q173" s="52"/>
      <c r="R173" s="60"/>
      <c r="S173" s="60"/>
    </row>
    <row r="174" spans="1:19" ht="21.75" hidden="1" customHeight="1">
      <c r="A174" s="1093">
        <f>PR!D177</f>
        <v>0</v>
      </c>
      <c r="B174" s="1094"/>
      <c r="C174" s="1094"/>
      <c r="D174" s="1094"/>
      <c r="E174" s="1095"/>
      <c r="F174" s="47">
        <f>DATA!O1314</f>
        <v>0</v>
      </c>
      <c r="G174" s="63"/>
      <c r="H174" s="63"/>
      <c r="I174" s="63"/>
      <c r="J174" s="674"/>
      <c r="K174" s="687"/>
      <c r="L174" s="687"/>
      <c r="M174" s="694"/>
      <c r="N174" s="708"/>
      <c r="O174" s="52"/>
      <c r="P174" s="52"/>
      <c r="Q174" s="52"/>
      <c r="R174" s="60"/>
      <c r="S174" s="60"/>
    </row>
    <row r="175" spans="1:19" ht="21.75" hidden="1" customHeight="1">
      <c r="A175" s="1093">
        <f>PR!D178</f>
        <v>0</v>
      </c>
      <c r="B175" s="1094"/>
      <c r="C175" s="1094"/>
      <c r="D175" s="1094"/>
      <c r="E175" s="1095"/>
      <c r="F175" s="47">
        <f>DATA!O1315</f>
        <v>0</v>
      </c>
      <c r="G175" s="63"/>
      <c r="H175" s="63"/>
      <c r="I175" s="63"/>
      <c r="J175" s="674"/>
      <c r="K175" s="687"/>
      <c r="L175" s="687"/>
      <c r="M175" s="694"/>
      <c r="N175" s="708"/>
      <c r="O175" s="52"/>
      <c r="P175" s="52"/>
      <c r="Q175" s="52"/>
      <c r="R175" s="60"/>
      <c r="S175" s="60"/>
    </row>
    <row r="176" spans="1:19" ht="21.75" hidden="1" customHeight="1">
      <c r="A176" s="1093">
        <f>PR!D179</f>
        <v>0</v>
      </c>
      <c r="B176" s="1094"/>
      <c r="C176" s="1094"/>
      <c r="D176" s="1094"/>
      <c r="E176" s="1095"/>
      <c r="F176" s="47">
        <f>DATA!O1316</f>
        <v>0</v>
      </c>
      <c r="G176" s="63"/>
      <c r="H176" s="63"/>
      <c r="I176" s="63"/>
      <c r="J176" s="674"/>
      <c r="K176" s="687"/>
      <c r="L176" s="687"/>
      <c r="M176" s="694"/>
      <c r="N176" s="708"/>
      <c r="O176" s="52"/>
      <c r="P176" s="52"/>
      <c r="Q176" s="52"/>
      <c r="R176" s="60"/>
      <c r="S176" s="60"/>
    </row>
    <row r="177" spans="1:19" ht="21.75" hidden="1" customHeight="1">
      <c r="A177" s="1093">
        <f>PR!D180</f>
        <v>0</v>
      </c>
      <c r="B177" s="1094"/>
      <c r="C177" s="1094"/>
      <c r="D177" s="1094"/>
      <c r="E177" s="1095"/>
      <c r="F177" s="47">
        <f>DATA!O1317</f>
        <v>0</v>
      </c>
      <c r="G177" s="63"/>
      <c r="H177" s="63"/>
      <c r="I177" s="63"/>
      <c r="J177" s="674"/>
      <c r="K177" s="687"/>
      <c r="L177" s="687"/>
      <c r="M177" s="694"/>
      <c r="N177" s="708"/>
      <c r="O177" s="52"/>
      <c r="P177" s="52"/>
      <c r="Q177" s="52"/>
      <c r="R177" s="60"/>
      <c r="S177" s="60"/>
    </row>
    <row r="178" spans="1:19" ht="21.75" hidden="1" customHeight="1">
      <c r="A178" s="1093">
        <f>PR!D181</f>
        <v>0</v>
      </c>
      <c r="B178" s="1094"/>
      <c r="C178" s="1094"/>
      <c r="D178" s="1094"/>
      <c r="E178" s="1095"/>
      <c r="F178" s="47">
        <f>DATA!O1318</f>
        <v>0</v>
      </c>
      <c r="G178" s="63"/>
      <c r="H178" s="63"/>
      <c r="I178" s="63"/>
      <c r="J178" s="674"/>
      <c r="K178" s="687"/>
      <c r="L178" s="687"/>
      <c r="M178" s="694"/>
      <c r="N178" s="708"/>
      <c r="O178" s="52"/>
      <c r="P178" s="52"/>
      <c r="Q178" s="52"/>
      <c r="R178" s="60"/>
      <c r="S178" s="60"/>
    </row>
    <row r="179" spans="1:19" ht="21.75" hidden="1" customHeight="1">
      <c r="A179" s="1093">
        <f>PR!D182</f>
        <v>0</v>
      </c>
      <c r="B179" s="1094"/>
      <c r="C179" s="1094"/>
      <c r="D179" s="1094"/>
      <c r="E179" s="1095"/>
      <c r="F179" s="47">
        <f>DATA!O1319</f>
        <v>0</v>
      </c>
      <c r="G179" s="63"/>
      <c r="H179" s="63"/>
      <c r="I179" s="63"/>
      <c r="J179" s="674"/>
      <c r="K179" s="687"/>
      <c r="L179" s="687"/>
      <c r="M179" s="694"/>
      <c r="N179" s="708"/>
      <c r="O179" s="52"/>
      <c r="P179" s="52"/>
      <c r="Q179" s="52"/>
      <c r="R179" s="60"/>
      <c r="S179" s="60"/>
    </row>
    <row r="180" spans="1:19" ht="21.75" hidden="1" customHeight="1">
      <c r="A180" s="1093">
        <f>PR!D183</f>
        <v>0</v>
      </c>
      <c r="B180" s="1094"/>
      <c r="C180" s="1094"/>
      <c r="D180" s="1094"/>
      <c r="E180" s="1095"/>
      <c r="F180" s="47">
        <f>DATA!O1320</f>
        <v>0</v>
      </c>
      <c r="G180" s="63"/>
      <c r="H180" s="63"/>
      <c r="I180" s="63"/>
      <c r="J180" s="674"/>
      <c r="K180" s="687"/>
      <c r="L180" s="687"/>
      <c r="M180" s="694"/>
      <c r="N180" s="708"/>
      <c r="O180" s="52"/>
      <c r="P180" s="52"/>
      <c r="Q180" s="52"/>
      <c r="R180" s="60"/>
      <c r="S180" s="60"/>
    </row>
    <row r="181" spans="1:19" ht="21.75" hidden="1" customHeight="1">
      <c r="A181" s="1093">
        <f>PR!D184</f>
        <v>0</v>
      </c>
      <c r="B181" s="1094"/>
      <c r="C181" s="1094"/>
      <c r="D181" s="1094"/>
      <c r="E181" s="1095"/>
      <c r="F181" s="47">
        <f>DATA!O1321</f>
        <v>0</v>
      </c>
      <c r="G181" s="63"/>
      <c r="H181" s="63"/>
      <c r="I181" s="63"/>
      <c r="J181" s="674"/>
      <c r="K181" s="687"/>
      <c r="L181" s="687"/>
      <c r="M181" s="694"/>
      <c r="N181" s="708"/>
      <c r="O181" s="52"/>
      <c r="P181" s="52"/>
      <c r="Q181" s="52"/>
      <c r="R181" s="60"/>
      <c r="S181" s="60"/>
    </row>
    <row r="182" spans="1:19" ht="21.75" hidden="1" customHeight="1">
      <c r="A182" s="1093">
        <f>PR!D185</f>
        <v>0</v>
      </c>
      <c r="B182" s="1094"/>
      <c r="C182" s="1094"/>
      <c r="D182" s="1094"/>
      <c r="E182" s="1095"/>
      <c r="F182" s="47">
        <f>DATA!O1322</f>
        <v>0</v>
      </c>
      <c r="G182" s="63"/>
      <c r="H182" s="63"/>
      <c r="I182" s="63"/>
      <c r="J182" s="674"/>
      <c r="K182" s="687"/>
      <c r="L182" s="687"/>
      <c r="M182" s="694"/>
      <c r="N182" s="708"/>
      <c r="O182" s="52"/>
      <c r="P182" s="52"/>
      <c r="Q182" s="52"/>
      <c r="R182" s="60"/>
      <c r="S182" s="60"/>
    </row>
    <row r="183" spans="1:19" ht="24.6" hidden="1" customHeight="1">
      <c r="A183" s="1093">
        <f>PR!D186</f>
        <v>0</v>
      </c>
      <c r="B183" s="1094"/>
      <c r="C183" s="1094"/>
      <c r="D183" s="1094"/>
      <c r="E183" s="1095"/>
      <c r="F183" s="47"/>
      <c r="G183" s="63"/>
      <c r="H183" s="63"/>
      <c r="I183" s="63"/>
      <c r="J183" s="674"/>
      <c r="K183" s="687"/>
      <c r="L183" s="687"/>
      <c r="M183" s="694"/>
      <c r="N183" s="708"/>
      <c r="O183" s="52"/>
      <c r="P183" s="52"/>
      <c r="Q183" s="52"/>
      <c r="R183" s="60"/>
      <c r="S183" s="60"/>
    </row>
    <row r="184" spans="1:19" ht="27.6" hidden="1" customHeight="1">
      <c r="A184" s="1093">
        <f>PR!D187</f>
        <v>0</v>
      </c>
      <c r="B184" s="1094"/>
      <c r="C184" s="1094"/>
      <c r="D184" s="1094"/>
      <c r="E184" s="1095"/>
      <c r="F184" s="47"/>
      <c r="G184" s="63"/>
      <c r="H184" s="63"/>
      <c r="I184" s="63"/>
      <c r="J184" s="674"/>
      <c r="K184" s="697"/>
      <c r="L184" s="697"/>
      <c r="M184" s="694"/>
      <c r="N184" s="708"/>
      <c r="O184" s="52"/>
      <c r="P184" s="52"/>
      <c r="Q184" s="52"/>
      <c r="R184" s="60"/>
      <c r="S184" s="60"/>
    </row>
    <row r="185" spans="1:19" ht="24.6" hidden="1" customHeight="1">
      <c r="A185" s="1093">
        <f>PR!D188</f>
        <v>0</v>
      </c>
      <c r="B185" s="1094"/>
      <c r="C185" s="1094"/>
      <c r="D185" s="1094"/>
      <c r="E185" s="1095"/>
      <c r="F185" s="47"/>
      <c r="G185" s="63"/>
      <c r="H185" s="63"/>
      <c r="I185" s="63"/>
      <c r="J185" s="674"/>
      <c r="K185" s="697"/>
      <c r="L185" s="697"/>
      <c r="M185" s="694"/>
      <c r="N185" s="708"/>
      <c r="O185" s="52"/>
      <c r="P185" s="52"/>
      <c r="Q185" s="52"/>
      <c r="R185" s="60"/>
      <c r="S185" s="60"/>
    </row>
    <row r="186" spans="1:19" ht="24.6" hidden="1" customHeight="1">
      <c r="A186" s="1093">
        <f>PR!D189</f>
        <v>0</v>
      </c>
      <c r="B186" s="1094"/>
      <c r="C186" s="1094"/>
      <c r="D186" s="1094"/>
      <c r="E186" s="1095"/>
      <c r="F186" s="47"/>
      <c r="G186" s="63"/>
      <c r="H186" s="63"/>
      <c r="I186" s="63"/>
      <c r="J186" s="674"/>
      <c r="K186" s="697"/>
      <c r="L186" s="697"/>
      <c r="M186" s="694"/>
      <c r="N186" s="708"/>
      <c r="O186" s="52"/>
      <c r="P186" s="52"/>
      <c r="Q186" s="52"/>
      <c r="R186" s="60"/>
      <c r="S186" s="60"/>
    </row>
    <row r="187" spans="1:19" s="35" customFormat="1" ht="24" hidden="1" customHeight="1">
      <c r="A187" s="1093">
        <f>PR!D190</f>
        <v>0</v>
      </c>
      <c r="B187" s="1094"/>
      <c r="C187" s="1094"/>
      <c r="D187" s="1094"/>
      <c r="E187" s="1095"/>
      <c r="F187" s="68"/>
      <c r="G187" s="69"/>
      <c r="H187" s="69"/>
      <c r="I187" s="69"/>
      <c r="J187" s="698"/>
      <c r="K187" s="699"/>
      <c r="L187" s="700">
        <f>SUM(L13:L21)</f>
        <v>0</v>
      </c>
      <c r="M187" s="700" t="s">
        <v>1583</v>
      </c>
      <c r="N187" s="709"/>
      <c r="O187" s="75"/>
      <c r="P187" s="76"/>
    </row>
    <row r="188" spans="1:19" ht="24" hidden="1" customHeight="1">
      <c r="A188" s="1093">
        <f>PR!D191</f>
        <v>0</v>
      </c>
      <c r="B188" s="1094"/>
      <c r="C188" s="1094"/>
      <c r="D188" s="1094"/>
      <c r="E188" s="1095"/>
      <c r="F188" s="70"/>
      <c r="G188" s="70"/>
      <c r="H188" s="70"/>
      <c r="I188" s="70"/>
      <c r="J188" s="675"/>
      <c r="K188" s="701"/>
      <c r="L188" s="702"/>
      <c r="M188" s="702"/>
      <c r="N188" s="710"/>
    </row>
    <row r="189" spans="1:19" ht="24" hidden="1" customHeight="1">
      <c r="A189" s="1103"/>
      <c r="B189" s="1104"/>
      <c r="C189" s="1104"/>
      <c r="D189" s="1104"/>
      <c r="E189" s="1104"/>
      <c r="F189" s="72"/>
      <c r="G189" s="72"/>
      <c r="H189" s="72"/>
      <c r="I189" s="72"/>
      <c r="J189" s="676"/>
      <c r="K189" s="703"/>
      <c r="L189" s="704"/>
      <c r="M189" s="705"/>
      <c r="N189" s="710"/>
    </row>
    <row r="190" spans="1:19" ht="25.95" customHeight="1" thickBot="1">
      <c r="A190" s="1105" t="s">
        <v>1440</v>
      </c>
      <c r="B190" s="1106"/>
      <c r="C190" s="1106"/>
      <c r="D190" s="1106"/>
      <c r="E190" s="1107"/>
      <c r="F190" s="739" t="s">
        <v>1339</v>
      </c>
      <c r="G190" s="739" t="s">
        <v>1339</v>
      </c>
      <c r="H190" s="739" t="s">
        <v>1582</v>
      </c>
      <c r="I190" s="740"/>
      <c r="J190" s="740"/>
      <c r="K190" s="740">
        <f>SUM(K13:K25)</f>
        <v>0</v>
      </c>
      <c r="L190" s="741"/>
      <c r="M190" s="741"/>
      <c r="N190" s="742" t="s">
        <v>1582</v>
      </c>
    </row>
    <row r="191" spans="1:19" s="36" customFormat="1" ht="34.200000000000003" customHeight="1">
      <c r="A191" s="1108" t="s">
        <v>1627</v>
      </c>
      <c r="B191" s="1109"/>
      <c r="C191" s="1109"/>
      <c r="D191" s="1109"/>
      <c r="E191" s="1109"/>
      <c r="F191" s="743" t="s">
        <v>1344</v>
      </c>
      <c r="G191" s="744"/>
      <c r="H191" s="745" t="s">
        <v>1345</v>
      </c>
      <c r="I191" s="746"/>
      <c r="J191" s="749"/>
      <c r="K191" s="747"/>
      <c r="L191" s="747"/>
      <c r="M191" s="747"/>
      <c r="N191" s="748"/>
      <c r="O191" s="77"/>
    </row>
    <row r="192" spans="1:19" ht="76.2" customHeight="1">
      <c r="A192" s="1110" t="s">
        <v>976</v>
      </c>
      <c r="B192" s="1111"/>
      <c r="C192" s="1111"/>
      <c r="D192" s="1111"/>
      <c r="E192" s="1111" t="s">
        <v>963</v>
      </c>
      <c r="F192" s="1111"/>
      <c r="G192" s="1111"/>
      <c r="H192" s="750" t="s">
        <v>757</v>
      </c>
      <c r="I192" s="750"/>
      <c r="J192" s="752"/>
      <c r="K192" s="750"/>
      <c r="L192" s="750"/>
      <c r="M192" s="750"/>
      <c r="N192" s="751"/>
    </row>
    <row r="193" spans="1:14" ht="21" customHeight="1">
      <c r="A193" s="1112" t="s">
        <v>1069</v>
      </c>
      <c r="B193" s="1113"/>
      <c r="C193" s="1113"/>
      <c r="D193" s="1113"/>
      <c r="E193" s="1113" t="s">
        <v>1069</v>
      </c>
      <c r="F193" s="1113"/>
      <c r="G193" s="1113"/>
      <c r="H193" s="1114" t="s">
        <v>1069</v>
      </c>
      <c r="I193" s="1114"/>
      <c r="J193" s="753"/>
      <c r="K193" s="80"/>
      <c r="L193" s="80"/>
      <c r="M193" s="80"/>
      <c r="N193" s="738"/>
    </row>
    <row r="194" spans="1:14" ht="39" customHeight="1">
      <c r="A194" s="725"/>
      <c r="B194" s="677"/>
      <c r="C194" s="677"/>
      <c r="D194" s="677"/>
      <c r="E194" s="677"/>
      <c r="F194" s="678"/>
      <c r="G194" s="677"/>
      <c r="H194" s="677"/>
      <c r="I194" s="678"/>
      <c r="J194" s="754"/>
      <c r="K194" s="38"/>
      <c r="L194" s="38"/>
      <c r="N194" s="686"/>
    </row>
    <row r="195" spans="1:14" ht="18" customHeight="1">
      <c r="A195" s="1115" t="str">
        <f>PR!B73</f>
        <v>JOHN MICHAEL A. VILLASPIR</v>
      </c>
      <c r="B195" s="1116"/>
      <c r="C195" s="1116"/>
      <c r="D195" s="1116"/>
      <c r="E195" s="1083" t="s">
        <v>736</v>
      </c>
      <c r="F195" s="1083"/>
      <c r="G195" s="1083"/>
      <c r="H195" s="1117" t="s">
        <v>764</v>
      </c>
      <c r="I195" s="1117"/>
      <c r="J195" s="755"/>
      <c r="K195" s="716"/>
      <c r="L195" s="716"/>
      <c r="M195" s="716"/>
      <c r="N195" s="730"/>
    </row>
    <row r="196" spans="1:14" ht="23.4" customHeight="1">
      <c r="A196" s="1100" t="s">
        <v>1070</v>
      </c>
      <c r="B196" s="1101"/>
      <c r="C196" s="1101"/>
      <c r="D196" s="1101"/>
      <c r="E196" s="679"/>
      <c r="F196" s="717" t="s">
        <v>1346</v>
      </c>
      <c r="G196" s="717"/>
      <c r="H196" s="1102" t="s">
        <v>900</v>
      </c>
      <c r="I196" s="1102"/>
      <c r="J196" s="756"/>
      <c r="K196" s="718"/>
      <c r="L196" s="718"/>
      <c r="M196" s="718"/>
      <c r="N196" s="731"/>
    </row>
    <row r="197" spans="1:14" ht="27" customHeight="1" thickBot="1">
      <c r="A197" s="271"/>
      <c r="B197" s="272"/>
      <c r="C197" s="272"/>
      <c r="D197" s="272"/>
      <c r="E197" s="272"/>
      <c r="F197" s="272"/>
      <c r="G197" s="719" t="s">
        <v>1347</v>
      </c>
      <c r="H197" s="757" t="str">
        <f>PR!B12</f>
        <v>2505-GAS5-190</v>
      </c>
      <c r="I197" s="757"/>
      <c r="J197" s="758"/>
      <c r="K197" s="719"/>
      <c r="L197" s="720"/>
      <c r="M197" s="721"/>
      <c r="N197" s="288"/>
    </row>
    <row r="198" spans="1:14" ht="14.4">
      <c r="A198" s="40"/>
      <c r="B198" s="40"/>
      <c r="C198" s="224"/>
      <c r="D198" s="224"/>
      <c r="E198" s="273"/>
      <c r="M198" s="81"/>
    </row>
    <row r="199" spans="1:14">
      <c r="M199" s="81"/>
    </row>
    <row r="200" spans="1:14">
      <c r="M200" s="81"/>
    </row>
    <row r="201" spans="1:14">
      <c r="M201" s="81"/>
    </row>
    <row r="202" spans="1:14">
      <c r="M202" s="81"/>
    </row>
    <row r="203" spans="1:14">
      <c r="M203" s="81"/>
    </row>
    <row r="204" spans="1:14">
      <c r="K204" s="78"/>
      <c r="L204" s="78"/>
      <c r="M204" s="82"/>
    </row>
    <row r="205" spans="1:14">
      <c r="H205" s="37" t="s">
        <v>1632</v>
      </c>
    </row>
  </sheetData>
  <mergeCells count="207">
    <mergeCell ref="H92:H93"/>
    <mergeCell ref="B3:I3"/>
    <mergeCell ref="B5:F5"/>
    <mergeCell ref="B6:F6"/>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E50"/>
    <mergeCell ref="A51:E51"/>
    <mergeCell ref="A52:E52"/>
    <mergeCell ref="A53:E53"/>
    <mergeCell ref="A54:E54"/>
    <mergeCell ref="A55:E55"/>
    <mergeCell ref="A56:E56"/>
    <mergeCell ref="A57:E57"/>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2:E72"/>
    <mergeCell ref="A73:E73"/>
    <mergeCell ref="A74:E74"/>
    <mergeCell ref="A75:E75"/>
    <mergeCell ref="A76:E76"/>
    <mergeCell ref="A77:E77"/>
    <mergeCell ref="A78:E78"/>
    <mergeCell ref="A79:E79"/>
    <mergeCell ref="A80:E80"/>
    <mergeCell ref="A81:E81"/>
    <mergeCell ref="A82:E82"/>
    <mergeCell ref="A83:E83"/>
    <mergeCell ref="A84:E84"/>
    <mergeCell ref="A85:E85"/>
    <mergeCell ref="A86:E86"/>
    <mergeCell ref="A87:E87"/>
    <mergeCell ref="A88:E88"/>
    <mergeCell ref="A89:E89"/>
    <mergeCell ref="A90:E90"/>
    <mergeCell ref="A91:E91"/>
    <mergeCell ref="A92:E92"/>
    <mergeCell ref="A93:E93"/>
    <mergeCell ref="A94:E94"/>
    <mergeCell ref="A95:E95"/>
    <mergeCell ref="A96:E96"/>
    <mergeCell ref="A97:E97"/>
    <mergeCell ref="A98:E98"/>
    <mergeCell ref="A99:E99"/>
    <mergeCell ref="A100:E100"/>
    <mergeCell ref="A101:E101"/>
    <mergeCell ref="A102:E102"/>
    <mergeCell ref="A103:E103"/>
    <mergeCell ref="A104:E104"/>
    <mergeCell ref="A105:E105"/>
    <mergeCell ref="A106:E106"/>
    <mergeCell ref="A107:E107"/>
    <mergeCell ref="A108:E108"/>
    <mergeCell ref="A109:E109"/>
    <mergeCell ref="A110:E110"/>
    <mergeCell ref="A111:E111"/>
    <mergeCell ref="A112:E112"/>
    <mergeCell ref="A113:E113"/>
    <mergeCell ref="A114:E114"/>
    <mergeCell ref="A115:E115"/>
    <mergeCell ref="A116:E116"/>
    <mergeCell ref="A117:E117"/>
    <mergeCell ref="A118:E118"/>
    <mergeCell ref="A119:E119"/>
    <mergeCell ref="A120:E120"/>
    <mergeCell ref="A121:E121"/>
    <mergeCell ref="A122:E122"/>
    <mergeCell ref="A123:E123"/>
    <mergeCell ref="A124:E124"/>
    <mergeCell ref="A125:E125"/>
    <mergeCell ref="A126:E126"/>
    <mergeCell ref="A127:E127"/>
    <mergeCell ref="A128:E128"/>
    <mergeCell ref="A129:E129"/>
    <mergeCell ref="A130:E130"/>
    <mergeCell ref="A131:E131"/>
    <mergeCell ref="A132:E132"/>
    <mergeCell ref="A133:E133"/>
    <mergeCell ref="A134:E134"/>
    <mergeCell ref="A135:E135"/>
    <mergeCell ref="A136:E136"/>
    <mergeCell ref="A137:E137"/>
    <mergeCell ref="A138:E138"/>
    <mergeCell ref="A139:E139"/>
    <mergeCell ref="A140:E140"/>
    <mergeCell ref="A141:E141"/>
    <mergeCell ref="A142:E142"/>
    <mergeCell ref="A143:E143"/>
    <mergeCell ref="A144:E144"/>
    <mergeCell ref="A145:E145"/>
    <mergeCell ref="A146:E146"/>
    <mergeCell ref="A147:E147"/>
    <mergeCell ref="A148:E148"/>
    <mergeCell ref="A149:E149"/>
    <mergeCell ref="A150:E150"/>
    <mergeCell ref="A151:E151"/>
    <mergeCell ref="A152:E152"/>
    <mergeCell ref="A153:E153"/>
    <mergeCell ref="A167:E167"/>
    <mergeCell ref="A168:E168"/>
    <mergeCell ref="A169:E169"/>
    <mergeCell ref="A170:E170"/>
    <mergeCell ref="A171:E171"/>
    <mergeCell ref="A154:E154"/>
    <mergeCell ref="A155:E155"/>
    <mergeCell ref="A156:E156"/>
    <mergeCell ref="A157:E157"/>
    <mergeCell ref="A158:E158"/>
    <mergeCell ref="A159:E159"/>
    <mergeCell ref="A160:E160"/>
    <mergeCell ref="A161:E161"/>
    <mergeCell ref="A162:E162"/>
    <mergeCell ref="A196:D196"/>
    <mergeCell ref="H196:I196"/>
    <mergeCell ref="A188:E188"/>
    <mergeCell ref="A189:E189"/>
    <mergeCell ref="A172:E172"/>
    <mergeCell ref="A173:E173"/>
    <mergeCell ref="A174:E174"/>
    <mergeCell ref="A175:E175"/>
    <mergeCell ref="A176:E176"/>
    <mergeCell ref="A177:E177"/>
    <mergeCell ref="A178:E178"/>
    <mergeCell ref="A179:E179"/>
    <mergeCell ref="A180:E180"/>
    <mergeCell ref="A190:E190"/>
    <mergeCell ref="A191:E191"/>
    <mergeCell ref="A192:D192"/>
    <mergeCell ref="E192:G192"/>
    <mergeCell ref="A193:D193"/>
    <mergeCell ref="E193:G193"/>
    <mergeCell ref="H193:I193"/>
    <mergeCell ref="A195:D195"/>
    <mergeCell ref="H195:I195"/>
    <mergeCell ref="A181:E181"/>
    <mergeCell ref="A182:E182"/>
    <mergeCell ref="H5:J5"/>
    <mergeCell ref="I6:J6"/>
    <mergeCell ref="N11:N12"/>
    <mergeCell ref="E195:G195"/>
    <mergeCell ref="J11:J12"/>
    <mergeCell ref="K11:K12"/>
    <mergeCell ref="L11:L12"/>
    <mergeCell ref="M11:M12"/>
    <mergeCell ref="M85:M86"/>
    <mergeCell ref="A10:E12"/>
    <mergeCell ref="A163:E163"/>
    <mergeCell ref="A164:E164"/>
    <mergeCell ref="A165:E165"/>
    <mergeCell ref="A166:E166"/>
    <mergeCell ref="F11:F12"/>
    <mergeCell ref="G11:G12"/>
    <mergeCell ref="G92:G93"/>
    <mergeCell ref="H11:H12"/>
    <mergeCell ref="I11:I12"/>
    <mergeCell ref="A183:E183"/>
    <mergeCell ref="A184:E184"/>
    <mergeCell ref="A185:E185"/>
    <mergeCell ref="A186:E186"/>
    <mergeCell ref="A187:E187"/>
  </mergeCells>
  <pageMargins left="0.7" right="0.7" top="2.15" bottom="0.88" header="0.48" footer="0.27"/>
  <pageSetup paperSize="9" scale="65" fitToWidth="0" fitToHeight="0" orientation="portrait" r:id="rId1"/>
  <headerFooter>
    <oddHeader>&amp;C&amp;G</oddHeader>
    <oddFooter>&amp;C&amp;G</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2:H103"/>
  <sheetViews>
    <sheetView view="pageLayout" zoomScaleNormal="100" zoomScaleSheetLayoutView="122" workbookViewId="0">
      <selection activeCell="F50" sqref="F50"/>
    </sheetView>
  </sheetViews>
  <sheetFormatPr defaultColWidth="9.33203125" defaultRowHeight="13.8"/>
  <cols>
    <col min="1" max="1" width="13.44140625" style="5" customWidth="1"/>
    <col min="2" max="2" width="15.109375" style="5" customWidth="1"/>
    <col min="3" max="3" width="22.88671875" style="5" customWidth="1"/>
    <col min="4" max="4" width="11.6640625" style="5" customWidth="1"/>
    <col min="5" max="5" width="17.88671875" style="5" customWidth="1"/>
    <col min="6" max="6" width="18.5546875" style="5" customWidth="1"/>
    <col min="7" max="7" width="6.6640625" style="5" customWidth="1"/>
    <col min="8" max="16384" width="9.33203125" style="5"/>
  </cols>
  <sheetData>
    <row r="2" spans="1:8">
      <c r="A2" s="825"/>
      <c r="B2" s="825"/>
      <c r="C2" s="825"/>
      <c r="D2" s="825"/>
      <c r="E2" s="825"/>
      <c r="F2" s="825"/>
    </row>
    <row r="3" spans="1:8">
      <c r="A3" s="826"/>
      <c r="B3" s="825"/>
      <c r="C3" s="825"/>
      <c r="D3" s="825"/>
      <c r="E3" s="825"/>
      <c r="F3" s="825"/>
    </row>
    <row r="4" spans="1:8">
      <c r="A4" s="826"/>
      <c r="B4" s="826"/>
      <c r="C4" s="826"/>
      <c r="D4" s="826"/>
      <c r="E4" s="826"/>
      <c r="F4" s="826"/>
    </row>
    <row r="5" spans="1:8" ht="26.25" customHeight="1"/>
    <row r="6" spans="1:8" ht="31.95" customHeight="1">
      <c r="A6" s="837" t="s">
        <v>1053</v>
      </c>
      <c r="B6" s="837"/>
      <c r="C6" s="837"/>
      <c r="D6" s="837"/>
      <c r="E6" s="837"/>
      <c r="F6" s="837"/>
    </row>
    <row r="7" spans="1:8">
      <c r="A7" s="20"/>
      <c r="B7" s="20"/>
      <c r="C7" s="20"/>
      <c r="D7" s="20"/>
      <c r="E7" s="20"/>
      <c r="F7" s="20"/>
    </row>
    <row r="8" spans="1:8">
      <c r="B8" s="828" t="s">
        <v>1054</v>
      </c>
      <c r="C8" s="828"/>
      <c r="D8" s="829" t="str">
        <f>AResoSVP!D6</f>
        <v>2505-GAS5-190</v>
      </c>
      <c r="E8" s="830"/>
    </row>
    <row r="10" spans="1:8" ht="51" customHeight="1">
      <c r="A10" s="822" t="s">
        <v>1055</v>
      </c>
      <c r="B10" s="822"/>
      <c r="C10" s="822"/>
      <c r="D10" s="822"/>
      <c r="E10" s="822"/>
      <c r="F10" s="822"/>
    </row>
    <row r="11" spans="1:8" ht="47.25" customHeight="1">
      <c r="A11" s="822" t="s">
        <v>1056</v>
      </c>
      <c r="B11" s="822"/>
      <c r="C11" s="822"/>
      <c r="D11" s="822"/>
      <c r="E11" s="822"/>
      <c r="F11" s="822"/>
    </row>
    <row r="12" spans="1:8" ht="47.4" customHeight="1">
      <c r="A12" s="822" t="s">
        <v>1584</v>
      </c>
      <c r="B12" s="822"/>
      <c r="C12" s="822"/>
      <c r="D12" s="822"/>
      <c r="E12" s="822"/>
      <c r="F12" s="822"/>
      <c r="H12" s="5" t="s">
        <v>1585</v>
      </c>
    </row>
    <row r="13" spans="1:8" ht="60" customHeight="1">
      <c r="A13" s="822" t="s">
        <v>1586</v>
      </c>
      <c r="B13" s="822"/>
      <c r="C13" s="822"/>
      <c r="D13" s="822"/>
      <c r="E13" s="822"/>
      <c r="F13" s="822"/>
    </row>
    <row r="14" spans="1:8" ht="18.75" customHeight="1">
      <c r="A14" s="819" t="s">
        <v>1059</v>
      </c>
      <c r="B14" s="819"/>
      <c r="C14" s="819"/>
      <c r="D14" s="26" t="str">
        <f>AResoSVP!D12</f>
        <v>2025-190</v>
      </c>
      <c r="E14" s="824" t="s">
        <v>1060</v>
      </c>
      <c r="F14" s="824"/>
    </row>
    <row r="15" spans="1:8" ht="20.399999999999999" customHeight="1">
      <c r="A15" s="819" t="str">
        <f>AResoSVP!A13</f>
        <v>4 Layered Steel Filling Cabinet with central lock--to ensure proper organization and secure storage of CBAO documents</v>
      </c>
      <c r="B15" s="819"/>
      <c r="C15" s="819"/>
      <c r="D15" s="819"/>
      <c r="E15" s="819"/>
      <c r="F15" s="819"/>
    </row>
    <row r="16" spans="1:8" ht="20.25" customHeight="1">
      <c r="A16" s="27" t="str">
        <f>AResoSVP!A14</f>
        <v>with the approved budget of</v>
      </c>
      <c r="B16" s="28"/>
      <c r="C16" s="28"/>
      <c r="D16" s="821">
        <f>AResoSVP!D14</f>
        <v>650000</v>
      </c>
      <c r="E16" s="821"/>
      <c r="F16" s="29"/>
    </row>
    <row r="17" spans="1:6" ht="48.75" customHeight="1">
      <c r="A17" s="822" t="s">
        <v>1063</v>
      </c>
      <c r="B17" s="822"/>
      <c r="C17" s="822"/>
      <c r="D17" s="822"/>
      <c r="E17" s="822"/>
      <c r="F17" s="822"/>
    </row>
    <row r="18" spans="1:6" ht="42" hidden="1" customHeight="1">
      <c r="A18" s="25"/>
      <c r="B18" s="25"/>
      <c r="C18" s="25"/>
      <c r="D18" s="25"/>
      <c r="E18" s="25"/>
      <c r="F18" s="25"/>
    </row>
    <row r="19" spans="1:6" ht="68.25" customHeight="1">
      <c r="A19" s="822" t="s">
        <v>1064</v>
      </c>
      <c r="B19" s="822"/>
      <c r="C19" s="822"/>
      <c r="D19" s="822"/>
      <c r="E19" s="822"/>
      <c r="F19" s="822"/>
    </row>
    <row r="20" spans="1:6" ht="16.5" customHeight="1">
      <c r="A20" s="817"/>
      <c r="B20" s="817"/>
      <c r="C20" s="817"/>
      <c r="D20" s="817"/>
      <c r="E20" s="817"/>
      <c r="F20" s="30"/>
    </row>
    <row r="21" spans="1:6" ht="18" customHeight="1">
      <c r="A21" s="818" t="s">
        <v>1065</v>
      </c>
      <c r="B21" s="818"/>
      <c r="C21" s="818"/>
      <c r="D21" s="818"/>
      <c r="E21" s="818"/>
      <c r="F21" s="31"/>
    </row>
    <row r="22" spans="1:6" ht="24" customHeight="1">
      <c r="A22" s="20" t="s">
        <v>1066</v>
      </c>
      <c r="B22" s="20"/>
      <c r="C22" s="20"/>
      <c r="D22" s="20"/>
      <c r="E22" s="20"/>
      <c r="F22" s="20"/>
    </row>
    <row r="23" spans="1:6" hidden="1">
      <c r="A23" s="20"/>
      <c r="B23" s="20"/>
      <c r="C23" s="20"/>
      <c r="D23" s="20"/>
      <c r="E23" s="20"/>
      <c r="F23" s="20"/>
    </row>
    <row r="24" spans="1:6">
      <c r="A24" s="20"/>
      <c r="B24" s="20"/>
      <c r="E24" s="20"/>
      <c r="F24" s="20"/>
    </row>
    <row r="25" spans="1:6" s="1" customFormat="1" ht="15.6" customHeight="1">
      <c r="A25" s="816" t="s">
        <v>976</v>
      </c>
      <c r="B25" s="816"/>
      <c r="C25" s="816" t="s">
        <v>31</v>
      </c>
      <c r="D25" s="816"/>
      <c r="E25" s="816" t="s">
        <v>757</v>
      </c>
      <c r="F25" s="816"/>
    </row>
    <row r="26" spans="1:6" s="2" customFormat="1">
      <c r="A26" s="813" t="s">
        <v>1069</v>
      </c>
      <c r="B26" s="813"/>
      <c r="C26" s="813" t="s">
        <v>1069</v>
      </c>
      <c r="D26" s="813"/>
      <c r="E26" s="813" t="s">
        <v>1069</v>
      </c>
      <c r="F26" s="813"/>
    </row>
    <row r="27" spans="1:6">
      <c r="A27" s="20"/>
      <c r="B27" s="20"/>
      <c r="C27" s="20"/>
      <c r="D27" s="20"/>
      <c r="E27" s="20"/>
      <c r="F27" s="20"/>
    </row>
    <row r="28" spans="1:6">
      <c r="A28" s="20"/>
      <c r="B28" s="20"/>
      <c r="C28" s="20"/>
      <c r="D28" s="20"/>
      <c r="E28" s="20"/>
      <c r="F28" s="20"/>
    </row>
    <row r="29" spans="1:6" s="1" customFormat="1" ht="14.4" customHeight="1">
      <c r="A29" s="816" t="str">
        <f>PR!B73</f>
        <v>JOHN MICHAEL A. VILLASPIR</v>
      </c>
      <c r="B29" s="816"/>
      <c r="C29" s="32" t="s">
        <v>1068</v>
      </c>
      <c r="D29" s="32"/>
      <c r="E29" s="816" t="s">
        <v>764</v>
      </c>
      <c r="F29" s="816"/>
    </row>
    <row r="30" spans="1:6" s="2" customFormat="1" ht="28.5" customHeight="1">
      <c r="A30" s="814" t="s">
        <v>1070</v>
      </c>
      <c r="B30" s="814"/>
      <c r="C30" s="33" t="s">
        <v>1071</v>
      </c>
      <c r="D30" s="33"/>
      <c r="E30" s="815" t="s">
        <v>900</v>
      </c>
      <c r="F30" s="815"/>
    </row>
    <row r="31" spans="1:6">
      <c r="A31" s="811"/>
      <c r="B31" s="811"/>
      <c r="C31" s="811"/>
      <c r="D31" s="811"/>
      <c r="E31" s="20"/>
      <c r="F31" s="20"/>
    </row>
    <row r="32" spans="1:6">
      <c r="A32" s="811"/>
      <c r="B32" s="811"/>
      <c r="C32" s="811"/>
      <c r="D32" s="811"/>
      <c r="E32" s="20"/>
      <c r="F32" s="20"/>
    </row>
    <row r="33" spans="1:6">
      <c r="A33" s="811"/>
      <c r="B33" s="811"/>
      <c r="C33" s="811"/>
      <c r="D33" s="811"/>
      <c r="E33" s="20"/>
      <c r="F33" s="20"/>
    </row>
    <row r="34" spans="1:6">
      <c r="A34" s="811"/>
      <c r="B34" s="811"/>
      <c r="C34" s="811"/>
      <c r="D34" s="811"/>
      <c r="E34" s="20"/>
      <c r="F34" s="20"/>
    </row>
    <row r="35" spans="1:6">
      <c r="A35" s="811"/>
      <c r="B35" s="811"/>
      <c r="C35" s="811"/>
      <c r="D35" s="811"/>
      <c r="E35" s="20"/>
      <c r="F35" s="20"/>
    </row>
    <row r="36" spans="1:6">
      <c r="A36" s="811"/>
      <c r="B36" s="811"/>
      <c r="C36" s="811"/>
      <c r="D36" s="811"/>
      <c r="E36" s="20"/>
      <c r="F36" s="20"/>
    </row>
    <row r="37" spans="1:6">
      <c r="A37" s="811"/>
      <c r="B37" s="811"/>
      <c r="C37" s="811"/>
      <c r="D37" s="811"/>
      <c r="E37" s="20"/>
      <c r="F37" s="20"/>
    </row>
    <row r="38" spans="1:6">
      <c r="A38" s="811"/>
      <c r="B38" s="811"/>
      <c r="C38" s="811"/>
      <c r="D38" s="811"/>
      <c r="E38" s="20"/>
      <c r="F38" s="20"/>
    </row>
    <row r="39" spans="1:6">
      <c r="A39" s="811"/>
      <c r="B39" s="811"/>
      <c r="C39" s="811"/>
      <c r="D39" s="811"/>
      <c r="E39" s="20"/>
      <c r="F39" s="20"/>
    </row>
    <row r="40" spans="1:6">
      <c r="A40" s="811"/>
      <c r="B40" s="811"/>
      <c r="C40" s="811"/>
      <c r="D40" s="811"/>
      <c r="E40" s="20"/>
      <c r="F40" s="20"/>
    </row>
    <row r="41" spans="1:6">
      <c r="A41" s="811"/>
      <c r="B41" s="811"/>
      <c r="C41" s="811"/>
      <c r="D41" s="811"/>
      <c r="E41" s="20"/>
      <c r="F41" s="20"/>
    </row>
    <row r="42" spans="1:6">
      <c r="A42" s="811"/>
      <c r="B42" s="811"/>
      <c r="C42" s="811"/>
      <c r="D42" s="811"/>
      <c r="E42" s="20"/>
      <c r="F42" s="20"/>
    </row>
    <row r="43" spans="1:6">
      <c r="A43" s="811"/>
      <c r="B43" s="811"/>
      <c r="C43" s="811"/>
      <c r="D43" s="811"/>
      <c r="E43" s="20"/>
      <c r="F43" s="20"/>
    </row>
    <row r="44" spans="1:6">
      <c r="A44" s="811"/>
      <c r="B44" s="811"/>
      <c r="C44" s="811"/>
      <c r="D44" s="811"/>
      <c r="E44" s="20"/>
      <c r="F44" s="20"/>
    </row>
    <row r="45" spans="1:6">
      <c r="A45" s="811"/>
      <c r="B45" s="811"/>
      <c r="C45" s="811"/>
      <c r="D45" s="811"/>
      <c r="E45" s="20"/>
      <c r="F45" s="20"/>
    </row>
    <row r="46" spans="1:6">
      <c r="A46" s="811"/>
      <c r="B46" s="811"/>
      <c r="C46" s="811"/>
      <c r="D46" s="811"/>
      <c r="E46" s="20"/>
      <c r="F46" s="20"/>
    </row>
    <row r="47" spans="1:6">
      <c r="A47" s="811"/>
      <c r="B47" s="811"/>
      <c r="C47" s="811"/>
      <c r="D47" s="811"/>
      <c r="E47" s="20"/>
      <c r="F47" s="20"/>
    </row>
    <row r="48" spans="1:6">
      <c r="A48" s="811"/>
      <c r="B48" s="811"/>
      <c r="C48" s="811"/>
      <c r="D48" s="811"/>
      <c r="E48" s="20"/>
      <c r="F48" s="20"/>
    </row>
    <row r="49" spans="1:6">
      <c r="A49" s="811"/>
      <c r="B49" s="811"/>
      <c r="C49" s="811"/>
      <c r="D49" s="811"/>
      <c r="E49" s="20"/>
      <c r="F49" s="20"/>
    </row>
    <row r="50" spans="1:6">
      <c r="A50" s="811"/>
      <c r="B50" s="811"/>
      <c r="C50" s="811"/>
      <c r="D50" s="811"/>
      <c r="E50" s="20"/>
      <c r="F50" s="20"/>
    </row>
    <row r="51" spans="1:6">
      <c r="A51" s="811"/>
      <c r="B51" s="811"/>
      <c r="C51" s="811"/>
      <c r="D51" s="811"/>
      <c r="E51" s="20"/>
      <c r="F51" s="20"/>
    </row>
    <row r="52" spans="1:6">
      <c r="A52" s="811"/>
      <c r="B52" s="811"/>
      <c r="C52" s="811"/>
      <c r="D52" s="812"/>
      <c r="E52" s="20"/>
      <c r="F52" s="20"/>
    </row>
    <row r="53" spans="1:6">
      <c r="A53" s="811"/>
      <c r="B53" s="811"/>
      <c r="C53" s="811"/>
      <c r="D53" s="812"/>
      <c r="E53" s="20"/>
      <c r="F53" s="20"/>
    </row>
    <row r="54" spans="1:6">
      <c r="A54" s="811"/>
      <c r="B54" s="811"/>
      <c r="C54" s="811"/>
      <c r="D54" s="812"/>
      <c r="E54" s="20"/>
      <c r="F54" s="20"/>
    </row>
    <row r="55" spans="1:6">
      <c r="A55" s="811"/>
      <c r="B55" s="811"/>
      <c r="C55" s="811"/>
      <c r="D55" s="812"/>
      <c r="E55" s="20"/>
      <c r="F55" s="20"/>
    </row>
    <row r="56" spans="1:6">
      <c r="A56" s="811"/>
      <c r="B56" s="811"/>
      <c r="C56" s="811"/>
      <c r="D56" s="812"/>
      <c r="E56" s="20"/>
      <c r="F56" s="20"/>
    </row>
    <row r="57" spans="1:6">
      <c r="A57" s="811"/>
      <c r="B57" s="811"/>
      <c r="C57" s="811"/>
      <c r="D57" s="812"/>
      <c r="E57" s="20"/>
      <c r="F57" s="20"/>
    </row>
    <row r="58" spans="1:6">
      <c r="A58" s="811"/>
      <c r="B58" s="811"/>
      <c r="C58" s="811"/>
      <c r="D58" s="812"/>
      <c r="E58" s="20"/>
      <c r="F58" s="20"/>
    </row>
    <row r="59" spans="1:6">
      <c r="A59" s="811"/>
      <c r="B59" s="811"/>
      <c r="C59" s="811"/>
      <c r="D59" s="812"/>
      <c r="E59" s="20"/>
      <c r="F59" s="20"/>
    </row>
    <row r="60" spans="1:6">
      <c r="A60" s="811"/>
      <c r="B60" s="811"/>
      <c r="C60" s="811"/>
      <c r="D60" s="812"/>
      <c r="E60" s="20"/>
      <c r="F60" s="20"/>
    </row>
    <row r="61" spans="1:6">
      <c r="A61" s="811"/>
      <c r="B61" s="811"/>
      <c r="C61" s="811"/>
      <c r="D61" s="812"/>
      <c r="E61" s="20"/>
      <c r="F61" s="20"/>
    </row>
    <row r="62" spans="1:6">
      <c r="A62" s="811"/>
      <c r="B62" s="811"/>
      <c r="C62" s="811"/>
      <c r="D62" s="812"/>
      <c r="E62" s="20"/>
      <c r="F62" s="20"/>
    </row>
    <row r="63" spans="1:6">
      <c r="A63" s="811"/>
      <c r="B63" s="811"/>
      <c r="C63" s="811"/>
      <c r="D63" s="812"/>
      <c r="E63" s="20"/>
      <c r="F63" s="20"/>
    </row>
    <row r="64" spans="1:6">
      <c r="A64" s="811"/>
      <c r="B64" s="811"/>
      <c r="C64" s="811"/>
      <c r="D64" s="812"/>
      <c r="E64" s="20"/>
      <c r="F64" s="20"/>
    </row>
    <row r="65" spans="1:6">
      <c r="A65" s="811"/>
      <c r="B65" s="811"/>
      <c r="C65" s="811"/>
      <c r="D65" s="812"/>
      <c r="E65" s="20"/>
      <c r="F65" s="20"/>
    </row>
    <row r="66" spans="1:6">
      <c r="A66" s="811"/>
      <c r="B66" s="811"/>
      <c r="C66" s="811"/>
      <c r="D66" s="812"/>
      <c r="E66" s="20"/>
      <c r="F66" s="20"/>
    </row>
    <row r="67" spans="1:6">
      <c r="A67" s="811"/>
      <c r="B67" s="811"/>
      <c r="C67" s="811"/>
      <c r="D67" s="812"/>
      <c r="E67" s="20"/>
      <c r="F67" s="20"/>
    </row>
    <row r="68" spans="1:6">
      <c r="A68" s="811"/>
      <c r="B68" s="811"/>
      <c r="C68" s="811"/>
      <c r="D68" s="812"/>
      <c r="E68" s="20"/>
      <c r="F68" s="20"/>
    </row>
    <row r="69" spans="1:6">
      <c r="A69" s="811"/>
      <c r="B69" s="811"/>
      <c r="C69" s="811"/>
      <c r="D69" s="812"/>
      <c r="E69" s="20"/>
      <c r="F69" s="20"/>
    </row>
    <row r="70" spans="1:6">
      <c r="A70" s="811"/>
      <c r="B70" s="811"/>
      <c r="C70" s="811"/>
      <c r="D70" s="812"/>
      <c r="E70" s="20"/>
      <c r="F70" s="20"/>
    </row>
    <row r="71" spans="1:6">
      <c r="A71" s="811"/>
      <c r="B71" s="811"/>
      <c r="C71" s="811"/>
      <c r="D71" s="812"/>
      <c r="E71" s="20"/>
      <c r="F71" s="20"/>
    </row>
    <row r="72" spans="1:6">
      <c r="A72" s="811"/>
      <c r="B72" s="811"/>
      <c r="C72" s="811"/>
      <c r="D72" s="812"/>
      <c r="E72" s="20"/>
      <c r="F72" s="20"/>
    </row>
    <row r="73" spans="1:6">
      <c r="A73" s="811"/>
      <c r="B73" s="811"/>
      <c r="C73" s="811"/>
      <c r="D73" s="812"/>
      <c r="E73" s="20"/>
      <c r="F73" s="20"/>
    </row>
    <row r="74" spans="1:6">
      <c r="A74" s="811"/>
      <c r="B74" s="811"/>
      <c r="C74" s="811"/>
      <c r="D74" s="812"/>
      <c r="E74" s="20"/>
      <c r="F74" s="20"/>
    </row>
    <row r="75" spans="1:6">
      <c r="A75" s="811"/>
      <c r="B75" s="811"/>
      <c r="C75" s="811"/>
      <c r="D75" s="812"/>
      <c r="E75" s="20"/>
      <c r="F75" s="20"/>
    </row>
    <row r="76" spans="1:6">
      <c r="A76" s="811"/>
      <c r="B76" s="811"/>
      <c r="C76" s="811"/>
      <c r="D76" s="812"/>
      <c r="E76" s="20"/>
      <c r="F76" s="20"/>
    </row>
    <row r="77" spans="1:6">
      <c r="A77" s="811"/>
      <c r="B77" s="811"/>
      <c r="C77" s="811"/>
      <c r="D77" s="812"/>
      <c r="E77" s="20"/>
      <c r="F77" s="20"/>
    </row>
    <row r="78" spans="1:6">
      <c r="A78" s="811"/>
      <c r="B78" s="811"/>
      <c r="C78" s="811"/>
      <c r="D78" s="812"/>
      <c r="E78" s="20"/>
      <c r="F78" s="20"/>
    </row>
    <row r="79" spans="1:6">
      <c r="A79" s="811"/>
      <c r="B79" s="811"/>
      <c r="C79" s="811"/>
      <c r="D79" s="812"/>
      <c r="E79" s="20"/>
      <c r="F79" s="20"/>
    </row>
    <row r="80" spans="1:6">
      <c r="A80" s="811"/>
      <c r="B80" s="811"/>
      <c r="C80" s="811"/>
      <c r="D80" s="812"/>
      <c r="E80" s="20"/>
      <c r="F80" s="20"/>
    </row>
    <row r="81" spans="1:6">
      <c r="A81" s="811"/>
      <c r="B81" s="811"/>
      <c r="C81" s="811"/>
      <c r="D81" s="812"/>
      <c r="E81" s="20"/>
      <c r="F81" s="20"/>
    </row>
    <row r="82" spans="1:6">
      <c r="A82" s="811"/>
      <c r="B82" s="811"/>
      <c r="C82" s="811"/>
      <c r="D82" s="812"/>
      <c r="E82" s="20"/>
      <c r="F82" s="20"/>
    </row>
    <row r="83" spans="1:6">
      <c r="A83" s="811"/>
      <c r="B83" s="811"/>
      <c r="C83" s="811"/>
      <c r="D83" s="812"/>
      <c r="E83" s="20"/>
      <c r="F83" s="20"/>
    </row>
    <row r="84" spans="1:6">
      <c r="A84" s="811"/>
      <c r="B84" s="811"/>
      <c r="C84" s="811"/>
      <c r="D84" s="812"/>
      <c r="E84" s="20"/>
      <c r="F84" s="20"/>
    </row>
    <row r="85" spans="1:6" ht="3" customHeight="1">
      <c r="A85"/>
      <c r="B85"/>
      <c r="C85"/>
      <c r="D85"/>
      <c r="E85"/>
      <c r="F85" s="20"/>
    </row>
    <row r="86" spans="1:6" ht="12" customHeight="1">
      <c r="A86"/>
      <c r="B86"/>
      <c r="C86"/>
      <c r="D86"/>
      <c r="E86"/>
      <c r="F86" s="20"/>
    </row>
    <row r="87" spans="1:6" s="3" customFormat="1">
      <c r="A87" s="21"/>
      <c r="B87" s="21"/>
      <c r="C87" s="21"/>
      <c r="D87" s="21"/>
      <c r="E87" s="20"/>
      <c r="F87" s="20"/>
    </row>
    <row r="88" spans="1:6" s="3" customFormat="1" ht="6.6" customHeight="1">
      <c r="A88" s="21"/>
      <c r="B88" s="21"/>
      <c r="C88" s="21"/>
      <c r="D88" s="21"/>
      <c r="E88" s="20"/>
      <c r="F88" s="20"/>
    </row>
    <row r="89" spans="1:6" s="4" customFormat="1">
      <c r="B89" s="34"/>
      <c r="C89" s="34"/>
      <c r="D89" s="34"/>
      <c r="E89" s="34"/>
      <c r="F89" s="34"/>
    </row>
    <row r="90" spans="1:6" s="4" customFormat="1">
      <c r="B90" s="34"/>
      <c r="C90" s="34"/>
      <c r="D90" s="34"/>
      <c r="E90" s="34"/>
      <c r="F90" s="34"/>
    </row>
    <row r="91" spans="1:6" s="2" customFormat="1">
      <c r="C91" s="22"/>
      <c r="D91" s="22"/>
      <c r="E91" s="22"/>
      <c r="F91" s="22"/>
    </row>
    <row r="92" spans="1:6" ht="0.75" customHeight="1">
      <c r="A92" s="20"/>
      <c r="B92" s="20"/>
      <c r="C92" s="20"/>
      <c r="D92" s="20"/>
      <c r="E92" s="20"/>
      <c r="F92" s="20"/>
    </row>
    <row r="93" spans="1:6">
      <c r="A93" s="20"/>
      <c r="B93" s="20"/>
      <c r="C93" s="20"/>
      <c r="D93" s="20"/>
      <c r="E93" s="20"/>
      <c r="F93" s="20"/>
    </row>
    <row r="94" spans="1:6" ht="2.25" customHeight="1">
      <c r="A94" s="20"/>
      <c r="B94" s="20"/>
      <c r="C94" s="20"/>
      <c r="D94" s="20"/>
      <c r="E94" s="20"/>
      <c r="F94" s="20"/>
    </row>
    <row r="95" spans="1:6">
      <c r="A95" s="20"/>
      <c r="B95" s="20"/>
      <c r="C95" s="20"/>
      <c r="D95" s="20"/>
      <c r="E95" s="20"/>
      <c r="F95" s="20"/>
    </row>
    <row r="96" spans="1:6" s="4" customFormat="1">
      <c r="A96" s="21"/>
      <c r="B96" s="21"/>
      <c r="C96" s="811"/>
      <c r="D96" s="811"/>
      <c r="E96" s="21"/>
      <c r="F96" s="21"/>
    </row>
    <row r="97" spans="1:6" s="2" customFormat="1">
      <c r="A97" s="22"/>
      <c r="B97" s="22"/>
      <c r="C97" s="813"/>
      <c r="D97" s="813"/>
      <c r="E97" s="22"/>
      <c r="F97" s="22"/>
    </row>
    <row r="98" spans="1:6">
      <c r="A98" s="20"/>
      <c r="B98" s="23"/>
      <c r="C98" s="24"/>
      <c r="D98" s="24"/>
      <c r="E98" s="20"/>
      <c r="F98" s="20"/>
    </row>
    <row r="99" spans="1:6">
      <c r="A99" s="20"/>
      <c r="B99" s="23"/>
      <c r="C99" s="24"/>
      <c r="D99" s="24"/>
      <c r="E99" s="20"/>
      <c r="F99" s="20"/>
    </row>
    <row r="100" spans="1:6">
      <c r="A100" s="20"/>
      <c r="B100" s="23"/>
      <c r="C100" s="24"/>
      <c r="D100" s="24"/>
      <c r="E100" s="20"/>
      <c r="F100" s="20"/>
    </row>
    <row r="101" spans="1:6">
      <c r="A101" s="20"/>
      <c r="B101" s="20"/>
      <c r="C101" s="20"/>
      <c r="D101" s="20"/>
      <c r="E101" s="20"/>
      <c r="F101" s="20"/>
    </row>
    <row r="102" spans="1:6">
      <c r="A102" s="20"/>
      <c r="B102" s="20"/>
      <c r="C102" s="20"/>
      <c r="D102" s="20"/>
      <c r="E102" s="20"/>
      <c r="F102" s="20"/>
    </row>
    <row r="103" spans="1:6">
      <c r="A103" s="20"/>
      <c r="B103" s="20"/>
      <c r="C103" s="20"/>
      <c r="D103" s="20"/>
      <c r="E103" s="20"/>
      <c r="F103" s="20"/>
    </row>
  </sheetData>
  <mergeCells count="84">
    <mergeCell ref="A2:F2"/>
    <mergeCell ref="A3:F3"/>
    <mergeCell ref="A4:F4"/>
    <mergeCell ref="A6:F6"/>
    <mergeCell ref="B8:C8"/>
    <mergeCell ref="D8:E8"/>
    <mergeCell ref="A10:F10"/>
    <mergeCell ref="A11:F11"/>
    <mergeCell ref="A12:F12"/>
    <mergeCell ref="A13:F13"/>
    <mergeCell ref="A14:C14"/>
    <mergeCell ref="E14:F14"/>
    <mergeCell ref="A15:F15"/>
    <mergeCell ref="D16:E16"/>
    <mergeCell ref="A17:F17"/>
    <mergeCell ref="A19:F19"/>
    <mergeCell ref="A20:E20"/>
    <mergeCell ref="A21:E21"/>
    <mergeCell ref="A25:B25"/>
    <mergeCell ref="C25:D25"/>
    <mergeCell ref="E25:F25"/>
    <mergeCell ref="A26:B26"/>
    <mergeCell ref="C26:D26"/>
    <mergeCell ref="E26:F26"/>
    <mergeCell ref="A29:B29"/>
    <mergeCell ref="E29:F29"/>
    <mergeCell ref="A30:B30"/>
    <mergeCell ref="E30:F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C96:D96"/>
    <mergeCell ref="C97:D97"/>
  </mergeCells>
  <pageMargins left="0.69" right="0.57999999999999996" top="0.44" bottom="0.48" header="0.23" footer="0.31496062992126"/>
  <pageSetup paperSize="9" scale="77" fitToHeight="0" orientation="portrait" r:id="rId1"/>
  <headerFooter>
    <oddHeader>&amp;C&amp;G</oddHeader>
  </headerFooter>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I99"/>
  <sheetViews>
    <sheetView topLeftCell="C18" zoomScale="131" zoomScaleNormal="131" zoomScaleSheetLayoutView="115" workbookViewId="0">
      <selection activeCell="B26" sqref="B26"/>
    </sheetView>
  </sheetViews>
  <sheetFormatPr defaultColWidth="9.33203125" defaultRowHeight="13.8"/>
  <cols>
    <col min="1" max="1" width="13.44140625" style="5" customWidth="1"/>
    <col min="2" max="2" width="14.6640625" style="5" customWidth="1"/>
    <col min="3" max="3" width="19.5546875" style="5" customWidth="1"/>
    <col min="4" max="4" width="12.109375" style="5" customWidth="1"/>
    <col min="5" max="5" width="17.88671875" style="5" customWidth="1"/>
    <col min="6" max="6" width="23.33203125" style="5" customWidth="1"/>
    <col min="7" max="7" width="6.6640625" style="5" customWidth="1"/>
    <col min="8" max="16384" width="9.33203125" style="5"/>
  </cols>
  <sheetData>
    <row r="1" spans="1:8">
      <c r="A1" s="826" t="s">
        <v>1181</v>
      </c>
      <c r="B1" s="825"/>
      <c r="C1" s="825"/>
      <c r="D1" s="825"/>
      <c r="E1" s="825"/>
      <c r="F1" s="825"/>
      <c r="G1" s="7"/>
    </row>
    <row r="2" spans="1:8">
      <c r="A2" s="826" t="s">
        <v>1182</v>
      </c>
      <c r="B2" s="826"/>
      <c r="C2" s="826"/>
      <c r="D2" s="826"/>
      <c r="E2" s="826"/>
      <c r="F2" s="826"/>
      <c r="G2" s="7"/>
    </row>
    <row r="3" spans="1:8" ht="22.5" customHeight="1">
      <c r="A3" s="7"/>
      <c r="B3" s="7"/>
      <c r="C3" s="7"/>
      <c r="D3" s="7"/>
      <c r="E3" s="7"/>
      <c r="F3" s="7"/>
      <c r="G3" s="7"/>
    </row>
    <row r="4" spans="1:8" ht="34.5" customHeight="1">
      <c r="A4" s="837" t="s">
        <v>1072</v>
      </c>
      <c r="B4" s="837"/>
      <c r="C4" s="837"/>
      <c r="D4" s="837"/>
      <c r="E4" s="837"/>
      <c r="F4" s="837"/>
      <c r="G4" s="7"/>
    </row>
    <row r="5" spans="1:8" ht="31.95" customHeight="1">
      <c r="A5" s="6"/>
      <c r="B5" s="6"/>
      <c r="C5" s="6"/>
      <c r="D5" s="6"/>
      <c r="E5" s="6"/>
      <c r="F5" s="6"/>
      <c r="G5" s="7"/>
    </row>
    <row r="6" spans="1:8">
      <c r="A6" s="7"/>
      <c r="B6" s="828" t="s">
        <v>1054</v>
      </c>
      <c r="C6" s="828"/>
      <c r="D6" s="838" t="str">
        <f>PR!B12</f>
        <v>2505-GAS5-190</v>
      </c>
      <c r="E6" s="839"/>
      <c r="F6" s="7"/>
      <c r="G6" s="7"/>
    </row>
    <row r="7" spans="1:8" ht="18" customHeight="1">
      <c r="A7" s="7"/>
      <c r="B7" s="7"/>
      <c r="C7" s="7"/>
      <c r="D7" s="7"/>
      <c r="E7" s="7"/>
      <c r="F7" s="7"/>
      <c r="G7" s="7"/>
    </row>
    <row r="8" spans="1:8" ht="54" customHeight="1">
      <c r="A8" s="835" t="s">
        <v>1073</v>
      </c>
      <c r="B8" s="835"/>
      <c r="C8" s="835"/>
      <c r="D8" s="835"/>
      <c r="E8" s="835"/>
      <c r="F8" s="835"/>
      <c r="G8" s="835"/>
    </row>
    <row r="9" spans="1:8" ht="46.5" customHeight="1">
      <c r="A9" s="835" t="s">
        <v>1074</v>
      </c>
      <c r="B9" s="835"/>
      <c r="C9" s="835"/>
      <c r="D9" s="835"/>
      <c r="E9" s="835"/>
      <c r="F9" s="835"/>
      <c r="G9" s="835"/>
    </row>
    <row r="10" spans="1:8" ht="69" customHeight="1">
      <c r="A10" s="835" t="s">
        <v>1075</v>
      </c>
      <c r="B10" s="835"/>
      <c r="C10" s="835"/>
      <c r="D10" s="835"/>
      <c r="E10" s="835"/>
      <c r="F10" s="835"/>
      <c r="G10" s="835"/>
    </row>
    <row r="11" spans="1:8" ht="67.5" customHeight="1">
      <c r="A11" s="835" t="s">
        <v>1076</v>
      </c>
      <c r="B11" s="835"/>
      <c r="C11" s="835"/>
      <c r="D11" s="835"/>
      <c r="E11" s="835"/>
      <c r="F11" s="835"/>
      <c r="G11" s="835"/>
    </row>
    <row r="12" spans="1:8" ht="16.5" customHeight="1">
      <c r="A12" s="819" t="s">
        <v>1059</v>
      </c>
      <c r="B12" s="819"/>
      <c r="C12" s="819"/>
      <c r="D12" s="9" t="str">
        <f>PR!E9</f>
        <v>2025-190</v>
      </c>
      <c r="E12" s="836" t="s">
        <v>1060</v>
      </c>
      <c r="F12" s="836"/>
      <c r="G12" s="836"/>
      <c r="H12" s="11"/>
    </row>
    <row r="13" spans="1:8" ht="17.399999999999999" customHeight="1">
      <c r="A13" s="819" t="s">
        <v>1587</v>
      </c>
      <c r="B13" s="819"/>
      <c r="C13" s="819"/>
      <c r="D13" s="819"/>
      <c r="E13" s="819"/>
      <c r="F13" s="819"/>
      <c r="G13" s="819"/>
      <c r="H13" s="11" t="s">
        <v>1077</v>
      </c>
    </row>
    <row r="14" spans="1:8" ht="22.5" customHeight="1">
      <c r="A14" s="1121" t="s">
        <v>1510</v>
      </c>
      <c r="B14" s="1121"/>
      <c r="C14" s="1121"/>
      <c r="D14" s="834">
        <f>PR!H68</f>
        <v>650000</v>
      </c>
      <c r="E14" s="834"/>
      <c r="F14" s="8"/>
      <c r="G14" s="7"/>
    </row>
    <row r="15" spans="1:8" ht="49.5" customHeight="1">
      <c r="A15" s="835" t="s">
        <v>1078</v>
      </c>
      <c r="B15" s="835"/>
      <c r="C15" s="835"/>
      <c r="D15" s="835"/>
      <c r="E15" s="835"/>
      <c r="F15" s="835"/>
      <c r="G15" s="835"/>
    </row>
    <row r="16" spans="1:8" ht="87" customHeight="1">
      <c r="A16" s="835" t="s">
        <v>1079</v>
      </c>
      <c r="B16" s="835"/>
      <c r="C16" s="835"/>
      <c r="D16" s="835"/>
      <c r="E16" s="835"/>
      <c r="F16" s="835"/>
      <c r="G16" s="835"/>
    </row>
    <row r="17" spans="1:9" ht="21.75" hidden="1" customHeight="1">
      <c r="A17" s="833"/>
      <c r="B17" s="833"/>
      <c r="C17" s="833"/>
      <c r="D17" s="833"/>
      <c r="E17" s="833"/>
      <c r="F17" s="6"/>
      <c r="G17" s="7"/>
    </row>
    <row r="18" spans="1:9" ht="27" customHeight="1">
      <c r="A18" s="818" t="s">
        <v>1080</v>
      </c>
      <c r="B18" s="818"/>
      <c r="C18" s="818"/>
      <c r="D18" s="818"/>
      <c r="E18" s="818"/>
      <c r="F18" s="14" t="s">
        <v>1081</v>
      </c>
      <c r="G18" s="7"/>
    </row>
    <row r="19" spans="1:9" ht="11.4" customHeight="1">
      <c r="A19" s="6"/>
      <c r="B19" s="7"/>
      <c r="C19" s="6"/>
      <c r="D19" s="6"/>
      <c r="E19" s="6"/>
      <c r="F19" s="6"/>
      <c r="G19" s="7"/>
    </row>
    <row r="20" spans="1:9" ht="5.25" customHeight="1">
      <c r="A20" s="6"/>
      <c r="B20" s="6"/>
      <c r="C20" s="6"/>
      <c r="D20" s="6"/>
      <c r="E20" s="6"/>
      <c r="F20" s="6"/>
      <c r="G20" s="7"/>
      <c r="I20" s="5" t="s">
        <v>1082</v>
      </c>
    </row>
    <row r="21" spans="1:9" ht="18" customHeight="1">
      <c r="A21" s="15"/>
      <c r="B21" s="7"/>
      <c r="C21" s="7"/>
      <c r="D21" s="7"/>
      <c r="E21" s="7"/>
      <c r="F21" s="15"/>
      <c r="G21" s="7"/>
    </row>
    <row r="22" spans="1:9" s="1" customFormat="1">
      <c r="A22" s="16"/>
      <c r="B22" s="17"/>
      <c r="C22" s="17"/>
      <c r="D22" s="17"/>
      <c r="E22" s="17"/>
      <c r="F22" s="16"/>
      <c r="G22" s="17"/>
    </row>
    <row r="23" spans="1:9" s="1" customFormat="1">
      <c r="A23" s="16"/>
      <c r="B23" s="18"/>
      <c r="C23" s="18"/>
      <c r="D23" s="18"/>
      <c r="E23" s="18"/>
      <c r="F23" s="16"/>
      <c r="G23" s="17"/>
    </row>
    <row r="24" spans="1:9" s="1" customFormat="1">
      <c r="A24" s="16"/>
      <c r="B24" s="832" t="s">
        <v>1083</v>
      </c>
      <c r="C24" s="832"/>
      <c r="D24" s="832"/>
      <c r="E24" s="832"/>
      <c r="F24" s="832"/>
      <c r="G24" s="17"/>
    </row>
    <row r="25" spans="1:9" s="2" customFormat="1">
      <c r="A25" s="16"/>
      <c r="B25" s="813" t="s">
        <v>1051</v>
      </c>
      <c r="C25" s="813"/>
      <c r="D25" s="813"/>
      <c r="E25" s="813"/>
      <c r="F25" s="813"/>
      <c r="G25" s="19"/>
    </row>
    <row r="26" spans="1:9">
      <c r="A26" s="20"/>
      <c r="B26" s="20"/>
      <c r="C26" s="20"/>
      <c r="D26" s="20"/>
      <c r="E26" s="20"/>
      <c r="F26" s="20"/>
    </row>
    <row r="27" spans="1:9">
      <c r="A27" s="20"/>
      <c r="B27" s="20"/>
      <c r="C27" s="20"/>
      <c r="D27" s="20"/>
      <c r="E27" s="20"/>
      <c r="F27" s="20"/>
    </row>
    <row r="28" spans="1:9" s="1" customFormat="1">
      <c r="A28" s="832"/>
      <c r="B28" s="832"/>
      <c r="C28" s="832"/>
      <c r="D28" s="832"/>
      <c r="E28" s="832"/>
      <c r="F28" s="832"/>
    </row>
    <row r="29" spans="1:9" s="2" customFormat="1">
      <c r="A29" s="813"/>
      <c r="B29" s="813"/>
      <c r="C29" s="813"/>
      <c r="D29" s="813"/>
      <c r="E29" s="813"/>
      <c r="F29" s="813"/>
    </row>
    <row r="30" spans="1:9" hidden="1">
      <c r="A30" s="831" t="s">
        <v>1084</v>
      </c>
      <c r="B30" s="811"/>
      <c r="C30" s="811"/>
      <c r="D30" s="812"/>
      <c r="E30" s="20"/>
      <c r="F30" s="20"/>
    </row>
    <row r="31" spans="1:9" hidden="1">
      <c r="A31" s="831" t="s">
        <v>1519</v>
      </c>
      <c r="B31" s="811"/>
      <c r="C31" s="811"/>
      <c r="D31" s="812"/>
      <c r="E31" s="20"/>
      <c r="F31" s="20"/>
    </row>
    <row r="32" spans="1:9" hidden="1">
      <c r="A32" s="831" t="s">
        <v>1520</v>
      </c>
      <c r="B32" s="811"/>
      <c r="C32" s="811"/>
      <c r="D32" s="812"/>
      <c r="E32" s="20"/>
      <c r="F32" s="20"/>
    </row>
    <row r="33" spans="1:6" hidden="1">
      <c r="A33" s="831" t="s">
        <v>1521</v>
      </c>
      <c r="B33" s="811"/>
      <c r="C33" s="811"/>
      <c r="D33" s="812"/>
      <c r="E33" s="20"/>
      <c r="F33" s="20"/>
    </row>
    <row r="34" spans="1:6" hidden="1">
      <c r="A34" s="831" t="s">
        <v>1522</v>
      </c>
      <c r="B34" s="811"/>
      <c r="C34" s="811"/>
      <c r="D34" s="812"/>
      <c r="E34" s="20"/>
      <c r="F34" s="20"/>
    </row>
    <row r="35" spans="1:6" hidden="1">
      <c r="A35" s="831" t="s">
        <v>688</v>
      </c>
      <c r="B35" s="811"/>
      <c r="C35" s="811"/>
      <c r="D35" s="812"/>
      <c r="E35" s="20"/>
      <c r="F35" s="20"/>
    </row>
    <row r="36" spans="1:6" hidden="1">
      <c r="A36" s="831" t="s">
        <v>1523</v>
      </c>
      <c r="B36" s="811"/>
      <c r="C36" s="811"/>
      <c r="D36" s="812"/>
      <c r="E36" s="20"/>
      <c r="F36" s="20"/>
    </row>
    <row r="37" spans="1:6" hidden="1">
      <c r="A37" s="831" t="s">
        <v>1524</v>
      </c>
      <c r="B37" s="811"/>
      <c r="C37" s="811"/>
      <c r="D37" s="812"/>
      <c r="E37" s="20"/>
      <c r="F37" s="20"/>
    </row>
    <row r="38" spans="1:6" hidden="1">
      <c r="A38" s="831" t="s">
        <v>1525</v>
      </c>
      <c r="B38" s="811"/>
      <c r="C38" s="811"/>
      <c r="D38" s="812"/>
      <c r="E38" s="20"/>
      <c r="F38" s="20"/>
    </row>
    <row r="39" spans="1:6" hidden="1">
      <c r="A39" s="831" t="s">
        <v>1526</v>
      </c>
      <c r="B39" s="811"/>
      <c r="C39" s="811"/>
      <c r="D39" s="812"/>
      <c r="E39" s="20"/>
      <c r="F39" s="20"/>
    </row>
    <row r="40" spans="1:6" hidden="1">
      <c r="A40" s="831" t="s">
        <v>963</v>
      </c>
      <c r="B40" s="811"/>
      <c r="C40" s="811"/>
      <c r="D40" s="812"/>
      <c r="E40" s="20"/>
      <c r="F40" s="20"/>
    </row>
    <row r="41" spans="1:6" hidden="1">
      <c r="A41" s="831" t="s">
        <v>1527</v>
      </c>
      <c r="B41" s="811"/>
      <c r="C41" s="811"/>
      <c r="D41" s="812"/>
      <c r="E41" s="20"/>
      <c r="F41" s="20"/>
    </row>
    <row r="42" spans="1:6" hidden="1">
      <c r="A42" s="831" t="s">
        <v>1528</v>
      </c>
      <c r="B42" s="811"/>
      <c r="C42" s="811"/>
      <c r="D42" s="812"/>
      <c r="E42" s="20"/>
      <c r="F42" s="20"/>
    </row>
    <row r="43" spans="1:6" hidden="1">
      <c r="A43" s="831" t="s">
        <v>1529</v>
      </c>
      <c r="B43" s="811"/>
      <c r="C43" s="811"/>
      <c r="D43" s="812"/>
      <c r="E43" s="20"/>
      <c r="F43" s="20"/>
    </row>
    <row r="44" spans="1:6" hidden="1">
      <c r="A44" s="831" t="s">
        <v>31</v>
      </c>
      <c r="B44" s="811"/>
      <c r="C44" s="811"/>
      <c r="D44" s="812"/>
      <c r="E44" s="20"/>
      <c r="F44" s="20"/>
    </row>
    <row r="45" spans="1:6" hidden="1">
      <c r="A45" s="831" t="s">
        <v>1530</v>
      </c>
      <c r="B45" s="811"/>
      <c r="C45" s="811"/>
      <c r="D45" s="812"/>
      <c r="E45" s="20"/>
      <c r="F45" s="20"/>
    </row>
    <row r="46" spans="1:6" hidden="1">
      <c r="A46" s="831" t="s">
        <v>1531</v>
      </c>
      <c r="B46" s="811"/>
      <c r="C46" s="811"/>
      <c r="D46" s="812"/>
      <c r="E46" s="20"/>
      <c r="F46" s="20"/>
    </row>
    <row r="47" spans="1:6" hidden="1">
      <c r="A47" s="831" t="s">
        <v>1532</v>
      </c>
      <c r="B47" s="811"/>
      <c r="C47" s="811"/>
      <c r="D47" s="812"/>
      <c r="E47" s="20"/>
      <c r="F47" s="20"/>
    </row>
    <row r="48" spans="1:6" hidden="1">
      <c r="A48" s="831" t="s">
        <v>1533</v>
      </c>
      <c r="B48" s="811"/>
      <c r="C48" s="811"/>
      <c r="D48" s="812"/>
      <c r="E48" s="20"/>
      <c r="F48" s="20"/>
    </row>
    <row r="49" spans="1:6" hidden="1">
      <c r="A49" s="831" t="s">
        <v>1534</v>
      </c>
      <c r="B49" s="811"/>
      <c r="C49" s="811"/>
      <c r="D49" s="812"/>
      <c r="E49" s="20"/>
      <c r="F49" s="20"/>
    </row>
    <row r="50" spans="1:6" hidden="1">
      <c r="A50" s="831" t="s">
        <v>1535</v>
      </c>
      <c r="B50" s="811"/>
      <c r="C50" s="811"/>
      <c r="D50" s="812"/>
      <c r="E50" s="20"/>
      <c r="F50" s="20"/>
    </row>
    <row r="51" spans="1:6" hidden="1">
      <c r="A51" s="831" t="s">
        <v>1536</v>
      </c>
      <c r="B51" s="811"/>
      <c r="C51" s="811"/>
      <c r="D51" s="812"/>
      <c r="E51" s="20"/>
      <c r="F51" s="20"/>
    </row>
    <row r="52" spans="1:6" hidden="1">
      <c r="A52" s="831" t="s">
        <v>1537</v>
      </c>
      <c r="B52" s="811"/>
      <c r="C52" s="811"/>
      <c r="D52" s="812"/>
      <c r="E52" s="20"/>
      <c r="F52" s="20"/>
    </row>
    <row r="53" spans="1:6" hidden="1">
      <c r="A53" s="831" t="s">
        <v>209</v>
      </c>
      <c r="B53" s="811"/>
      <c r="C53" s="811"/>
      <c r="D53" s="812"/>
      <c r="E53" s="20"/>
      <c r="F53" s="20"/>
    </row>
    <row r="54" spans="1:6" hidden="1">
      <c r="A54" s="831" t="s">
        <v>1538</v>
      </c>
      <c r="B54" s="811"/>
      <c r="C54" s="811"/>
      <c r="D54" s="812"/>
      <c r="E54" s="20"/>
      <c r="F54" s="20"/>
    </row>
    <row r="55" spans="1:6" hidden="1">
      <c r="A55" s="831" t="s">
        <v>1539</v>
      </c>
      <c r="B55" s="811"/>
      <c r="C55" s="811"/>
      <c r="D55" s="812"/>
      <c r="E55" s="20"/>
      <c r="F55" s="20"/>
    </row>
    <row r="56" spans="1:6" hidden="1">
      <c r="A56" s="831" t="s">
        <v>1540</v>
      </c>
      <c r="B56" s="811"/>
      <c r="C56" s="811"/>
      <c r="D56" s="812"/>
      <c r="E56" s="20"/>
      <c r="F56" s="20"/>
    </row>
    <row r="57" spans="1:6" hidden="1">
      <c r="A57" s="831" t="s">
        <v>1541</v>
      </c>
      <c r="B57" s="811"/>
      <c r="C57" s="811"/>
      <c r="D57" s="812"/>
      <c r="E57" s="20"/>
      <c r="F57" s="20"/>
    </row>
    <row r="58" spans="1:6" hidden="1">
      <c r="A58" s="831" t="s">
        <v>1542</v>
      </c>
      <c r="B58" s="811"/>
      <c r="C58" s="811"/>
      <c r="D58" s="812"/>
      <c r="E58" s="20"/>
      <c r="F58" s="20"/>
    </row>
    <row r="59" spans="1:6" hidden="1">
      <c r="A59" s="831" t="s">
        <v>1543</v>
      </c>
      <c r="B59" s="811"/>
      <c r="C59" s="811"/>
      <c r="D59" s="812"/>
      <c r="E59" s="20"/>
      <c r="F59" s="20"/>
    </row>
    <row r="60" spans="1:6" hidden="1">
      <c r="A60" s="831" t="s">
        <v>76</v>
      </c>
      <c r="B60" s="811"/>
      <c r="C60" s="811"/>
      <c r="D60" s="812"/>
      <c r="E60" s="20"/>
      <c r="F60" s="20"/>
    </row>
    <row r="61" spans="1:6" hidden="1">
      <c r="A61" s="831" t="s">
        <v>131</v>
      </c>
      <c r="B61" s="811"/>
      <c r="C61" s="811"/>
      <c r="D61" s="812"/>
      <c r="E61" s="20"/>
      <c r="F61" s="20"/>
    </row>
    <row r="62" spans="1:6" hidden="1">
      <c r="A62" s="831" t="s">
        <v>1544</v>
      </c>
      <c r="B62" s="811"/>
      <c r="C62" s="811"/>
      <c r="D62" s="812"/>
      <c r="E62" s="20"/>
      <c r="F62" s="20"/>
    </row>
    <row r="63" spans="1:6" hidden="1">
      <c r="A63" s="831" t="s">
        <v>1545</v>
      </c>
      <c r="B63" s="811"/>
      <c r="C63" s="811"/>
      <c r="D63" s="812"/>
      <c r="E63" s="20"/>
      <c r="F63" s="20"/>
    </row>
    <row r="64" spans="1:6" hidden="1">
      <c r="A64" s="831" t="s">
        <v>717</v>
      </c>
      <c r="B64" s="811"/>
      <c r="C64" s="811"/>
      <c r="D64" s="812"/>
      <c r="E64" s="20"/>
      <c r="F64" s="20"/>
    </row>
    <row r="65" spans="1:6" hidden="1">
      <c r="A65" s="831" t="s">
        <v>257</v>
      </c>
      <c r="B65" s="811"/>
      <c r="C65" s="811"/>
      <c r="D65" s="812"/>
      <c r="E65" s="20"/>
      <c r="F65" s="20"/>
    </row>
    <row r="66" spans="1:6" hidden="1">
      <c r="A66" s="831" t="s">
        <v>1546</v>
      </c>
      <c r="B66" s="811"/>
      <c r="C66" s="811"/>
      <c r="D66" s="812"/>
      <c r="E66" s="20"/>
      <c r="F66" s="20"/>
    </row>
    <row r="67" spans="1:6" hidden="1">
      <c r="A67" s="831" t="s">
        <v>1547</v>
      </c>
      <c r="B67" s="811"/>
      <c r="C67" s="811"/>
      <c r="D67" s="812"/>
      <c r="E67" s="20"/>
      <c r="F67" s="20"/>
    </row>
    <row r="68" spans="1:6" hidden="1">
      <c r="A68" s="831" t="s">
        <v>273</v>
      </c>
      <c r="B68" s="811"/>
      <c r="C68" s="811"/>
      <c r="D68" s="812"/>
      <c r="E68" s="20"/>
      <c r="F68" s="20"/>
    </row>
    <row r="69" spans="1:6" hidden="1">
      <c r="A69" s="831" t="s">
        <v>1548</v>
      </c>
      <c r="B69" s="811"/>
      <c r="C69" s="811"/>
      <c r="D69" s="812"/>
      <c r="E69" s="20"/>
      <c r="F69" s="20"/>
    </row>
    <row r="70" spans="1:6" hidden="1">
      <c r="A70" s="831" t="s">
        <v>1549</v>
      </c>
      <c r="B70" s="811"/>
      <c r="C70" s="811"/>
      <c r="D70" s="812"/>
      <c r="E70" s="20"/>
      <c r="F70" s="20"/>
    </row>
    <row r="71" spans="1:6" hidden="1">
      <c r="A71" s="831" t="s">
        <v>1550</v>
      </c>
      <c r="B71" s="811"/>
      <c r="C71" s="811"/>
      <c r="D71" s="812"/>
      <c r="E71" s="20"/>
      <c r="F71" s="20"/>
    </row>
    <row r="72" spans="1:6" hidden="1">
      <c r="A72" s="831" t="s">
        <v>1551</v>
      </c>
      <c r="B72" s="811"/>
      <c r="C72" s="811"/>
      <c r="D72" s="812"/>
      <c r="E72" s="20"/>
      <c r="F72" s="20"/>
    </row>
    <row r="73" spans="1:6" hidden="1">
      <c r="A73" s="831" t="s">
        <v>1552</v>
      </c>
      <c r="B73" s="811"/>
      <c r="C73" s="811"/>
      <c r="D73" s="812"/>
      <c r="E73" s="20"/>
      <c r="F73" s="20"/>
    </row>
    <row r="74" spans="1:6" hidden="1">
      <c r="A74" s="831" t="s">
        <v>1553</v>
      </c>
      <c r="B74" s="811"/>
      <c r="C74" s="811"/>
      <c r="D74" s="812"/>
      <c r="E74" s="20"/>
      <c r="F74" s="20"/>
    </row>
    <row r="75" spans="1:6" hidden="1">
      <c r="A75" s="831" t="s">
        <v>1554</v>
      </c>
      <c r="B75" s="811"/>
      <c r="C75" s="811"/>
      <c r="D75" s="812"/>
      <c r="E75" s="20"/>
      <c r="F75" s="20"/>
    </row>
    <row r="76" spans="1:6" hidden="1">
      <c r="A76" s="831" t="s">
        <v>1555</v>
      </c>
      <c r="B76" s="811"/>
      <c r="C76" s="811"/>
      <c r="D76" s="812"/>
      <c r="E76" s="20"/>
      <c r="F76" s="20"/>
    </row>
    <row r="77" spans="1:6" hidden="1">
      <c r="A77" s="831" t="s">
        <v>1556</v>
      </c>
      <c r="B77" s="811"/>
      <c r="C77" s="811"/>
      <c r="D77" s="812"/>
      <c r="E77" s="20"/>
      <c r="F77" s="20"/>
    </row>
    <row r="78" spans="1:6" hidden="1">
      <c r="A78" s="831" t="s">
        <v>1557</v>
      </c>
      <c r="B78" s="811"/>
      <c r="C78" s="811"/>
      <c r="D78" s="812"/>
      <c r="E78" s="20"/>
      <c r="F78" s="20"/>
    </row>
    <row r="79" spans="1:6" hidden="1">
      <c r="A79" s="831" t="s">
        <v>751</v>
      </c>
      <c r="B79" s="811"/>
      <c r="C79" s="811"/>
      <c r="D79" s="812"/>
      <c r="E79" s="20"/>
      <c r="F79" s="20"/>
    </row>
    <row r="80" spans="1:6" hidden="1">
      <c r="A80" s="831" t="s">
        <v>1558</v>
      </c>
      <c r="B80" s="811"/>
      <c r="C80" s="811"/>
      <c r="D80" s="812"/>
      <c r="E80" s="20"/>
      <c r="F80" s="20"/>
    </row>
    <row r="81" spans="1:6" hidden="1">
      <c r="A81" s="831" t="s">
        <v>309</v>
      </c>
      <c r="B81" s="811"/>
      <c r="C81" s="811"/>
      <c r="D81" s="812"/>
      <c r="E81" s="20"/>
      <c r="F81" s="20"/>
    </row>
    <row r="82" spans="1:6" hidden="1">
      <c r="A82" s="831" t="s">
        <v>1559</v>
      </c>
      <c r="B82" s="811"/>
      <c r="C82" s="811"/>
      <c r="D82" s="812"/>
      <c r="E82" s="20"/>
      <c r="F82" s="20"/>
    </row>
    <row r="83" spans="1:6" hidden="1">
      <c r="A83" s="831" t="s">
        <v>1560</v>
      </c>
      <c r="B83" s="811"/>
      <c r="C83" s="811"/>
      <c r="D83" s="812"/>
      <c r="E83" s="20"/>
      <c r="F83" s="20"/>
    </row>
    <row r="84" spans="1:6" hidden="1">
      <c r="A84" s="831" t="s">
        <v>146</v>
      </c>
      <c r="B84" s="811"/>
      <c r="C84" s="811"/>
      <c r="D84" s="812"/>
      <c r="E84" s="20"/>
      <c r="F84" s="20"/>
    </row>
    <row r="85" spans="1:6" hidden="1">
      <c r="A85" s="831" t="s">
        <v>757</v>
      </c>
      <c r="B85" s="811"/>
      <c r="C85" s="811"/>
      <c r="D85" s="812"/>
      <c r="E85" s="20"/>
      <c r="F85" s="20"/>
    </row>
    <row r="86" spans="1:6" s="3" customFormat="1" hidden="1">
      <c r="A86" s="831" t="s">
        <v>757</v>
      </c>
      <c r="B86" s="811"/>
      <c r="C86" s="811"/>
      <c r="D86" s="811"/>
      <c r="E86" s="20"/>
      <c r="F86" s="20"/>
    </row>
    <row r="87" spans="1:6" s="3" customFormat="1" ht="6.6" customHeight="1">
      <c r="A87" s="21"/>
      <c r="B87" s="21"/>
      <c r="C87" s="21"/>
      <c r="D87" s="21"/>
      <c r="E87" s="20"/>
      <c r="F87" s="20"/>
    </row>
    <row r="88" spans="1:6" s="4" customFormat="1">
      <c r="A88" s="832"/>
      <c r="B88" s="832"/>
      <c r="C88" s="832"/>
      <c r="D88" s="832"/>
      <c r="E88" s="832"/>
      <c r="F88" s="832"/>
    </row>
    <row r="89" spans="1:6" s="2" customFormat="1">
      <c r="A89" s="813"/>
      <c r="B89" s="813"/>
      <c r="C89" s="813"/>
      <c r="D89" s="813"/>
      <c r="E89" s="813"/>
      <c r="F89" s="813"/>
    </row>
    <row r="90" spans="1:6" ht="0.75" customHeight="1">
      <c r="A90" s="20"/>
      <c r="B90" s="20"/>
      <c r="C90" s="20"/>
      <c r="D90" s="20"/>
      <c r="E90" s="20"/>
      <c r="F90" s="20"/>
    </row>
    <row r="91" spans="1:6">
      <c r="A91" s="20"/>
      <c r="B91" s="20"/>
      <c r="C91" s="20"/>
      <c r="D91" s="20"/>
      <c r="E91" s="20"/>
      <c r="F91" s="20"/>
    </row>
    <row r="92" spans="1:6" ht="2.25" customHeight="1">
      <c r="A92" s="20"/>
      <c r="B92" s="20"/>
      <c r="C92" s="20"/>
      <c r="D92" s="20"/>
      <c r="E92" s="20"/>
      <c r="F92" s="20"/>
    </row>
    <row r="93" spans="1:6">
      <c r="A93" s="20"/>
      <c r="B93" s="20"/>
      <c r="C93" s="20"/>
      <c r="D93" s="20"/>
      <c r="E93" s="20"/>
      <c r="F93" s="20"/>
    </row>
    <row r="94" spans="1:6" s="4" customFormat="1">
      <c r="A94" s="21"/>
      <c r="B94" s="21"/>
      <c r="C94" s="811"/>
      <c r="D94" s="811"/>
      <c r="E94" s="21"/>
      <c r="F94" s="21"/>
    </row>
    <row r="95" spans="1:6" s="2" customFormat="1">
      <c r="A95" s="22"/>
      <c r="B95" s="22"/>
      <c r="C95" s="813"/>
      <c r="D95" s="813"/>
      <c r="E95" s="22"/>
      <c r="F95" s="22"/>
    </row>
    <row r="96" spans="1:6">
      <c r="A96" s="20"/>
      <c r="B96" s="23"/>
      <c r="C96" s="24"/>
      <c r="D96" s="24"/>
      <c r="E96" s="20"/>
      <c r="F96" s="20"/>
    </row>
    <row r="97" spans="1:6">
      <c r="A97" s="20"/>
      <c r="B97" s="20"/>
      <c r="C97" s="20"/>
      <c r="D97" s="20"/>
      <c r="E97" s="20"/>
      <c r="F97" s="20"/>
    </row>
    <row r="98" spans="1:6">
      <c r="A98" s="20"/>
      <c r="B98" s="20"/>
      <c r="C98" s="20"/>
      <c r="D98" s="20"/>
      <c r="E98" s="20"/>
      <c r="F98" s="20"/>
    </row>
    <row r="99" spans="1:6">
      <c r="A99" s="20"/>
      <c r="B99" s="20"/>
      <c r="C99" s="20"/>
      <c r="D99" s="20"/>
      <c r="E99" s="20"/>
      <c r="F99" s="20"/>
    </row>
  </sheetData>
  <mergeCells count="87">
    <mergeCell ref="A1:F1"/>
    <mergeCell ref="A2:F2"/>
    <mergeCell ref="A4:F4"/>
    <mergeCell ref="B6:C6"/>
    <mergeCell ref="D6:E6"/>
    <mergeCell ref="A8:G8"/>
    <mergeCell ref="A9:G9"/>
    <mergeCell ref="A10:G10"/>
    <mergeCell ref="A11:G11"/>
    <mergeCell ref="A12:C12"/>
    <mergeCell ref="E12:G12"/>
    <mergeCell ref="A13:G13"/>
    <mergeCell ref="A14:C14"/>
    <mergeCell ref="D14:E14"/>
    <mergeCell ref="A15:G15"/>
    <mergeCell ref="A16:G16"/>
    <mergeCell ref="A17:E17"/>
    <mergeCell ref="A18:E18"/>
    <mergeCell ref="B24:F24"/>
    <mergeCell ref="B25:F25"/>
    <mergeCell ref="A28:B28"/>
    <mergeCell ref="C28:D28"/>
    <mergeCell ref="E28:F28"/>
    <mergeCell ref="A29:B29"/>
    <mergeCell ref="C29:D29"/>
    <mergeCell ref="E29:F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8:F88"/>
    <mergeCell ref="A89:F89"/>
    <mergeCell ref="C94:D94"/>
    <mergeCell ref="C95:D95"/>
    <mergeCell ref="A82:D82"/>
    <mergeCell ref="A83:D83"/>
    <mergeCell ref="A84:D84"/>
    <mergeCell ref="A85:D85"/>
    <mergeCell ref="A86:D86"/>
  </mergeCells>
  <pageMargins left="0.51" right="0.48" top="0.74803149606299202" bottom="0.74803149606299202" header="0.31496062992126" footer="0.31496062992126"/>
  <pageSetup paperSize="9" scale="87"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
  <sheetViews>
    <sheetView workbookViewId="0"/>
  </sheetViews>
  <sheetFormatPr defaultColWidth="8.88671875" defaultRowHeight="14.4"/>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
  <sheetViews>
    <sheetView topLeftCell="G1" workbookViewId="0"/>
  </sheetViews>
  <sheetFormatPr defaultColWidth="8.88671875" defaultRowHeight="14.4"/>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heetViews>
  <sheetFormatPr defaultColWidth="8.88671875" defaultRowHeight="14.4"/>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workbookViewId="0"/>
  </sheetViews>
  <sheetFormatPr defaultColWidth="8.88671875" defaultRowHeight="14.4"/>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
  <sheetViews>
    <sheetView workbookViewId="0"/>
  </sheetViews>
  <sheetFormatPr defaultColWidth="8.88671875" defaultRowHeight="14.4"/>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
  <sheetViews>
    <sheetView workbookViewId="0"/>
  </sheetViews>
  <sheetFormatPr defaultColWidth="8.88671875" defaultRowHeight="14.4"/>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18</vt:i4>
      </vt:variant>
    </vt:vector>
  </HeadingPairs>
  <TitlesOfParts>
    <vt:vector size="48" baseType="lpstr">
      <vt:lpstr>PMR-Data</vt:lpstr>
      <vt:lpstr>Suppliers TIN</vt:lpstr>
      <vt:lpstr>FundCodes</vt:lpstr>
      <vt:lpstr>DATA</vt:lpstr>
      <vt:lpstr>PR</vt:lpstr>
      <vt:lpstr>ResoSVP</vt:lpstr>
      <vt:lpstr>AResoSVP</vt:lpstr>
      <vt:lpstr>RFQ_</vt:lpstr>
      <vt:lpstr>RFQ_ (2)</vt:lpstr>
      <vt:lpstr>AckReceipt (2)</vt:lpstr>
      <vt:lpstr>Abstract </vt:lpstr>
      <vt:lpstr> LON-</vt:lpstr>
      <vt:lpstr>BAC RESO 2022</vt:lpstr>
      <vt:lpstr>BAC RESO 2022 (Toss Coin)</vt:lpstr>
      <vt:lpstr>PO</vt:lpstr>
      <vt:lpstr>POback (2)</vt:lpstr>
      <vt:lpstr>ChkDocs</vt:lpstr>
      <vt:lpstr>AResoSVP -Emergency</vt:lpstr>
      <vt:lpstr>ResoSVP -Emergency</vt:lpstr>
      <vt:lpstr>ResoSoSVP(Direct Contracting)</vt:lpstr>
      <vt:lpstr>AResoSoSVP(Direct Contractin (2</vt:lpstr>
      <vt:lpstr>Abstract (Failed)</vt:lpstr>
      <vt:lpstr>Reso-Repeat Order</vt:lpstr>
      <vt:lpstr>AReso-Repeat Order</vt:lpstr>
      <vt:lpstr>Sheet1</vt:lpstr>
      <vt:lpstr>Sheet2</vt:lpstr>
      <vt:lpstr>Sheet3</vt:lpstr>
      <vt:lpstr>Sheet4</vt:lpstr>
      <vt:lpstr>Sheet5</vt:lpstr>
      <vt:lpstr>Sheet6</vt:lpstr>
      <vt:lpstr>' LON-'!Print_Area</vt:lpstr>
      <vt:lpstr>'Abstract '!Print_Area</vt:lpstr>
      <vt:lpstr>'Abstract (Failed)'!Print_Area</vt:lpstr>
      <vt:lpstr>'AckReceipt (2)'!Print_Area</vt:lpstr>
      <vt:lpstr>'AReso-Repeat Order'!Print_Area</vt:lpstr>
      <vt:lpstr>'AResoSoSVP(Direct Contractin (2'!Print_Area</vt:lpstr>
      <vt:lpstr>AResoSVP!Print_Area</vt:lpstr>
      <vt:lpstr>'AResoSVP -Emergency'!Print_Area</vt:lpstr>
      <vt:lpstr>'BAC RESO 2022'!Print_Area</vt:lpstr>
      <vt:lpstr>ChkDocs!Print_Area</vt:lpstr>
      <vt:lpstr>PO!Print_Area</vt:lpstr>
      <vt:lpstr>'POback (2)'!Print_Area</vt:lpstr>
      <vt:lpstr>'Reso-Repeat Order'!Print_Area</vt:lpstr>
      <vt:lpstr>'ResoSoSVP(Direct Contracting)'!Print_Area</vt:lpstr>
      <vt:lpstr>ResoSVP!Print_Area</vt:lpstr>
      <vt:lpstr>'ResoSVP -Emergency'!Print_Area</vt:lpstr>
      <vt:lpstr>RFQ_!Print_Area</vt:lpstr>
      <vt:lpstr>'RFQ_ (2)'!Print_Area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Batanes State Colleg</dc:creator>
  <cp:lastModifiedBy>Lynn Falcis</cp:lastModifiedBy>
  <cp:lastPrinted>2025-06-27T19:12:29Z</cp:lastPrinted>
  <dcterms:created xsi:type="dcterms:W3CDTF">2021-04-21T05:31:00Z</dcterms:created>
  <dcterms:modified xsi:type="dcterms:W3CDTF">2026-05-07T01:40:43Z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A9E685A092CC4A4492E3290AC1F07195_12</vt:lpwstr>
  </property>
  <property fmtid="{D5CDD505-2E9C-101B-9397-08002B2CF9AE}" pid="3" name="KSOProductBuildVer">
    <vt:lpwstr>1033-12.2.0.21179</vt:lpwstr>
  </property>
</Properties>
</file>