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bela de Simulação" sheetId="1" state="visible" r:id="rId2"/>
    <sheet name="MMC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<sst xmlns="http://schemas.openxmlformats.org/spreadsheetml/2006/main" count="78" uniqueCount="59">
  <si>
    <t xml:space="preserve">Aplicação do Método de Monte Carlo: Exercício 2 Cap 2</t>
  </si>
  <si>
    <t xml:space="preserve">Tempo de</t>
  </si>
  <si>
    <t xml:space="preserve">Tempo do</t>
  </si>
  <si>
    <t xml:space="preserve">Tempo</t>
  </si>
  <si>
    <t xml:space="preserve">Tempo </t>
  </si>
  <si>
    <t xml:space="preserve">Tempo desde</t>
  </si>
  <si>
    <t xml:space="preserve">início do</t>
  </si>
  <si>
    <t xml:space="preserve">cliente</t>
  </si>
  <si>
    <t xml:space="preserve">final do</t>
  </si>
  <si>
    <t xml:space="preserve">livre do</t>
  </si>
  <si>
    <t xml:space="preserve">Cliente</t>
  </si>
  <si>
    <t xml:space="preserve">a última</t>
  </si>
  <si>
    <t xml:space="preserve">chegada</t>
  </si>
  <si>
    <t xml:space="preserve">serviço no</t>
  </si>
  <si>
    <t xml:space="preserve">na fila</t>
  </si>
  <si>
    <t xml:space="preserve">no sistema</t>
  </si>
  <si>
    <t xml:space="preserve">servidor</t>
  </si>
  <si>
    <t xml:space="preserve">(Entidade)</t>
  </si>
  <si>
    <t xml:space="preserve">no relógio</t>
  </si>
  <si>
    <t xml:space="preserve">Serviço</t>
  </si>
  <si>
    <t xml:space="preserve">relógio</t>
  </si>
  <si>
    <t xml:space="preserve">(minutos)</t>
  </si>
  <si>
    <t xml:space="preserve">Resultados</t>
  </si>
  <si>
    <t xml:space="preserve">Total de clientes atendidos  =</t>
  </si>
  <si>
    <t xml:space="preserve">Total de clientes atendidos que esperaram na fila  =</t>
  </si>
  <si>
    <t xml:space="preserve">Tempo médio de espera na fila =</t>
  </si>
  <si>
    <t xml:space="preserve">Probabilidade de um cliente esperar na fila   =</t>
  </si>
  <si>
    <t xml:space="preserve">Proporção do tempo livre do servidor   =</t>
  </si>
  <si>
    <t xml:space="preserve">Proporção do tempo ocupado do servidor   =</t>
  </si>
  <si>
    <t xml:space="preserve">Tempo médio de serviço =</t>
  </si>
  <si>
    <t xml:space="preserve">Tempo médio no sistema =</t>
  </si>
  <si>
    <t xml:space="preserve">Tempos entre Chegadas</t>
  </si>
  <si>
    <t xml:space="preserve">Classes</t>
  </si>
  <si>
    <t xml:space="preserve">Ponto Médio</t>
  </si>
  <si>
    <t xml:space="preserve">Observações</t>
  </si>
  <si>
    <t xml:space="preserve">Freqüência</t>
  </si>
  <si>
    <t xml:space="preserve">Freq. Acumulada</t>
  </si>
  <si>
    <t xml:space="preserve">Intervalo dos Valores</t>
  </si>
  <si>
    <t xml:space="preserve">F9 altera o valor sorteado</t>
  </si>
  <si>
    <t xml:space="preserve">[0,00; 0,31]</t>
  </si>
  <si>
    <t xml:space="preserve">[0,32; 0,52]</t>
  </si>
  <si>
    <t xml:space="preserve">Valor Sorteado</t>
  </si>
  <si>
    <t xml:space="preserve">[0,53; 0,68]</t>
  </si>
  <si>
    <t xml:space="preserve">[0,69; 0,84]</t>
  </si>
  <si>
    <t xml:space="preserve">Valor a Transferir</t>
  </si>
  <si>
    <t xml:space="preserve">[0,84; 0,87]</t>
  </si>
  <si>
    <t xml:space="preserve">[0,88; 0,90]</t>
  </si>
  <si>
    <t xml:space="preserve">[0,91; 0,96]</t>
  </si>
  <si>
    <t xml:space="preserve">[0,97; 0,98]</t>
  </si>
  <si>
    <t xml:space="preserve">[0,99]</t>
  </si>
  <si>
    <t xml:space="preserve">[1,00]</t>
  </si>
  <si>
    <t xml:space="preserve"> </t>
  </si>
  <si>
    <t xml:space="preserve">Tempos dos Serviços</t>
  </si>
  <si>
    <t xml:space="preserve">[0,00; 0,54]</t>
  </si>
  <si>
    <t xml:space="preserve">[0,55; 0,78]</t>
  </si>
  <si>
    <t xml:space="preserve">[0,79; 0,88]</t>
  </si>
  <si>
    <t xml:space="preserve">[0,89; 0,93]</t>
  </si>
  <si>
    <t xml:space="preserve">[0,94; 0,97]</t>
  </si>
  <si>
    <t xml:space="preserve">[0,98; 0,99]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</si>
</sst>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"/>
    <numFmt numFmtId="167" formatCode="0.00%"/>
  </numFmts>
  <fonts count="24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2"/>
      <name val="Times New Roman"/>
      <family val="0"/>
    </font>
    <font>
      <b val="true"/>
      <sz val="18"/>
      <color rgb="FF0000FF"/>
      <name val="Times New Roman"/>
      <family val="1"/>
    </font>
    <font>
      <sz val="12"/>
      <name val="Arial"/>
      <family val="2"/>
    </font>
    <font>
      <sz val="18"/>
      <name val="Arial"/>
      <family val="2"/>
    </font>
    <font>
      <b val="true"/>
      <sz val="12"/>
      <name val="Times New Roman"/>
      <family val="1"/>
    </font>
    <font>
      <b val="true"/>
      <sz val="20"/>
      <color rgb="FF0000FF"/>
      <name val="Times New Roman"/>
      <family val="1"/>
    </font>
    <font>
      <b val="true"/>
      <sz val="14"/>
      <name val="Times New Roman"/>
      <family val="1"/>
    </font>
    <font>
      <sz val="12"/>
      <name val="Times New Roman"/>
      <family val="1"/>
    </font>
    <font>
      <sz val="14"/>
      <color rgb="FFFFFF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FFCC99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99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CC99"/>
        <bgColor rgb="FFFFCCCC"/>
      </patternFill>
    </fill>
    <fill>
      <patternFill patternType="solid">
        <fgColor rgb="FFCCFFFF"/>
        <bgColor rgb="FFCCFFFF"/>
      </patternFill>
    </fill>
    <fill>
      <patternFill patternType="solid">
        <fgColor rgb="FFFF0000"/>
        <bgColor rgb="FFCC00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/>
      <bottom/>
      <diagonal/>
    </border>
    <border diagonalUp="false" diagonalDown="false"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 diagonalUp="false" diagonalDown="false">
      <left/>
      <right style="thin">
        <color rgb="FF3C3C3C"/>
      </right>
      <top/>
      <bottom/>
      <diagonal/>
    </border>
    <border diagonalUp="false" diagonalDown="false">
      <left/>
      <right style="thin">
        <color rgb="FF3C3C3C"/>
      </right>
      <top/>
      <bottom style="thin">
        <color rgb="FF3C3C3C"/>
      </bottom>
      <diagonal/>
    </border>
    <border diagonalUp="false" diagonalDown="false">
      <left/>
      <right/>
      <top/>
      <bottom style="thin">
        <color rgb="FF3C3C3C"/>
      </bottom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/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/>
      <right style="thin">
        <color rgb="FF3C3C3C"/>
      </right>
      <top style="thin">
        <color rgb="FF3C3C3C"/>
      </top>
      <bottom/>
      <diagonal/>
    </border>
    <border diagonalUp="false" diagonalDown="false">
      <left/>
      <right/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/>
      <diagonal/>
    </border>
    <border diagonalUp="false" diagonalDown="false">
      <left style="thin">
        <color rgb="FF3C3C3C"/>
      </left>
      <right/>
      <top/>
      <bottom/>
      <diagonal/>
    </border>
    <border diagonalUp="false" diagonalDown="false">
      <left style="thin">
        <color rgb="FF3C3C3C"/>
      </left>
      <right/>
      <top/>
      <bottom style="thin">
        <color rgb="FF3C3C3C"/>
      </bottom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36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3" borderId="2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9" borderId="3" xfId="3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9" borderId="4" xfId="3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9" borderId="5" xfId="3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6" xfId="3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4" xfId="3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3" borderId="0" xfId="3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3" borderId="4" xfId="3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37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7" xfId="3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5" xfId="3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3" borderId="8" xfId="3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3" borderId="5" xfId="3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9" borderId="2" xfId="3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3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3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0" borderId="0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3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0" borderId="0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3" borderId="9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10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0" borderId="9" xfId="36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10" borderId="10" xfId="36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3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10" borderId="10" xfId="36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5" fillId="10" borderId="10" xfId="36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36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36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2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0" borderId="2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1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2" fillId="12" borderId="3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2" borderId="10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2" borderId="11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2" borderId="3" xfId="3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13" borderId="2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11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9" borderId="3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9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9" borderId="13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2" fillId="9" borderId="13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9" borderId="3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1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9" borderId="4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9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9" borderId="14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2" fillId="9" borderId="14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9" borderId="4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2" xfId="3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10" borderId="2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2" borderId="2" xfId="36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11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11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9" borderId="5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9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9" borderId="15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2" fillId="9" borderId="15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9" borderId="5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36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12" borderId="2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2" borderId="2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2" borderId="3" xfId="36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12" borderId="2" xfId="36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36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1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3" borderId="3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2" fillId="9" borderId="3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1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3" borderId="4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2" fillId="9" borderId="4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1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3" borderId="5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2" fillId="9" borderId="5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3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36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Normal_Exercício MMC" xfId="36" builtinId="53" customBuiltin="true"/>
    <cellStyle name="Normal_Plan1" xfId="37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FF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.75" outlineLevelRow="0" outlineLevelCol="0"/>
  <cols>
    <col collapsed="false" customWidth="true" hidden="false" outlineLevel="0" max="1" min="1" style="1" width="11.12"/>
    <col collapsed="false" customWidth="true" hidden="false" outlineLevel="0" max="2" min="2" style="1" width="15.97"/>
    <col collapsed="false" customWidth="true" hidden="false" outlineLevel="0" max="7" min="3" style="1" width="11.98"/>
    <col collapsed="false" customWidth="true" hidden="false" outlineLevel="0" max="8" min="8" style="1" width="13.12"/>
    <col collapsed="false" customWidth="true" hidden="false" outlineLevel="0" max="9" min="9" style="1" width="11.4"/>
    <col collapsed="false" customWidth="true" hidden="false" outlineLevel="0" max="257" min="10" style="1" width="10.27"/>
    <col collapsed="false" customWidth="true" hidden="false" outlineLevel="0" max="1025" min="258" style="0" width="10.27"/>
  </cols>
  <sheetData>
    <row r="1" customFormat="false" ht="22.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</row>
    <row r="4" customFormat="false" ht="15.75" hidden="false" customHeight="false" outlineLevel="0" collapsed="false">
      <c r="A4" s="3"/>
      <c r="B4" s="3"/>
      <c r="C4" s="3"/>
      <c r="D4" s="3"/>
      <c r="E4" s="3" t="s">
        <v>1</v>
      </c>
      <c r="F4" s="3" t="s">
        <v>2</v>
      </c>
      <c r="G4" s="3" t="s">
        <v>3</v>
      </c>
      <c r="H4" s="3" t="s">
        <v>2</v>
      </c>
      <c r="I4" s="3" t="s">
        <v>4</v>
      </c>
    </row>
    <row r="5" customFormat="false" ht="15.75" hidden="false" customHeight="false" outlineLevel="0" collapsed="false">
      <c r="A5" s="4"/>
      <c r="B5" s="4" t="s">
        <v>5</v>
      </c>
      <c r="C5" s="4" t="s">
        <v>1</v>
      </c>
      <c r="D5" s="4"/>
      <c r="E5" s="4" t="s">
        <v>6</v>
      </c>
      <c r="F5" s="4" t="s">
        <v>7</v>
      </c>
      <c r="G5" s="4" t="s">
        <v>8</v>
      </c>
      <c r="H5" s="4" t="s">
        <v>7</v>
      </c>
      <c r="I5" s="4" t="s">
        <v>9</v>
      </c>
    </row>
    <row r="6" customFormat="false" ht="15.75" hidden="false" customHeight="false" outlineLevel="0" collapsed="false">
      <c r="A6" s="4" t="s">
        <v>10</v>
      </c>
      <c r="B6" s="4" t="s">
        <v>11</v>
      </c>
      <c r="C6" s="4" t="s">
        <v>12</v>
      </c>
      <c r="D6" s="4" t="s">
        <v>2</v>
      </c>
      <c r="E6" s="4" t="s">
        <v>13</v>
      </c>
      <c r="F6" s="4" t="s">
        <v>14</v>
      </c>
      <c r="G6" s="4" t="s">
        <v>13</v>
      </c>
      <c r="H6" s="4" t="s">
        <v>15</v>
      </c>
      <c r="I6" s="4" t="s">
        <v>16</v>
      </c>
    </row>
    <row r="7" customFormat="false" ht="15.75" hidden="false" customHeight="false" outlineLevel="0" collapsed="false">
      <c r="A7" s="5" t="s">
        <v>17</v>
      </c>
      <c r="B7" s="5" t="s">
        <v>12</v>
      </c>
      <c r="C7" s="5" t="s">
        <v>18</v>
      </c>
      <c r="D7" s="5" t="s">
        <v>19</v>
      </c>
      <c r="E7" s="5" t="s">
        <v>20</v>
      </c>
      <c r="F7" s="5" t="s">
        <v>21</v>
      </c>
      <c r="G7" s="5" t="s">
        <v>20</v>
      </c>
      <c r="H7" s="5" t="s">
        <v>21</v>
      </c>
      <c r="I7" s="5" t="s">
        <v>21</v>
      </c>
    </row>
    <row r="8" customFormat="false" ht="15.75" hidden="false" customHeight="false" outlineLevel="0" collapsed="false">
      <c r="A8" s="6" t="n">
        <v>1</v>
      </c>
      <c r="B8" s="7"/>
      <c r="C8" s="8" t="n">
        <f aca="false">B8</f>
        <v>0</v>
      </c>
      <c r="D8" s="9"/>
      <c r="E8" s="8" t="n">
        <f aca="false">C8</f>
        <v>0</v>
      </c>
      <c r="F8" s="9" t="n">
        <f aca="false">E8-C8</f>
        <v>0</v>
      </c>
      <c r="G8" s="8" t="n">
        <f aca="false">E8+D8</f>
        <v>0</v>
      </c>
      <c r="H8" s="9" t="n">
        <f aca="false">G8-C8</f>
        <v>0</v>
      </c>
      <c r="I8" s="9" t="n">
        <f aca="false">C8-0</f>
        <v>0</v>
      </c>
    </row>
    <row r="9" customFormat="false" ht="15.75" hidden="false" customHeight="false" outlineLevel="0" collapsed="false">
      <c r="A9" s="6" t="n">
        <v>2</v>
      </c>
      <c r="B9" s="7"/>
      <c r="C9" s="8" t="n">
        <f aca="false">C8+B9</f>
        <v>0</v>
      </c>
      <c r="D9" s="9"/>
      <c r="E9" s="8" t="n">
        <f aca="false">MAX(G8,C9)</f>
        <v>0</v>
      </c>
      <c r="F9" s="9" t="n">
        <f aca="false">E9-C9</f>
        <v>0</v>
      </c>
      <c r="G9" s="8" t="n">
        <f aca="false">E9+D9</f>
        <v>0</v>
      </c>
      <c r="H9" s="9" t="n">
        <f aca="false">G9-C9</f>
        <v>0</v>
      </c>
      <c r="I9" s="9" t="n">
        <f aca="false">E9-G8</f>
        <v>0</v>
      </c>
    </row>
    <row r="10" customFormat="false" ht="15.75" hidden="false" customHeight="false" outlineLevel="0" collapsed="false">
      <c r="A10" s="6" t="n">
        <v>3</v>
      </c>
      <c r="B10" s="7"/>
      <c r="C10" s="8" t="n">
        <f aca="false">C9+B10</f>
        <v>0</v>
      </c>
      <c r="D10" s="9"/>
      <c r="E10" s="8" t="n">
        <f aca="false">MAX(G9,C10)</f>
        <v>0</v>
      </c>
      <c r="F10" s="9" t="n">
        <f aca="false">E10-C10</f>
        <v>0</v>
      </c>
      <c r="G10" s="8" t="n">
        <f aca="false">E10+D10</f>
        <v>0</v>
      </c>
      <c r="H10" s="9" t="n">
        <f aca="false">G10-C10</f>
        <v>0</v>
      </c>
      <c r="I10" s="9" t="n">
        <f aca="false">E10-G9</f>
        <v>0</v>
      </c>
    </row>
    <row r="11" customFormat="false" ht="15.75" hidden="false" customHeight="false" outlineLevel="0" collapsed="false">
      <c r="A11" s="6" t="n">
        <v>4</v>
      </c>
      <c r="B11" s="7"/>
      <c r="C11" s="8" t="n">
        <f aca="false">C10+B11</f>
        <v>0</v>
      </c>
      <c r="D11" s="9"/>
      <c r="E11" s="8" t="n">
        <f aca="false">MAX(G10,C11)</f>
        <v>0</v>
      </c>
      <c r="F11" s="9" t="n">
        <f aca="false">E11-C11</f>
        <v>0</v>
      </c>
      <c r="G11" s="8" t="n">
        <f aca="false">E11+D11</f>
        <v>0</v>
      </c>
      <c r="H11" s="9" t="n">
        <f aca="false">G11-C11</f>
        <v>0</v>
      </c>
      <c r="I11" s="9" t="n">
        <f aca="false">E11-G10</f>
        <v>0</v>
      </c>
    </row>
    <row r="12" customFormat="false" ht="15.75" hidden="false" customHeight="false" outlineLevel="0" collapsed="false">
      <c r="A12" s="6" t="n">
        <v>5</v>
      </c>
      <c r="B12" s="7"/>
      <c r="C12" s="8" t="n">
        <f aca="false">C11+B12</f>
        <v>0</v>
      </c>
      <c r="D12" s="9"/>
      <c r="E12" s="8" t="n">
        <f aca="false">MAX(G11,C12)</f>
        <v>0</v>
      </c>
      <c r="F12" s="9" t="n">
        <f aca="false">E12-C12</f>
        <v>0</v>
      </c>
      <c r="G12" s="8" t="n">
        <f aca="false">E12+D12</f>
        <v>0</v>
      </c>
      <c r="H12" s="9" t="n">
        <f aca="false">G12-C12</f>
        <v>0</v>
      </c>
      <c r="I12" s="9" t="n">
        <f aca="false">E12-G11</f>
        <v>0</v>
      </c>
    </row>
    <row r="13" customFormat="false" ht="15.75" hidden="false" customHeight="false" outlineLevel="0" collapsed="false">
      <c r="A13" s="6" t="n">
        <v>6</v>
      </c>
      <c r="B13" s="7"/>
      <c r="C13" s="8" t="n">
        <f aca="false">C12+B13</f>
        <v>0</v>
      </c>
      <c r="D13" s="9"/>
      <c r="E13" s="8" t="n">
        <f aca="false">MAX(G12,C13)</f>
        <v>0</v>
      </c>
      <c r="F13" s="9" t="n">
        <f aca="false">E13-C13</f>
        <v>0</v>
      </c>
      <c r="G13" s="8" t="n">
        <f aca="false">E13+D13</f>
        <v>0</v>
      </c>
      <c r="H13" s="9" t="n">
        <f aca="false">G13-C13</f>
        <v>0</v>
      </c>
      <c r="I13" s="9" t="n">
        <f aca="false">E13-G12</f>
        <v>0</v>
      </c>
    </row>
    <row r="14" customFormat="false" ht="15.75" hidden="false" customHeight="false" outlineLevel="0" collapsed="false">
      <c r="A14" s="6" t="n">
        <v>7</v>
      </c>
      <c r="B14" s="7"/>
      <c r="C14" s="8" t="n">
        <f aca="false">C13+B14</f>
        <v>0</v>
      </c>
      <c r="D14" s="9"/>
      <c r="E14" s="8" t="n">
        <f aca="false">MAX(G13,C14)</f>
        <v>0</v>
      </c>
      <c r="F14" s="9" t="n">
        <f aca="false">E14-C14</f>
        <v>0</v>
      </c>
      <c r="G14" s="8" t="n">
        <f aca="false">E14+D14</f>
        <v>0</v>
      </c>
      <c r="H14" s="9" t="n">
        <f aca="false">G14-C14</f>
        <v>0</v>
      </c>
      <c r="I14" s="9" t="n">
        <f aca="false">E14-G13</f>
        <v>0</v>
      </c>
    </row>
    <row r="15" customFormat="false" ht="15.75" hidden="false" customHeight="false" outlineLevel="0" collapsed="false">
      <c r="A15" s="6" t="n">
        <v>8</v>
      </c>
      <c r="B15" s="7"/>
      <c r="C15" s="8" t="n">
        <f aca="false">C14+B15</f>
        <v>0</v>
      </c>
      <c r="D15" s="9"/>
      <c r="E15" s="8" t="n">
        <f aca="false">MAX(G14,C15)</f>
        <v>0</v>
      </c>
      <c r="F15" s="9" t="n">
        <f aca="false">E15-C15</f>
        <v>0</v>
      </c>
      <c r="G15" s="8" t="n">
        <f aca="false">E15+D15</f>
        <v>0</v>
      </c>
      <c r="H15" s="9" t="n">
        <f aca="false">G15-C15</f>
        <v>0</v>
      </c>
      <c r="I15" s="9" t="n">
        <f aca="false">E15-G14</f>
        <v>0</v>
      </c>
    </row>
    <row r="16" customFormat="false" ht="15.75" hidden="false" customHeight="false" outlineLevel="0" collapsed="false">
      <c r="A16" s="6" t="n">
        <v>9</v>
      </c>
      <c r="B16" s="7"/>
      <c r="C16" s="8" t="n">
        <f aca="false">C15+B16</f>
        <v>0</v>
      </c>
      <c r="D16" s="9"/>
      <c r="E16" s="8" t="n">
        <f aca="false">MAX(G15,C16)</f>
        <v>0</v>
      </c>
      <c r="F16" s="9" t="n">
        <f aca="false">E16-C16</f>
        <v>0</v>
      </c>
      <c r="G16" s="8" t="n">
        <f aca="false">E16+D16</f>
        <v>0</v>
      </c>
      <c r="H16" s="9" t="n">
        <f aca="false">G16-C16</f>
        <v>0</v>
      </c>
      <c r="I16" s="9" t="n">
        <f aca="false">E16-G15</f>
        <v>0</v>
      </c>
    </row>
    <row r="17" customFormat="false" ht="15.75" hidden="false" customHeight="false" outlineLevel="0" collapsed="false">
      <c r="A17" s="6" t="n">
        <v>10</v>
      </c>
      <c r="B17" s="7"/>
      <c r="C17" s="8" t="n">
        <f aca="false">C16+B17</f>
        <v>0</v>
      </c>
      <c r="D17" s="9"/>
      <c r="E17" s="8" t="n">
        <f aca="false">MAX(G16,C17)</f>
        <v>0</v>
      </c>
      <c r="F17" s="9" t="n">
        <f aca="false">E17-C17</f>
        <v>0</v>
      </c>
      <c r="G17" s="8" t="n">
        <f aca="false">E17+D17</f>
        <v>0</v>
      </c>
      <c r="H17" s="9" t="n">
        <f aca="false">G17-C17</f>
        <v>0</v>
      </c>
      <c r="I17" s="9" t="n">
        <f aca="false">E17-G16</f>
        <v>0</v>
      </c>
    </row>
    <row r="18" customFormat="false" ht="15.75" hidden="false" customHeight="false" outlineLevel="0" collapsed="false">
      <c r="A18" s="6" t="n">
        <v>11</v>
      </c>
      <c r="B18" s="7"/>
      <c r="C18" s="8" t="n">
        <f aca="false">C17+B18</f>
        <v>0</v>
      </c>
      <c r="D18" s="9"/>
      <c r="E18" s="8" t="n">
        <f aca="false">MAX(G17,C18)</f>
        <v>0</v>
      </c>
      <c r="F18" s="9" t="n">
        <f aca="false">E18-C18</f>
        <v>0</v>
      </c>
      <c r="G18" s="8" t="n">
        <f aca="false">E18+D18</f>
        <v>0</v>
      </c>
      <c r="H18" s="9" t="n">
        <f aca="false">G18-C18</f>
        <v>0</v>
      </c>
      <c r="I18" s="9" t="n">
        <f aca="false">E18-G17</f>
        <v>0</v>
      </c>
    </row>
    <row r="19" customFormat="false" ht="15.75" hidden="false" customHeight="false" outlineLevel="0" collapsed="false">
      <c r="A19" s="6" t="n">
        <v>12</v>
      </c>
      <c r="B19" s="7"/>
      <c r="C19" s="8" t="n">
        <f aca="false">C18+B19</f>
        <v>0</v>
      </c>
      <c r="D19" s="9"/>
      <c r="E19" s="8" t="n">
        <f aca="false">MAX(G18,C19)</f>
        <v>0</v>
      </c>
      <c r="F19" s="9" t="n">
        <f aca="false">E19-C19</f>
        <v>0</v>
      </c>
      <c r="G19" s="8" t="n">
        <f aca="false">E19+D19</f>
        <v>0</v>
      </c>
      <c r="H19" s="9" t="n">
        <f aca="false">G19-C19</f>
        <v>0</v>
      </c>
      <c r="I19" s="9" t="n">
        <f aca="false">E19-G18</f>
        <v>0</v>
      </c>
    </row>
    <row r="20" customFormat="false" ht="15.75" hidden="false" customHeight="false" outlineLevel="0" collapsed="false">
      <c r="A20" s="6" t="n">
        <v>13</v>
      </c>
      <c r="B20" s="7"/>
      <c r="C20" s="8" t="n">
        <f aca="false">C19+B20</f>
        <v>0</v>
      </c>
      <c r="D20" s="9"/>
      <c r="E20" s="8" t="n">
        <f aca="false">MAX(G19,C20)</f>
        <v>0</v>
      </c>
      <c r="F20" s="9" t="n">
        <f aca="false">E20-C20</f>
        <v>0</v>
      </c>
      <c r="G20" s="8" t="n">
        <f aca="false">E20+D20</f>
        <v>0</v>
      </c>
      <c r="H20" s="9" t="n">
        <f aca="false">G20-C20</f>
        <v>0</v>
      </c>
      <c r="I20" s="9" t="n">
        <f aca="false">E20-G19</f>
        <v>0</v>
      </c>
      <c r="L20" s="10"/>
    </row>
    <row r="21" customFormat="false" ht="15.75" hidden="false" customHeight="false" outlineLevel="0" collapsed="false">
      <c r="A21" s="6" t="n">
        <v>14</v>
      </c>
      <c r="B21" s="7"/>
      <c r="C21" s="8" t="n">
        <f aca="false">C20+B21</f>
        <v>0</v>
      </c>
      <c r="D21" s="9"/>
      <c r="E21" s="8" t="n">
        <f aca="false">MAX(G20,C21)</f>
        <v>0</v>
      </c>
      <c r="F21" s="9" t="n">
        <f aca="false">E21-C21</f>
        <v>0</v>
      </c>
      <c r="G21" s="8" t="n">
        <f aca="false">E21+D21</f>
        <v>0</v>
      </c>
      <c r="H21" s="9" t="n">
        <f aca="false">G21-C21</f>
        <v>0</v>
      </c>
      <c r="I21" s="9" t="n">
        <f aca="false">E21-G20</f>
        <v>0</v>
      </c>
      <c r="L21" s="10"/>
    </row>
    <row r="22" customFormat="false" ht="15.75" hidden="false" customHeight="false" outlineLevel="0" collapsed="false">
      <c r="A22" s="11" t="n">
        <v>15</v>
      </c>
      <c r="B22" s="12"/>
      <c r="C22" s="13" t="n">
        <f aca="false">C21+B22</f>
        <v>0</v>
      </c>
      <c r="D22" s="9"/>
      <c r="E22" s="13" t="n">
        <f aca="false">MAX(G21,C22)</f>
        <v>0</v>
      </c>
      <c r="F22" s="14" t="n">
        <f aca="false">E22-C22</f>
        <v>0</v>
      </c>
      <c r="G22" s="13" t="n">
        <f aca="false">E22+D22</f>
        <v>0</v>
      </c>
      <c r="H22" s="14" t="n">
        <f aca="false">G22-C22</f>
        <v>0</v>
      </c>
      <c r="I22" s="14" t="n">
        <f aca="false">E22-G21</f>
        <v>0</v>
      </c>
      <c r="L22" s="10"/>
    </row>
    <row r="23" customFormat="false" ht="15.75" hidden="false" customHeight="false" outlineLevel="0" collapsed="false">
      <c r="A23" s="15"/>
      <c r="B23" s="15"/>
      <c r="C23" s="16"/>
      <c r="D23" s="17" t="n">
        <f aca="false">SUM(D8:D22)</f>
        <v>0</v>
      </c>
      <c r="E23" s="16"/>
      <c r="F23" s="17" t="n">
        <f aca="false">SUM(F8:F22)</f>
        <v>0</v>
      </c>
      <c r="G23" s="16"/>
      <c r="H23" s="17" t="n">
        <f aca="false">SUM(H8:H22)</f>
        <v>0</v>
      </c>
      <c r="I23" s="17" t="n">
        <f aca="false">SUM(I8:I22)</f>
        <v>0</v>
      </c>
      <c r="L23" s="18"/>
    </row>
    <row r="24" customFormat="false" ht="15.75" hidden="false" customHeight="false" outlineLevel="0" collapsed="false">
      <c r="A24" s="15"/>
      <c r="B24" s="15"/>
      <c r="C24" s="15"/>
      <c r="D24" s="19"/>
      <c r="E24" s="20"/>
      <c r="F24" s="19"/>
      <c r="G24" s="20"/>
      <c r="H24" s="19"/>
      <c r="I24" s="19"/>
      <c r="L24" s="18"/>
    </row>
    <row r="25" customFormat="false" ht="15.75" hidden="false" customHeight="false" outlineLevel="0" collapsed="false">
      <c r="C25" s="15"/>
      <c r="D25" s="21"/>
      <c r="E25" s="22"/>
      <c r="F25" s="21"/>
      <c r="G25" s="22"/>
      <c r="H25" s="21"/>
      <c r="I25" s="21"/>
      <c r="L25" s="18"/>
    </row>
    <row r="26" customFormat="false" ht="23.25" hidden="false" customHeight="false" outlineLevel="0" collapsed="false">
      <c r="D26" s="23" t="s">
        <v>22</v>
      </c>
      <c r="E26" s="24"/>
    </row>
    <row r="28" customFormat="false" ht="15.75" hidden="false" customHeight="false" outlineLevel="0" collapsed="false">
      <c r="A28" s="25" t="s">
        <v>23</v>
      </c>
      <c r="B28" s="25"/>
      <c r="C28" s="25"/>
      <c r="D28" s="25"/>
      <c r="E28" s="25"/>
      <c r="F28" s="26" t="n">
        <f aca="false">A22</f>
        <v>15</v>
      </c>
    </row>
    <row r="30" customFormat="false" ht="15.75" hidden="false" customHeight="false" outlineLevel="0" collapsed="false">
      <c r="A30" s="25" t="s">
        <v>24</v>
      </c>
      <c r="B30" s="25"/>
      <c r="C30" s="25"/>
      <c r="D30" s="25"/>
      <c r="E30" s="25"/>
      <c r="F30" s="26" t="n">
        <f aca="false">COUNTIF(F8:F22,"&gt; 0")</f>
        <v>0</v>
      </c>
    </row>
    <row r="31" customFormat="false" ht="15.75" hidden="false" customHeight="false" outlineLevel="0" collapsed="false">
      <c r="A31" s="27"/>
      <c r="B31" s="27"/>
      <c r="C31" s="27"/>
      <c r="D31" s="27"/>
      <c r="E31" s="27"/>
    </row>
    <row r="32" customFormat="false" ht="15.75" hidden="false" customHeight="false" outlineLevel="0" collapsed="false">
      <c r="A32" s="25" t="s">
        <v>25</v>
      </c>
      <c r="B32" s="25"/>
      <c r="C32" s="25"/>
      <c r="D32" s="25"/>
      <c r="E32" s="25"/>
      <c r="F32" s="28" t="n">
        <f aca="false">F23/A22</f>
        <v>0</v>
      </c>
    </row>
    <row r="33" customFormat="false" ht="15.75" hidden="false" customHeight="false" outlineLevel="0" collapsed="false">
      <c r="A33" s="27"/>
      <c r="B33" s="27"/>
      <c r="C33" s="27"/>
      <c r="D33" s="27"/>
      <c r="E33" s="27"/>
    </row>
    <row r="34" customFormat="false" ht="15.75" hidden="false" customHeight="false" outlineLevel="0" collapsed="false">
      <c r="A34" s="25" t="s">
        <v>26</v>
      </c>
      <c r="B34" s="25"/>
      <c r="C34" s="25"/>
      <c r="D34" s="25"/>
      <c r="E34" s="25"/>
      <c r="F34" s="28" t="n">
        <f aca="false">F30/F28</f>
        <v>0</v>
      </c>
    </row>
    <row r="35" customFormat="false" ht="15.75" hidden="false" customHeight="false" outlineLevel="0" collapsed="false">
      <c r="A35" s="27"/>
      <c r="B35" s="27"/>
      <c r="C35" s="27"/>
      <c r="D35" s="27"/>
      <c r="E35" s="27"/>
    </row>
    <row r="36" customFormat="false" ht="15.75" hidden="false" customHeight="false" outlineLevel="0" collapsed="false">
      <c r="A36" s="25" t="s">
        <v>27</v>
      </c>
      <c r="B36" s="25"/>
      <c r="C36" s="25"/>
      <c r="D36" s="25"/>
      <c r="E36" s="25"/>
      <c r="F36" s="29" t="e">
        <f aca="false">I23/G22</f>
        <v>#DIV/0!</v>
      </c>
    </row>
    <row r="37" customFormat="false" ht="15.75" hidden="false" customHeight="false" outlineLevel="0" collapsed="false">
      <c r="A37" s="27"/>
      <c r="B37" s="27"/>
      <c r="C37" s="27"/>
      <c r="D37" s="27"/>
      <c r="E37" s="27"/>
    </row>
    <row r="38" customFormat="false" ht="15.75" hidden="false" customHeight="false" outlineLevel="0" collapsed="false">
      <c r="A38" s="25" t="s">
        <v>28</v>
      </c>
      <c r="B38" s="25"/>
      <c r="C38" s="25"/>
      <c r="D38" s="25"/>
      <c r="E38" s="25"/>
      <c r="F38" s="29" t="e">
        <f aca="false">1-F36</f>
        <v>#DIV/0!</v>
      </c>
    </row>
    <row r="39" customFormat="false" ht="15.75" hidden="false" customHeight="false" outlineLevel="0" collapsed="false">
      <c r="A39" s="27"/>
      <c r="B39" s="27"/>
      <c r="C39" s="27"/>
      <c r="D39" s="27"/>
      <c r="E39" s="27"/>
    </row>
    <row r="40" customFormat="false" ht="15.75" hidden="false" customHeight="false" outlineLevel="0" collapsed="false">
      <c r="A40" s="25" t="s">
        <v>29</v>
      </c>
      <c r="B40" s="25"/>
      <c r="C40" s="25"/>
      <c r="D40" s="25"/>
      <c r="E40" s="25"/>
      <c r="F40" s="28" t="n">
        <f aca="false">D23/F28</f>
        <v>0</v>
      </c>
    </row>
    <row r="41" customFormat="false" ht="15.75" hidden="false" customHeight="false" outlineLevel="0" collapsed="false">
      <c r="A41" s="27"/>
      <c r="B41" s="27"/>
      <c r="C41" s="27"/>
      <c r="D41" s="30"/>
      <c r="E41" s="27"/>
    </row>
    <row r="42" customFormat="false" ht="15.75" hidden="false" customHeight="false" outlineLevel="0" collapsed="false">
      <c r="A42" s="25" t="s">
        <v>30</v>
      </c>
      <c r="B42" s="25"/>
      <c r="C42" s="25"/>
      <c r="D42" s="25"/>
      <c r="E42" s="25"/>
      <c r="F42" s="28" t="n">
        <f aca="false">H23/F28</f>
        <v>0</v>
      </c>
    </row>
  </sheetData>
  <mergeCells count="9">
    <mergeCell ref="A1:I1"/>
    <mergeCell ref="A28:E28"/>
    <mergeCell ref="A30:E30"/>
    <mergeCell ref="A32:E32"/>
    <mergeCell ref="A34:E34"/>
    <mergeCell ref="A36:E36"/>
    <mergeCell ref="A38:E38"/>
    <mergeCell ref="A40:E40"/>
    <mergeCell ref="A42:E4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7"/>
  <sheetViews>
    <sheetView showFormulas="false" showGridLines="true" showRowColHeaders="true" showZeros="true" rightToLeft="false" tabSelected="true" showOutlineSymbols="true" defaultGridColor="true" view="normal" topLeftCell="A1" colorId="64" zoomScale="73" zoomScaleNormal="73" zoomScalePageLayoutView="100" workbookViewId="0">
      <selection pane="topLeft" activeCell="O9" activeCellId="0" sqref="O9"/>
    </sheetView>
  </sheetViews>
  <sheetFormatPr defaultRowHeight="15.75" outlineLevelRow="0" outlineLevelCol="0"/>
  <cols>
    <col collapsed="false" customWidth="true" hidden="false" outlineLevel="0" max="2" min="1" style="1" width="19.39"/>
    <col collapsed="false" customWidth="true" hidden="false" outlineLevel="0" max="3" min="3" style="1" width="13.97"/>
    <col collapsed="false" customWidth="true" hidden="false" outlineLevel="0" max="4" min="4" style="31" width="13.12"/>
    <col collapsed="false" customWidth="true" hidden="false" outlineLevel="0" max="5" min="5" style="1" width="11.98"/>
    <col collapsed="false" customWidth="true" hidden="false" outlineLevel="0" max="6" min="6" style="1" width="17.68"/>
    <col collapsed="false" customWidth="true" hidden="false" outlineLevel="0" max="7" min="7" style="1" width="21.54"/>
    <col collapsed="false" customWidth="true" hidden="false" outlineLevel="0" max="8" min="8" style="1" width="2.84"/>
    <col collapsed="false" customWidth="true" hidden="false" outlineLevel="0" max="9" min="9" style="1" width="20.54"/>
    <col collapsed="false" customWidth="true" hidden="false" outlineLevel="0" max="10" min="10" style="1" width="11.27"/>
    <col collapsed="false" customWidth="true" hidden="false" outlineLevel="0" max="11" min="11" style="1" width="11.69"/>
    <col collapsed="false" customWidth="true" hidden="false" outlineLevel="0" max="12" min="12" style="1" width="14.12"/>
    <col collapsed="false" customWidth="true" hidden="false" outlineLevel="0" max="257" min="13" style="1" width="10.27"/>
    <col collapsed="false" customWidth="true" hidden="false" outlineLevel="0" max="1025" min="258" style="0" width="10.27"/>
  </cols>
  <sheetData>
    <row r="1" customFormat="false" ht="25.5" hidden="false" customHeight="true" outlineLevel="0" collapsed="false">
      <c r="A1" s="32" t="s">
        <v>0</v>
      </c>
      <c r="B1" s="32"/>
      <c r="C1" s="32"/>
      <c r="D1" s="32"/>
      <c r="E1" s="32"/>
      <c r="F1" s="32"/>
      <c r="G1" s="32"/>
      <c r="H1" s="32"/>
      <c r="I1" s="32"/>
    </row>
    <row r="3" customFormat="false" ht="15.75" hidden="false" customHeight="false" outlineLevel="0" collapsed="false">
      <c r="J3" s="18"/>
    </row>
    <row r="4" customFormat="false" ht="18.75" hidden="false" customHeight="false" outlineLevel="0" collapsed="false">
      <c r="A4" s="33" t="s">
        <v>31</v>
      </c>
      <c r="B4" s="33"/>
      <c r="C4" s="33"/>
      <c r="D4" s="33"/>
      <c r="E4" s="33"/>
      <c r="F4" s="33"/>
      <c r="G4" s="33"/>
      <c r="H4" s="34"/>
    </row>
    <row r="5" customFormat="false" ht="18.75" hidden="false" customHeight="true" outlineLevel="0" collapsed="false">
      <c r="A5" s="35" t="s">
        <v>32</v>
      </c>
      <c r="B5" s="35"/>
      <c r="C5" s="36" t="s">
        <v>33</v>
      </c>
      <c r="D5" s="37" t="s">
        <v>34</v>
      </c>
      <c r="E5" s="38" t="s">
        <v>35</v>
      </c>
      <c r="F5" s="38" t="s">
        <v>36</v>
      </c>
      <c r="G5" s="39" t="s">
        <v>37</v>
      </c>
      <c r="H5" s="27"/>
      <c r="I5" s="40" t="s">
        <v>38</v>
      </c>
      <c r="J5" s="40"/>
    </row>
    <row r="6" customFormat="false" ht="15.75" hidden="false" customHeight="false" outlineLevel="0" collapsed="false">
      <c r="A6" s="41" t="n">
        <v>0</v>
      </c>
      <c r="B6" s="42" t="n">
        <v>1.5</v>
      </c>
      <c r="C6" s="43" t="n">
        <v>0.75</v>
      </c>
      <c r="D6" s="44" t="n">
        <v>31</v>
      </c>
      <c r="E6" s="45" t="n">
        <f aca="false">D6/$D$16</f>
        <v>0.31</v>
      </c>
      <c r="F6" s="46" t="n">
        <f aca="false">E6</f>
        <v>0.31</v>
      </c>
      <c r="G6" s="47" t="s">
        <v>39</v>
      </c>
      <c r="H6" s="48"/>
    </row>
    <row r="7" customFormat="false" ht="15.75" hidden="false" customHeight="false" outlineLevel="0" collapsed="false">
      <c r="A7" s="49" t="n">
        <v>1.5</v>
      </c>
      <c r="B7" s="50" t="n">
        <v>3</v>
      </c>
      <c r="C7" s="51" t="n">
        <v>2.25</v>
      </c>
      <c r="D7" s="52" t="n">
        <v>21</v>
      </c>
      <c r="E7" s="53" t="n">
        <f aca="false">D7/$D$16</f>
        <v>0.21</v>
      </c>
      <c r="F7" s="54" t="n">
        <f aca="false">F6+E7</f>
        <v>0.52</v>
      </c>
      <c r="G7" s="55" t="s">
        <v>40</v>
      </c>
      <c r="H7" s="48"/>
      <c r="I7" s="56" t="s">
        <v>41</v>
      </c>
      <c r="J7" s="57" t="n">
        <f aca="true">RAND()</f>
        <v>0.953525982584463</v>
      </c>
      <c r="K7" s="58"/>
    </row>
    <row r="8" customFormat="false" ht="15.75" hidden="false" customHeight="false" outlineLevel="0" collapsed="false">
      <c r="A8" s="49" t="n">
        <v>3</v>
      </c>
      <c r="B8" s="50" t="n">
        <v>4.5</v>
      </c>
      <c r="C8" s="51" t="n">
        <v>3.75</v>
      </c>
      <c r="D8" s="52" t="n">
        <v>16</v>
      </c>
      <c r="E8" s="53" t="n">
        <f aca="false">D8/$D$16</f>
        <v>0.16</v>
      </c>
      <c r="F8" s="54" t="n">
        <f aca="false">F7+E8</f>
        <v>0.68</v>
      </c>
      <c r="G8" s="55" t="s">
        <v>42</v>
      </c>
      <c r="H8" s="48"/>
    </row>
    <row r="9" customFormat="false" ht="15.75" hidden="false" customHeight="false" outlineLevel="0" collapsed="false">
      <c r="A9" s="49" t="n">
        <v>4.5</v>
      </c>
      <c r="B9" s="50" t="n">
        <v>6</v>
      </c>
      <c r="C9" s="51" t="n">
        <v>5.25</v>
      </c>
      <c r="D9" s="52" t="n">
        <v>16</v>
      </c>
      <c r="E9" s="53" t="n">
        <f aca="false">D9/$D$16</f>
        <v>0.16</v>
      </c>
      <c r="F9" s="54" t="n">
        <f aca="false">F8+E9</f>
        <v>0.84</v>
      </c>
      <c r="G9" s="55" t="s">
        <v>43</v>
      </c>
      <c r="H9" s="48"/>
      <c r="I9" s="56" t="s">
        <v>44</v>
      </c>
      <c r="J9" s="59" t="n">
        <f aca="false">IF(J7&lt;=F6,C6,IF(J7&lt;=F7,C7,IF(J7&lt;=F8,C8,IF(J7&lt;=F9,C9,IF(J7&lt;=F10,C10,IF(J7&lt;=F11,C11,IF(J7&lt;=F12,C12,IF(J7&lt;=F13,C13,C14))))))))</f>
        <v>9.75</v>
      </c>
    </row>
    <row r="10" customFormat="false" ht="15.75" hidden="false" customHeight="false" outlineLevel="0" collapsed="false">
      <c r="A10" s="49" t="n">
        <v>6</v>
      </c>
      <c r="B10" s="50" t="n">
        <v>7.5</v>
      </c>
      <c r="C10" s="51" t="n">
        <v>6.75</v>
      </c>
      <c r="D10" s="52" t="n">
        <v>3</v>
      </c>
      <c r="E10" s="53" t="n">
        <f aca="false">D10/$D$16</f>
        <v>0.03</v>
      </c>
      <c r="F10" s="54" t="n">
        <f aca="false">F9+E10</f>
        <v>0.87</v>
      </c>
      <c r="G10" s="55" t="s">
        <v>45</v>
      </c>
      <c r="H10" s="48"/>
    </row>
    <row r="11" customFormat="false" ht="15.75" hidden="false" customHeight="false" outlineLevel="0" collapsed="false">
      <c r="A11" s="49" t="n">
        <v>7.5</v>
      </c>
      <c r="B11" s="50" t="n">
        <v>9</v>
      </c>
      <c r="C11" s="51" t="n">
        <v>8.25</v>
      </c>
      <c r="D11" s="52" t="n">
        <v>3</v>
      </c>
      <c r="E11" s="53" t="n">
        <f aca="false">D11/$D$16</f>
        <v>0.03</v>
      </c>
      <c r="F11" s="54" t="n">
        <f aca="false">F10+E11</f>
        <v>0.9</v>
      </c>
      <c r="G11" s="55" t="s">
        <v>46</v>
      </c>
      <c r="H11" s="48"/>
    </row>
    <row r="12" customFormat="false" ht="15.75" hidden="false" customHeight="false" outlineLevel="0" collapsed="false">
      <c r="A12" s="49" t="n">
        <v>9</v>
      </c>
      <c r="B12" s="50" t="n">
        <v>10.5</v>
      </c>
      <c r="C12" s="51" t="n">
        <v>9.75</v>
      </c>
      <c r="D12" s="52" t="n">
        <v>6</v>
      </c>
      <c r="E12" s="53" t="n">
        <f aca="false">D12/$D$16</f>
        <v>0.06</v>
      </c>
      <c r="F12" s="54" t="n">
        <f aca="false">F11+E12</f>
        <v>0.96</v>
      </c>
      <c r="G12" s="55" t="s">
        <v>47</v>
      </c>
      <c r="H12" s="48"/>
    </row>
    <row r="13" customFormat="false" ht="15.75" hidden="false" customHeight="false" outlineLevel="0" collapsed="false">
      <c r="A13" s="49" t="n">
        <v>10.5</v>
      </c>
      <c r="B13" s="50" t="n">
        <v>12</v>
      </c>
      <c r="C13" s="51" t="n">
        <v>11.25</v>
      </c>
      <c r="D13" s="52" t="n">
        <v>2</v>
      </c>
      <c r="E13" s="53" t="n">
        <f aca="false">D13/$D$16</f>
        <v>0.02</v>
      </c>
      <c r="F13" s="54" t="n">
        <f aca="false">F12+E13</f>
        <v>0.98</v>
      </c>
      <c r="G13" s="55" t="s">
        <v>48</v>
      </c>
      <c r="H13" s="48"/>
      <c r="J13" s="31"/>
    </row>
    <row r="14" customFormat="false" ht="15.75" hidden="false" customHeight="false" outlineLevel="0" collapsed="false">
      <c r="A14" s="49" t="n">
        <v>12</v>
      </c>
      <c r="B14" s="50" t="n">
        <v>13.5</v>
      </c>
      <c r="C14" s="51" t="n">
        <v>12.75</v>
      </c>
      <c r="D14" s="52" t="n">
        <v>1</v>
      </c>
      <c r="E14" s="53" t="n">
        <f aca="false">D14/$D$16</f>
        <v>0.01</v>
      </c>
      <c r="F14" s="54" t="n">
        <f aca="false">F13+E14</f>
        <v>0.99</v>
      </c>
      <c r="G14" s="55" t="s">
        <v>49</v>
      </c>
      <c r="H14" s="48"/>
    </row>
    <row r="15" customFormat="false" ht="15.75" hidden="false" customHeight="false" outlineLevel="0" collapsed="false">
      <c r="A15" s="60" t="n">
        <v>13.5</v>
      </c>
      <c r="B15" s="61" t="n">
        <v>15</v>
      </c>
      <c r="C15" s="62" t="n">
        <v>14.25</v>
      </c>
      <c r="D15" s="63" t="n">
        <v>1</v>
      </c>
      <c r="E15" s="64" t="n">
        <f aca="false">D15/$D$16</f>
        <v>0.01</v>
      </c>
      <c r="F15" s="65" t="n">
        <f aca="false">F14+E15</f>
        <v>1</v>
      </c>
      <c r="G15" s="66" t="s">
        <v>50</v>
      </c>
      <c r="H15" s="27"/>
      <c r="J15" s="1" t="s">
        <v>51</v>
      </c>
    </row>
    <row r="16" customFormat="false" ht="15.75" hidden="false" customHeight="false" outlineLevel="0" collapsed="false">
      <c r="D16" s="31" t="n">
        <f aca="false">SUM(D6:D15)</f>
        <v>100</v>
      </c>
      <c r="E16" s="67" t="n">
        <f aca="false">SUM(E6:E15)</f>
        <v>1</v>
      </c>
      <c r="H16" s="27"/>
    </row>
    <row r="17" customFormat="false" ht="15.75" hidden="false" customHeight="false" outlineLevel="0" collapsed="false">
      <c r="H17" s="27"/>
    </row>
    <row r="18" customFormat="false" ht="18.75" hidden="false" customHeight="false" outlineLevel="0" collapsed="false">
      <c r="A18" s="33" t="s">
        <v>52</v>
      </c>
      <c r="B18" s="33"/>
      <c r="C18" s="33"/>
      <c r="D18" s="33"/>
      <c r="E18" s="33"/>
      <c r="F18" s="33"/>
      <c r="G18" s="33"/>
      <c r="H18" s="34"/>
    </row>
    <row r="19" customFormat="false" ht="15.75" hidden="false" customHeight="false" outlineLevel="0" collapsed="false">
      <c r="A19" s="68" t="s">
        <v>32</v>
      </c>
      <c r="B19" s="68"/>
      <c r="C19" s="69" t="s">
        <v>33</v>
      </c>
      <c r="D19" s="69" t="s">
        <v>34</v>
      </c>
      <c r="E19" s="70" t="s">
        <v>35</v>
      </c>
      <c r="F19" s="71" t="s">
        <v>36</v>
      </c>
      <c r="G19" s="71" t="s">
        <v>37</v>
      </c>
      <c r="H19" s="72"/>
    </row>
    <row r="20" customFormat="false" ht="15.75" hidden="false" customHeight="false" outlineLevel="0" collapsed="false">
      <c r="A20" s="73" t="n">
        <v>0</v>
      </c>
      <c r="B20" s="74" t="n">
        <v>1.9</v>
      </c>
      <c r="C20" s="75" t="n">
        <f aca="false">(B20+A20)/2</f>
        <v>0.95</v>
      </c>
      <c r="D20" s="76" t="n">
        <v>54</v>
      </c>
      <c r="E20" s="47" t="n">
        <f aca="false">D20/$D$27</f>
        <v>0.54</v>
      </c>
      <c r="F20" s="77" t="n">
        <f aca="false">E20</f>
        <v>0.54</v>
      </c>
      <c r="G20" s="47" t="s">
        <v>53</v>
      </c>
      <c r="H20" s="48"/>
    </row>
    <row r="21" customFormat="false" ht="15.75" hidden="false" customHeight="false" outlineLevel="0" collapsed="false">
      <c r="A21" s="78" t="n">
        <v>1.9</v>
      </c>
      <c r="B21" s="79" t="n">
        <v>3.8</v>
      </c>
      <c r="C21" s="80" t="n">
        <f aca="false">(B21+A21)/2</f>
        <v>2.85</v>
      </c>
      <c r="D21" s="81" t="n">
        <v>24</v>
      </c>
      <c r="E21" s="55" t="n">
        <f aca="false">D21/$D$27</f>
        <v>0.24</v>
      </c>
      <c r="F21" s="82" t="n">
        <f aca="false">F20+E21</f>
        <v>0.78</v>
      </c>
      <c r="G21" s="55" t="s">
        <v>54</v>
      </c>
      <c r="H21" s="48"/>
      <c r="I21" s="56" t="s">
        <v>41</v>
      </c>
      <c r="J21" s="57" t="n">
        <f aca="true">RAND()</f>
        <v>0.286326360834112</v>
      </c>
    </row>
    <row r="22" customFormat="false" ht="15.75" hidden="false" customHeight="false" outlineLevel="0" collapsed="false">
      <c r="A22" s="78" t="n">
        <v>3.8</v>
      </c>
      <c r="B22" s="79" t="n">
        <v>5.7</v>
      </c>
      <c r="C22" s="80" t="n">
        <f aca="false">(B22+A22)/2</f>
        <v>4.75</v>
      </c>
      <c r="D22" s="81" t="n">
        <v>10</v>
      </c>
      <c r="E22" s="55" t="n">
        <f aca="false">D22/$D$27</f>
        <v>0.1</v>
      </c>
      <c r="F22" s="82" t="n">
        <f aca="false">F21+E22</f>
        <v>0.88</v>
      </c>
      <c r="G22" s="55" t="s">
        <v>55</v>
      </c>
      <c r="H22" s="48"/>
    </row>
    <row r="23" customFormat="false" ht="15.75" hidden="false" customHeight="false" outlineLevel="0" collapsed="false">
      <c r="A23" s="78" t="n">
        <v>5.7</v>
      </c>
      <c r="B23" s="79" t="n">
        <v>7.6</v>
      </c>
      <c r="C23" s="80" t="n">
        <f aca="false">(B23+A23)/2</f>
        <v>6.65</v>
      </c>
      <c r="D23" s="81" t="n">
        <v>5</v>
      </c>
      <c r="E23" s="55" t="n">
        <f aca="false">D23/$D$27</f>
        <v>0.05</v>
      </c>
      <c r="F23" s="82" t="n">
        <f aca="false">F22+E23</f>
        <v>0.93</v>
      </c>
      <c r="G23" s="55" t="s">
        <v>56</v>
      </c>
      <c r="H23" s="48"/>
      <c r="I23" s="56" t="s">
        <v>44</v>
      </c>
      <c r="J23" s="59" t="n">
        <f aca="false">IF(J21&lt;=F20,C20,IF(J21&lt;=F21,C21,IF(J21&lt;=F22,C22,IF(J21&lt;=F23,C23,IF(J21&lt;=F24,C24,IF(J21&lt;=F25,C25,C26))))))</f>
        <v>0.95</v>
      </c>
    </row>
    <row r="24" customFormat="false" ht="15.75" hidden="false" customHeight="false" outlineLevel="0" collapsed="false">
      <c r="A24" s="78" t="n">
        <v>7.6</v>
      </c>
      <c r="B24" s="79" t="n">
        <v>9.5</v>
      </c>
      <c r="C24" s="80" t="n">
        <f aca="false">(B24+A24)/2</f>
        <v>8.55</v>
      </c>
      <c r="D24" s="81" t="n">
        <v>4</v>
      </c>
      <c r="E24" s="55" t="n">
        <f aca="false">D24/$D$27</f>
        <v>0.04</v>
      </c>
      <c r="F24" s="82" t="n">
        <f aca="false">F23+E24</f>
        <v>0.97</v>
      </c>
      <c r="G24" s="55" t="s">
        <v>57</v>
      </c>
      <c r="H24" s="48"/>
    </row>
    <row r="25" customFormat="false" ht="15.75" hidden="false" customHeight="false" outlineLevel="0" collapsed="false">
      <c r="A25" s="78" t="n">
        <v>9.5</v>
      </c>
      <c r="B25" s="79" t="n">
        <v>13.3</v>
      </c>
      <c r="C25" s="80" t="n">
        <f aca="false">(B25+A25)/2</f>
        <v>11.4</v>
      </c>
      <c r="D25" s="81" t="n">
        <v>2</v>
      </c>
      <c r="E25" s="55" t="n">
        <f aca="false">D25/$D$27</f>
        <v>0.02</v>
      </c>
      <c r="F25" s="82" t="n">
        <f aca="false">F24+E25</f>
        <v>0.99</v>
      </c>
      <c r="G25" s="55" t="s">
        <v>58</v>
      </c>
      <c r="H25" s="48"/>
    </row>
    <row r="26" customFormat="false" ht="15.75" hidden="false" customHeight="false" outlineLevel="0" collapsed="false">
      <c r="A26" s="83" t="n">
        <v>13.3</v>
      </c>
      <c r="B26" s="84" t="n">
        <v>19</v>
      </c>
      <c r="C26" s="85" t="n">
        <f aca="false">(B26+A26)/2</f>
        <v>16.15</v>
      </c>
      <c r="D26" s="86" t="n">
        <v>1</v>
      </c>
      <c r="E26" s="66" t="n">
        <f aca="false">D26/$D$27</f>
        <v>0.01</v>
      </c>
      <c r="F26" s="87" t="n">
        <f aca="false">F25+E26</f>
        <v>1</v>
      </c>
      <c r="G26" s="66" t="s">
        <v>50</v>
      </c>
      <c r="H26" s="48"/>
    </row>
    <row r="27" customFormat="false" ht="15.75" hidden="false" customHeight="false" outlineLevel="0" collapsed="false">
      <c r="A27" s="88"/>
      <c r="B27" s="88"/>
      <c r="C27" s="88"/>
      <c r="D27" s="89" t="n">
        <f aca="false">SUM(D20:D26)</f>
        <v>100</v>
      </c>
      <c r="E27" s="67" t="n">
        <f aca="false">SUM(E20:E26)</f>
        <v>1</v>
      </c>
      <c r="F27" s="90"/>
    </row>
  </sheetData>
  <mergeCells count="6">
    <mergeCell ref="A1:I1"/>
    <mergeCell ref="A4:G4"/>
    <mergeCell ref="A5:B5"/>
    <mergeCell ref="I5:J5"/>
    <mergeCell ref="A18:G18"/>
    <mergeCell ref="A19:B19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LibreOffice/5.3.0.3$Linux_X86_64 LibreOffice_project/30m0$Build-3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2007-04-03T11:13:23Z</dcterms:created>
  <dc:creator>Micro</dc:creator>
  <dc:description/>
  <dc:language>pt-BR</dc:language>
  <cp:lastModifiedBy>Micro</cp:lastModifiedBy>
  <dcterms:modified xsi:type="dcterms:W3CDTF">2007-04-03T11:44:58Z</dcterms:modified>
  <cp:revision>0</cp:revision>
  <dc:subject/>
  <dc:title/>
</cp:coreProperties>
</file>