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1400" windowHeight="202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2"/>
  <c r="C38"/>
  <c r="C37"/>
  <c r="C36"/>
  <c r="C35"/>
</calcChain>
</file>

<file path=xl/sharedStrings.xml><?xml version="1.0" encoding="utf-8"?>
<sst xmlns="http://schemas.openxmlformats.org/spreadsheetml/2006/main" count="9" uniqueCount="9">
  <si>
    <t>E0</t>
    <phoneticPr fontId="1" type="noConversion"/>
  </si>
  <si>
    <t>R283</t>
    <phoneticPr fontId="1" type="noConversion"/>
  </si>
  <si>
    <t>T0</t>
    <phoneticPr fontId="1" type="noConversion"/>
  </si>
  <si>
    <t>Temp</t>
    <phoneticPr fontId="1" type="noConversion"/>
  </si>
  <si>
    <t>Flux</t>
    <phoneticPr fontId="1" type="noConversion"/>
  </si>
  <si>
    <t>Q10 (0-10)</t>
    <phoneticPr fontId="1" type="noConversion"/>
  </si>
  <si>
    <t>Q10 (5-15)</t>
    <phoneticPr fontId="1" type="noConversion"/>
  </si>
  <si>
    <t>Q10 (10-20)</t>
    <phoneticPr fontId="1" type="noConversion"/>
  </si>
  <si>
    <t>Q10 (0-20)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</si>
</sst>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  <numFmt numFmtId="169" formatCode="0.00"/>
  </numFmts>
  <fonts count="3">
    <font>
      <sz val="10"/>
      <name val="Verdana"/>
    </font>
    <font>
      <sz val="8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7:C38"/>
  <sheetViews>
    <sheetView tabSelected="1" workbookViewId="0">
      <selection activeCell="B5" sqref="B5"/>
    </sheetView>
  </sheetViews>
  <sheetFormatPr baseColWidth="10" defaultRowHeight="13"/>
  <sheetData>
    <row r="7" spans="2:3">
      <c r="B7" t="s">
        <v>0</v>
      </c>
      <c r="C7">
        <v>309</v>
      </c>
    </row>
    <row r="8" spans="2:3">
      <c r="B8" t="s">
        <v>1</v>
      </c>
      <c r="C8">
        <v>1.78</v>
      </c>
    </row>
    <row r="9" spans="2:3">
      <c r="B9" t="s">
        <v>2</v>
      </c>
      <c r="C9">
        <v>235.56</v>
      </c>
    </row>
    <row r="11" spans="2:3">
      <c r="B11" s="1" t="s">
        <v>3</v>
      </c>
      <c r="C11" s="1" t="s">
        <v>4</v>
      </c>
    </row>
    <row r="12" spans="2:3">
      <c r="B12">
        <v>0</v>
      </c>
      <c r="C12" s="2">
        <f>C$8*EXP(C$7*((1/(283.16-C$9)-(1/(B12+273.16-C$9)))))</f>
        <v>0.31667631869727214</v>
      </c>
    </row>
    <row r="13" spans="2:3">
      <c r="B13">
        <v>1</v>
      </c>
      <c r="C13" s="2">
        <f t="shared" ref="C13:C32" si="0">C$8*EXP(C$7*((1/(283.16-C$9)-(1/(B13+273.16-C$9)))))</f>
        <v>0.391812705998277</v>
      </c>
    </row>
    <row r="14" spans="2:3">
      <c r="B14">
        <v>2</v>
      </c>
      <c r="C14" s="2">
        <f t="shared" si="0"/>
        <v>0.47959163381447545</v>
      </c>
    </row>
    <row r="15" spans="2:3">
      <c r="B15">
        <v>3</v>
      </c>
      <c r="C15" s="2">
        <f t="shared" si="0"/>
        <v>0.58121912866562031</v>
      </c>
    </row>
    <row r="16" spans="2:3">
      <c r="B16">
        <v>4</v>
      </c>
      <c r="C16" s="2">
        <f t="shared" si="0"/>
        <v>0.69790337821676607</v>
      </c>
    </row>
    <row r="17" spans="2:3">
      <c r="B17">
        <v>5</v>
      </c>
      <c r="C17" s="2">
        <f t="shared" si="0"/>
        <v>0.83084574774867082</v>
      </c>
    </row>
    <row r="18" spans="2:3">
      <c r="B18">
        <v>6</v>
      </c>
      <c r="C18" s="2">
        <f t="shared" si="0"/>
        <v>0.98123238627139475</v>
      </c>
    </row>
    <row r="19" spans="2:3">
      <c r="B19">
        <v>7</v>
      </c>
      <c r="C19" s="2">
        <f t="shared" si="0"/>
        <v>1.1502265027372114</v>
      </c>
    </row>
    <row r="20" spans="2:3">
      <c r="B20">
        <v>8</v>
      </c>
      <c r="C20" s="2">
        <f t="shared" si="0"/>
        <v>1.3389613660914101</v>
      </c>
    </row>
    <row r="21" spans="2:3">
      <c r="B21">
        <v>9</v>
      </c>
      <c r="C21" s="2">
        <f t="shared" si="0"/>
        <v>1.5485340595928729</v>
      </c>
    </row>
    <row r="22" spans="2:3">
      <c r="B22">
        <v>10</v>
      </c>
      <c r="C22" s="2">
        <f t="shared" si="0"/>
        <v>1.78</v>
      </c>
    </row>
    <row r="23" spans="2:3">
      <c r="B23">
        <v>11</v>
      </c>
      <c r="C23" s="2">
        <f t="shared" si="0"/>
        <v>2.034368215750372</v>
      </c>
    </row>
    <row r="24" spans="2:3">
      <c r="B24">
        <v>12</v>
      </c>
      <c r="C24" s="2">
        <f t="shared" si="0"/>
        <v>2.3125973649540943</v>
      </c>
    </row>
    <row r="25" spans="2:3">
      <c r="B25">
        <v>13</v>
      </c>
      <c r="C25" s="2">
        <f t="shared" si="0"/>
        <v>2.6155924635924435</v>
      </c>
    </row>
    <row r="26" spans="2:3">
      <c r="B26">
        <v>14</v>
      </c>
      <c r="C26" s="2">
        <f t="shared" si="0"/>
        <v>2.9442022864501909</v>
      </c>
    </row>
    <row r="27" spans="2:3">
      <c r="B27">
        <v>15</v>
      </c>
      <c r="C27" s="2">
        <f t="shared" si="0"/>
        <v>3.2992173976844192</v>
      </c>
    </row>
    <row r="28" spans="2:3">
      <c r="B28">
        <v>16</v>
      </c>
      <c r="C28" s="2">
        <f t="shared" si="0"/>
        <v>3.6813687642216131</v>
      </c>
    </row>
    <row r="29" spans="2:3">
      <c r="B29">
        <v>17</v>
      </c>
      <c r="C29" s="2">
        <f t="shared" si="0"/>
        <v>4.0913269030716144</v>
      </c>
    </row>
    <row r="30" spans="2:3">
      <c r="B30">
        <v>18</v>
      </c>
      <c r="C30" s="2">
        <f t="shared" si="0"/>
        <v>4.5297015128680815</v>
      </c>
    </row>
    <row r="31" spans="2:3">
      <c r="B31">
        <v>19</v>
      </c>
      <c r="C31" s="2">
        <f t="shared" si="0"/>
        <v>4.9970415402347319</v>
      </c>
    </row>
    <row r="32" spans="2:3">
      <c r="B32">
        <v>20</v>
      </c>
      <c r="C32" s="2">
        <f t="shared" si="0"/>
        <v>5.4938356327087865</v>
      </c>
    </row>
    <row r="35" spans="2:3">
      <c r="B35" t="s">
        <v>5</v>
      </c>
      <c r="C35" s="3">
        <f>C22/C12</f>
        <v>5.6208813065734713</v>
      </c>
    </row>
    <row r="36" spans="2:3">
      <c r="B36" t="s">
        <v>6</v>
      </c>
      <c r="C36" s="3">
        <f>C27/C17</f>
        <v>3.9709144647177346</v>
      </c>
    </row>
    <row r="37" spans="2:3">
      <c r="B37" t="s">
        <v>7</v>
      </c>
      <c r="C37" s="3">
        <f>C32/C22</f>
        <v>3.0864245127577452</v>
      </c>
    </row>
    <row r="38" spans="2:3">
      <c r="B38" t="s">
        <v>8</v>
      </c>
      <c r="C38" s="3">
        <f>SQRT(C32/C12)</f>
        <v>4.1651441569182381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2009-01-22T21:43:28Z</dcterms:created>
  <dcterms:modified xsi:type="dcterms:W3CDTF">2009-01-22T21:47:10Z</dcterms:modified>
</cp:coreProperties>
</file>