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440" windowHeight="164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1" i="1"/>
  <c r="L17"/>
  <c r="L14"/>
  <c r="L13"/>
  <c r="L12"/>
  <c r="L8"/>
  <c r="L6"/>
  <c r="L4"/>
  <c r="L5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</calcChain>
</file>

<file path=xl/sharedStrings.xml><?xml version="1.0" encoding="utf-8"?>
<sst xmlns="http://schemas.openxmlformats.org/spreadsheetml/2006/main" count="26" uniqueCount="25">
  <si>
    <t>PZ-Secfor 12a</t>
    <phoneticPr fontId="1" type="noConversion"/>
  </si>
  <si>
    <t>Peixoto 1-Secfor 3a</t>
    <phoneticPr fontId="1" type="noConversion"/>
  </si>
  <si>
    <t>Peixoto 2-Secfor 12b</t>
    <phoneticPr fontId="1" type="noConversion"/>
  </si>
  <si>
    <t>Humaitá-Secfor 3c</t>
    <phoneticPr fontId="1" type="noConversion"/>
  </si>
  <si>
    <t>Humaitá-Pasture 6</t>
    <phoneticPr fontId="1" type="noConversion"/>
  </si>
  <si>
    <t>PZ-Secfor 18</t>
    <phoneticPr fontId="1" type="noConversion"/>
  </si>
  <si>
    <t>PZ-Pasture 13</t>
    <phoneticPr fontId="1" type="noConversion"/>
  </si>
  <si>
    <t>PZ-Secfor 11</t>
    <phoneticPr fontId="1" type="noConversion"/>
  </si>
  <si>
    <t>Peixoto 1-Secfor 3b</t>
    <phoneticPr fontId="1" type="noConversion"/>
  </si>
  <si>
    <t>Peixoto 1-Matfor</t>
    <phoneticPr fontId="1" type="noConversion"/>
  </si>
  <si>
    <t>Peixoto 1-Pasture 12</t>
    <phoneticPr fontId="1" type="noConversion"/>
  </si>
  <si>
    <t>Peixoto 2-Matfor</t>
    <phoneticPr fontId="1" type="noConversion"/>
  </si>
  <si>
    <t>Peixoto 2-Pasture 14</t>
    <phoneticPr fontId="1" type="noConversion"/>
  </si>
  <si>
    <t>Humaitá-Matfor</t>
    <phoneticPr fontId="1" type="noConversion"/>
  </si>
  <si>
    <t>Humaitá-Secfor 18</t>
    <phoneticPr fontId="1" type="noConversion"/>
  </si>
  <si>
    <t>Lat-Min</t>
    <phoneticPr fontId="1" type="noConversion"/>
  </si>
  <si>
    <t>Lat-Sec</t>
    <phoneticPr fontId="1" type="noConversion"/>
  </si>
  <si>
    <t>Long-Min</t>
    <phoneticPr fontId="1" type="noConversion"/>
  </si>
  <si>
    <t>Long-Sec</t>
    <phoneticPr fontId="1" type="noConversion"/>
  </si>
  <si>
    <t>SoilC</t>
    <phoneticPr fontId="1" type="noConversion"/>
  </si>
  <si>
    <t>BD</t>
    <phoneticPr fontId="1" type="noConversion"/>
  </si>
  <si>
    <t>Lat (south)</t>
    <phoneticPr fontId="1" type="noConversion"/>
  </si>
  <si>
    <t>Long (west)</t>
    <phoneticPr fontId="1" type="noConversion"/>
  </si>
  <si>
    <t>Lat</t>
    <phoneticPr fontId="1" type="noConversion"/>
  </si>
  <si>
    <t>Long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</si>
</sst>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7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RowHeight="13"/>
  <cols>
    <col min="1" max="1" width="16.140625" bestFit="1" customWidth="1"/>
  </cols>
  <sheetData>
    <row r="1" spans="1:13">
      <c r="B1" t="s">
        <v>21</v>
      </c>
      <c r="C1" t="s">
        <v>15</v>
      </c>
      <c r="D1" t="s">
        <v>16</v>
      </c>
      <c r="E1" t="s">
        <v>22</v>
      </c>
      <c r="F1" t="s">
        <v>17</v>
      </c>
      <c r="G1" t="s">
        <v>18</v>
      </c>
      <c r="I1" t="s">
        <v>23</v>
      </c>
      <c r="J1" t="s">
        <v>24</v>
      </c>
      <c r="L1" t="s">
        <v>19</v>
      </c>
      <c r="M1" t="s">
        <v>20</v>
      </c>
    </row>
    <row r="2" spans="1:13">
      <c r="A2" t="s">
        <v>0</v>
      </c>
      <c r="B2">
        <v>9</v>
      </c>
      <c r="C2">
        <v>56</v>
      </c>
      <c r="D2">
        <v>59</v>
      </c>
      <c r="E2">
        <v>67</v>
      </c>
      <c r="F2">
        <v>52</v>
      </c>
      <c r="G2">
        <v>18</v>
      </c>
      <c r="I2">
        <f>-B2-C2/60-D2/60/60</f>
        <v>-9.9497222222222224</v>
      </c>
      <c r="J2">
        <f>-E2-F2/60-G2/60/60</f>
        <v>-67.871666666666655</v>
      </c>
    </row>
    <row r="3" spans="1:13">
      <c r="A3" t="s">
        <v>5</v>
      </c>
      <c r="B3">
        <v>9</v>
      </c>
      <c r="C3">
        <v>56</v>
      </c>
      <c r="D3">
        <v>59</v>
      </c>
      <c r="E3">
        <v>67</v>
      </c>
      <c r="F3">
        <v>52</v>
      </c>
      <c r="G3">
        <v>18</v>
      </c>
      <c r="I3">
        <f t="shared" ref="I3:I17" si="0">-B3-C3/60-D3/60/60</f>
        <v>-9.9497222222222224</v>
      </c>
      <c r="J3">
        <f t="shared" ref="J3:J17" si="1">-E3-F3/60-G3/60/60</f>
        <v>-67.871666666666655</v>
      </c>
    </row>
    <row r="4" spans="1:13">
      <c r="A4" t="s">
        <v>6</v>
      </c>
      <c r="B4">
        <v>9</v>
      </c>
      <c r="C4">
        <v>52</v>
      </c>
      <c r="D4">
        <v>27.6</v>
      </c>
      <c r="E4">
        <v>67</v>
      </c>
      <c r="F4">
        <v>4</v>
      </c>
      <c r="G4">
        <v>19.2</v>
      </c>
      <c r="I4">
        <f t="shared" si="0"/>
        <v>-9.8743333333333343</v>
      </c>
      <c r="J4">
        <f t="shared" si="1"/>
        <v>-67.072000000000003</v>
      </c>
      <c r="L4">
        <f>100*(24.6+10.4+7.5+5.2)</f>
        <v>4770</v>
      </c>
      <c r="M4">
        <v>1.2</v>
      </c>
    </row>
    <row r="5" spans="1:13">
      <c r="A5" t="s">
        <v>7</v>
      </c>
      <c r="B5">
        <v>9</v>
      </c>
      <c r="C5">
        <v>52</v>
      </c>
      <c r="D5">
        <v>32.5</v>
      </c>
      <c r="E5">
        <v>67</v>
      </c>
      <c r="F5">
        <v>4</v>
      </c>
      <c r="G5">
        <v>17.7</v>
      </c>
      <c r="I5">
        <f t="shared" si="0"/>
        <v>-9.875694444444445</v>
      </c>
      <c r="J5">
        <f t="shared" si="1"/>
        <v>-67.071583333333336</v>
      </c>
      <c r="L5">
        <f>100*(14.9+8.4+6+3.8)</f>
        <v>3310</v>
      </c>
      <c r="M5">
        <v>1.3</v>
      </c>
    </row>
    <row r="6" spans="1:13">
      <c r="A6" t="s">
        <v>1</v>
      </c>
      <c r="B6">
        <v>9</v>
      </c>
      <c r="C6">
        <v>52</v>
      </c>
      <c r="D6">
        <v>30.1</v>
      </c>
      <c r="E6">
        <v>67</v>
      </c>
      <c r="F6">
        <v>4</v>
      </c>
      <c r="G6">
        <v>26.9</v>
      </c>
      <c r="I6">
        <f t="shared" si="0"/>
        <v>-9.8750277777777775</v>
      </c>
      <c r="J6">
        <f t="shared" si="1"/>
        <v>-67.074138888888882</v>
      </c>
      <c r="L6">
        <f>100*(10.3+8.2+4.7+3.9)</f>
        <v>2710</v>
      </c>
      <c r="M6">
        <v>1.2</v>
      </c>
    </row>
    <row r="7" spans="1:13">
      <c r="A7" t="s">
        <v>8</v>
      </c>
      <c r="B7">
        <v>9</v>
      </c>
      <c r="C7">
        <v>52</v>
      </c>
      <c r="D7">
        <v>31.3</v>
      </c>
      <c r="E7">
        <v>67</v>
      </c>
      <c r="F7">
        <v>4</v>
      </c>
      <c r="G7">
        <v>24</v>
      </c>
      <c r="I7">
        <f t="shared" si="0"/>
        <v>-9.8753611111111113</v>
      </c>
      <c r="J7">
        <f t="shared" si="1"/>
        <v>-67.073333333333323</v>
      </c>
    </row>
    <row r="8" spans="1:13">
      <c r="A8" t="s">
        <v>9</v>
      </c>
      <c r="B8">
        <v>9</v>
      </c>
      <c r="C8">
        <v>52</v>
      </c>
      <c r="D8">
        <v>36.700000000000003</v>
      </c>
      <c r="E8">
        <v>67</v>
      </c>
      <c r="F8">
        <v>4</v>
      </c>
      <c r="G8">
        <v>37.9</v>
      </c>
      <c r="I8">
        <f t="shared" si="0"/>
        <v>-9.8768611111111113</v>
      </c>
      <c r="J8">
        <f t="shared" si="1"/>
        <v>-67.077194444444444</v>
      </c>
      <c r="L8">
        <f>100*(14.4+8.1+5.9+4.2)</f>
        <v>3260</v>
      </c>
      <c r="M8">
        <v>1.25</v>
      </c>
    </row>
    <row r="9" spans="1:13">
      <c r="A9" t="s">
        <v>10</v>
      </c>
      <c r="B9">
        <v>9</v>
      </c>
      <c r="C9">
        <v>56</v>
      </c>
      <c r="D9">
        <v>38.9</v>
      </c>
      <c r="E9">
        <v>67</v>
      </c>
      <c r="F9">
        <v>6</v>
      </c>
      <c r="G9">
        <v>56.7</v>
      </c>
      <c r="I9">
        <f t="shared" si="0"/>
        <v>-9.9441388888888884</v>
      </c>
      <c r="J9">
        <f t="shared" si="1"/>
        <v>-67.115749999999991</v>
      </c>
    </row>
    <row r="10" spans="1:13">
      <c r="A10" t="s">
        <v>2</v>
      </c>
      <c r="B10">
        <v>9</v>
      </c>
      <c r="C10">
        <v>56</v>
      </c>
      <c r="D10">
        <v>35.6</v>
      </c>
      <c r="E10">
        <v>67</v>
      </c>
      <c r="F10">
        <v>6</v>
      </c>
      <c r="G10">
        <v>56.4</v>
      </c>
      <c r="I10">
        <f t="shared" si="0"/>
        <v>-9.9432222222222233</v>
      </c>
      <c r="J10">
        <f t="shared" si="1"/>
        <v>-67.115666666666655</v>
      </c>
    </row>
    <row r="11" spans="1:13">
      <c r="A11" t="s">
        <v>11</v>
      </c>
      <c r="B11">
        <v>9</v>
      </c>
      <c r="C11">
        <v>56</v>
      </c>
      <c r="D11">
        <v>52.9</v>
      </c>
      <c r="E11">
        <v>67</v>
      </c>
      <c r="F11">
        <v>7</v>
      </c>
      <c r="G11">
        <v>30.8</v>
      </c>
      <c r="I11">
        <f t="shared" si="0"/>
        <v>-9.9480277777777779</v>
      </c>
      <c r="J11">
        <f t="shared" si="1"/>
        <v>-67.12522222222222</v>
      </c>
      <c r="L11">
        <f>100*(14.4+8.1+5.9+4.2)</f>
        <v>3260</v>
      </c>
      <c r="M11">
        <v>1.25</v>
      </c>
    </row>
    <row r="12" spans="1:13">
      <c r="A12" t="s">
        <v>12</v>
      </c>
      <c r="B12">
        <v>9</v>
      </c>
      <c r="C12">
        <v>46</v>
      </c>
      <c r="D12">
        <v>12.8</v>
      </c>
      <c r="E12">
        <v>67</v>
      </c>
      <c r="F12">
        <v>39</v>
      </c>
      <c r="G12">
        <v>28.7</v>
      </c>
      <c r="I12">
        <f t="shared" si="0"/>
        <v>-9.7702222222222233</v>
      </c>
      <c r="J12">
        <f t="shared" si="1"/>
        <v>-67.657972222222227</v>
      </c>
      <c r="L12">
        <f>100*(16.9+10.7+5.3+4)</f>
        <v>3690</v>
      </c>
      <c r="M12">
        <v>1.4</v>
      </c>
    </row>
    <row r="13" spans="1:13">
      <c r="A13" t="s">
        <v>3</v>
      </c>
      <c r="B13">
        <v>9</v>
      </c>
      <c r="C13">
        <v>46</v>
      </c>
      <c r="D13">
        <v>14.9</v>
      </c>
      <c r="E13">
        <v>67</v>
      </c>
      <c r="F13">
        <v>39</v>
      </c>
      <c r="G13">
        <v>27.9</v>
      </c>
      <c r="I13">
        <f t="shared" si="0"/>
        <v>-9.7708055555555564</v>
      </c>
      <c r="J13">
        <f t="shared" si="1"/>
        <v>-67.657750000000007</v>
      </c>
      <c r="L13">
        <f>100*(14.3+7.5+4.8+3.3)</f>
        <v>2990</v>
      </c>
      <c r="M13">
        <v>1.25</v>
      </c>
    </row>
    <row r="14" spans="1:13">
      <c r="A14" t="s">
        <v>13</v>
      </c>
      <c r="B14">
        <v>9</v>
      </c>
      <c r="C14">
        <v>46</v>
      </c>
      <c r="D14">
        <v>13.5</v>
      </c>
      <c r="E14">
        <v>67</v>
      </c>
      <c r="F14">
        <v>39</v>
      </c>
      <c r="G14">
        <v>29.1</v>
      </c>
      <c r="I14">
        <f t="shared" si="0"/>
        <v>-9.7704166666666676</v>
      </c>
      <c r="J14">
        <f t="shared" si="1"/>
        <v>-67.658083333333337</v>
      </c>
      <c r="L14">
        <f>100*(11.7+6.7+3.6+2.7)</f>
        <v>2470</v>
      </c>
      <c r="M14">
        <v>1.25</v>
      </c>
    </row>
    <row r="15" spans="1:13">
      <c r="A15" t="s">
        <v>4</v>
      </c>
      <c r="B15">
        <v>9</v>
      </c>
      <c r="C15">
        <v>50</v>
      </c>
      <c r="D15">
        <v>30.7</v>
      </c>
      <c r="E15">
        <v>67</v>
      </c>
      <c r="F15">
        <v>46</v>
      </c>
      <c r="G15">
        <v>30.4</v>
      </c>
      <c r="I15">
        <f t="shared" si="0"/>
        <v>-9.8418611111111112</v>
      </c>
      <c r="J15">
        <f t="shared" si="1"/>
        <v>-67.775111111111116</v>
      </c>
    </row>
    <row r="16" spans="1:13">
      <c r="A16" t="s">
        <v>14</v>
      </c>
      <c r="B16">
        <v>9</v>
      </c>
      <c r="C16">
        <v>50</v>
      </c>
      <c r="D16">
        <v>40</v>
      </c>
      <c r="E16">
        <v>67</v>
      </c>
      <c r="F16">
        <v>46</v>
      </c>
      <c r="G16">
        <v>35.700000000000003</v>
      </c>
      <c r="I16">
        <f t="shared" si="0"/>
        <v>-9.844444444444445</v>
      </c>
      <c r="J16">
        <f t="shared" si="1"/>
        <v>-67.776583333333335</v>
      </c>
    </row>
    <row r="17" spans="1:13">
      <c r="A17" t="s">
        <v>13</v>
      </c>
      <c r="B17">
        <v>9</v>
      </c>
      <c r="C17">
        <v>50</v>
      </c>
      <c r="D17">
        <v>23.7</v>
      </c>
      <c r="E17">
        <v>67</v>
      </c>
      <c r="F17">
        <v>46</v>
      </c>
      <c r="G17">
        <v>33.799999999999997</v>
      </c>
      <c r="I17">
        <f t="shared" si="0"/>
        <v>-9.8399166666666673</v>
      </c>
      <c r="J17">
        <f t="shared" si="1"/>
        <v>-67.776055555555558</v>
      </c>
      <c r="L17">
        <f>100*(11.7+6.7+3.6+2.7)</f>
        <v>2470</v>
      </c>
      <c r="M17">
        <v>1.25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2009-01-19T13:07:22Z</dcterms:created>
  <dcterms:modified xsi:type="dcterms:W3CDTF">2009-01-19T14:23:04Z</dcterms:modified>
</cp:coreProperties>
</file>