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10"/>
    </font>
    <font>
      <name val="Times New Roman"/>
      <sz val="10"/>
    </font>
  </fonts>
  <fills count="6">
    <fill>
      <patternFill/>
    </fill>
    <fill>
      <patternFill patternType="gray125"/>
    </fill>
    <fill>
      <patternFill patternType="solid">
        <fgColor rgb="00c0c0c0"/>
        <bgColor rgb="00c0c0c0"/>
      </patternFill>
    </fill>
    <fill>
      <patternFill patternType="solid">
        <fgColor rgb="0092D050"/>
        <bgColor rgb="0092D050"/>
      </patternFill>
    </fill>
    <fill>
      <patternFill patternType="solid">
        <fgColor rgb="00FFC300"/>
        <bgColor rgb="00FFC3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3" borderId="1" applyAlignment="1" pivotButton="0" quotePrefix="0" xfId="0">
      <alignment horizontal="center" vertical="center"/>
    </xf>
    <xf numFmtId="0" fontId="1" fillId="3" borderId="1" pivotButton="0" quotePrefix="0" xfId="0"/>
    <xf numFmtId="0" fontId="1" fillId="4" borderId="1" applyAlignment="1" pivotButton="0" quotePrefix="0" xfId="0">
      <alignment horizontal="center" vertical="center"/>
    </xf>
    <xf numFmtId="0" fontId="1" fillId="4" borderId="1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5" borderId="1" applyAlignment="1" pivotButton="0" quotePrefix="0" xfId="0">
      <alignment horizontal="center" vertical="center"/>
    </xf>
    <xf numFmtId="0" fontId="1" fillId="5" borderId="1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5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74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</cols>
  <sheetData>
    <row r="1">
      <c r="A1" s="1" t="inlineStr">
        <is>
          <t>CLAT-&gt;</t>
        </is>
      </c>
      <c r="B1" s="1" t="n"/>
      <c r="C1" s="2" t="n"/>
      <c r="D1" s="1" t="inlineStr">
        <is>
          <t>FT-I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A2" s="3" t="inlineStr">
        <is>
          <t>CO -&gt;</t>
        </is>
      </c>
      <c r="B2" s="3" t="n"/>
      <c r="C2" s="4" t="n"/>
      <c r="D2" s="3" t="inlineStr">
        <is>
          <t>CO1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</row>
    <row r="3">
      <c r="A3" s="5" t="n"/>
      <c r="B3" s="5" t="n"/>
      <c r="C3" s="6" t="n"/>
      <c r="D3" s="5" t="inlineStr">
        <is>
          <t>THEORY (for either/or Q, award marks for the attempted students only)</t>
        </is>
      </c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</row>
    <row r="4">
      <c r="A4" s="7" t="inlineStr">
        <is>
          <t>MAX. MARKS (If not applicable, leave BLANK)-&gt;</t>
        </is>
      </c>
      <c r="B4" s="7" t="n"/>
      <c r="C4" s="8" t="n"/>
      <c r="D4" s="7" t="n">
        <v>1</v>
      </c>
      <c r="E4" s="7" t="n">
        <v>1</v>
      </c>
      <c r="F4" s="7" t="n">
        <v>1</v>
      </c>
      <c r="G4" s="7" t="n">
        <v>1</v>
      </c>
      <c r="H4" s="7" t="n">
        <v>1</v>
      </c>
      <c r="I4" s="7" t="n">
        <v>1</v>
      </c>
      <c r="J4" s="7" t="n">
        <v>1</v>
      </c>
      <c r="K4" s="7" t="n">
        <v>1</v>
      </c>
      <c r="L4" s="7" t="n">
        <v>1</v>
      </c>
      <c r="M4" s="7" t="n">
        <v>1</v>
      </c>
      <c r="N4" s="7" t="n">
        <v>1</v>
      </c>
      <c r="O4" s="7" t="n">
        <v>1</v>
      </c>
      <c r="P4" s="7" t="n">
        <v>8</v>
      </c>
      <c r="Q4" s="7" t="n">
        <v>8</v>
      </c>
      <c r="R4" s="7" t="n">
        <v>5</v>
      </c>
      <c r="S4" s="7" t="n">
        <v>5</v>
      </c>
    </row>
    <row r="5">
      <c r="A5" s="5" t="n"/>
      <c r="B5" s="9" t="n"/>
      <c r="C5" s="10" t="n"/>
      <c r="D5" s="9" t="inlineStr">
        <is>
          <t>Question numbers mapping</t>
        </is>
      </c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</row>
    <row r="6">
      <c r="A6" s="5" t="inlineStr">
        <is>
          <t>Sl.No</t>
        </is>
      </c>
      <c r="B6" s="5" t="inlineStr">
        <is>
          <t>Register Number</t>
        </is>
      </c>
      <c r="C6" s="6" t="inlineStr">
        <is>
          <t>Student Name</t>
        </is>
      </c>
      <c r="D6" s="5" t="inlineStr">
        <is>
          <t>Q1</t>
        </is>
      </c>
      <c r="E6" s="5" t="inlineStr">
        <is>
          <t>Q2</t>
        </is>
      </c>
      <c r="F6" s="5" t="inlineStr">
        <is>
          <t>Q3</t>
        </is>
      </c>
      <c r="G6" s="5" t="inlineStr">
        <is>
          <t>Q4</t>
        </is>
      </c>
      <c r="H6" s="5" t="inlineStr">
        <is>
          <t>Q5</t>
        </is>
      </c>
      <c r="I6" s="5" t="inlineStr">
        <is>
          <t>Q6</t>
        </is>
      </c>
      <c r="J6" s="5" t="inlineStr">
        <is>
          <t>Q7</t>
        </is>
      </c>
      <c r="K6" s="5" t="inlineStr">
        <is>
          <t>Q8</t>
        </is>
      </c>
      <c r="L6" s="5" t="inlineStr">
        <is>
          <t>Q9</t>
        </is>
      </c>
      <c r="M6" s="5" t="inlineStr">
        <is>
          <t>Q10</t>
        </is>
      </c>
      <c r="N6" s="5" t="inlineStr">
        <is>
          <t>Q11</t>
        </is>
      </c>
      <c r="O6" s="5" t="inlineStr">
        <is>
          <t>Q12</t>
        </is>
      </c>
      <c r="P6" s="5" t="inlineStr">
        <is>
          <t>Q13A</t>
        </is>
      </c>
      <c r="Q6" s="5" t="inlineStr">
        <is>
          <t>Q13B</t>
        </is>
      </c>
      <c r="R6" s="5" t="inlineStr">
        <is>
          <t>Q14</t>
        </is>
      </c>
      <c r="S6" s="5" t="inlineStr">
        <is>
          <t>Q15</t>
        </is>
      </c>
    </row>
    <row r="7">
      <c r="A7" s="11" t="n"/>
      <c r="B7" s="11" t="n"/>
      <c r="C7" s="12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</row>
    <row r="8">
      <c r="A8" s="11" t="n"/>
      <c r="B8" s="11" t="n"/>
      <c r="C8" s="12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</row>
    <row r="9">
      <c r="A9" s="11" t="n"/>
      <c r="B9" s="11" t="n"/>
      <c r="C9" s="12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</row>
    <row r="10">
      <c r="A10" s="11" t="n"/>
      <c r="B10" s="11" t="n"/>
      <c r="C10" s="12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>
      <c r="A11" s="11" t="n"/>
      <c r="B11" s="11" t="n"/>
      <c r="C11" s="12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>
      <c r="A12" s="11" t="n"/>
      <c r="B12" s="11" t="n"/>
      <c r="C12" s="12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>
      <c r="A13" s="11" t="n"/>
      <c r="B13" s="11" t="n"/>
      <c r="C13" s="12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</row>
    <row r="14">
      <c r="A14" s="11" t="n"/>
      <c r="B14" s="11" t="n"/>
      <c r="C14" s="12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</row>
    <row r="15">
      <c r="A15" s="11" t="n"/>
      <c r="B15" s="11" t="n"/>
      <c r="C15" s="12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</row>
    <row r="16">
      <c r="A16" s="11" t="n"/>
      <c r="B16" s="11" t="n"/>
      <c r="C16" s="12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</row>
    <row r="17">
      <c r="A17" s="11" t="n"/>
      <c r="B17" s="11" t="n"/>
      <c r="C17" s="12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</row>
    <row r="18">
      <c r="A18" s="11" t="n"/>
      <c r="B18" s="11" t="n"/>
      <c r="C18" s="12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</row>
    <row r="19">
      <c r="A19" s="11" t="n"/>
      <c r="B19" s="11" t="n"/>
      <c r="C19" s="12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</row>
    <row r="20">
      <c r="A20" s="11" t="n"/>
      <c r="B20" s="11" t="n"/>
      <c r="C20" s="12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</row>
    <row r="21">
      <c r="A21" s="11" t="n"/>
      <c r="B21" s="11" t="n"/>
      <c r="C21" s="12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</row>
    <row r="22">
      <c r="A22" s="11" t="n"/>
      <c r="B22" s="11" t="n"/>
      <c r="C22" s="12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</row>
    <row r="23">
      <c r="A23" s="11" t="n"/>
      <c r="B23" s="11" t="n"/>
      <c r="C23" s="12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</row>
    <row r="24">
      <c r="A24" s="11" t="n"/>
      <c r="B24" s="11" t="n"/>
      <c r="C24" s="12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</row>
    <row r="25">
      <c r="A25" s="11" t="n"/>
      <c r="B25" s="11" t="n"/>
      <c r="C25" s="12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</row>
    <row r="26">
      <c r="A26" s="11" t="n"/>
      <c r="B26" s="11" t="n"/>
      <c r="C26" s="12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</row>
    <row r="27">
      <c r="A27" s="11" t="n"/>
      <c r="B27" s="11" t="n"/>
      <c r="C27" s="12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</row>
    <row r="28">
      <c r="A28" s="11" t="n"/>
      <c r="B28" s="11" t="n"/>
      <c r="C28" s="12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</row>
    <row r="29">
      <c r="A29" s="11" t="n"/>
      <c r="B29" s="11" t="n"/>
      <c r="C29" s="12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</row>
    <row r="30">
      <c r="A30" s="11" t="n"/>
      <c r="B30" s="11" t="n"/>
      <c r="C30" s="12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</row>
    <row r="31">
      <c r="A31" s="11" t="n"/>
      <c r="B31" s="11" t="n"/>
      <c r="C31" s="12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</row>
    <row r="32">
      <c r="A32" s="11" t="n"/>
      <c r="B32" s="11" t="n"/>
      <c r="C32" s="12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</row>
    <row r="33">
      <c r="A33" s="11" t="n"/>
      <c r="B33" s="11" t="n"/>
      <c r="C33" s="12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</row>
    <row r="34">
      <c r="A34" s="11" t="n"/>
      <c r="B34" s="11" t="n"/>
      <c r="C34" s="12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</row>
    <row r="35">
      <c r="A35" s="11" t="n"/>
      <c r="B35" s="11" t="n"/>
      <c r="C35" s="12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</row>
    <row r="36">
      <c r="A36" s="11" t="n"/>
      <c r="B36" s="11" t="n"/>
      <c r="C36" s="12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</row>
    <row r="37">
      <c r="A37" s="11" t="n"/>
      <c r="B37" s="11" t="n"/>
      <c r="C37" s="12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</row>
    <row r="38">
      <c r="A38" s="11" t="n"/>
      <c r="B38" s="11" t="n"/>
      <c r="C38" s="12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</row>
    <row r="39">
      <c r="A39" s="11" t="n"/>
      <c r="B39" s="11" t="n"/>
      <c r="C39" s="12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</row>
    <row r="40">
      <c r="A40" s="11" t="n"/>
      <c r="B40" s="11" t="n"/>
      <c r="C40" s="12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</row>
    <row r="41">
      <c r="A41" s="11" t="n"/>
      <c r="B41" s="11" t="n"/>
      <c r="C41" s="12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</row>
    <row r="42">
      <c r="A42" s="11" t="n"/>
      <c r="B42" s="11" t="n"/>
      <c r="C42" s="12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</row>
    <row r="43">
      <c r="A43" s="11" t="n"/>
      <c r="B43" s="11" t="n"/>
      <c r="C43" s="12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</row>
    <row r="44">
      <c r="A44" s="11" t="n"/>
      <c r="B44" s="11" t="n"/>
      <c r="C44" s="12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</row>
    <row r="45">
      <c r="A45" s="11" t="n"/>
      <c r="B45" s="11" t="n"/>
      <c r="C45" s="12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</row>
    <row r="46">
      <c r="A46" s="11" t="n"/>
      <c r="B46" s="11" t="n"/>
      <c r="C46" s="12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</row>
    <row r="47">
      <c r="A47" s="11" t="n"/>
      <c r="B47" s="11" t="n"/>
      <c r="C47" s="12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</row>
    <row r="48">
      <c r="A48" s="11" t="n"/>
      <c r="B48" s="11" t="n"/>
      <c r="C48" s="12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</row>
    <row r="49">
      <c r="A49" s="11" t="n"/>
      <c r="B49" s="11" t="n"/>
      <c r="C49" s="12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</row>
    <row r="50">
      <c r="A50" s="11" t="n"/>
      <c r="B50" s="11" t="n"/>
      <c r="C50" s="12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</row>
    <row r="51">
      <c r="A51" s="11" t="n"/>
      <c r="B51" s="11" t="n"/>
      <c r="C51" s="12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</row>
    <row r="52">
      <c r="A52" s="11" t="n"/>
      <c r="B52" s="11" t="n"/>
      <c r="C52" s="12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</row>
    <row r="53">
      <c r="A53" s="11" t="n"/>
      <c r="B53" s="11" t="n"/>
      <c r="C53" s="12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1" t="n"/>
    </row>
    <row r="54">
      <c r="A54" s="11" t="n"/>
      <c r="B54" s="11" t="n"/>
      <c r="C54" s="12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1" t="n"/>
    </row>
    <row r="55">
      <c r="A55" s="11" t="n"/>
      <c r="B55" s="11" t="n"/>
      <c r="C55" s="12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</row>
    <row r="56">
      <c r="A56" s="11" t="n"/>
      <c r="B56" s="11" t="n"/>
      <c r="C56" s="12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</row>
    <row r="57">
      <c r="A57" s="11" t="n"/>
      <c r="B57" s="11" t="n"/>
      <c r="C57" s="12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</row>
    <row r="58">
      <c r="A58" s="11" t="n"/>
      <c r="B58" s="11" t="n"/>
      <c r="C58" s="12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  <c r="S58" s="11" t="n"/>
    </row>
    <row r="59">
      <c r="A59" s="11" t="n"/>
      <c r="B59" s="11" t="n"/>
      <c r="C59" s="12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</row>
    <row r="60">
      <c r="A60" s="11" t="n"/>
      <c r="B60" s="11" t="n"/>
      <c r="C60" s="12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</row>
    <row r="61">
      <c r="A61" s="11" t="n"/>
      <c r="B61" s="11" t="n"/>
      <c r="C61" s="12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</row>
    <row r="62">
      <c r="A62" s="11" t="n"/>
      <c r="B62" s="11" t="n"/>
      <c r="C62" s="12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</row>
    <row r="63">
      <c r="A63" s="11" t="n"/>
      <c r="B63" s="11" t="n"/>
      <c r="C63" s="12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</row>
    <row r="64">
      <c r="A64" s="11" t="n"/>
      <c r="B64" s="11" t="n"/>
      <c r="C64" s="12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</row>
    <row r="65">
      <c r="A65" s="11" t="n"/>
      <c r="B65" s="11" t="n"/>
      <c r="C65" s="12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</row>
    <row r="66">
      <c r="A66" s="11" t="n"/>
      <c r="B66" s="11" t="n"/>
      <c r="C66" s="12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</row>
    <row r="67">
      <c r="A67" s="5" t="inlineStr">
        <is>
          <t>Number of Students Attempted</t>
        </is>
      </c>
      <c r="B67" s="5" t="n"/>
      <c r="C67" s="6" t="n"/>
      <c r="D67" s="11">
        <f>COUNTA(D7:D66)</f>
        <v/>
      </c>
      <c r="E67" s="11">
        <f>COUNTA(E7:E66)</f>
        <v/>
      </c>
      <c r="F67" s="11">
        <f>COUNTA(F7:F66)</f>
        <v/>
      </c>
      <c r="G67" s="11">
        <f>COUNTA(G7:G66)</f>
        <v/>
      </c>
      <c r="H67" s="11">
        <f>COUNTA(H7:H66)</f>
        <v/>
      </c>
      <c r="I67" s="11">
        <f>COUNTA(I7:I66)</f>
        <v/>
      </c>
      <c r="J67" s="11">
        <f>COUNTA(J7:J66)</f>
        <v/>
      </c>
      <c r="K67" s="11">
        <f>COUNTA(K7:K66)</f>
        <v/>
      </c>
      <c r="L67" s="11">
        <f>COUNTA(L7:L66)</f>
        <v/>
      </c>
      <c r="M67" s="11">
        <f>COUNTA(M7:M66)</f>
        <v/>
      </c>
      <c r="N67" s="11">
        <f>COUNTA(N7:N66)</f>
        <v/>
      </c>
      <c r="O67" s="11">
        <f>COUNTA(O7:O66)</f>
        <v/>
      </c>
      <c r="P67" s="11">
        <f>COUNTA(P7:P66)</f>
        <v/>
      </c>
      <c r="Q67" s="11">
        <f>COUNTA(Q7:Q66)</f>
        <v/>
      </c>
      <c r="R67" s="11">
        <f>COUNTA(R7:R66)</f>
        <v/>
      </c>
      <c r="S67" s="11">
        <f>COUNTA(S7:S66)</f>
        <v/>
      </c>
    </row>
    <row r="68">
      <c r="A68" s="7" t="inlineStr">
        <is>
          <t>Number of students who got more than 65% of marks</t>
        </is>
      </c>
      <c r="B68" s="7" t="n"/>
      <c r="C68" s="8" t="n"/>
      <c r="D68" s="13">
        <f>COUNTIF(D7:D66,"&gt;="&amp;0.65*D4)</f>
        <v/>
      </c>
      <c r="E68" s="13">
        <f>COUNTIF(E7:E66,"&gt;="&amp;0.65*E4)</f>
        <v/>
      </c>
      <c r="F68" s="13">
        <f>COUNTIF(F7:F66,"&gt;="&amp;0.65*F4)</f>
        <v/>
      </c>
      <c r="G68" s="13">
        <f>COUNTIF(G7:G66,"&gt;="&amp;0.65*G4)</f>
        <v/>
      </c>
      <c r="H68" s="13">
        <f>COUNTIF(H7:H66,"&gt;="&amp;0.65*H4)</f>
        <v/>
      </c>
      <c r="I68" s="13">
        <f>COUNTIF(I7:I66,"&gt;="&amp;0.65*I4)</f>
        <v/>
      </c>
      <c r="J68" s="13">
        <f>COUNTIF(J7:J66,"&gt;="&amp;0.65*J4)</f>
        <v/>
      </c>
      <c r="K68" s="13">
        <f>COUNTIF(K7:K66,"&gt;="&amp;0.65*K4)</f>
        <v/>
      </c>
      <c r="L68" s="13">
        <f>COUNTIF(L7:L66,"&gt;="&amp;0.65*L4)</f>
        <v/>
      </c>
      <c r="M68" s="13">
        <f>COUNTIF(M7:M66,"&gt;="&amp;0.65*M4)</f>
        <v/>
      </c>
      <c r="N68" s="13">
        <f>COUNTIF(N7:N66,"&gt;="&amp;0.65*N4)</f>
        <v/>
      </c>
      <c r="O68" s="13">
        <f>COUNTIF(O7:O66,"&gt;="&amp;0.65*O4)</f>
        <v/>
      </c>
      <c r="P68" s="13">
        <f>COUNTIF(P7:P66,"&gt;="&amp;0.65*P4)</f>
        <v/>
      </c>
      <c r="Q68" s="13">
        <f>COUNTIF(Q7:Q66,"&gt;="&amp;0.65*Q4)</f>
        <v/>
      </c>
      <c r="R68" s="13">
        <f>COUNTIF(R7:R66,"&gt;="&amp;0.65*R4)</f>
        <v/>
      </c>
      <c r="S68" s="13">
        <f>COUNTIF(S7:S66,"&gt;="&amp;0.65*S4)</f>
        <v/>
      </c>
    </row>
    <row r="69">
      <c r="A69" s="5" t="inlineStr">
        <is>
          <t>Percentage of students who got more than 65% of marks</t>
        </is>
      </c>
      <c r="B69" s="5" t="n"/>
      <c r="C69" s="6" t="n"/>
      <c r="D69" s="11">
        <f>IF(D67&gt;0,ROUND(D68/D67*100,2),"-")</f>
        <v/>
      </c>
      <c r="E69" s="11">
        <f>IF(E67&gt;0,ROUND(E68/E67*100,2),"-")</f>
        <v/>
      </c>
      <c r="F69" s="11">
        <f>IF(F67&gt;0,ROUND(F68/F67*100,2),"-")</f>
        <v/>
      </c>
      <c r="G69" s="11">
        <f>IF(G67&gt;0,ROUND(G68/G67*100,2),"-")</f>
        <v/>
      </c>
      <c r="H69" s="11">
        <f>IF(H67&gt;0,ROUND(H68/H67*100,2),"-")</f>
        <v/>
      </c>
      <c r="I69" s="11">
        <f>IF(I67&gt;0,ROUND(I68/I67*100,2),"-")</f>
        <v/>
      </c>
      <c r="J69" s="11">
        <f>IF(J67&gt;0,ROUND(J68/J67*100,2),"-")</f>
        <v/>
      </c>
      <c r="K69" s="11">
        <f>IF(K67&gt;0,ROUND(K68/K67*100,2),"-")</f>
        <v/>
      </c>
      <c r="L69" s="11">
        <f>IF(L67&gt;0,ROUND(L68/L67*100,2),"-")</f>
        <v/>
      </c>
      <c r="M69" s="11">
        <f>IF(M67&gt;0,ROUND(M68/M67*100,2),"-")</f>
        <v/>
      </c>
      <c r="N69" s="11">
        <f>IF(N67&gt;0,ROUND(N68/N67*100,2),"-")</f>
        <v/>
      </c>
      <c r="O69" s="11">
        <f>IF(O67&gt;0,ROUND(O68/O67*100,2),"-")</f>
        <v/>
      </c>
      <c r="P69" s="11">
        <f>IF(P67&gt;0,ROUND(P68/P67*100,2),"-")</f>
        <v/>
      </c>
      <c r="Q69" s="11">
        <f>IF(Q67&gt;0,ROUND(Q68/Q67*100,2),"-")</f>
        <v/>
      </c>
      <c r="R69" s="11">
        <f>IF(R67&gt;0,ROUND(R68/R67*100,2),"-")</f>
        <v/>
      </c>
      <c r="S69" s="11">
        <f>IF(S67&gt;0,ROUND(S68/S67*100,2),"-")</f>
        <v/>
      </c>
    </row>
    <row r="70">
      <c r="A70" s="5" t="inlineStr">
        <is>
          <t>Average Percentage of students who got more than 65% of marks</t>
        </is>
      </c>
      <c r="B70" s="5" t="n"/>
      <c r="C70" s="6" t="n"/>
      <c r="D70" s="11">
        <f>IFERROR(ROUND(SUMPRODUCT(D69:S69,D4:S4)/SUM(D4:S4), 2),"-")</f>
        <v/>
      </c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</row>
    <row r="71">
      <c r="A71" s="5" t="inlineStr">
        <is>
          <t xml:space="preserve"> CO Attainment Level (&gt;=85:3,&gt;=75:2,&gt;=65:1,&lt;65:0)</t>
        </is>
      </c>
      <c r="B71" s="5" t="n"/>
      <c r="C71" s="6" t="n"/>
      <c r="D71" s="11">
        <f>IF(D70&gt;=85,3,IF(D70&gt;=75,2,IF(D70&gt;=65,1,0)))</f>
        <v/>
      </c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</row>
    <row r="73">
      <c r="A73" s="9" t="inlineStr">
        <is>
          <t>CO</t>
        </is>
      </c>
      <c r="B73" s="14" t="n"/>
      <c r="C73" s="9" t="inlineStr">
        <is>
          <t>CO Wise Average Percentage of students who got more than 65% of marks</t>
        </is>
      </c>
      <c r="D73" s="14" t="n"/>
      <c r="E73" s="14" t="n"/>
      <c r="F73" s="14" t="n"/>
      <c r="G73" s="14" t="n"/>
      <c r="H73" s="14" t="n"/>
      <c r="I73" s="14" t="n"/>
      <c r="J73" s="9" t="inlineStr">
        <is>
          <t>Overall CO Attainment Level (&gt;=85:3,&gt;=75:2,&gt;=65:1,&lt;65:0)</t>
        </is>
      </c>
      <c r="K73" s="14" t="n"/>
      <c r="L73" s="14" t="n"/>
      <c r="M73" s="14" t="n"/>
      <c r="N73" s="14" t="n"/>
      <c r="O73" s="14" t="n"/>
      <c r="P73" s="14" t="n"/>
      <c r="Q73" s="14" t="n"/>
      <c r="R73" s="14" t="n"/>
    </row>
    <row r="74">
      <c r="A74" s="11" t="inlineStr">
        <is>
          <t>CO1</t>
        </is>
      </c>
      <c r="B74" s="14" t="n"/>
      <c r="C74" s="11">
        <f>IFERROR(ROUND((SUMPRODUCT(D69:S69,D4:S4)/SUM(D4:S4))/1,2),"-")</f>
        <v/>
      </c>
      <c r="D74" s="14" t="n"/>
      <c r="E74" s="14" t="n"/>
      <c r="F74" s="14" t="n"/>
      <c r="G74" s="14" t="n"/>
      <c r="H74" s="14" t="n"/>
      <c r="I74" s="14" t="n"/>
      <c r="J74" s="11">
        <f>IF(C74&gt;=85,3,IF(C74&gt;=75,2,IF(C74&gt;=65,1,0)))</f>
        <v/>
      </c>
      <c r="K74" s="14" t="n"/>
      <c r="L74" s="14" t="n"/>
      <c r="M74" s="14" t="n"/>
      <c r="N74" s="14" t="n"/>
      <c r="O74" s="14" t="n"/>
      <c r="P74" s="14" t="n"/>
      <c r="Q74" s="14" t="n"/>
      <c r="R74" s="14" t="n"/>
    </row>
  </sheetData>
  <mergeCells count="22">
    <mergeCell ref="A73:B73"/>
    <mergeCell ref="D71:S71"/>
    <mergeCell ref="D3:S3"/>
    <mergeCell ref="J74:R74"/>
    <mergeCell ref="A3:C3"/>
    <mergeCell ref="A2:C2"/>
    <mergeCell ref="D5:S5"/>
    <mergeCell ref="A71:C71"/>
    <mergeCell ref="A5:C5"/>
    <mergeCell ref="A74:B74"/>
    <mergeCell ref="A4:C4"/>
    <mergeCell ref="D1:S1"/>
    <mergeCell ref="A68:C68"/>
    <mergeCell ref="C74:I74"/>
    <mergeCell ref="C73:I73"/>
    <mergeCell ref="A67:C67"/>
    <mergeCell ref="D2:S2"/>
    <mergeCell ref="J73:R73"/>
    <mergeCell ref="A1:C1"/>
    <mergeCell ref="D70:S70"/>
    <mergeCell ref="A70:C70"/>
    <mergeCell ref="A69:C6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2025-07-22T15:40:50Z</dcterms:created>
  <dcterms:modified xsi:type="dcterms:W3CDTF">2025-07-22T15:40:51Z</dcterms:modified>
</cp:coreProperties>
</file>