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_Projects\21_regulation-CO-PO-Automation\static\"/>
    </mc:Choice>
  </mc:AlternateContent>
  <xr:revisionPtr revIDLastSave="0" documentId="13_ncr:1_{C818B51B-3F1B-4461-B45D-1D2E68DF9B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T" sheetId="1" r:id="rId1"/>
  </sheets>
  <calcPr calcId="191029"/>
</workbook>
</file>

<file path=xl/calcChain.xml><?xml version="1.0" encoding="utf-8"?>
<calcChain xmlns="http://schemas.openxmlformats.org/spreadsheetml/2006/main">
  <c r="E69" i="1" l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D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74" i="1" l="1"/>
  <c r="J74" i="1" s="1"/>
  <c r="D70" i="1" l="1"/>
  <c r="D71" i="1" s="1"/>
</calcChain>
</file>

<file path=xl/sharedStrings.xml><?xml version="1.0" encoding="utf-8"?>
<sst xmlns="http://schemas.openxmlformats.org/spreadsheetml/2006/main" count="154" uniqueCount="151">
  <si>
    <t>CLAT-&gt;</t>
  </si>
  <si>
    <t>FT-I</t>
  </si>
  <si>
    <t>CO -&gt;</t>
  </si>
  <si>
    <t>CO1</t>
  </si>
  <si>
    <t>THEORY (for either/or Q, award marks for the attempted students only)</t>
  </si>
  <si>
    <t>MAX. MARKS (If not applicable, leave BLANK)-&gt;</t>
  </si>
  <si>
    <t>Question numbers mapping</t>
  </si>
  <si>
    <t>Sl.No</t>
  </si>
  <si>
    <t>Register Number</t>
  </si>
  <si>
    <t>Student 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</si>
  <si>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</si>
  <si>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</si>
  <si>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</si>
  <si>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</si>
  <si>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</si>
  <si>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</si>
  <si>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</si>
  <si>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</si>
  <si>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</si>
  <si>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</si>
  <si>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</si>
  <si>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</si>
  <si>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Q13A</t>
  </si>
  <si>
    <t>Q13B</t>
  </si>
  <si>
    <t>Q14</t>
  </si>
  <si>
    <t>Q15</t>
  </si>
  <si>
    <t>Number of Students Attempted</t>
  </si>
  <si>
    <t>Number of students who got more than 65% of marks</t>
  </si>
  <si>
    <t>Percentage of students who got more than 65% of marks</t>
  </si>
  <si>
    <t>Average Percentage of students who got more than 65% of marks</t>
  </si>
  <si>
    <t xml:space="preserve"> CO Attainment Level (&gt;=85:3,&gt;=75:2,&gt;=65:1,&lt;65:0)</t>
  </si>
  <si>
    <t>CO</t>
  </si>
  <si>
    <t>CO Wise Average Percentage of students who got more than 65% of marks</t>
  </si>
  <si>
    <t>Overall CO Attainment Level (&gt;=85:3,&gt;=75:2,&gt;=65:1,&lt;65:0)</t>
  </si>
  <si>
    <t>RA2211003040015</t>
  </si>
  <si>
    <t>YUVAN SRINIVAS B S</t>
  </si>
  <si>
    <t>RA2211003040019</t>
  </si>
  <si>
    <t>DINESH RAGHAVENDRA S S</t>
  </si>
  <si>
    <t>RA2211003040022</t>
  </si>
  <si>
    <t>GOKUL GANESH D</t>
  </si>
  <si>
    <t>RA2211003040027</t>
  </si>
  <si>
    <t>SANDHYA A</t>
  </si>
  <si>
    <t>RA2211003040030</t>
  </si>
  <si>
    <t>KEERTTNA S R</t>
  </si>
  <si>
    <t>RA2211003040031</t>
  </si>
  <si>
    <t>RISHABH ROY CHOUDHURY</t>
  </si>
  <si>
    <t>RA2211003040032</t>
  </si>
  <si>
    <t>D DILLI BABU</t>
  </si>
  <si>
    <t>RA2211003040034</t>
  </si>
  <si>
    <t>MRIDULA R</t>
  </si>
  <si>
    <t>RA2211003040036</t>
  </si>
  <si>
    <t>MOHAMED FAHEEM N A</t>
  </si>
  <si>
    <t>RA2211003040040</t>
  </si>
  <si>
    <t>RISHI PRAKASH A</t>
  </si>
  <si>
    <t>RA2211003040041</t>
  </si>
  <si>
    <t>SARANYA PURUSHOTHAMAN</t>
  </si>
  <si>
    <t>RA2211003040042</t>
  </si>
  <si>
    <t>DIVYA</t>
  </si>
  <si>
    <t>RA2211003040043</t>
  </si>
  <si>
    <t>SANTHOSH KUMAR C</t>
  </si>
  <si>
    <t>RA2211003040051</t>
  </si>
  <si>
    <t>JEFFRIN STEWART P</t>
  </si>
  <si>
    <t>RA2211003040052</t>
  </si>
  <si>
    <t>VINOD SINGH RATHORE B</t>
  </si>
  <si>
    <t>RA2211003040053</t>
  </si>
  <si>
    <t>HARI KRISHNA R</t>
  </si>
  <si>
    <t>RA2211003040054</t>
  </si>
  <si>
    <t>PAUL JEFFEN EBENEZER J</t>
  </si>
  <si>
    <t>RA2211003040055</t>
  </si>
  <si>
    <t>ARCHITA B</t>
  </si>
  <si>
    <t>RA2211003040056</t>
  </si>
  <si>
    <t>GUHAN M</t>
  </si>
  <si>
    <t>RA2211003040057</t>
  </si>
  <si>
    <t>JAYAVISHNU K</t>
  </si>
  <si>
    <t>RA2211003040058</t>
  </si>
  <si>
    <t>PRANESH VELAN V</t>
  </si>
  <si>
    <t>RA2211003040059</t>
  </si>
  <si>
    <t>VIJAY T S</t>
  </si>
  <si>
    <t>RA2211003040060</t>
  </si>
  <si>
    <t>YAMINI S</t>
  </si>
  <si>
    <t>RA2211003040061</t>
  </si>
  <si>
    <t>BARATH KUMARAN S B</t>
  </si>
  <si>
    <t>RA2211003040063</t>
  </si>
  <si>
    <t>MAADWAKRISHNAA L V</t>
  </si>
  <si>
    <t>RA2211003040064</t>
  </si>
  <si>
    <t>ADITYA G</t>
  </si>
  <si>
    <t>RA2211003040065</t>
  </si>
  <si>
    <t>GIRIJESH S</t>
  </si>
  <si>
    <t>RA2211003040069</t>
  </si>
  <si>
    <t>DWARAMPUDI ATCHUTA RAMA REDDY</t>
  </si>
  <si>
    <t>RA2211003040077</t>
  </si>
  <si>
    <t>M SUNIL KUMAR</t>
  </si>
  <si>
    <t>RA2211003040079</t>
  </si>
  <si>
    <t>ROHAN AJITH</t>
  </si>
  <si>
    <t>RA2211003040081</t>
  </si>
  <si>
    <t>CHRIS ANURAG BODDU</t>
  </si>
  <si>
    <t>RA2211003040082</t>
  </si>
  <si>
    <t>VIGNASHWARR</t>
  </si>
  <si>
    <t>RA2211003040083</t>
  </si>
  <si>
    <t>JAI KISHANTH P</t>
  </si>
  <si>
    <t>RA2211003040086</t>
  </si>
  <si>
    <t>DHIYAAN KUMAAR M S</t>
  </si>
  <si>
    <t>RA2211003040087</t>
  </si>
  <si>
    <t>SHREYA T N</t>
  </si>
  <si>
    <t>RA2211003040088</t>
  </si>
  <si>
    <t>YESVITHA YAMINI V</t>
  </si>
  <si>
    <t>RA2211003040089</t>
  </si>
  <si>
    <t>BIKKIPATI MADHAV SAI</t>
  </si>
  <si>
    <t>RA2211003040090</t>
  </si>
  <si>
    <t>THIRMARAN B</t>
  </si>
  <si>
    <t>RA2211003040091</t>
  </si>
  <si>
    <t>VARSHAA T</t>
  </si>
  <si>
    <t>RA2211003040092</t>
  </si>
  <si>
    <t>PADMA AISHVARYA</t>
  </si>
  <si>
    <t>RA2211003040093</t>
  </si>
  <si>
    <t>SRI KRISHNA</t>
  </si>
  <si>
    <t>RA2211003040099</t>
  </si>
  <si>
    <t>SAI ARAVINDAN V</t>
  </si>
  <si>
    <t>RA2211003040100</t>
  </si>
  <si>
    <t>SREERAM R</t>
  </si>
  <si>
    <t>RA2211003040101</t>
  </si>
  <si>
    <t>KEERTHANA A</t>
  </si>
  <si>
    <t>RA2211003040105</t>
  </si>
  <si>
    <t>ESWAR D</t>
  </si>
  <si>
    <t>RA2211003040106</t>
  </si>
  <si>
    <t>VARSHA M</t>
  </si>
  <si>
    <t>RA2211003040107</t>
  </si>
  <si>
    <t>JANANI GIRIDHARAN</t>
  </si>
  <si>
    <t>RA2211003040108</t>
  </si>
  <si>
    <t>PAWAN KUMAR</t>
  </si>
  <si>
    <t>RA2211003040110</t>
  </si>
  <si>
    <t>GADIPELLY SANDEEP KUMAR</t>
  </si>
  <si>
    <t>RA2211003040111</t>
  </si>
  <si>
    <t>ANIKET KUMAR</t>
  </si>
  <si>
    <t>RA2211003040112</t>
  </si>
  <si>
    <t>RUSHIL</t>
  </si>
  <si>
    <t>RA2211003040113</t>
  </si>
  <si>
    <t>EKLAVYA SINGH</t>
  </si>
  <si>
    <t>RA2211003040114</t>
  </si>
  <si>
    <t>SRI MADHURA M</t>
  </si>
  <si>
    <t>RA2211003040115</t>
  </si>
  <si>
    <t>ASHWIN K</t>
  </si>
  <si>
    <t>RA2211003040117</t>
  </si>
  <si>
    <t>PAVAN UDHAYARAJ</t>
  </si>
  <si>
    <t>RA2211003040120</t>
  </si>
  <si>
    <t>VINAY</t>
  </si>
  <si>
    <t>RA2211003040121</t>
  </si>
  <si>
    <t>BUSUPALLI VENKATA ADITHYA REDDY</t>
  </si>
  <si>
    <t>RA2211003040122</t>
  </si>
  <si>
    <t>N.S.BHARATH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</si>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</sst>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Times New Roman"/>
    </font>
    <font>
      <sz val="10"/>
      <name val="Times New Roman"/>
    </font>
    <font>
      <sz val="10"/>
      <color indexed="8"/>
      <name val="Arial"/>
    </font>
    <font>
      <sz val="11"/>
      <color indexed="8"/>
      <name val="Times New Roman"/>
    </font>
    <font>
      <b/>
      <sz val="10"/>
      <color indexed="8"/>
      <name val="Times New Roman"/>
    </font>
    <font>
      <sz val="10"/>
      <color indexed="8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050"/>
        <bgColor rgb="FF92D050"/>
      </patternFill>
    </fill>
    <fill>
      <patternFill patternType="solid">
        <fgColor rgb="FFFFC300"/>
        <bgColor rgb="FFFFC300"/>
      </patternFill>
    </fill>
    <fill>
      <patternFill patternType="solid">
        <fgColor rgb="FFFFFF00"/>
        <bgColor rgb="FFFFFF00"/>
      </patternFill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 vertical="center"/>
    </xf>
    <xf numFmtId="0" fontId="5" fillId="6" borderId="2" xfId="1" applyNumberFormat="1" applyFont="1" applyFill="1" applyBorder="1" applyAlignment="1">
      <alignment horizontal="center" vertical="center"/>
    </xf>
    <xf numFmtId="49" fontId="4" fillId="6" borderId="3" xfId="1" applyNumberFormat="1" applyFont="1" applyFill="1" applyBorder="1" applyAlignment="1">
      <alignment horizontal="center" readingOrder="1"/>
    </xf>
    <xf numFmtId="49" fontId="4" fillId="6" borderId="2" xfId="1" applyNumberFormat="1" applyFont="1" applyFill="1" applyBorder="1" applyAlignment="1">
      <alignment horizontal="left"/>
    </xf>
    <xf numFmtId="49" fontId="4" fillId="6" borderId="4" xfId="1" applyNumberFormat="1" applyFont="1" applyFill="1" applyBorder="1" applyAlignment="1">
      <alignment horizontal="center" readingOrder="1"/>
    </xf>
    <xf numFmtId="49" fontId="4" fillId="6" borderId="2" xfId="1" applyNumberFormat="1" applyFont="1" applyFill="1" applyBorder="1" applyAlignment="1">
      <alignment horizontal="left" wrapText="1"/>
    </xf>
    <xf numFmtId="0" fontId="6" fillId="6" borderId="2" xfId="1" applyNumberFormat="1" applyFont="1" applyFill="1" applyBorder="1" applyAlignment="1">
      <alignment horizontal="center"/>
    </xf>
    <xf numFmtId="0" fontId="6" fillId="6" borderId="2" xfId="1" applyFont="1" applyFill="1" applyBorder="1" applyAlignment="1">
      <alignment horizontal="center"/>
    </xf>
    <xf numFmtId="49" fontId="6" fillId="6" borderId="2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</cellXfs>
  <cellStyles count="2">
    <cellStyle name="Normal" xfId="0" builtinId="0"/>
    <cellStyle name="Normal 2" xfId="1" xr:uid="{DB2663D7-4205-44F4-98CB-35B3237DA70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tabSelected="1" workbookViewId="0">
      <selection activeCell="D1" sqref="D1:S1"/>
    </sheetView>
  </sheetViews>
  <sheetFormatPr defaultRowHeight="14.4" x14ac:dyDescent="0.3"/>
  <cols>
    <col min="1" max="1" width="6" customWidth="1"/>
    <col min="2" max="2" width="20" customWidth="1"/>
    <col min="3" max="3" width="40" customWidth="1"/>
    <col min="4" max="19" width="6" customWidth="1"/>
  </cols>
  <sheetData>
    <row r="1" spans="1:19" x14ac:dyDescent="0.3">
      <c r="A1" s="22" t="s">
        <v>0</v>
      </c>
      <c r="B1" s="22"/>
      <c r="C1" s="24"/>
      <c r="D1" s="22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x14ac:dyDescent="0.3">
      <c r="A2" s="23" t="s">
        <v>2</v>
      </c>
      <c r="B2" s="23"/>
      <c r="C2" s="25"/>
      <c r="D2" s="23" t="s">
        <v>3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x14ac:dyDescent="0.3">
      <c r="A3" s="20"/>
      <c r="B3" s="20"/>
      <c r="C3" s="21"/>
      <c r="D3" s="20" t="s">
        <v>4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x14ac:dyDescent="0.3">
      <c r="A4" s="15" t="s">
        <v>5</v>
      </c>
      <c r="B4" s="15"/>
      <c r="C4" s="16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8</v>
      </c>
      <c r="Q4" s="3">
        <v>8</v>
      </c>
      <c r="R4" s="3">
        <v>5</v>
      </c>
      <c r="S4" s="3">
        <v>5</v>
      </c>
    </row>
    <row r="5" spans="1:19" x14ac:dyDescent="0.3">
      <c r="A5" s="20"/>
      <c r="B5" s="17"/>
      <c r="C5" s="26"/>
      <c r="D5" s="17" t="s">
        <v>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x14ac:dyDescent="0.3">
      <c r="A6" s="1" t="s">
        <v>7</v>
      </c>
      <c r="B6" s="1" t="s">
        <v>8</v>
      </c>
      <c r="C6" s="2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  <c r="M6" s="1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</row>
    <row r="7" spans="1:19" x14ac:dyDescent="0.3">
      <c r="A7" s="7">
        <v>1</v>
      </c>
      <c r="B7" s="8" t="s">
        <v>34</v>
      </c>
      <c r="C7" s="9" t="s">
        <v>35</v>
      </c>
      <c r="D7" s="12">
        <v>1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J7" s="12">
        <v>1</v>
      </c>
      <c r="K7" s="12">
        <v>0</v>
      </c>
      <c r="L7" s="12">
        <v>1</v>
      </c>
      <c r="M7" s="12">
        <v>1</v>
      </c>
      <c r="N7" s="12">
        <v>0</v>
      </c>
      <c r="O7" s="12">
        <v>0</v>
      </c>
      <c r="P7" s="12">
        <v>3</v>
      </c>
      <c r="R7" s="12">
        <v>3.5</v>
      </c>
      <c r="S7" s="4"/>
    </row>
    <row r="8" spans="1:19" x14ac:dyDescent="0.3">
      <c r="A8" s="7">
        <v>2</v>
      </c>
      <c r="B8" s="10" t="s">
        <v>36</v>
      </c>
      <c r="C8" s="9" t="s">
        <v>37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6</v>
      </c>
      <c r="R8" s="12">
        <v>4</v>
      </c>
      <c r="S8" s="4"/>
    </row>
    <row r="9" spans="1:19" x14ac:dyDescent="0.3">
      <c r="A9" s="7">
        <v>3</v>
      </c>
      <c r="B9" s="10" t="s">
        <v>38</v>
      </c>
      <c r="C9" s="9" t="s">
        <v>39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  <c r="P9" s="12">
        <v>5</v>
      </c>
      <c r="R9" s="12">
        <v>4.5</v>
      </c>
      <c r="S9" s="4"/>
    </row>
    <row r="10" spans="1:19" x14ac:dyDescent="0.3">
      <c r="A10" s="7">
        <v>4</v>
      </c>
      <c r="B10" s="10" t="s">
        <v>40</v>
      </c>
      <c r="C10" s="9" t="s">
        <v>41</v>
      </c>
      <c r="D10" s="12">
        <v>1</v>
      </c>
      <c r="E10" s="12">
        <v>1</v>
      </c>
      <c r="F10" s="12">
        <v>1</v>
      </c>
      <c r="G10" s="12">
        <v>1</v>
      </c>
      <c r="H10" s="12">
        <v>1</v>
      </c>
      <c r="I10" s="12">
        <v>0</v>
      </c>
      <c r="J10" s="12">
        <v>1</v>
      </c>
      <c r="K10" s="12">
        <v>1</v>
      </c>
      <c r="L10" s="12">
        <v>0</v>
      </c>
      <c r="M10" s="12">
        <v>0</v>
      </c>
      <c r="N10" s="12">
        <v>0</v>
      </c>
      <c r="O10" s="12">
        <v>0</v>
      </c>
      <c r="P10" s="12">
        <v>6.5</v>
      </c>
      <c r="R10" s="12">
        <v>4</v>
      </c>
      <c r="S10" s="4"/>
    </row>
    <row r="11" spans="1:19" x14ac:dyDescent="0.3">
      <c r="A11" s="7">
        <v>5</v>
      </c>
      <c r="B11" s="10" t="s">
        <v>42</v>
      </c>
      <c r="C11" s="9" t="s">
        <v>43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0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5.5</v>
      </c>
      <c r="R11" s="12">
        <v>3</v>
      </c>
      <c r="S11" s="4"/>
    </row>
    <row r="12" spans="1:19" x14ac:dyDescent="0.3">
      <c r="A12" s="7">
        <v>6</v>
      </c>
      <c r="B12" s="10" t="s">
        <v>44</v>
      </c>
      <c r="C12" s="9" t="s">
        <v>45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0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2">
        <v>5.5</v>
      </c>
      <c r="R12" s="12">
        <v>3</v>
      </c>
      <c r="S12" s="4"/>
    </row>
    <row r="13" spans="1:19" x14ac:dyDescent="0.3">
      <c r="A13" s="7">
        <v>7</v>
      </c>
      <c r="B13" s="10" t="s">
        <v>46</v>
      </c>
      <c r="C13" s="9" t="s">
        <v>47</v>
      </c>
      <c r="D13" s="12">
        <v>1</v>
      </c>
      <c r="E13" s="12">
        <v>0</v>
      </c>
      <c r="F13" s="12">
        <v>0</v>
      </c>
      <c r="G13" s="12">
        <v>0</v>
      </c>
      <c r="H13" s="12">
        <v>1</v>
      </c>
      <c r="I13" s="12">
        <v>1</v>
      </c>
      <c r="J13" s="12">
        <v>1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4"/>
      <c r="Q13" s="12">
        <v>3</v>
      </c>
      <c r="R13" s="12">
        <v>3.5</v>
      </c>
      <c r="S13" s="4"/>
    </row>
    <row r="14" spans="1:19" x14ac:dyDescent="0.3">
      <c r="A14" s="7">
        <v>8</v>
      </c>
      <c r="B14" s="10" t="s">
        <v>48</v>
      </c>
      <c r="C14" s="9" t="s">
        <v>49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4"/>
      <c r="Q14" s="12">
        <v>5.5</v>
      </c>
      <c r="R14" s="12">
        <v>5</v>
      </c>
      <c r="S14" s="4"/>
    </row>
    <row r="15" spans="1:19" x14ac:dyDescent="0.3">
      <c r="A15" s="7">
        <v>9</v>
      </c>
      <c r="B15" s="10" t="s">
        <v>50</v>
      </c>
      <c r="C15" s="9" t="s">
        <v>51</v>
      </c>
      <c r="D15" s="12">
        <v>1</v>
      </c>
      <c r="E15" s="12">
        <v>0</v>
      </c>
      <c r="F15" s="12">
        <v>0</v>
      </c>
      <c r="G15" s="12">
        <v>0</v>
      </c>
      <c r="H15" s="12">
        <v>1</v>
      </c>
      <c r="I15" s="12">
        <v>1</v>
      </c>
      <c r="J15" s="12">
        <v>1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4"/>
      <c r="Q15" s="12">
        <v>3</v>
      </c>
      <c r="S15" s="12">
        <v>3.5</v>
      </c>
    </row>
    <row r="16" spans="1:19" x14ac:dyDescent="0.3">
      <c r="A16" s="7">
        <v>10</v>
      </c>
      <c r="B16" s="10" t="s">
        <v>52</v>
      </c>
      <c r="C16" s="9" t="s">
        <v>53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4"/>
      <c r="Q16" s="12">
        <v>4.5</v>
      </c>
      <c r="S16" s="12">
        <v>5</v>
      </c>
    </row>
    <row r="17" spans="1:19" x14ac:dyDescent="0.3">
      <c r="A17" s="7">
        <v>11</v>
      </c>
      <c r="B17" s="10" t="s">
        <v>54</v>
      </c>
      <c r="C17" s="9" t="s">
        <v>55</v>
      </c>
      <c r="D17" s="12">
        <v>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0</v>
      </c>
      <c r="M17" s="12">
        <v>0</v>
      </c>
      <c r="N17" s="12">
        <v>0</v>
      </c>
      <c r="O17" s="12">
        <v>0</v>
      </c>
      <c r="P17" s="4"/>
      <c r="Q17" s="12">
        <v>6.5</v>
      </c>
      <c r="S17" s="12">
        <v>4</v>
      </c>
    </row>
    <row r="18" spans="1:19" x14ac:dyDescent="0.3">
      <c r="A18" s="7">
        <v>12</v>
      </c>
      <c r="B18" s="10" t="s">
        <v>56</v>
      </c>
      <c r="C18" s="9" t="s">
        <v>57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0</v>
      </c>
      <c r="K18" s="12">
        <v>1</v>
      </c>
      <c r="L18" s="12">
        <v>1</v>
      </c>
      <c r="M18" s="12">
        <v>1</v>
      </c>
      <c r="N18" s="12">
        <v>1</v>
      </c>
      <c r="O18" s="12">
        <v>1</v>
      </c>
      <c r="P18" s="4"/>
      <c r="Q18" s="12">
        <v>6</v>
      </c>
      <c r="S18" s="12">
        <v>3.5</v>
      </c>
    </row>
    <row r="19" spans="1:19" x14ac:dyDescent="0.3">
      <c r="A19" s="7">
        <v>13</v>
      </c>
      <c r="B19" s="10" t="s">
        <v>58</v>
      </c>
      <c r="C19" s="9" t="s">
        <v>59</v>
      </c>
      <c r="D19" s="12">
        <v>1</v>
      </c>
      <c r="E19" s="12">
        <v>1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0</v>
      </c>
      <c r="M19" s="12">
        <v>0</v>
      </c>
      <c r="N19" s="12">
        <v>0</v>
      </c>
      <c r="O19" s="12">
        <v>0</v>
      </c>
      <c r="P19" s="4"/>
      <c r="Q19" s="12">
        <v>4.5</v>
      </c>
      <c r="S19" s="12">
        <v>4</v>
      </c>
    </row>
    <row r="20" spans="1:19" x14ac:dyDescent="0.3">
      <c r="A20" s="7">
        <v>14</v>
      </c>
      <c r="B20" s="10" t="s">
        <v>60</v>
      </c>
      <c r="C20" s="9" t="s">
        <v>61</v>
      </c>
      <c r="D20" s="12">
        <v>1</v>
      </c>
      <c r="E20" s="12">
        <v>1</v>
      </c>
      <c r="F20" s="12">
        <v>1</v>
      </c>
      <c r="G20" s="12">
        <v>1</v>
      </c>
      <c r="H20" s="12">
        <v>1</v>
      </c>
      <c r="I20" s="12">
        <v>1</v>
      </c>
      <c r="J20" s="12">
        <v>0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4"/>
      <c r="Q20" s="12">
        <v>6</v>
      </c>
      <c r="S20" s="12">
        <v>3</v>
      </c>
    </row>
    <row r="21" spans="1:19" x14ac:dyDescent="0.3">
      <c r="A21" s="7">
        <v>15</v>
      </c>
      <c r="B21" s="10" t="s">
        <v>62</v>
      </c>
      <c r="C21" s="9" t="s">
        <v>63</v>
      </c>
      <c r="D21" s="12">
        <v>1</v>
      </c>
      <c r="E21" s="12">
        <v>1</v>
      </c>
      <c r="F21" s="12">
        <v>1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4"/>
      <c r="Q21" s="12">
        <v>6</v>
      </c>
      <c r="S21" s="12">
        <v>4</v>
      </c>
    </row>
    <row r="22" spans="1:19" x14ac:dyDescent="0.3">
      <c r="A22" s="7">
        <v>16</v>
      </c>
      <c r="B22" s="10" t="s">
        <v>64</v>
      </c>
      <c r="C22" s="9" t="s">
        <v>65</v>
      </c>
      <c r="D22" s="12">
        <v>1</v>
      </c>
      <c r="E22" s="12">
        <v>0</v>
      </c>
      <c r="F22" s="12">
        <v>0</v>
      </c>
      <c r="G22" s="12">
        <v>0</v>
      </c>
      <c r="H22" s="12">
        <v>1</v>
      </c>
      <c r="I22" s="12">
        <v>1</v>
      </c>
      <c r="J22" s="12">
        <v>1</v>
      </c>
      <c r="K22" s="12">
        <v>0</v>
      </c>
      <c r="L22" s="12">
        <v>1</v>
      </c>
      <c r="M22" s="12">
        <v>1</v>
      </c>
      <c r="N22" s="12">
        <v>0</v>
      </c>
      <c r="O22" s="12">
        <v>0</v>
      </c>
      <c r="P22" s="4"/>
      <c r="Q22" s="12">
        <v>3</v>
      </c>
      <c r="S22" s="12">
        <v>3.5</v>
      </c>
    </row>
    <row r="23" spans="1:19" x14ac:dyDescent="0.3">
      <c r="A23" s="7">
        <v>17</v>
      </c>
      <c r="B23" s="10" t="s">
        <v>66</v>
      </c>
      <c r="C23" s="9" t="s">
        <v>67</v>
      </c>
      <c r="D23" s="12">
        <v>1</v>
      </c>
      <c r="E23" s="12">
        <v>1</v>
      </c>
      <c r="F23" s="12">
        <v>1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4" t="s">
        <v>150</v>
      </c>
      <c r="M23" s="12">
        <v>0</v>
      </c>
      <c r="N23" s="12">
        <v>0</v>
      </c>
      <c r="O23" s="12">
        <v>0</v>
      </c>
      <c r="P23" s="4"/>
      <c r="Q23" s="12">
        <v>5.5</v>
      </c>
      <c r="R23" s="12">
        <v>4</v>
      </c>
      <c r="S23" s="4"/>
    </row>
    <row r="24" spans="1:19" x14ac:dyDescent="0.3">
      <c r="A24" s="7">
        <v>18</v>
      </c>
      <c r="B24" s="10" t="s">
        <v>68</v>
      </c>
      <c r="C24" s="9" t="s">
        <v>69</v>
      </c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2">
        <v>0</v>
      </c>
      <c r="M24" s="12">
        <v>0</v>
      </c>
      <c r="N24" s="12">
        <v>0</v>
      </c>
      <c r="O24" s="12">
        <v>0</v>
      </c>
      <c r="P24" s="4"/>
      <c r="Q24" s="12">
        <v>5</v>
      </c>
      <c r="R24" s="12">
        <v>4</v>
      </c>
      <c r="S24" s="4"/>
    </row>
    <row r="25" spans="1:19" x14ac:dyDescent="0.3">
      <c r="A25" s="7">
        <v>19</v>
      </c>
      <c r="B25" s="10" t="s">
        <v>70</v>
      </c>
      <c r="C25" s="9" t="s">
        <v>71</v>
      </c>
      <c r="D25" s="12">
        <v>1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4"/>
      <c r="Q25" s="12">
        <v>5</v>
      </c>
      <c r="R25" s="12">
        <v>4</v>
      </c>
      <c r="S25" s="4"/>
    </row>
    <row r="26" spans="1:19" x14ac:dyDescent="0.3">
      <c r="A26" s="7">
        <v>20</v>
      </c>
      <c r="B26" s="10" t="s">
        <v>72</v>
      </c>
      <c r="C26" s="9" t="s">
        <v>73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0</v>
      </c>
      <c r="M26" s="12">
        <v>0</v>
      </c>
      <c r="N26" s="12">
        <v>0</v>
      </c>
      <c r="O26" s="12">
        <v>0</v>
      </c>
      <c r="P26" s="4"/>
      <c r="Q26" s="12">
        <v>6.5</v>
      </c>
      <c r="R26" s="12">
        <v>4.5</v>
      </c>
      <c r="S26" s="4"/>
    </row>
    <row r="27" spans="1:19" x14ac:dyDescent="0.3">
      <c r="A27" s="7">
        <v>21</v>
      </c>
      <c r="B27" s="10" t="s">
        <v>74</v>
      </c>
      <c r="C27" s="9" t="s">
        <v>75</v>
      </c>
      <c r="D27" s="12">
        <v>1</v>
      </c>
      <c r="E27" s="12">
        <v>1</v>
      </c>
      <c r="F27" s="12">
        <v>0</v>
      </c>
      <c r="G27" s="12">
        <v>0</v>
      </c>
      <c r="H27" s="12">
        <v>1</v>
      </c>
      <c r="I27" s="12">
        <v>1</v>
      </c>
      <c r="J27" s="12">
        <v>0</v>
      </c>
      <c r="K27" s="12">
        <v>1</v>
      </c>
      <c r="L27" s="12">
        <v>0</v>
      </c>
      <c r="M27" s="12">
        <v>1</v>
      </c>
      <c r="N27" s="12">
        <v>1</v>
      </c>
      <c r="O27" s="12">
        <v>1</v>
      </c>
      <c r="P27" s="4"/>
      <c r="Q27" s="12">
        <v>5.5</v>
      </c>
      <c r="R27" s="12">
        <v>3</v>
      </c>
      <c r="S27" s="4"/>
    </row>
    <row r="28" spans="1:19" x14ac:dyDescent="0.3">
      <c r="A28" s="7">
        <v>22</v>
      </c>
      <c r="B28" s="10" t="s">
        <v>76</v>
      </c>
      <c r="C28" s="9" t="s">
        <v>77</v>
      </c>
      <c r="D28" s="12">
        <v>1</v>
      </c>
      <c r="E28" s="12">
        <v>0</v>
      </c>
      <c r="F28" s="12">
        <v>0</v>
      </c>
      <c r="G28" s="12">
        <v>0</v>
      </c>
      <c r="H28" s="12">
        <v>1</v>
      </c>
      <c r="I28" s="12">
        <v>1</v>
      </c>
      <c r="J28" s="12">
        <v>1</v>
      </c>
      <c r="K28" s="12">
        <v>0</v>
      </c>
      <c r="L28" s="12">
        <v>1</v>
      </c>
      <c r="M28" s="12">
        <v>1</v>
      </c>
      <c r="N28" s="12">
        <v>0</v>
      </c>
      <c r="O28" s="12">
        <v>0</v>
      </c>
      <c r="P28" s="4"/>
      <c r="Q28" s="12">
        <v>3</v>
      </c>
      <c r="R28" s="12">
        <v>3.5</v>
      </c>
      <c r="S28" s="4"/>
    </row>
    <row r="29" spans="1:19" x14ac:dyDescent="0.3">
      <c r="A29" s="7">
        <v>23</v>
      </c>
      <c r="B29" s="10" t="s">
        <v>78</v>
      </c>
      <c r="C29" s="9" t="s">
        <v>79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0</v>
      </c>
      <c r="M29" s="12">
        <v>0</v>
      </c>
      <c r="N29" s="12">
        <v>0</v>
      </c>
      <c r="O29" s="12">
        <v>0</v>
      </c>
      <c r="P29" s="4"/>
      <c r="Q29" s="12">
        <v>6</v>
      </c>
      <c r="R29" s="12">
        <v>4</v>
      </c>
      <c r="S29" s="4"/>
    </row>
    <row r="30" spans="1:19" x14ac:dyDescent="0.3">
      <c r="A30" s="7">
        <v>24</v>
      </c>
      <c r="B30" s="10" t="s">
        <v>80</v>
      </c>
      <c r="C30" s="9" t="s">
        <v>81</v>
      </c>
      <c r="D30" s="12">
        <v>1</v>
      </c>
      <c r="E30" s="12">
        <v>1</v>
      </c>
      <c r="F30" s="12">
        <v>1</v>
      </c>
      <c r="G30" s="12">
        <v>1</v>
      </c>
      <c r="H30" s="12">
        <v>1</v>
      </c>
      <c r="I30" s="12">
        <v>0</v>
      </c>
      <c r="J30" s="12">
        <v>1</v>
      </c>
      <c r="K30" s="12">
        <v>1</v>
      </c>
      <c r="L30" s="12">
        <v>0</v>
      </c>
      <c r="M30" s="12">
        <v>0</v>
      </c>
      <c r="N30" s="12">
        <v>0</v>
      </c>
      <c r="O30" s="12">
        <v>0</v>
      </c>
      <c r="P30" s="4"/>
      <c r="Q30" s="12">
        <v>5.5</v>
      </c>
      <c r="R30" s="12">
        <v>4</v>
      </c>
      <c r="S30" s="4"/>
    </row>
    <row r="31" spans="1:19" x14ac:dyDescent="0.3">
      <c r="A31" s="7">
        <v>25</v>
      </c>
      <c r="B31" s="10" t="s">
        <v>82</v>
      </c>
      <c r="C31" s="9" t="s">
        <v>83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12">
        <v>1</v>
      </c>
      <c r="M31" s="12">
        <v>1</v>
      </c>
      <c r="N31" s="12">
        <v>1</v>
      </c>
      <c r="O31" s="12">
        <v>1</v>
      </c>
      <c r="P31" s="4"/>
      <c r="Q31" s="12">
        <v>5</v>
      </c>
      <c r="R31" s="12">
        <v>5</v>
      </c>
      <c r="S31" s="4"/>
    </row>
    <row r="32" spans="1:19" x14ac:dyDescent="0.3">
      <c r="A32" s="7">
        <v>26</v>
      </c>
      <c r="B32" s="10" t="s">
        <v>84</v>
      </c>
      <c r="C32" s="9" t="s">
        <v>85</v>
      </c>
      <c r="D32" s="12">
        <v>1</v>
      </c>
      <c r="E32" s="12">
        <v>0</v>
      </c>
      <c r="F32" s="12">
        <v>0</v>
      </c>
      <c r="G32" s="12">
        <v>1</v>
      </c>
      <c r="H32" s="12">
        <v>1</v>
      </c>
      <c r="I32" s="12">
        <v>0</v>
      </c>
      <c r="J32" s="12">
        <v>0</v>
      </c>
      <c r="K32" s="12">
        <v>1</v>
      </c>
      <c r="L32" s="12">
        <v>0</v>
      </c>
      <c r="M32" s="12">
        <v>1</v>
      </c>
      <c r="N32" s="12">
        <v>1</v>
      </c>
      <c r="O32" s="12">
        <v>0</v>
      </c>
      <c r="P32" s="4"/>
      <c r="Q32" s="12">
        <v>1</v>
      </c>
      <c r="R32" s="12">
        <v>2</v>
      </c>
      <c r="S32" s="4"/>
    </row>
    <row r="33" spans="1:19" x14ac:dyDescent="0.3">
      <c r="A33" s="7">
        <v>27</v>
      </c>
      <c r="B33" s="10" t="s">
        <v>86</v>
      </c>
      <c r="C33" s="9" t="s">
        <v>87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4"/>
      <c r="Q33" s="12">
        <v>5.5</v>
      </c>
      <c r="R33" s="12">
        <v>5</v>
      </c>
      <c r="S33" s="4"/>
    </row>
    <row r="34" spans="1:19" x14ac:dyDescent="0.3">
      <c r="A34" s="7">
        <v>28</v>
      </c>
      <c r="B34" s="10" t="s">
        <v>88</v>
      </c>
      <c r="C34" s="11" t="s">
        <v>89</v>
      </c>
      <c r="D34" s="12">
        <v>1</v>
      </c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12">
        <v>0</v>
      </c>
      <c r="K34" s="12">
        <v>1</v>
      </c>
      <c r="L34" s="12">
        <v>1</v>
      </c>
      <c r="M34" s="12">
        <v>1</v>
      </c>
      <c r="N34" s="12">
        <v>1</v>
      </c>
      <c r="O34" s="12">
        <v>1</v>
      </c>
      <c r="P34" s="4"/>
      <c r="Q34" s="12">
        <v>6</v>
      </c>
      <c r="R34" s="12">
        <v>3.5</v>
      </c>
      <c r="S34" s="4"/>
    </row>
    <row r="35" spans="1:19" x14ac:dyDescent="0.3">
      <c r="A35" s="7">
        <v>29</v>
      </c>
      <c r="B35" s="10" t="s">
        <v>90</v>
      </c>
      <c r="C35" s="9" t="s">
        <v>91</v>
      </c>
      <c r="D35" s="12">
        <v>1</v>
      </c>
      <c r="E35" s="12">
        <v>1</v>
      </c>
      <c r="F35" s="12">
        <v>1</v>
      </c>
      <c r="G35" s="12">
        <v>1</v>
      </c>
      <c r="H35" s="12">
        <v>1</v>
      </c>
      <c r="I35" s="12">
        <v>0</v>
      </c>
      <c r="J35" s="12">
        <v>1</v>
      </c>
      <c r="K35" s="12">
        <v>1</v>
      </c>
      <c r="L35" s="12">
        <v>0</v>
      </c>
      <c r="M35" s="12">
        <v>0</v>
      </c>
      <c r="N35" s="12">
        <v>0</v>
      </c>
      <c r="O35" s="12">
        <v>0</v>
      </c>
      <c r="P35" s="4"/>
      <c r="Q35" s="12">
        <v>5.5</v>
      </c>
      <c r="R35" s="12">
        <v>4</v>
      </c>
      <c r="S35" s="4"/>
    </row>
    <row r="36" spans="1:19" x14ac:dyDescent="0.3">
      <c r="A36" s="7">
        <v>30</v>
      </c>
      <c r="B36" s="10" t="s">
        <v>92</v>
      </c>
      <c r="C36" s="9" t="s">
        <v>93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0</v>
      </c>
      <c r="M36" s="12">
        <v>0</v>
      </c>
      <c r="N36" s="12">
        <v>0</v>
      </c>
      <c r="O36" s="12">
        <v>0</v>
      </c>
      <c r="P36" s="4"/>
      <c r="Q36" s="12">
        <v>6</v>
      </c>
      <c r="R36" s="12">
        <v>4</v>
      </c>
      <c r="S36" s="4"/>
    </row>
    <row r="37" spans="1:19" x14ac:dyDescent="0.3">
      <c r="A37" s="7">
        <v>31</v>
      </c>
      <c r="B37" s="10" t="s">
        <v>94</v>
      </c>
      <c r="C37" s="9" t="s">
        <v>95</v>
      </c>
      <c r="D37" s="12">
        <v>1</v>
      </c>
      <c r="E37" s="12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0</v>
      </c>
      <c r="M37" s="12">
        <v>0</v>
      </c>
      <c r="N37" s="12">
        <v>1</v>
      </c>
      <c r="O37" s="12">
        <v>0</v>
      </c>
      <c r="P37" s="4"/>
      <c r="Q37" s="12">
        <v>6</v>
      </c>
      <c r="R37" s="12">
        <v>4</v>
      </c>
      <c r="S37" s="4"/>
    </row>
    <row r="38" spans="1:19" x14ac:dyDescent="0.3">
      <c r="A38" s="7">
        <v>32</v>
      </c>
      <c r="B38" s="10" t="s">
        <v>96</v>
      </c>
      <c r="C38" s="9" t="s">
        <v>97</v>
      </c>
      <c r="D38" s="12">
        <v>1</v>
      </c>
      <c r="E38" s="12">
        <v>0</v>
      </c>
      <c r="F38" s="12">
        <v>0</v>
      </c>
      <c r="G38" s="12">
        <v>0</v>
      </c>
      <c r="H38" s="12">
        <v>1</v>
      </c>
      <c r="I38" s="12">
        <v>1</v>
      </c>
      <c r="J38" s="12">
        <v>1</v>
      </c>
      <c r="K38" s="12">
        <v>0</v>
      </c>
      <c r="L38" s="12">
        <v>1</v>
      </c>
      <c r="M38" s="12">
        <v>1</v>
      </c>
      <c r="N38" s="12">
        <v>0</v>
      </c>
      <c r="O38" s="12">
        <v>0</v>
      </c>
      <c r="P38" s="4"/>
      <c r="Q38" s="12">
        <v>3.5</v>
      </c>
      <c r="R38" s="12">
        <v>4</v>
      </c>
      <c r="S38" s="4"/>
    </row>
    <row r="39" spans="1:19" x14ac:dyDescent="0.3">
      <c r="A39" s="7">
        <v>33</v>
      </c>
      <c r="B39" s="10" t="s">
        <v>98</v>
      </c>
      <c r="C39" s="9" t="s">
        <v>99</v>
      </c>
      <c r="D39" s="12">
        <v>1</v>
      </c>
      <c r="E39" s="12">
        <v>1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0</v>
      </c>
      <c r="M39" s="12">
        <v>0</v>
      </c>
      <c r="N39" s="12">
        <v>0</v>
      </c>
      <c r="O39" s="12">
        <v>0</v>
      </c>
      <c r="P39" s="4"/>
      <c r="Q39" s="12">
        <v>6</v>
      </c>
      <c r="R39" s="12">
        <v>4.5</v>
      </c>
      <c r="S39" s="4"/>
    </row>
    <row r="40" spans="1:19" x14ac:dyDescent="0.3">
      <c r="A40" s="7">
        <v>34</v>
      </c>
      <c r="B40" s="10" t="s">
        <v>100</v>
      </c>
      <c r="C40" s="9" t="s">
        <v>101</v>
      </c>
      <c r="D40" s="12">
        <v>1</v>
      </c>
      <c r="E40" s="12">
        <v>1</v>
      </c>
      <c r="F40" s="12">
        <v>1</v>
      </c>
      <c r="G40" s="12">
        <v>1</v>
      </c>
      <c r="H40" s="12">
        <v>1</v>
      </c>
      <c r="I40" s="12">
        <v>0</v>
      </c>
      <c r="J40" s="12">
        <v>1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4"/>
      <c r="Q40" s="12">
        <v>5.5</v>
      </c>
      <c r="R40" s="12">
        <v>4</v>
      </c>
      <c r="S40" s="4"/>
    </row>
    <row r="41" spans="1:19" x14ac:dyDescent="0.3">
      <c r="A41" s="7">
        <v>35</v>
      </c>
      <c r="B41" s="10" t="s">
        <v>102</v>
      </c>
      <c r="C41" s="9" t="s">
        <v>103</v>
      </c>
      <c r="D41" s="12">
        <v>1</v>
      </c>
      <c r="E41" s="12">
        <v>0</v>
      </c>
      <c r="F41" s="13"/>
      <c r="G41" s="12">
        <v>0</v>
      </c>
      <c r="H41" s="12">
        <v>1</v>
      </c>
      <c r="I41" s="12">
        <v>1</v>
      </c>
      <c r="J41" s="12">
        <v>1</v>
      </c>
      <c r="K41" s="12">
        <v>0</v>
      </c>
      <c r="L41" s="12">
        <v>1</v>
      </c>
      <c r="M41" s="12">
        <v>1</v>
      </c>
      <c r="N41" s="12">
        <v>0</v>
      </c>
      <c r="O41" s="12">
        <v>0</v>
      </c>
      <c r="P41" s="4"/>
      <c r="Q41" s="12">
        <v>3</v>
      </c>
      <c r="R41" s="12">
        <v>4</v>
      </c>
      <c r="S41" s="4"/>
    </row>
    <row r="42" spans="1:19" x14ac:dyDescent="0.3">
      <c r="A42" s="7">
        <v>36</v>
      </c>
      <c r="B42" s="10" t="s">
        <v>104</v>
      </c>
      <c r="C42" s="9" t="s">
        <v>105</v>
      </c>
      <c r="D42" s="12">
        <v>1</v>
      </c>
      <c r="E42" s="12">
        <v>1</v>
      </c>
      <c r="F42" s="12">
        <v>1</v>
      </c>
      <c r="G42" s="12">
        <v>1</v>
      </c>
      <c r="H42" s="12">
        <v>1</v>
      </c>
      <c r="I42" s="12">
        <v>1</v>
      </c>
      <c r="J42" s="12">
        <v>0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4"/>
      <c r="Q42" s="12">
        <v>6</v>
      </c>
      <c r="R42" s="12">
        <v>4</v>
      </c>
      <c r="S42" s="4"/>
    </row>
    <row r="43" spans="1:19" x14ac:dyDescent="0.3">
      <c r="A43" s="7">
        <v>37</v>
      </c>
      <c r="B43" s="10" t="s">
        <v>106</v>
      </c>
      <c r="C43" s="9" t="s">
        <v>107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4" t="s">
        <v>150</v>
      </c>
      <c r="J43" s="12">
        <v>1</v>
      </c>
      <c r="K43" s="12">
        <v>1</v>
      </c>
      <c r="L43" s="12">
        <v>0</v>
      </c>
      <c r="M43" s="12">
        <v>0</v>
      </c>
      <c r="N43" s="12">
        <v>0</v>
      </c>
      <c r="O43" s="12">
        <v>0</v>
      </c>
      <c r="P43" s="4"/>
      <c r="Q43" s="12">
        <v>5.5</v>
      </c>
      <c r="R43" s="12">
        <v>4</v>
      </c>
      <c r="S43" s="4"/>
    </row>
    <row r="44" spans="1:19" x14ac:dyDescent="0.3">
      <c r="A44" s="7">
        <v>38</v>
      </c>
      <c r="B44" s="10" t="s">
        <v>108</v>
      </c>
      <c r="C44" s="9" t="s">
        <v>109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0</v>
      </c>
      <c r="J44" s="12">
        <v>1</v>
      </c>
      <c r="K44" s="12">
        <v>1</v>
      </c>
      <c r="L44" s="12">
        <v>0</v>
      </c>
      <c r="M44" s="12">
        <v>0</v>
      </c>
      <c r="N44" s="12">
        <v>0</v>
      </c>
      <c r="O44" s="12">
        <v>0</v>
      </c>
      <c r="P44" s="4"/>
      <c r="Q44" s="12">
        <v>5</v>
      </c>
      <c r="R44" s="12">
        <v>4</v>
      </c>
      <c r="S44" s="4"/>
    </row>
    <row r="45" spans="1:19" x14ac:dyDescent="0.3">
      <c r="A45" s="7">
        <v>39</v>
      </c>
      <c r="B45" s="10" t="s">
        <v>110</v>
      </c>
      <c r="C45" s="9" t="s">
        <v>111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4"/>
      <c r="Q45" s="12">
        <v>5</v>
      </c>
      <c r="R45" s="12">
        <v>5</v>
      </c>
      <c r="S45" s="4"/>
    </row>
    <row r="46" spans="1:19" x14ac:dyDescent="0.3">
      <c r="A46" s="7">
        <v>40</v>
      </c>
      <c r="B46" s="10" t="s">
        <v>112</v>
      </c>
      <c r="C46" s="9" t="s">
        <v>113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0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4"/>
      <c r="Q46" s="12">
        <v>6</v>
      </c>
      <c r="R46" s="12">
        <v>3</v>
      </c>
      <c r="S46" s="4"/>
    </row>
    <row r="47" spans="1:19" x14ac:dyDescent="0.3">
      <c r="A47" s="7">
        <v>41</v>
      </c>
      <c r="B47" s="10" t="s">
        <v>114</v>
      </c>
      <c r="C47" s="9" t="s">
        <v>115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0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4"/>
      <c r="Q47" s="12">
        <v>6</v>
      </c>
      <c r="R47" s="12">
        <v>3.5</v>
      </c>
      <c r="S47" s="4"/>
    </row>
    <row r="48" spans="1:19" x14ac:dyDescent="0.3">
      <c r="A48" s="7">
        <v>42</v>
      </c>
      <c r="B48" s="10" t="s">
        <v>116</v>
      </c>
      <c r="C48" s="9" t="s">
        <v>117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0</v>
      </c>
      <c r="M48" s="12">
        <v>0</v>
      </c>
      <c r="N48" s="12">
        <v>1</v>
      </c>
      <c r="O48" s="12">
        <v>0</v>
      </c>
      <c r="P48" s="4"/>
      <c r="Q48" s="12">
        <v>6</v>
      </c>
      <c r="R48" s="12">
        <v>4</v>
      </c>
      <c r="S48" s="4"/>
    </row>
    <row r="49" spans="1:19" x14ac:dyDescent="0.3">
      <c r="A49" s="7">
        <v>43</v>
      </c>
      <c r="B49" s="10" t="s">
        <v>118</v>
      </c>
      <c r="C49" s="9" t="s">
        <v>119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0</v>
      </c>
      <c r="M49" s="12">
        <v>0</v>
      </c>
      <c r="N49" s="12">
        <v>1</v>
      </c>
      <c r="O49" s="12">
        <v>0</v>
      </c>
      <c r="P49" s="4"/>
      <c r="Q49" s="12">
        <v>6.5</v>
      </c>
      <c r="R49" s="12">
        <v>4</v>
      </c>
      <c r="S49" s="4"/>
    </row>
    <row r="50" spans="1:19" x14ac:dyDescent="0.3">
      <c r="A50" s="7">
        <v>44</v>
      </c>
      <c r="B50" s="10" t="s">
        <v>120</v>
      </c>
      <c r="C50" s="9" t="s">
        <v>121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0</v>
      </c>
      <c r="M50" s="14" t="s">
        <v>150</v>
      </c>
      <c r="N50" s="12">
        <v>0</v>
      </c>
      <c r="O50" s="12">
        <v>0</v>
      </c>
      <c r="P50" s="4"/>
      <c r="Q50" s="12">
        <v>6</v>
      </c>
      <c r="R50" s="12">
        <v>4</v>
      </c>
      <c r="S50" s="4"/>
    </row>
    <row r="51" spans="1:19" x14ac:dyDescent="0.3">
      <c r="A51" s="7">
        <v>45</v>
      </c>
      <c r="B51" s="10" t="s">
        <v>122</v>
      </c>
      <c r="C51" s="9" t="s">
        <v>123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0</v>
      </c>
      <c r="M51" s="12">
        <v>0</v>
      </c>
      <c r="N51" s="12">
        <v>0</v>
      </c>
      <c r="O51" s="12">
        <v>0</v>
      </c>
      <c r="P51" s="4"/>
      <c r="Q51" s="12">
        <v>6</v>
      </c>
      <c r="R51" s="12">
        <v>4</v>
      </c>
      <c r="S51" s="4"/>
    </row>
    <row r="52" spans="1:19" x14ac:dyDescent="0.3">
      <c r="A52" s="7">
        <v>46</v>
      </c>
      <c r="B52" s="10" t="s">
        <v>124</v>
      </c>
      <c r="C52" s="9" t="s">
        <v>125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0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4"/>
      <c r="Q52" s="12">
        <v>6</v>
      </c>
      <c r="R52" s="12">
        <v>3</v>
      </c>
      <c r="S52" s="4"/>
    </row>
    <row r="53" spans="1:19" x14ac:dyDescent="0.3">
      <c r="A53" s="7">
        <v>47</v>
      </c>
      <c r="B53" s="10" t="s">
        <v>126</v>
      </c>
      <c r="C53" s="9" t="s">
        <v>127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0</v>
      </c>
      <c r="K53" s="12">
        <v>1</v>
      </c>
      <c r="L53" s="12">
        <v>1</v>
      </c>
      <c r="M53" s="12">
        <v>1</v>
      </c>
      <c r="N53" s="12">
        <v>1</v>
      </c>
      <c r="O53" s="12">
        <v>0</v>
      </c>
      <c r="P53" s="4"/>
      <c r="Q53" s="12">
        <v>6</v>
      </c>
      <c r="R53" s="12">
        <v>4</v>
      </c>
      <c r="S53" s="4"/>
    </row>
    <row r="54" spans="1:19" x14ac:dyDescent="0.3">
      <c r="A54" s="7">
        <v>48</v>
      </c>
      <c r="B54" s="10" t="s">
        <v>128</v>
      </c>
      <c r="C54" s="9" t="s">
        <v>129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0</v>
      </c>
      <c r="M54" s="12">
        <v>0</v>
      </c>
      <c r="N54" s="12">
        <v>0</v>
      </c>
      <c r="O54" s="12">
        <v>0</v>
      </c>
      <c r="P54" s="4"/>
      <c r="Q54" s="12">
        <v>6</v>
      </c>
      <c r="R54" s="12">
        <v>4</v>
      </c>
      <c r="S54" s="4"/>
    </row>
    <row r="55" spans="1:19" x14ac:dyDescent="0.3">
      <c r="A55" s="7">
        <v>49</v>
      </c>
      <c r="B55" s="10" t="s">
        <v>130</v>
      </c>
      <c r="C55" s="9" t="s">
        <v>131</v>
      </c>
      <c r="D55" s="12">
        <v>1</v>
      </c>
      <c r="E55" s="12">
        <v>1</v>
      </c>
      <c r="F55" s="12">
        <v>1</v>
      </c>
      <c r="G55" s="12">
        <v>1</v>
      </c>
      <c r="H55" s="12">
        <v>1</v>
      </c>
      <c r="I55" s="12">
        <v>0</v>
      </c>
      <c r="J55" s="12">
        <v>1</v>
      </c>
      <c r="K55" s="12">
        <v>1</v>
      </c>
      <c r="L55" s="12">
        <v>0</v>
      </c>
      <c r="M55" s="12">
        <v>0</v>
      </c>
      <c r="N55" s="12">
        <v>0</v>
      </c>
      <c r="O55" s="12">
        <v>0</v>
      </c>
      <c r="P55" s="4"/>
      <c r="Q55" s="12">
        <v>5.5</v>
      </c>
      <c r="R55" s="12">
        <v>4</v>
      </c>
      <c r="S55" s="4"/>
    </row>
    <row r="56" spans="1:19" x14ac:dyDescent="0.3">
      <c r="A56" s="7">
        <v>50</v>
      </c>
      <c r="B56" s="10" t="s">
        <v>132</v>
      </c>
      <c r="C56" s="9" t="s">
        <v>133</v>
      </c>
      <c r="D56" s="12">
        <v>1</v>
      </c>
      <c r="E56" s="12">
        <v>1</v>
      </c>
      <c r="F56" s="12">
        <v>1</v>
      </c>
      <c r="G56" s="12">
        <v>1</v>
      </c>
      <c r="H56" s="12">
        <v>1</v>
      </c>
      <c r="I56" s="12">
        <v>1</v>
      </c>
      <c r="J56" s="12">
        <v>1</v>
      </c>
      <c r="K56" s="12">
        <v>1</v>
      </c>
      <c r="L56" s="12">
        <v>1</v>
      </c>
      <c r="M56" s="12">
        <v>1</v>
      </c>
      <c r="N56" s="12">
        <v>1</v>
      </c>
      <c r="O56" s="12">
        <v>1</v>
      </c>
      <c r="P56" s="4"/>
      <c r="Q56" s="12">
        <v>5</v>
      </c>
      <c r="R56" s="12">
        <v>5</v>
      </c>
      <c r="S56" s="4"/>
    </row>
    <row r="57" spans="1:19" x14ac:dyDescent="0.3">
      <c r="A57" s="7">
        <v>51</v>
      </c>
      <c r="B57" s="10" t="s">
        <v>134</v>
      </c>
      <c r="C57" s="9" t="s">
        <v>135</v>
      </c>
      <c r="D57" s="12">
        <v>1</v>
      </c>
      <c r="E57" s="12">
        <v>1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4"/>
      <c r="Q57" s="12">
        <v>5</v>
      </c>
      <c r="R57" s="12">
        <v>4.5</v>
      </c>
      <c r="S57" s="4"/>
    </row>
    <row r="58" spans="1:19" x14ac:dyDescent="0.3">
      <c r="A58" s="7">
        <v>52</v>
      </c>
      <c r="B58" s="10" t="s">
        <v>136</v>
      </c>
      <c r="C58" s="9" t="s">
        <v>137</v>
      </c>
      <c r="D58" s="12">
        <v>1</v>
      </c>
      <c r="E58" s="12">
        <v>1</v>
      </c>
      <c r="F58" s="12">
        <v>1</v>
      </c>
      <c r="G58" s="12">
        <v>1</v>
      </c>
      <c r="H58" s="12">
        <v>1</v>
      </c>
      <c r="I58" s="12">
        <v>1</v>
      </c>
      <c r="J58" s="12">
        <v>0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4"/>
      <c r="Q58" s="12">
        <v>5.5</v>
      </c>
      <c r="R58" s="12">
        <v>3</v>
      </c>
      <c r="S58" s="4"/>
    </row>
    <row r="59" spans="1:19" x14ac:dyDescent="0.3">
      <c r="A59" s="7">
        <v>53</v>
      </c>
      <c r="B59" s="10" t="s">
        <v>138</v>
      </c>
      <c r="C59" s="9" t="s">
        <v>139</v>
      </c>
      <c r="D59" s="12">
        <v>1</v>
      </c>
      <c r="E59" s="12">
        <v>1</v>
      </c>
      <c r="F59" s="12">
        <v>1</v>
      </c>
      <c r="G59" s="12">
        <v>1</v>
      </c>
      <c r="H59" s="12">
        <v>1</v>
      </c>
      <c r="I59" s="12">
        <v>1</v>
      </c>
      <c r="J59" s="12">
        <v>0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4"/>
      <c r="Q59" s="12">
        <v>6</v>
      </c>
      <c r="R59" s="12">
        <v>3.5</v>
      </c>
      <c r="S59" s="4"/>
    </row>
    <row r="60" spans="1:19" x14ac:dyDescent="0.3">
      <c r="A60" s="7">
        <v>54</v>
      </c>
      <c r="B60" s="10" t="s">
        <v>140</v>
      </c>
      <c r="C60" s="9" t="s">
        <v>141</v>
      </c>
      <c r="D60" s="12">
        <v>1</v>
      </c>
      <c r="E60" s="12">
        <v>1</v>
      </c>
      <c r="F60" s="12">
        <v>1</v>
      </c>
      <c r="G60" s="12">
        <v>1</v>
      </c>
      <c r="H60" s="12">
        <v>1</v>
      </c>
      <c r="I60" s="12">
        <v>1</v>
      </c>
      <c r="J60" s="12">
        <v>1</v>
      </c>
      <c r="K60" s="12">
        <v>1</v>
      </c>
      <c r="L60" s="12">
        <v>0</v>
      </c>
      <c r="M60" s="12">
        <v>0</v>
      </c>
      <c r="N60" s="12">
        <v>0</v>
      </c>
      <c r="O60" s="12">
        <v>0</v>
      </c>
      <c r="P60" s="4"/>
      <c r="Q60" s="12">
        <v>6.5</v>
      </c>
      <c r="R60" s="12">
        <v>4</v>
      </c>
      <c r="S60" s="4"/>
    </row>
    <row r="61" spans="1:19" x14ac:dyDescent="0.3">
      <c r="A61" s="7">
        <v>55</v>
      </c>
      <c r="B61" s="10" t="s">
        <v>142</v>
      </c>
      <c r="C61" s="9" t="s">
        <v>143</v>
      </c>
      <c r="D61" s="12">
        <v>1</v>
      </c>
      <c r="E61" s="12">
        <v>1</v>
      </c>
      <c r="F61" s="12">
        <v>1</v>
      </c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2">
        <v>0</v>
      </c>
      <c r="M61" s="12">
        <v>0</v>
      </c>
      <c r="N61" s="12">
        <v>0</v>
      </c>
      <c r="O61" s="12">
        <v>0</v>
      </c>
      <c r="P61" s="4"/>
      <c r="Q61" s="12">
        <v>6</v>
      </c>
      <c r="R61" s="12">
        <v>4.5</v>
      </c>
      <c r="S61" s="4"/>
    </row>
    <row r="62" spans="1:19" x14ac:dyDescent="0.3">
      <c r="A62" s="7">
        <v>56</v>
      </c>
      <c r="B62" s="10" t="s">
        <v>144</v>
      </c>
      <c r="C62" s="9" t="s">
        <v>145</v>
      </c>
      <c r="D62" s="12">
        <v>1</v>
      </c>
      <c r="E62" s="12">
        <v>0</v>
      </c>
      <c r="F62" s="12">
        <v>0</v>
      </c>
      <c r="G62" s="13"/>
      <c r="H62" s="12">
        <v>1</v>
      </c>
      <c r="I62" s="12">
        <v>1</v>
      </c>
      <c r="J62" s="12">
        <v>1</v>
      </c>
      <c r="K62" s="12">
        <v>0</v>
      </c>
      <c r="L62" s="12">
        <v>1</v>
      </c>
      <c r="M62" s="12">
        <v>1</v>
      </c>
      <c r="N62" s="12">
        <v>0</v>
      </c>
      <c r="O62" s="12">
        <v>0</v>
      </c>
      <c r="P62" s="4"/>
      <c r="Q62" s="12">
        <v>3.5</v>
      </c>
      <c r="R62" s="12">
        <v>4</v>
      </c>
      <c r="S62" s="4"/>
    </row>
    <row r="63" spans="1:19" x14ac:dyDescent="0.3">
      <c r="A63" s="7">
        <v>57</v>
      </c>
      <c r="B63" s="10" t="s">
        <v>146</v>
      </c>
      <c r="C63" s="11" t="s">
        <v>147</v>
      </c>
      <c r="D63" s="12">
        <v>1</v>
      </c>
      <c r="E63" s="12">
        <v>0</v>
      </c>
      <c r="F63" s="12">
        <v>0</v>
      </c>
      <c r="G63" s="12">
        <v>0</v>
      </c>
      <c r="H63" s="12">
        <v>1</v>
      </c>
      <c r="I63" s="12">
        <v>1</v>
      </c>
      <c r="J63" s="12">
        <v>1</v>
      </c>
      <c r="K63" s="12">
        <v>0</v>
      </c>
      <c r="L63" s="12">
        <v>1</v>
      </c>
      <c r="M63" s="12">
        <v>1</v>
      </c>
      <c r="N63" s="12">
        <v>0</v>
      </c>
      <c r="O63" s="12">
        <v>0</v>
      </c>
      <c r="P63" s="4"/>
      <c r="Q63" s="12">
        <v>3</v>
      </c>
      <c r="R63" s="12">
        <v>4</v>
      </c>
      <c r="S63" s="4"/>
    </row>
    <row r="64" spans="1:19" x14ac:dyDescent="0.3">
      <c r="A64" s="7">
        <v>58</v>
      </c>
      <c r="B64" s="10" t="s">
        <v>148</v>
      </c>
      <c r="C64" s="9" t="s">
        <v>149</v>
      </c>
      <c r="D64" s="12">
        <v>1</v>
      </c>
      <c r="E64" s="12">
        <v>1</v>
      </c>
      <c r="F64" s="12">
        <v>1</v>
      </c>
      <c r="G64" s="12">
        <v>1</v>
      </c>
      <c r="H64" s="12">
        <v>1</v>
      </c>
      <c r="I64" s="12">
        <v>1</v>
      </c>
      <c r="J64" s="12">
        <v>0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4"/>
      <c r="Q64" s="12">
        <v>6</v>
      </c>
      <c r="R64" s="12">
        <v>3</v>
      </c>
      <c r="S64" s="4"/>
    </row>
    <row r="65" spans="1:19" x14ac:dyDescent="0.3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x14ac:dyDescent="0.3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x14ac:dyDescent="0.3">
      <c r="A67" s="20" t="s">
        <v>26</v>
      </c>
      <c r="B67" s="20"/>
      <c r="C67" s="21"/>
      <c r="D67" s="4">
        <f t="shared" ref="D67:R67" si="0">COUNTA(D7:D66)</f>
        <v>58</v>
      </c>
      <c r="E67" s="4">
        <f t="shared" si="0"/>
        <v>58</v>
      </c>
      <c r="F67" s="4">
        <f t="shared" si="0"/>
        <v>57</v>
      </c>
      <c r="G67" s="4">
        <f t="shared" si="0"/>
        <v>57</v>
      </c>
      <c r="H67" s="4">
        <f t="shared" si="0"/>
        <v>58</v>
      </c>
      <c r="I67" s="4">
        <f t="shared" si="0"/>
        <v>58</v>
      </c>
      <c r="J67" s="4">
        <f t="shared" si="0"/>
        <v>58</v>
      </c>
      <c r="K67" s="4">
        <f t="shared" si="0"/>
        <v>58</v>
      </c>
      <c r="L67" s="4">
        <f t="shared" si="0"/>
        <v>58</v>
      </c>
      <c r="M67" s="4">
        <f t="shared" si="0"/>
        <v>58</v>
      </c>
      <c r="N67" s="4">
        <f t="shared" si="0"/>
        <v>58</v>
      </c>
      <c r="O67" s="4">
        <f t="shared" si="0"/>
        <v>58</v>
      </c>
      <c r="P67" s="4">
        <f>COUNTA(P7:P66)</f>
        <v>6</v>
      </c>
      <c r="Q67" s="4">
        <f t="shared" si="0"/>
        <v>52</v>
      </c>
      <c r="R67" s="4">
        <f t="shared" si="0"/>
        <v>50</v>
      </c>
      <c r="S67" s="4">
        <f>COUNTA(S7:S66)</f>
        <v>8</v>
      </c>
    </row>
    <row r="68" spans="1:19" x14ac:dyDescent="0.3">
      <c r="A68" s="15" t="s">
        <v>27</v>
      </c>
      <c r="B68" s="15"/>
      <c r="C68" s="16"/>
      <c r="D68" s="6">
        <f t="shared" ref="D68:R68" si="1">COUNTIF(D7:D66,"&gt;="&amp;0.65*D4)</f>
        <v>58</v>
      </c>
      <c r="E68" s="6">
        <f t="shared" si="1"/>
        <v>48</v>
      </c>
      <c r="F68" s="6">
        <f t="shared" si="1"/>
        <v>47</v>
      </c>
      <c r="G68" s="6">
        <f t="shared" si="1"/>
        <v>48</v>
      </c>
      <c r="H68" s="6">
        <f t="shared" si="1"/>
        <v>58</v>
      </c>
      <c r="I68" s="6">
        <f t="shared" si="1"/>
        <v>46</v>
      </c>
      <c r="J68" s="6">
        <f t="shared" si="1"/>
        <v>43</v>
      </c>
      <c r="K68" s="6">
        <f t="shared" si="1"/>
        <v>49</v>
      </c>
      <c r="L68" s="6">
        <f t="shared" si="1"/>
        <v>31</v>
      </c>
      <c r="M68" s="6">
        <f t="shared" si="1"/>
        <v>33</v>
      </c>
      <c r="N68" s="6">
        <f t="shared" si="1"/>
        <v>27</v>
      </c>
      <c r="O68" s="6">
        <f t="shared" si="1"/>
        <v>22</v>
      </c>
      <c r="P68" s="6">
        <f>COUNTIF(P7:P66,"&gt;="&amp;0.65*P4)</f>
        <v>4</v>
      </c>
      <c r="Q68" s="6">
        <f t="shared" si="1"/>
        <v>34</v>
      </c>
      <c r="R68" s="6">
        <f t="shared" si="1"/>
        <v>42</v>
      </c>
      <c r="S68" s="6">
        <f>COUNTIF(S7:S66,"&gt;="&amp;0.65*S4)</f>
        <v>7</v>
      </c>
    </row>
    <row r="69" spans="1:19" x14ac:dyDescent="0.3">
      <c r="A69" s="20" t="s">
        <v>28</v>
      </c>
      <c r="B69" s="20"/>
      <c r="C69" s="21"/>
      <c r="D69" s="4">
        <f>IF(D67&gt;0,ROUND(D68/D67*100,2),"-")</f>
        <v>100</v>
      </c>
      <c r="E69" s="4">
        <f t="shared" ref="E69:S69" si="2">IF(E67&gt;0,ROUND(E68/E67*100,2),"-")</f>
        <v>82.76</v>
      </c>
      <c r="F69" s="4">
        <f t="shared" si="2"/>
        <v>82.46</v>
      </c>
      <c r="G69" s="4">
        <f t="shared" si="2"/>
        <v>84.21</v>
      </c>
      <c r="H69" s="4">
        <f t="shared" si="2"/>
        <v>100</v>
      </c>
      <c r="I69" s="4">
        <f t="shared" si="2"/>
        <v>79.31</v>
      </c>
      <c r="J69" s="4">
        <f t="shared" si="2"/>
        <v>74.14</v>
      </c>
      <c r="K69" s="4">
        <f t="shared" si="2"/>
        <v>84.48</v>
      </c>
      <c r="L69" s="4">
        <f t="shared" si="2"/>
        <v>53.45</v>
      </c>
      <c r="M69" s="4">
        <f t="shared" si="2"/>
        <v>56.9</v>
      </c>
      <c r="N69" s="4">
        <f t="shared" si="2"/>
        <v>46.55</v>
      </c>
      <c r="O69" s="4">
        <f t="shared" si="2"/>
        <v>37.93</v>
      </c>
      <c r="P69" s="4">
        <f t="shared" si="2"/>
        <v>66.67</v>
      </c>
      <c r="Q69" s="4">
        <f t="shared" si="2"/>
        <v>65.38</v>
      </c>
      <c r="R69" s="4">
        <f t="shared" si="2"/>
        <v>84</v>
      </c>
      <c r="S69" s="4">
        <f t="shared" si="2"/>
        <v>87.5</v>
      </c>
    </row>
    <row r="70" spans="1:19" x14ac:dyDescent="0.3">
      <c r="A70" s="20" t="s">
        <v>29</v>
      </c>
      <c r="B70" s="20"/>
      <c r="C70" s="21"/>
      <c r="D70" s="19">
        <f>IFERROR(ROUND(SUMPRODUCT(D69:S69,D4:S4)/SUM(D4:S4), 2),"-")</f>
        <v>73.58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x14ac:dyDescent="0.3">
      <c r="A71" s="20" t="s">
        <v>30</v>
      </c>
      <c r="B71" s="20"/>
      <c r="C71" s="21"/>
      <c r="D71" s="19">
        <f>IF(D70&gt;=85,3,IF(D70&gt;=75,2,IF(D70&gt;=65,1,0)))</f>
        <v>1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3" spans="1:19" x14ac:dyDescent="0.3">
      <c r="A73" s="17" t="s">
        <v>31</v>
      </c>
      <c r="B73" s="18"/>
      <c r="C73" s="17" t="s">
        <v>32</v>
      </c>
      <c r="D73" s="18"/>
      <c r="E73" s="18"/>
      <c r="F73" s="18"/>
      <c r="G73" s="18"/>
      <c r="H73" s="18"/>
      <c r="I73" s="18"/>
      <c r="J73" s="17" t="s">
        <v>33</v>
      </c>
      <c r="K73" s="18"/>
      <c r="L73" s="18"/>
      <c r="M73" s="18"/>
      <c r="N73" s="18"/>
      <c r="O73" s="18"/>
      <c r="P73" s="18"/>
      <c r="Q73" s="18"/>
      <c r="R73" s="18"/>
    </row>
    <row r="74" spans="1:19" x14ac:dyDescent="0.3">
      <c r="A74" s="19" t="s">
        <v>3</v>
      </c>
      <c r="B74" s="18"/>
      <c r="C74" s="19">
        <f>IFERROR(ROUND((SUMPRODUCT(D69:S69,D4:S4)/SUM(D4:S4))/1,2),"-")</f>
        <v>73.58</v>
      </c>
      <c r="D74" s="18"/>
      <c r="E74" s="18"/>
      <c r="F74" s="18"/>
      <c r="G74" s="18"/>
      <c r="H74" s="18"/>
      <c r="I74" s="18"/>
      <c r="J74" s="19">
        <f>IF(C74&gt;=85,3,IF(C74&gt;=75,2,IF(C74&gt;=65,1,0)))</f>
        <v>1</v>
      </c>
      <c r="K74" s="18"/>
      <c r="L74" s="18"/>
      <c r="M74" s="18"/>
      <c r="N74" s="18"/>
      <c r="O74" s="18"/>
      <c r="P74" s="18"/>
      <c r="Q74" s="18"/>
      <c r="R74" s="18"/>
    </row>
  </sheetData>
  <mergeCells count="22">
    <mergeCell ref="D1:S1"/>
    <mergeCell ref="A68:C68"/>
    <mergeCell ref="C74:I74"/>
    <mergeCell ref="C73:I73"/>
    <mergeCell ref="A67:C67"/>
    <mergeCell ref="D2:S2"/>
    <mergeCell ref="J73:R73"/>
    <mergeCell ref="A1:C1"/>
    <mergeCell ref="D70:S70"/>
    <mergeCell ref="A70:C70"/>
    <mergeCell ref="A69:C69"/>
    <mergeCell ref="A2:C2"/>
    <mergeCell ref="D5:S5"/>
    <mergeCell ref="A71:C71"/>
    <mergeCell ref="A5:C5"/>
    <mergeCell ref="A74:B74"/>
    <mergeCell ref="A4:C4"/>
    <mergeCell ref="A73:B73"/>
    <mergeCell ref="D71:S71"/>
    <mergeCell ref="D3:S3"/>
    <mergeCell ref="J74:R74"/>
    <mergeCell ref="A3:C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vinaya vr</cp:lastModifiedBy>
  <dcterms:created xsi:type="dcterms:W3CDTF">2025-05-04T21:08:22Z</dcterms:created>
  <dcterms:modified xsi:type="dcterms:W3CDTF">2025-07-22T15:29:00Z</dcterms:modified>
</cp:coreProperties>
</file>