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4"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 name="Sheet1" sheetId="12" state="visible" r:id="rId12"/>
    <sheet name="Sheet2" sheetId="13" state="visible" r:id="rId13"/>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right/>
      <top style="thick">
        <color indexed="29"/>
      </top>
      <bottom/>
      <diagonal/>
    </border>
    <border>
      <left/>
      <right style="thin">
        <color indexed="10"/>
      </right>
      <top style="thick">
        <color indexed="29"/>
      </top>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2" applyAlignment="1" pivotButton="0" quotePrefix="0" xfId="0">
      <alignment horizontal="center" vertical="center"/>
    </xf>
    <xf numFmtId="0" fontId="0" fillId="0" borderId="73" pivotButton="0" quotePrefix="0" xfId="0"/>
    <xf numFmtId="0" fontId="0" fillId="0" borderId="74" pivotButton="0" quotePrefix="0" xfId="0"/>
    <xf numFmtId="0" fontId="0" fillId="0" borderId="77" pivotButton="0" quotePrefix="0" xfId="0"/>
    <xf numFmtId="0" fontId="0" fillId="0" borderId="48" pivotButton="0" quotePrefix="0" xfId="0"/>
    <xf numFmtId="49" fontId="5" fillId="2" borderId="78" applyAlignment="1" pivotButton="0" quotePrefix="0" xfId="0">
      <alignment horizontal="center" vertical="center"/>
    </xf>
    <xf numFmtId="0" fontId="0" fillId="0" borderId="80" pivotButton="0" quotePrefix="0" xfId="0"/>
    <xf numFmtId="0" fontId="0" fillId="0" borderId="81"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R83"/>
  <sheetViews>
    <sheetView tabSelected="1"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s>
  <sheetData>
    <row r="1">
      <c r="A1" s="285" t="inlineStr">
        <is>
          <t>CLAT-&gt;</t>
        </is>
      </c>
      <c r="B1" s="285" t="n"/>
      <c r="C1" s="286" t="n"/>
      <c r="D1" s="285" t="inlineStr">
        <is>
          <t>FT-I</t>
        </is>
      </c>
      <c r="E1" s="285" t="n"/>
      <c r="F1" s="285" t="n"/>
      <c r="G1" s="285" t="n"/>
      <c r="H1" s="285" t="inlineStr">
        <is>
          <t>FT-II</t>
        </is>
      </c>
      <c r="I1" s="285" t="n"/>
      <c r="J1" s="285" t="n"/>
      <c r="K1" s="285" t="n"/>
      <c r="L1" s="285" t="n"/>
      <c r="M1" s="285" t="n"/>
      <c r="N1" s="285" t="n"/>
      <c r="O1" s="285" t="n"/>
      <c r="P1" s="285" t="n"/>
      <c r="Q1" s="285" t="n"/>
      <c r="R1" s="285" t="n"/>
    </row>
    <row r="2">
      <c r="A2" s="287" t="inlineStr">
        <is>
          <t>CO -&gt;</t>
        </is>
      </c>
      <c r="B2" s="287" t="n"/>
      <c r="C2" s="288" t="n"/>
      <c r="D2" s="287" t="inlineStr">
        <is>
          <t>CO1</t>
        </is>
      </c>
      <c r="E2" s="287" t="n"/>
      <c r="F2" s="287" t="inlineStr">
        <is>
          <t>CO2</t>
        </is>
      </c>
      <c r="G2" s="287" t="n"/>
      <c r="H2" s="287" t="inlineStr">
        <is>
          <t>CO3</t>
        </is>
      </c>
      <c r="I2" s="287" t="inlineStr">
        <is>
          <t>CO4</t>
        </is>
      </c>
      <c r="J2" s="287" t="n"/>
      <c r="K2" s="287" t="inlineStr">
        <is>
          <t>CO5</t>
        </is>
      </c>
      <c r="L2" s="287" t="n"/>
      <c r="M2" s="287" t="n"/>
      <c r="N2" s="287" t="n"/>
      <c r="O2" s="287" t="n"/>
      <c r="P2" s="287" t="n"/>
      <c r="Q2" s="287" t="n"/>
      <c r="R2" s="287" t="n"/>
    </row>
    <row r="3">
      <c r="A3" s="289" t="n"/>
      <c r="B3" s="289" t="n"/>
      <c r="C3" s="290" t="n"/>
      <c r="D3" s="289" t="inlineStr">
        <is>
          <t>THEORY (for either/or Q, award marks for the attempted students only)</t>
        </is>
      </c>
      <c r="E3" s="289" t="n"/>
      <c r="F3" s="289" t="n"/>
      <c r="G3" s="289" t="n"/>
      <c r="H3" s="289" t="inlineStr">
        <is>
          <t>THEORY (for either/or Q, award marks for the attempted students only)</t>
        </is>
      </c>
      <c r="I3" s="289" t="n"/>
      <c r="J3" s="289" t="n"/>
      <c r="K3" s="289" t="n"/>
      <c r="L3" s="289" t="n"/>
      <c r="M3" s="289" t="n"/>
      <c r="N3" s="289" t="n"/>
      <c r="O3" s="289" t="n"/>
      <c r="P3" s="289" t="n"/>
      <c r="Q3" s="289" t="n"/>
      <c r="R3" s="289" t="n"/>
    </row>
    <row r="4">
      <c r="A4" s="291" t="inlineStr">
        <is>
          <t>MAX. MARKS (If not applicable, leave BLANK)-&gt;</t>
        </is>
      </c>
      <c r="B4" s="291" t="n"/>
      <c r="C4" s="292" t="n"/>
      <c r="D4" s="291" t="n">
        <v>20</v>
      </c>
      <c r="E4" s="291" t="n">
        <v>20</v>
      </c>
      <c r="F4" s="291" t="n">
        <v>20</v>
      </c>
      <c r="G4" s="291" t="n">
        <v>20</v>
      </c>
      <c r="H4" s="291" t="n">
        <v>20</v>
      </c>
      <c r="I4" s="291" t="n">
        <v>20</v>
      </c>
      <c r="J4" s="291" t="n">
        <v>20</v>
      </c>
      <c r="K4" s="291" t="n">
        <v>20</v>
      </c>
      <c r="L4" s="291" t="n"/>
      <c r="M4" s="291" t="n"/>
      <c r="N4" s="291" t="n"/>
      <c r="O4" s="291" t="n"/>
      <c r="P4" s="291" t="n"/>
      <c r="Q4" s="291" t="n"/>
      <c r="R4" s="291" t="n"/>
    </row>
    <row r="5">
      <c r="A5" s="289" t="n"/>
      <c r="B5" s="293" t="n"/>
      <c r="C5" s="294" t="n"/>
      <c r="D5" s="293" t="inlineStr">
        <is>
          <t>Question numbers mapping</t>
        </is>
      </c>
      <c r="E5" s="293" t="n"/>
      <c r="F5" s="293" t="n"/>
      <c r="G5" s="293" t="n"/>
      <c r="H5" s="293" t="inlineStr">
        <is>
          <t>Question numbers mapping</t>
        </is>
      </c>
      <c r="I5" s="293" t="n"/>
      <c r="J5" s="293" t="n"/>
      <c r="K5" s="293" t="n"/>
      <c r="L5" s="293" t="n"/>
      <c r="M5" s="293" t="n"/>
      <c r="N5" s="293" t="n"/>
      <c r="O5" s="293" t="n"/>
      <c r="P5" s="293" t="n"/>
      <c r="Q5" s="293" t="n"/>
      <c r="R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Q1</t>
        </is>
      </c>
      <c r="I6" s="289" t="inlineStr">
        <is>
          <t>Q2</t>
        </is>
      </c>
      <c r="J6" s="289" t="inlineStr">
        <is>
          <t>Q3</t>
        </is>
      </c>
      <c r="K6" s="289" t="inlineStr">
        <is>
          <t>Q4</t>
        </is>
      </c>
      <c r="L6" s="289" t="n"/>
      <c r="M6" s="289" t="n"/>
      <c r="N6" s="289" t="n"/>
      <c r="O6" s="289" t="n"/>
      <c r="P6" s="289" t="n"/>
      <c r="Q6" s="289" t="n"/>
      <c r="R6" s="289" t="n"/>
    </row>
    <row r="7">
      <c r="A7" s="295" t="n"/>
      <c r="B7" s="295" t="n"/>
      <c r="C7" s="296" t="n"/>
      <c r="D7" s="295" t="n"/>
      <c r="E7" s="295" t="n"/>
      <c r="F7" s="295" t="n"/>
      <c r="G7" s="295" t="n"/>
      <c r="H7" s="295" t="n"/>
      <c r="I7" s="295" t="n"/>
      <c r="J7" s="295" t="n"/>
      <c r="K7" s="295" t="n"/>
      <c r="L7" s="295" t="n"/>
      <c r="M7" s="295" t="n"/>
      <c r="N7" s="295" t="n"/>
      <c r="O7" s="295" t="n"/>
      <c r="P7" s="295" t="n"/>
      <c r="Q7" s="295" t="n"/>
      <c r="R7" s="295" t="n"/>
    </row>
    <row r="8">
      <c r="A8" s="295" t="n"/>
      <c r="B8" s="295" t="n"/>
      <c r="C8" s="296" t="n"/>
      <c r="D8" s="295" t="n"/>
      <c r="E8" s="295" t="n"/>
      <c r="F8" s="295" t="n"/>
      <c r="G8" s="295" t="n"/>
      <c r="H8" s="295" t="n"/>
      <c r="I8" s="295" t="n"/>
      <c r="J8" s="295" t="n"/>
      <c r="K8" s="295" t="n"/>
      <c r="L8" s="295" t="n"/>
      <c r="M8" s="295" t="n"/>
      <c r="N8" s="295" t="n"/>
      <c r="O8" s="295" t="n"/>
      <c r="P8" s="295" t="n"/>
      <c r="Q8" s="295" t="n"/>
      <c r="R8" s="295" t="n"/>
    </row>
    <row r="9">
      <c r="A9" s="295" t="n"/>
      <c r="B9" s="295" t="n"/>
      <c r="C9" s="296" t="n"/>
      <c r="D9" s="295" t="n"/>
      <c r="E9" s="295" t="n"/>
      <c r="F9" s="295" t="n"/>
      <c r="G9" s="295" t="n"/>
      <c r="H9" s="295" t="n"/>
      <c r="I9" s="295" t="n"/>
      <c r="J9" s="295" t="n"/>
      <c r="K9" s="295" t="n"/>
      <c r="L9" s="295" t="n"/>
      <c r="M9" s="295" t="n"/>
      <c r="N9" s="295" t="n"/>
      <c r="O9" s="295" t="n"/>
      <c r="P9" s="295" t="n"/>
      <c r="Q9" s="295" t="n"/>
      <c r="R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t="n"/>
      <c r="M71" s="295" t="n"/>
      <c r="N71" s="295" t="n"/>
      <c r="O71" s="295" t="n"/>
      <c r="P71" s="295" t="n"/>
      <c r="Q71" s="295" t="n"/>
      <c r="R71" s="295" t="n"/>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t="n"/>
      <c r="M72" s="297" t="n"/>
      <c r="N72" s="297" t="n"/>
      <c r="O72" s="297" t="n"/>
      <c r="P72" s="297" t="n"/>
      <c r="Q72" s="297" t="n"/>
      <c r="R72" s="297" t="n"/>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t="n"/>
      <c r="M73" s="295" t="n"/>
      <c r="N73" s="295" t="n"/>
      <c r="O73" s="295" t="n"/>
      <c r="P73" s="295" t="n"/>
      <c r="Q73" s="295" t="n"/>
      <c r="R73" s="295" t="n"/>
    </row>
    <row r="74">
      <c r="A74" s="289" t="inlineStr">
        <is>
          <t>Average Percentage of students who got more than 65% of marks</t>
        </is>
      </c>
      <c r="B74" s="289" t="n"/>
      <c r="C74" s="290" t="n"/>
      <c r="D74" s="295">
        <f>IFERROR(ROUND(SUMPRODUCT(D73:G73,D4:G4)/SUM(D4:G4), 2),"-")</f>
        <v/>
      </c>
      <c r="E74" s="295" t="n"/>
      <c r="F74" s="295" t="n"/>
      <c r="G74" s="295" t="n"/>
      <c r="H74" s="295">
        <f>IFERROR(ROUND(SUMPRODUCT(H73:K73,H4:K4)/SUM(H4:K4), 2),"-")</f>
        <v/>
      </c>
      <c r="I74" s="295" t="n"/>
      <c r="J74" s="295" t="n"/>
      <c r="K74" s="295" t="n"/>
      <c r="L74" s="295" t="n"/>
      <c r="M74" s="295" t="n"/>
      <c r="N74" s="295" t="n"/>
      <c r="O74" s="295" t="n"/>
      <c r="P74" s="295" t="n"/>
      <c r="Q74" s="295" t="n"/>
      <c r="R74" s="295" t="n"/>
    </row>
    <row r="75">
      <c r="A75" s="289" t="inlineStr">
        <is>
          <t xml:space="preserve"> CO Attainment Level (&gt;=85:3,&gt;=75:2,&gt;=65:1,&lt;65:0)</t>
        </is>
      </c>
      <c r="B75" s="289" t="n"/>
      <c r="C75" s="290" t="n"/>
      <c r="D75" s="295">
        <f>IF(D74&gt;=85,3,IF(D74&gt;=75,2,IF(D74&gt;=65,1,0)))</f>
        <v/>
      </c>
      <c r="E75" s="295" t="n"/>
      <c r="F75" s="295" t="n"/>
      <c r="G75" s="295" t="n"/>
      <c r="H75" s="295">
        <f>IF(H74&gt;=85,3,IF(H74&gt;=75,2,IF(H74&gt;=65,1,0)))</f>
        <v/>
      </c>
      <c r="I75" s="295" t="n"/>
      <c r="J75" s="295" t="n"/>
      <c r="K75" s="295" t="n"/>
      <c r="L75" s="295" t="n"/>
      <c r="M75" s="295" t="n"/>
      <c r="N75" s="295" t="n"/>
      <c r="O75" s="295" t="n"/>
      <c r="P75" s="295" t="n"/>
      <c r="Q75" s="295" t="n"/>
      <c r="R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IFERROR(ROUND((SUMPRODUCT(D73:E73,D4:E4)/SUM(D4:E4))/1,2),"-")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IFERROR(ROUND((SUMPRODUCT(F73:G73,F4:G4)/SUM(F4:G4))/1,2),"-")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IFERROR(ROUND((SUMPRODUCT(H73:H73,H4:H4)/SUM(H4:H4))/1,2),"-")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f>IFERROR(ROUND((SUMPRODUCT(I73:J73,I4:J4)/SUM(I4:J4))/1,2),"-")</f>
        <v/>
      </c>
      <c r="D81" s="298" t="n"/>
      <c r="E81" s="298" t="n"/>
      <c r="F81" s="298" t="n"/>
      <c r="G81" s="298" t="n"/>
      <c r="H81" s="298" t="n"/>
      <c r="I81" s="298" t="n"/>
      <c r="J81" s="295">
        <f>IF(C81&gt;=85,3,IF(C81&gt;=75,2,IF(C81&gt;=65,1,0)))</f>
        <v/>
      </c>
      <c r="K81" s="298" t="n"/>
      <c r="L81" s="298" t="n"/>
      <c r="M81" s="298" t="n"/>
      <c r="N81" s="298" t="n"/>
      <c r="O81" s="298" t="n"/>
      <c r="P81" s="298" t="n"/>
      <c r="Q81" s="298" t="n"/>
      <c r="R81" s="298" t="n"/>
    </row>
    <row r="82">
      <c r="A82" s="295" t="inlineStr">
        <is>
          <t>CO5</t>
        </is>
      </c>
      <c r="B82" s="298" t="n"/>
      <c r="C82" s="295">
        <f>IFERROR(ROUND((SUMPRODUCT(K73:K73,K4:K4)/SUM(K4:K4))/1,2),"-")</f>
        <v/>
      </c>
      <c r="D82" s="298" t="n"/>
      <c r="E82" s="298" t="n"/>
      <c r="F82" s="298" t="n"/>
      <c r="G82" s="298" t="n"/>
      <c r="H82" s="298" t="n"/>
      <c r="I82" s="298" t="n"/>
      <c r="J82" s="295">
        <f>IF(C82&gt;=85,3,IF(C82&gt;=75,2,IF(C82&gt;=65,1,0)))</f>
        <v/>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46">
    <mergeCell ref="D3:G3"/>
    <mergeCell ref="A82:B82"/>
    <mergeCell ref="A75:C75"/>
    <mergeCell ref="H3:K3"/>
    <mergeCell ref="I2:J2"/>
    <mergeCell ref="J80:R80"/>
    <mergeCell ref="D74:G74"/>
    <mergeCell ref="A74:C74"/>
    <mergeCell ref="C82:I82"/>
    <mergeCell ref="J83:R83"/>
    <mergeCell ref="A3:C3"/>
    <mergeCell ref="D5:G5"/>
    <mergeCell ref="A79:B79"/>
    <mergeCell ref="J79:R79"/>
    <mergeCell ref="C81:I81"/>
    <mergeCell ref="A2:C2"/>
    <mergeCell ref="H5:K5"/>
    <mergeCell ref="A78:B78"/>
    <mergeCell ref="A71:C71"/>
    <mergeCell ref="D2:E2"/>
    <mergeCell ref="A5:C5"/>
    <mergeCell ref="C78:I78"/>
    <mergeCell ref="C77:I77"/>
    <mergeCell ref="C83:I83"/>
    <mergeCell ref="D1:G1"/>
    <mergeCell ref="A80:B80"/>
    <mergeCell ref="A4:C4"/>
    <mergeCell ref="H1:K1"/>
    <mergeCell ref="A72:C72"/>
    <mergeCell ref="F2:G2"/>
    <mergeCell ref="C79:I79"/>
    <mergeCell ref="H74:K74"/>
    <mergeCell ref="A73:C73"/>
    <mergeCell ref="J82:R82"/>
    <mergeCell ref="J81:R81"/>
    <mergeCell ref="A1:C1"/>
    <mergeCell ref="D75:G75"/>
    <mergeCell ref="C80:I80"/>
    <mergeCell ref="A81:B81"/>
    <mergeCell ref="H2"/>
    <mergeCell ref="A83:B83"/>
    <mergeCell ref="J78:R78"/>
    <mergeCell ref="K2"/>
    <mergeCell ref="A77:B77"/>
    <mergeCell ref="J77:R77"/>
    <mergeCell ref="H75:K75"/>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workbookViewId="0">
      <selection activeCell="A1" sqref="A1:C1"/>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52" t="inlineStr">
        <is>
          <t>SRM INSTITUTE OF SCIENCE AND TECHNOLOGY
VADAPALANI CAMPUS
Department of Computer Science &amp; Engineering</t>
        </is>
      </c>
      <c r="B1" s="283" t="n"/>
      <c r="C1" s="284" t="n"/>
      <c r="D1" s="213" t="n"/>
      <c r="E1" s="213" t="n"/>
    </row>
    <row r="2" ht="20.25" customHeight="1" s="1">
      <c r="A2" s="165" t="inlineStr">
        <is>
          <t>Subject code</t>
        </is>
      </c>
      <c r="B2" s="25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56" t="inlineStr">
        <is>
          <t>II/IV</t>
        </is>
      </c>
      <c r="C4" s="267" t="n"/>
      <c r="D4" s="82" t="n"/>
      <c r="E4" s="213" t="n"/>
    </row>
    <row r="5" ht="20.25" customHeight="1" s="1">
      <c r="A5" s="165" t="inlineStr">
        <is>
          <t>Academic Year</t>
        </is>
      </c>
      <c r="B5" s="256" t="inlineStr">
        <is>
          <t>2023-2024</t>
        </is>
      </c>
      <c r="C5" s="267" t="n"/>
      <c r="D5" s="82" t="n"/>
      <c r="E5" s="213" t="n"/>
    </row>
    <row r="6" ht="34.5" customHeight="1" s="1">
      <c r="A6" s="168" t="inlineStr">
        <is>
          <t>Name of the Faculty</t>
        </is>
      </c>
      <c r="B6" s="256" t="inlineStr">
        <is>
          <t>Dr Sridevi Sridhar</t>
        </is>
      </c>
      <c r="C6" s="267" t="n"/>
      <c r="D6" s="169" t="n"/>
      <c r="E6" s="170" t="n"/>
    </row>
    <row r="7" ht="12" customHeight="1" s="1">
      <c r="A7" s="119" t="inlineStr">
        <is>
          <t>Sl. No</t>
        </is>
      </c>
      <c r="B7" s="119" t="inlineStr">
        <is>
          <t>Roll No</t>
        </is>
      </c>
      <c r="C7" s="119" t="inlineStr">
        <is>
          <t>Student Name</t>
        </is>
      </c>
      <c r="D7" s="241" t="inlineStr">
        <is>
          <t>University results</t>
        </is>
      </c>
      <c r="E7" s="241"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45"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B2:C2"/>
    <mergeCell ref="A71:C71"/>
    <mergeCell ref="A1:C1"/>
    <mergeCell ref="B5:C5"/>
    <mergeCell ref="C7:C8"/>
    <mergeCell ref="A7:A8"/>
    <mergeCell ref="B7:B8"/>
    <mergeCell ref="D7:D8"/>
    <mergeCell ref="E7:E8"/>
    <mergeCell ref="A70:C70"/>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workbookViewId="0">
      <selection activeCell="A1" sqref="A1"/>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2025-10-10T13:57:52Z</dcterms:modified>
  <cp:lastModifiedBy>vinaya vr</cp:lastModifiedBy>
</cp:coreProperties>
</file>