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LP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b val="1"/>
      <sz val="10"/>
    </font>
    <font>
      <name val="Times New Roman"/>
      <sz val="10"/>
    </font>
  </fonts>
  <fills count="4">
    <fill>
      <patternFill/>
    </fill>
    <fill>
      <patternFill patternType="gray125"/>
    </fill>
    <fill>
      <patternFill patternType="solid">
        <fgColor rgb="0092D050"/>
      </patternFill>
    </fill>
    <fill>
      <patternFill patternType="solid">
        <fgColor rgb="00F0F0F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5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</cols>
  <sheetData>
    <row r="1">
      <c r="A1" s="1" t="inlineStr">
        <is>
          <t>CO Mark Distribution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>
      <c r="A2" s="3" t="inlineStr">
        <is>
          <t>Total CO Marks:</t>
        </is>
      </c>
      <c r="B2" s="2" t="n"/>
      <c r="C2" s="4" t="n">
        <v>15</v>
      </c>
      <c r="D2" s="3" t="n">
        <v>5</v>
      </c>
      <c r="E2" s="3" t="n">
        <v>2</v>
      </c>
      <c r="F2" s="3" t="n">
        <v>3</v>
      </c>
      <c r="G2" s="3" t="n">
        <v>2</v>
      </c>
      <c r="H2" s="3" t="n">
        <v>3</v>
      </c>
      <c r="I2" s="3" t="n">
        <v>0</v>
      </c>
    </row>
    <row r="3">
      <c r="A3" s="5" t="inlineStr">
        <is>
          <t>S.No</t>
        </is>
      </c>
      <c r="B3" s="5" t="inlineStr">
        <is>
          <t>Register No</t>
        </is>
      </c>
      <c r="C3" s="5" t="inlineStr">
        <is>
          <t>Total Marks</t>
        </is>
      </c>
      <c r="D3" s="5" t="inlineStr">
        <is>
          <t>CO1</t>
        </is>
      </c>
      <c r="E3" s="5" t="inlineStr">
        <is>
          <t>CO2</t>
        </is>
      </c>
      <c r="F3" s="5" t="inlineStr">
        <is>
          <t>CO3</t>
        </is>
      </c>
      <c r="G3" s="5" t="inlineStr">
        <is>
          <t>CO4</t>
        </is>
      </c>
      <c r="H3" s="5" t="inlineStr">
        <is>
          <t>CO5</t>
        </is>
      </c>
      <c r="I3" s="5" t="inlineStr">
        <is>
          <t>CO6</t>
        </is>
      </c>
    </row>
    <row r="4">
      <c r="A4" s="2" t="n">
        <v>1</v>
      </c>
      <c r="B4" s="2" t="inlineStr">
        <is>
          <t>RA2412005040001</t>
        </is>
      </c>
      <c r="C4" s="2" t="n">
        <v>15</v>
      </c>
      <c r="D4" s="6" t="n">
        <v>5</v>
      </c>
      <c r="E4" s="6" t="n">
        <v>2</v>
      </c>
      <c r="F4" s="6" t="n">
        <v>3</v>
      </c>
      <c r="G4" s="6" t="n">
        <v>2</v>
      </c>
      <c r="H4" s="6" t="n">
        <v>3</v>
      </c>
      <c r="I4" s="6" t="inlineStr"/>
    </row>
    <row r="5">
      <c r="A5" s="2" t="n">
        <v>2</v>
      </c>
      <c r="B5" s="2" t="inlineStr">
        <is>
          <t>RA2412005040002</t>
        </is>
      </c>
      <c r="C5" s="2" t="n">
        <v>14.75</v>
      </c>
      <c r="D5" s="6" t="n">
        <v>4.92</v>
      </c>
      <c r="E5" s="6" t="n">
        <v>1.97</v>
      </c>
      <c r="F5" s="6" t="n">
        <v>2.95</v>
      </c>
      <c r="G5" s="6" t="n">
        <v>1.97</v>
      </c>
      <c r="H5" s="6" t="n">
        <v>2.95</v>
      </c>
      <c r="I5" s="6" t="inlineStr"/>
    </row>
    <row r="6">
      <c r="A6" s="2" t="n">
        <v>3</v>
      </c>
      <c r="B6" s="2" t="inlineStr">
        <is>
          <t>RA2412005040003</t>
        </is>
      </c>
      <c r="C6" s="2" t="n">
        <v>14.75</v>
      </c>
      <c r="D6" s="6" t="n">
        <v>4.92</v>
      </c>
      <c r="E6" s="6" t="n">
        <v>1.97</v>
      </c>
      <c r="F6" s="6" t="n">
        <v>2.95</v>
      </c>
      <c r="G6" s="6" t="n">
        <v>1.97</v>
      </c>
      <c r="H6" s="6" t="n">
        <v>2.95</v>
      </c>
      <c r="I6" s="6" t="inlineStr"/>
    </row>
    <row r="7">
      <c r="A7" s="2" t="n">
        <v>4</v>
      </c>
      <c r="B7" s="2" t="inlineStr">
        <is>
          <t>RA2412005040004</t>
        </is>
      </c>
      <c r="C7" s="2" t="n">
        <v>13.5</v>
      </c>
      <c r="D7" s="6" t="n">
        <v>4.5</v>
      </c>
      <c r="E7" s="6" t="n">
        <v>1.8</v>
      </c>
      <c r="F7" s="6" t="n">
        <v>2.7</v>
      </c>
      <c r="G7" s="6" t="n">
        <v>1.8</v>
      </c>
      <c r="H7" s="6" t="n">
        <v>2.7</v>
      </c>
      <c r="I7" s="6" t="inlineStr"/>
    </row>
    <row r="8">
      <c r="A8" s="2" t="n">
        <v>5</v>
      </c>
      <c r="B8" s="2" t="inlineStr">
        <is>
          <t>RA2412005040005</t>
        </is>
      </c>
      <c r="C8" s="2" t="n">
        <v>14.5</v>
      </c>
      <c r="D8" s="6" t="n">
        <v>4.83</v>
      </c>
      <c r="E8" s="6" t="n">
        <v>1.93</v>
      </c>
      <c r="F8" s="6" t="n">
        <v>2.9</v>
      </c>
      <c r="G8" s="6" t="n">
        <v>1.93</v>
      </c>
      <c r="H8" s="6" t="n">
        <v>2.9</v>
      </c>
      <c r="I8" s="6" t="inlineStr"/>
    </row>
    <row r="9">
      <c r="A9" s="2" t="n">
        <v>6</v>
      </c>
      <c r="B9" s="2" t="inlineStr">
        <is>
          <t>RA2412005040006</t>
        </is>
      </c>
      <c r="C9" s="2" t="n">
        <v>15</v>
      </c>
      <c r="D9" s="6" t="n">
        <v>5</v>
      </c>
      <c r="E9" s="6" t="n">
        <v>2</v>
      </c>
      <c r="F9" s="6" t="n">
        <v>3</v>
      </c>
      <c r="G9" s="6" t="n">
        <v>2</v>
      </c>
      <c r="H9" s="6" t="n">
        <v>3</v>
      </c>
      <c r="I9" s="6" t="inlineStr"/>
    </row>
    <row r="10">
      <c r="A10" s="2" t="n">
        <v>7</v>
      </c>
      <c r="B10" s="2" t="inlineStr">
        <is>
          <t>RA2412005040007</t>
        </is>
      </c>
      <c r="C10" s="2" t="n">
        <v>14.75</v>
      </c>
      <c r="D10" s="6" t="n">
        <v>4.92</v>
      </c>
      <c r="E10" s="6" t="n">
        <v>1.97</v>
      </c>
      <c r="F10" s="6" t="n">
        <v>2.95</v>
      </c>
      <c r="G10" s="6" t="n">
        <v>1.97</v>
      </c>
      <c r="H10" s="6" t="n">
        <v>2.95</v>
      </c>
      <c r="I10" s="6" t="inlineStr"/>
    </row>
    <row r="11">
      <c r="A11" s="2" t="n">
        <v>8</v>
      </c>
      <c r="B11" s="2" t="inlineStr">
        <is>
          <t>RA2412005040008</t>
        </is>
      </c>
      <c r="C11" s="2" t="n">
        <v>14.25</v>
      </c>
      <c r="D11" s="6" t="n">
        <v>4.75</v>
      </c>
      <c r="E11" s="6" t="n">
        <v>1.9</v>
      </c>
      <c r="F11" s="6" t="n">
        <v>2.85</v>
      </c>
      <c r="G11" s="6" t="n">
        <v>1.9</v>
      </c>
      <c r="H11" s="6" t="n">
        <v>2.85</v>
      </c>
      <c r="I11" s="6" t="inlineStr"/>
    </row>
    <row r="12">
      <c r="A12" s="2" t="n">
        <v>9</v>
      </c>
      <c r="B12" s="2" t="inlineStr">
        <is>
          <t>RA2412005040009</t>
        </is>
      </c>
      <c r="C12" s="2" t="n">
        <v>13.75</v>
      </c>
      <c r="D12" s="6" t="n">
        <v>4.58</v>
      </c>
      <c r="E12" s="6" t="n">
        <v>1.83</v>
      </c>
      <c r="F12" s="6" t="n">
        <v>2.75</v>
      </c>
      <c r="G12" s="6" t="n">
        <v>1.83</v>
      </c>
      <c r="H12" s="6" t="n">
        <v>2.75</v>
      </c>
      <c r="I12" s="6" t="inlineStr"/>
    </row>
    <row r="13">
      <c r="A13" s="2" t="n">
        <v>10</v>
      </c>
      <c r="B13" s="2" t="inlineStr">
        <is>
          <t>RA2412005040010</t>
        </is>
      </c>
      <c r="C13" s="2" t="n">
        <v>12.5</v>
      </c>
      <c r="D13" s="6" t="n">
        <v>4.17</v>
      </c>
      <c r="E13" s="6" t="n">
        <v>1.67</v>
      </c>
      <c r="F13" s="6" t="n">
        <v>2.5</v>
      </c>
      <c r="G13" s="6" t="n">
        <v>1.67</v>
      </c>
      <c r="H13" s="6" t="n">
        <v>2.5</v>
      </c>
      <c r="I13" s="6" t="inlineStr"/>
    </row>
    <row r="14">
      <c r="A14" s="2" t="n">
        <v>11</v>
      </c>
      <c r="B14" s="2" t="inlineStr">
        <is>
          <t>RA2412005040011</t>
        </is>
      </c>
      <c r="C14" s="2" t="n">
        <v>14.25</v>
      </c>
      <c r="D14" s="6" t="n">
        <v>4.75</v>
      </c>
      <c r="E14" s="6" t="n">
        <v>1.9</v>
      </c>
      <c r="F14" s="6" t="n">
        <v>2.85</v>
      </c>
      <c r="G14" s="6" t="n">
        <v>1.9</v>
      </c>
      <c r="H14" s="6" t="n">
        <v>2.85</v>
      </c>
      <c r="I14" s="6" t="inlineStr"/>
    </row>
    <row r="15">
      <c r="A15" s="2" t="n">
        <v>12</v>
      </c>
      <c r="B15" s="2" t="inlineStr">
        <is>
          <t>RA2412005040012</t>
        </is>
      </c>
      <c r="C15" s="2" t="n">
        <v>14</v>
      </c>
      <c r="D15" s="6" t="n">
        <v>4.67</v>
      </c>
      <c r="E15" s="6" t="n">
        <v>1.87</v>
      </c>
      <c r="F15" s="6" t="n">
        <v>2.8</v>
      </c>
      <c r="G15" s="6" t="n">
        <v>1.87</v>
      </c>
      <c r="H15" s="6" t="n">
        <v>2.8</v>
      </c>
      <c r="I15" s="6" t="inlineStr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</row>
    <row r="72">
      <c r="A72" s="3" t="inlineStr">
        <is>
          <t>Number of Students Attempted</t>
        </is>
      </c>
      <c r="B72" s="2" t="n"/>
      <c r="C72" s="2" t="n"/>
      <c r="D72" s="7">
        <f>COUNTA(D4:D71)</f>
        <v/>
      </c>
      <c r="E72" s="7">
        <f>COUNTA(E4:E71)</f>
        <v/>
      </c>
      <c r="F72" s="7">
        <f>COUNTA(F4:F71)</f>
        <v/>
      </c>
      <c r="G72" s="7">
        <f>COUNTA(G4:G71)</f>
        <v/>
      </c>
      <c r="H72" s="7">
        <f>COUNTA(H4:H71)</f>
        <v/>
      </c>
      <c r="I72" s="7">
        <f>COUNTA(I4:I71)</f>
        <v/>
      </c>
    </row>
    <row r="73">
      <c r="A73" s="3" t="inlineStr">
        <is>
          <t>Number of students who got more than 65% of marks</t>
        </is>
      </c>
      <c r="B73" s="2" t="n"/>
      <c r="C73" s="2" t="n"/>
      <c r="D73" s="7">
        <f>COUNTIF(D4:D71,"&gt;="&amp;0.65*D2)</f>
        <v/>
      </c>
      <c r="E73" s="7">
        <f>COUNTIF(E4:E71,"&gt;="&amp;0.65*E2)</f>
        <v/>
      </c>
      <c r="F73" s="7">
        <f>COUNTIF(F4:F71,"&gt;="&amp;0.65*F2)</f>
        <v/>
      </c>
      <c r="G73" s="7">
        <f>COUNTIF(G4:G71,"&gt;="&amp;0.65*G2)</f>
        <v/>
      </c>
      <c r="H73" s="7">
        <f>COUNTIF(H4:H71,"&gt;="&amp;0.65*H2)</f>
        <v/>
      </c>
      <c r="I73" s="7">
        <f>COUNTIF(I4:I71,"&gt;="&amp;0.65*I2)</f>
        <v/>
      </c>
    </row>
    <row r="74">
      <c r="A74" s="3" t="inlineStr">
        <is>
          <t>Percentage of students who got more than 65% of marks</t>
        </is>
      </c>
      <c r="B74" s="2" t="n"/>
      <c r="C74" s="2" t="n"/>
      <c r="D74" s="7">
        <f>IF(D72&gt;0,ROUND(D73/D72*100,2),"-")</f>
        <v/>
      </c>
      <c r="E74" s="7">
        <f>IF(E72&gt;0,ROUND(E73/E72*100,2),"-")</f>
        <v/>
      </c>
      <c r="F74" s="7">
        <f>IF(F72&gt;0,ROUND(F73/F72*100,2),"-")</f>
        <v/>
      </c>
      <c r="G74" s="7">
        <f>IF(G72&gt;0,ROUND(G73/G72*100,2),"-")</f>
        <v/>
      </c>
      <c r="H74" s="7">
        <f>IF(H72&gt;0,ROUND(H73/H72*100,2),"-")</f>
        <v/>
      </c>
      <c r="I74" s="7">
        <f>IF(I72&gt;0,ROUND(I73/I72*100,2),"-")</f>
        <v/>
      </c>
    </row>
    <row r="75">
      <c r="A75" s="3" t="inlineStr">
        <is>
          <t xml:space="preserve"> CO Attainment Level (&gt;=85:3,&gt;=75:2,&gt;=65:1,&lt;65:0)</t>
        </is>
      </c>
      <c r="B75" s="2" t="n"/>
      <c r="C75" s="2" t="n"/>
      <c r="D75" s="7">
        <f>IF(D72&gt;0,(IF(D74&gt;=85,3,IF(D74&gt;=75,2,IF(D74&gt;=65,1,0)))),"-")</f>
        <v/>
      </c>
      <c r="E75" s="7">
        <f>IF(E72&gt;0,(IF(E74&gt;=85,3,IF(E74&gt;=75,2,IF(E74&gt;=65,1,0)))),"-")</f>
        <v/>
      </c>
      <c r="F75" s="7">
        <f>IF(F72&gt;0,(IF(F74&gt;=85,3,IF(F74&gt;=75,2,IF(F74&gt;=65,1,0)))),"-")</f>
        <v/>
      </c>
      <c r="G75" s="7">
        <f>IF(G72&gt;0,(IF(G74&gt;=85,3,IF(G74&gt;=75,2,IF(G74&gt;=65,1,0)))),"-")</f>
        <v/>
      </c>
      <c r="H75" s="7">
        <f>IF(H72&gt;0,(IF(H74&gt;=85,3,IF(H74&gt;=75,2,IF(H74&gt;=65,1,0)))),"-")</f>
        <v/>
      </c>
      <c r="I75" s="7">
        <f>IF(I72&gt;0,(IF(I74&gt;=85,3,IF(I74&gt;=75,2,IF(I74&gt;=65,1,0)))),"-")</f>
        <v/>
      </c>
    </row>
  </sheetData>
  <mergeCells count="6">
    <mergeCell ref="A2:B2"/>
    <mergeCell ref="A75:C75"/>
    <mergeCell ref="A74:C74"/>
    <mergeCell ref="A1:I1"/>
    <mergeCell ref="A73:C73"/>
    <mergeCell ref="A72:C7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2025-10-10T14:48:46Z</dcterms:created>
  <dcterms:modified xsi:type="dcterms:W3CDTF">2025-10-10T14:48:46Z</dcterms:modified>
</cp:coreProperties>
</file>