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pivotTables/pivotTable8.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showPivotChartFilter="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F6B6460C-BF0F-4BE9-A5ED-2283B620B7AA}" xr6:coauthVersionLast="47" xr6:coauthVersionMax="47" xr10:uidLastSave="{00000000-0000-0000-0000-000000000000}"/>
  <bookViews>
    <workbookView xWindow="-120" yWindow="-120" windowWidth="20730" windowHeight="11160" activeTab="8" xr2:uid="{00000000-000D-0000-FFFF-FFFF00000000}"/>
  </bookViews>
  <sheets>
    <sheet name="Sheet3" sheetId="4" r:id="rId1"/>
    <sheet name="Sheet4" sheetId="7" r:id="rId2"/>
    <sheet name="Sheet5" sheetId="9" r:id="rId3"/>
    <sheet name="Sheet6" sheetId="10" r:id="rId4"/>
    <sheet name="Sheet7" sheetId="11" r:id="rId5"/>
    <sheet name="Sheet8" sheetId="13" r:id="rId6"/>
    <sheet name="Sheet9" sheetId="14" r:id="rId7"/>
    <sheet name="fruits" sheetId="1" r:id="rId8"/>
    <sheet name="Dashboard" sheetId="3" r:id="rId9"/>
    <sheet name="Sheet1" sheetId="15" r:id="rId10"/>
  </sheets>
  <definedNames>
    <definedName name="Slicer_name">#N/A</definedName>
  </definedNames>
  <calcPr calcId="191029"/>
  <pivotCaches>
    <pivotCache cacheId="0" r:id="rId11"/>
    <pivotCache cacheId="1" r:id="rId12"/>
    <pivotCache cacheId="2" r:id="rId13"/>
    <pivotCache cacheId="4"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3" i="1" l="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2" i="1"/>
</calcChain>
</file>

<file path=xl/sharedStrings.xml><?xml version="1.0" encoding="utf-8"?>
<sst xmlns="http://schemas.openxmlformats.org/spreadsheetml/2006/main" count="418" uniqueCount="163">
  <si>
    <t>name</t>
  </si>
  <si>
    <t>energy (kcal/kJ)</t>
  </si>
  <si>
    <t>water (g)</t>
  </si>
  <si>
    <t>protein (g)</t>
  </si>
  <si>
    <t>total fat (g)</t>
  </si>
  <si>
    <t>carbohydrates (g)</t>
  </si>
  <si>
    <t>fiber (g)</t>
  </si>
  <si>
    <t>sugars (g)</t>
  </si>
  <si>
    <t>calcium (mg)</t>
  </si>
  <si>
    <t>iron (mg)</t>
  </si>
  <si>
    <t>magnessium (mg)</t>
  </si>
  <si>
    <t>phosphorus (mg)</t>
  </si>
  <si>
    <t>potassium (mg)</t>
  </si>
  <si>
    <t>sodium (g)</t>
  </si>
  <si>
    <t>vitamin A (IU)</t>
  </si>
  <si>
    <t>vitamin C (mg)</t>
  </si>
  <si>
    <t>vitamin B1 (mg)</t>
  </si>
  <si>
    <t>vitamin B2 (mg)</t>
  </si>
  <si>
    <t>viatmin B3 (mg)</t>
  </si>
  <si>
    <t>vitamin B5 (mg)</t>
  </si>
  <si>
    <t>vitamin B6 (mg)</t>
  </si>
  <si>
    <t>vitamin E (mg)</t>
  </si>
  <si>
    <t>Apple nutrition facts</t>
  </si>
  <si>
    <t>48/200</t>
  </si>
  <si>
    <t>Apricot nutrition facts</t>
  </si>
  <si>
    <t>48/201</t>
  </si>
  <si>
    <t>Avocado nutrition</t>
  </si>
  <si>
    <t>160/670</t>
  </si>
  <si>
    <t>Banana nutrition facts</t>
  </si>
  <si>
    <t>89/371</t>
  </si>
  <si>
    <t>Blackberries nutrition</t>
  </si>
  <si>
    <t>43/181</t>
  </si>
  <si>
    <t>Blueberry nutrition facts</t>
  </si>
  <si>
    <t>57/240</t>
  </si>
  <si>
    <t>Carambola or Starfruit</t>
  </si>
  <si>
    <t>31/128</t>
  </si>
  <si>
    <t>Cherimoya fruit nutrition</t>
  </si>
  <si>
    <t>75/313</t>
  </si>
  <si>
    <t>Cherry fruit nutrition facts</t>
  </si>
  <si>
    <t>63/263</t>
  </si>
  <si>
    <t>Clementine</t>
  </si>
  <si>
    <t>47/198</t>
  </si>
  <si>
    <t>-</t>
  </si>
  <si>
    <t>Cranberries</t>
  </si>
  <si>
    <t>46/194</t>
  </si>
  <si>
    <t>Currants Black</t>
  </si>
  <si>
    <t>63/264</t>
  </si>
  <si>
    <t>Currants, Red and White</t>
  </si>
  <si>
    <t>56/234</t>
  </si>
  <si>
    <t>Date nutrition: Dates, deglet noor</t>
  </si>
  <si>
    <t>282/1178</t>
  </si>
  <si>
    <t>Dates, medjool</t>
  </si>
  <si>
    <t>277/1160</t>
  </si>
  <si>
    <t>Durian nutrition</t>
  </si>
  <si>
    <t>147/615</t>
  </si>
  <si>
    <t>Fig nutrition: Figs, raw</t>
  </si>
  <si>
    <t>74/310</t>
  </si>
  <si>
    <t>Grapefruit, pink and red</t>
  </si>
  <si>
    <t>42/176</t>
  </si>
  <si>
    <t>Grapefruit, white</t>
  </si>
  <si>
    <t>33/138</t>
  </si>
  <si>
    <t>Grape nutrition: Grapes, red or green</t>
  </si>
  <si>
    <t>69/288</t>
  </si>
  <si>
    <t>Groundcherries or Cape Gooseberries</t>
  </si>
  <si>
    <t>53/222</t>
  </si>
  <si>
    <t>Guava nutrition facts</t>
  </si>
  <si>
    <t>68/285</t>
  </si>
  <si>
    <t>Gooseberries</t>
  </si>
  <si>
    <t>44/184</t>
  </si>
  <si>
    <t>Jackfruit nutrition</t>
  </si>
  <si>
    <t>94/393</t>
  </si>
  <si>
    <t>Kiwi nutriion: Kiwifruit, gold</t>
  </si>
  <si>
    <t>60/251</t>
  </si>
  <si>
    <t>Kiwi nutriion: Kiwifruit, green</t>
  </si>
  <si>
    <t>61/255</t>
  </si>
  <si>
    <t>Kumquat nutrition</t>
  </si>
  <si>
    <t>71/296</t>
  </si>
  <si>
    <t>Lemon nutrition: Lemon with peel</t>
  </si>
  <si>
    <t>20/84</t>
  </si>
  <si>
    <t>Lime nutrition</t>
  </si>
  <si>
    <t>30/126</t>
  </si>
  <si>
    <t>Litchis or Lychees nutrition</t>
  </si>
  <si>
    <t>66/276</t>
  </si>
  <si>
    <t>Mandarin-Clementine nutrition</t>
  </si>
  <si>
    <t>Mandarin-Tangerine nutrition</t>
  </si>
  <si>
    <t>53/223</t>
  </si>
  <si>
    <t>Mango nutrition facts</t>
  </si>
  <si>
    <t>65/272</t>
  </si>
  <si>
    <t>Melons, cantaloupe</t>
  </si>
  <si>
    <t>34/141</t>
  </si>
  <si>
    <t>Melons, casaba</t>
  </si>
  <si>
    <t>28/118</t>
  </si>
  <si>
    <t>Melons, honeydew</t>
  </si>
  <si>
    <t>36/150</t>
  </si>
  <si>
    <t>Mulberries, raw</t>
  </si>
  <si>
    <t>43/180</t>
  </si>
  <si>
    <t>Nectarine nutrition</t>
  </si>
  <si>
    <t>44/185</t>
  </si>
  <si>
    <t>Oranges nutrition facts</t>
  </si>
  <si>
    <t>47/197</t>
  </si>
  <si>
    <t>Papaya nutrition</t>
  </si>
  <si>
    <t>39/163</t>
  </si>
  <si>
    <t>Passion fruit nutrition</t>
  </si>
  <si>
    <t>97/406</t>
  </si>
  <si>
    <t>Peaches nutrition</t>
  </si>
  <si>
    <t>39/165</t>
  </si>
  <si>
    <t>Pear nutrition</t>
  </si>
  <si>
    <t>58/242</t>
  </si>
  <si>
    <t>Persimmon nutrition: Persimmons, native</t>
  </si>
  <si>
    <t>127/531</t>
  </si>
  <si>
    <t>Pineapple nutrition</t>
  </si>
  <si>
    <t>50/209</t>
  </si>
  <si>
    <t>Plum nutrition</t>
  </si>
  <si>
    <t>46/192</t>
  </si>
  <si>
    <t>Pomegranate nutrition facts</t>
  </si>
  <si>
    <t>83/346</t>
  </si>
  <si>
    <t>Quince fruit</t>
  </si>
  <si>
    <t>57/238</t>
  </si>
  <si>
    <t>Raspberry nutrition</t>
  </si>
  <si>
    <t>52/220</t>
  </si>
  <si>
    <t>Strawberry nutrition facts</t>
  </si>
  <si>
    <t>32/136</t>
  </si>
  <si>
    <t>Tangerine nutrition</t>
  </si>
  <si>
    <t>Watermelon nutrition facts</t>
  </si>
  <si>
    <t>30/127</t>
  </si>
  <si>
    <t>DATA  ANALYSIS OF FRUITS</t>
  </si>
  <si>
    <t>MINERALS THAT OUR BODY NEEDS</t>
  </si>
  <si>
    <t xml:space="preserve">AMOUNT OF NUTRIENTS PRESENT </t>
  </si>
  <si>
    <t>MACRONUTRIENTS A PERSON NEEDS</t>
  </si>
  <si>
    <t>Row Labels</t>
  </si>
  <si>
    <t>Grand Total</t>
  </si>
  <si>
    <t>TOP 10 FRUITS WITH HIGH WATER</t>
  </si>
  <si>
    <t>Max of water (g)</t>
  </si>
  <si>
    <t>Sum of protein (g)</t>
  </si>
  <si>
    <t>Sum of total fat (g)</t>
  </si>
  <si>
    <t>Sum of carbohydrates (g)</t>
  </si>
  <si>
    <t>sum of macronutrients</t>
  </si>
  <si>
    <t>TOP 10 FRUITS WITH MACRONUTIENTS</t>
  </si>
  <si>
    <t>Sum of macronutrientss</t>
  </si>
  <si>
    <t>HOME</t>
  </si>
  <si>
    <t>LOGOUT</t>
  </si>
  <si>
    <t>sum of minerals</t>
  </si>
  <si>
    <t>Sum of calcium (mg)</t>
  </si>
  <si>
    <t>Sum of iron (mg)</t>
  </si>
  <si>
    <t>Sum of phosphorus (mg)</t>
  </si>
  <si>
    <t>Sum of sodium (g)</t>
  </si>
  <si>
    <t>Sum of magnessium (mg)</t>
  </si>
  <si>
    <t>Sum of potassium (mg)</t>
  </si>
  <si>
    <t>Sum of  minerals</t>
  </si>
  <si>
    <t>Sum of vitamin E (mg)</t>
  </si>
  <si>
    <t>sum of vitamins</t>
  </si>
  <si>
    <t>Sum of vitamin C (mg)</t>
  </si>
  <si>
    <t>Sum of vitamin A (IU)</t>
  </si>
  <si>
    <t>Sum of vitamin B1 (mg)</t>
  </si>
  <si>
    <t>Sum of vitamin B2 (mg)</t>
  </si>
  <si>
    <t>Sum of viatmin B3 (mg)</t>
  </si>
  <si>
    <t>Sum of vitamin B5 (mg)</t>
  </si>
  <si>
    <t>Sum of vitamin B6 (mg)</t>
  </si>
  <si>
    <t>Sum of vitaminss</t>
  </si>
  <si>
    <t>FRUITS WITH VARIOUS VITAMINES</t>
  </si>
  <si>
    <t>TOP 10 FRUITS WITH HIGH VITAMINS</t>
  </si>
  <si>
    <t>TOP 10 FRUITS WITH HIGH  MINERALS</t>
  </si>
  <si>
    <t>THANKYOU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</si>
</sst>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rgb="FFFF0000"/>
      <name val="Times New Roman"/>
      <family val="1"/>
    </font>
    <font>
      <sz val="28"/>
      <color rgb="FF0070C0"/>
      <name val="Lucida Handwriting"/>
      <family val="4"/>
    </font>
    <font>
      <u/>
      <sz val="11"/>
      <color theme="10"/>
      <name val="Calibri"/>
      <family val="2"/>
      <scheme val="minor"/>
    </font>
    <font>
      <u/>
      <sz val="20"/>
      <color theme="7" tint="-0.249977111117893"/>
      <name val="Berlin Sans FB Demi"/>
      <family val="2"/>
    </font>
    <font>
      <u/>
      <sz val="14"/>
      <color rgb="FFFF0000"/>
      <name val="Times New Roman"/>
      <family val="1"/>
    </font>
    <font>
      <sz val="72"/>
      <color theme="1"/>
      <name val="Algerian"/>
      <family val="5"/>
    </font>
    <font>
      <u/>
      <sz val="20"/>
      <color rgb="FFFFC000"/>
      <name val="Berlin Sans FB Dem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9">
    <xf numFmtId="0" fontId="0" fillId="0" borderId="0" xfId="0"/>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19" fillId="0" borderId="0" xfId="0" applyFont="1"/>
    <xf numFmtId="0" fontId="21" fillId="0" borderId="0" xfId="42" applyFont="1"/>
    <xf numFmtId="0" fontId="22" fillId="0" borderId="0" xfId="42" applyFont="1"/>
    <xf numFmtId="0" fontId="23" fillId="0" borderId="0" xfId="0" applyFont="1"/>
    <xf numFmtId="0" fontId="24"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[int217.xlsx]Sheet3!PivotTable1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Sheet3!$A$4:$A$14</c:f>
              <c:strCache>
                <c:ptCount val="10"/>
                <c:pt idx="0">
                  <c:v>Carambola or Starfruit</c:v>
                </c:pt>
                <c:pt idx="1">
                  <c:v>Grapefruit, white</c:v>
                </c:pt>
                <c:pt idx="2">
                  <c:v>Lime nutrition</c:v>
                </c:pt>
                <c:pt idx="3">
                  <c:v>Melons, cantaloupe</c:v>
                </c:pt>
                <c:pt idx="4">
                  <c:v>Melons, casaba</c:v>
                </c:pt>
                <c:pt idx="5">
                  <c:v>Melons, honeydew</c:v>
                </c:pt>
                <c:pt idx="6">
                  <c:v>Papaya nutrition</c:v>
                </c:pt>
                <c:pt idx="7">
                  <c:v>Peaches nutrition</c:v>
                </c:pt>
                <c:pt idx="8">
                  <c:v>Strawberry nutrition facts</c:v>
                </c:pt>
                <c:pt idx="9">
                  <c:v>Watermelon nutrition facts</c:v>
                </c:pt>
              </c:strCache>
            </c:strRef>
          </c:cat>
          <c:val>
            <c:numRef>
              <c:f>Sheet3!$B$4:$B$14</c:f>
              <c:numCache>
                <c:formatCode>General</c:formatCode>
                <c:ptCount val="10"/>
                <c:pt idx="0">
                  <c:v>91.38</c:v>
                </c:pt>
                <c:pt idx="1">
                  <c:v>90.48</c:v>
                </c:pt>
                <c:pt idx="2">
                  <c:v>88.26</c:v>
                </c:pt>
                <c:pt idx="3">
                  <c:v>90.15</c:v>
                </c:pt>
                <c:pt idx="4">
                  <c:v>91.85</c:v>
                </c:pt>
                <c:pt idx="5">
                  <c:v>89.82</c:v>
                </c:pt>
                <c:pt idx="6">
                  <c:v>88.83</c:v>
                </c:pt>
                <c:pt idx="7">
                  <c:v>88.87</c:v>
                </c:pt>
                <c:pt idx="8">
                  <c:v>90.95</c:v>
                </c:pt>
                <c:pt idx="9">
                  <c:v>91.45</c:v>
                </c:pt>
              </c:numCache>
            </c:numRef>
          </c:val>
          <c:extLst>
            <c:ext xmlns:c16="http://schemas.microsoft.com/office/drawing/2014/chart" uri="{C3380CC4-5D6E-409C-BE32-E72D297353CC}">
              <c16:uniqueId val="{00000000-B6BC-485F-A5D2-976E4BD380AF}"/>
            </c:ext>
          </c:extLst>
        </c:ser>
        <c:dLbls>
          <c:showLegendKey val="0"/>
          <c:showVal val="0"/>
          <c:showCatName val="0"/>
          <c:showSerName val="0"/>
          <c:showPercent val="0"/>
          <c:showBubbleSize val="0"/>
        </c:dLbls>
        <c:gapWidth val="100"/>
        <c:overlap val="-24"/>
        <c:axId val="107288832"/>
        <c:axId val="107302912"/>
      </c:barChart>
      <c:catAx>
        <c:axId val="10728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7302912"/>
        <c:crosses val="autoZero"/>
        <c:auto val="1"/>
        <c:lblAlgn val="ctr"/>
        <c:lblOffset val="100"/>
        <c:noMultiLvlLbl val="0"/>
      </c:catAx>
      <c:valAx>
        <c:axId val="10730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728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[int217.xlsx]Sheet5!PivotTable8</c:name>
    <c:fmtId val="2"/>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1">
              <a:lumMod val="60000"/>
            </a:schemeClr>
          </a:solidFill>
          <a:ln w="19050">
            <a:solidFill>
              <a:schemeClr val="lt1"/>
            </a:solidFill>
          </a:ln>
          <a:effectLst/>
        </c:spPr>
      </c:pivotFmt>
      <c:pivotFmt>
        <c:idx val="8"/>
        <c:spPr>
          <a:solidFill>
            <a:schemeClr val="accent2">
              <a:lumMod val="60000"/>
            </a:schemeClr>
          </a:solidFill>
          <a:ln w="19050">
            <a:solidFill>
              <a:schemeClr val="lt1"/>
            </a:solidFill>
          </a:ln>
          <a:effectLst/>
        </c:spPr>
      </c:pivotFmt>
      <c:pivotFmt>
        <c:idx val="9"/>
        <c:spPr>
          <a:solidFill>
            <a:schemeClr val="accent3">
              <a:lumMod val="60000"/>
            </a:schemeClr>
          </a:solidFill>
          <a:ln w="19050">
            <a:solidFill>
              <a:schemeClr val="lt1"/>
            </a:solidFill>
          </a:ln>
          <a:effectLst/>
        </c:spPr>
      </c:pivotFmt>
      <c:pivotFmt>
        <c:idx val="10"/>
        <c:spPr>
          <a:solidFill>
            <a:schemeClr val="accent4">
              <a:lumMod val="60000"/>
            </a:schemeClr>
          </a:solidFill>
          <a:ln w="19050">
            <a:solidFill>
              <a:schemeClr val="lt1"/>
            </a:solidFill>
          </a:ln>
          <a:effectLst/>
        </c:spPr>
      </c:pivotFmt>
      <c:pivotFmt>
        <c:idx val="11"/>
        <c:marker>
          <c:symbol val="none"/>
        </c:marker>
        <c:dLbl>
          <c:idx val="0"/>
          <c:delete val="1"/>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3"/>
          </a:solidFill>
          <a:ln w="19050">
            <a:solidFill>
              <a:schemeClr val="lt1"/>
            </a:solidFill>
          </a:ln>
          <a:effectLst/>
        </c:spPr>
      </c:pivotFmt>
      <c:pivotFmt>
        <c:idx val="15"/>
        <c:spPr>
          <a:solidFill>
            <a:schemeClr val="accent4"/>
          </a:solidFill>
          <a:ln w="19050">
            <a:solidFill>
              <a:schemeClr val="lt1"/>
            </a:solidFill>
          </a:ln>
          <a:effectLst/>
        </c:spPr>
      </c:pivotFmt>
      <c:pivotFmt>
        <c:idx val="16"/>
        <c:spPr>
          <a:solidFill>
            <a:schemeClr val="accent5"/>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1">
              <a:lumMod val="60000"/>
            </a:schemeClr>
          </a:solidFill>
          <a:ln w="19050">
            <a:solidFill>
              <a:schemeClr val="lt1"/>
            </a:solidFill>
          </a:ln>
          <a:effectLst/>
        </c:spPr>
      </c:pivotFmt>
      <c:pivotFmt>
        <c:idx val="19"/>
        <c:spPr>
          <a:solidFill>
            <a:schemeClr val="accent2">
              <a:lumMod val="60000"/>
            </a:schemeClr>
          </a:solidFill>
          <a:ln w="19050">
            <a:solidFill>
              <a:schemeClr val="lt1"/>
            </a:solidFill>
          </a:ln>
          <a:effectLst/>
        </c:spPr>
      </c:pivotFmt>
      <c:pivotFmt>
        <c:idx val="20"/>
        <c:spPr>
          <a:solidFill>
            <a:schemeClr val="accent3">
              <a:lumMod val="60000"/>
            </a:schemeClr>
          </a:solidFill>
          <a:ln w="19050">
            <a:solidFill>
              <a:schemeClr val="lt1"/>
            </a:solidFill>
          </a:ln>
          <a:effectLst/>
        </c:spPr>
      </c:pivotFmt>
      <c:pivotFmt>
        <c:idx val="21"/>
        <c:spPr>
          <a:solidFill>
            <a:schemeClr val="accent4">
              <a:lumMod val="60000"/>
            </a:schemeClr>
          </a:solidFill>
          <a:ln w="19050">
            <a:solidFill>
              <a:schemeClr val="lt1"/>
            </a:solidFill>
          </a:ln>
          <a:effectLst/>
        </c:spPr>
      </c:pivotFmt>
      <c:pivotFmt>
        <c:idx val="22"/>
        <c:marker>
          <c:symbol val="none"/>
        </c:marker>
        <c:dLbl>
          <c:idx val="0"/>
          <c:delete val="1"/>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3"/>
          </a:solidFill>
          <a:ln w="19050">
            <a:solidFill>
              <a:schemeClr val="lt1"/>
            </a:solidFill>
          </a:ln>
          <a:effectLst/>
        </c:spPr>
      </c:pivotFmt>
      <c:pivotFmt>
        <c:idx val="26"/>
        <c:spPr>
          <a:solidFill>
            <a:schemeClr val="accent4"/>
          </a:solidFill>
          <a:ln w="19050">
            <a:solidFill>
              <a:schemeClr val="lt1"/>
            </a:solidFill>
          </a:ln>
          <a:effectLst/>
        </c:spPr>
      </c:pivotFmt>
      <c:pivotFmt>
        <c:idx val="27"/>
        <c:spPr>
          <a:solidFill>
            <a:schemeClr val="accent5"/>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1">
              <a:lumMod val="60000"/>
            </a:schemeClr>
          </a:solidFill>
          <a:ln w="19050">
            <a:solidFill>
              <a:schemeClr val="lt1"/>
            </a:solidFill>
          </a:ln>
          <a:effectLst/>
        </c:spPr>
      </c:pivotFmt>
      <c:pivotFmt>
        <c:idx val="30"/>
        <c:spPr>
          <a:solidFill>
            <a:schemeClr val="accent2">
              <a:lumMod val="60000"/>
            </a:schemeClr>
          </a:solidFill>
          <a:ln w="19050">
            <a:solidFill>
              <a:schemeClr val="lt1"/>
            </a:solidFill>
          </a:ln>
          <a:effectLst/>
        </c:spPr>
      </c:pivotFmt>
      <c:pivotFmt>
        <c:idx val="31"/>
        <c:spPr>
          <a:solidFill>
            <a:schemeClr val="accent3">
              <a:lumMod val="60000"/>
            </a:schemeClr>
          </a:solidFill>
          <a:ln w="19050">
            <a:solidFill>
              <a:schemeClr val="lt1"/>
            </a:solidFill>
          </a:ln>
          <a:effectLst/>
        </c:spPr>
      </c:pivotFmt>
      <c:pivotFmt>
        <c:idx val="32"/>
        <c:spPr>
          <a:solidFill>
            <a:schemeClr val="accent4">
              <a:lumMod val="60000"/>
            </a:schemeClr>
          </a:solidFill>
          <a:ln w="19050">
            <a:solidFill>
              <a:schemeClr val="lt1"/>
            </a:solidFill>
          </a:ln>
          <a:effectLst/>
        </c:spPr>
      </c:pivotFmt>
    </c:pivotFmts>
    <c:plotArea>
      <c:layout/>
      <c:ofPieChart>
        <c:ofPieType val="bar"/>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7E-4280-8249-1E9ECF864D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7E-4280-8249-1E9ECF864D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7E-4280-8249-1E9ECF864D0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7E-4280-8249-1E9ECF864D0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87E-4280-8249-1E9ECF864D0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87E-4280-8249-1E9ECF864D0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87E-4280-8249-1E9ECF864D0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87E-4280-8249-1E9ECF864D0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87E-4280-8249-1E9ECF864D0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87E-4280-8249-1E9ECF864D09}"/>
              </c:ext>
            </c:extLst>
          </c:dPt>
          <c:cat>
            <c:strRef>
              <c:f>Sheet5!$A$4:$A$14</c:f>
              <c:strCache>
                <c:ptCount val="10"/>
                <c:pt idx="0">
                  <c:v>Avocado nutrition</c:v>
                </c:pt>
                <c:pt idx="1">
                  <c:v>Banana nutrition facts</c:v>
                </c:pt>
                <c:pt idx="2">
                  <c:v>Date nutrition: Dates, deglet noor</c:v>
                </c:pt>
                <c:pt idx="3">
                  <c:v>Dates, medjool</c:v>
                </c:pt>
                <c:pt idx="4">
                  <c:v>Durian nutrition</c:v>
                </c:pt>
                <c:pt idx="5">
                  <c:v>Fig nutrition: Figs, raw</c:v>
                </c:pt>
                <c:pt idx="6">
                  <c:v>Jackfruit nutrition</c:v>
                </c:pt>
                <c:pt idx="7">
                  <c:v>Passion fruit nutrition</c:v>
                </c:pt>
                <c:pt idx="8">
                  <c:v>Persimmon nutrition: Persimmons, native</c:v>
                </c:pt>
                <c:pt idx="9">
                  <c:v>Pomegranate nutrition facts</c:v>
                </c:pt>
              </c:strCache>
            </c:strRef>
          </c:cat>
          <c:val>
            <c:numRef>
              <c:f>Sheet5!$B$4:$B$14</c:f>
              <c:numCache>
                <c:formatCode>General</c:formatCode>
                <c:ptCount val="10"/>
                <c:pt idx="0">
                  <c:v>25.229999999999997</c:v>
                </c:pt>
                <c:pt idx="1">
                  <c:v>24.26</c:v>
                </c:pt>
                <c:pt idx="2">
                  <c:v>77.87</c:v>
                </c:pt>
                <c:pt idx="3">
                  <c:v>76.929999999999993</c:v>
                </c:pt>
                <c:pt idx="4">
                  <c:v>33.89</c:v>
                </c:pt>
                <c:pt idx="5">
                  <c:v>20.23</c:v>
                </c:pt>
                <c:pt idx="6">
                  <c:v>25.78</c:v>
                </c:pt>
                <c:pt idx="7">
                  <c:v>26.28</c:v>
                </c:pt>
                <c:pt idx="8">
                  <c:v>34.700000000000003</c:v>
                </c:pt>
                <c:pt idx="9">
                  <c:v>21.54</c:v>
                </c:pt>
              </c:numCache>
            </c:numRef>
          </c:val>
          <c:extLst>
            <c:ext xmlns:c16="http://schemas.microsoft.com/office/drawing/2014/chart" uri="{C3380CC4-5D6E-409C-BE32-E72D297353CC}">
              <c16:uniqueId val="{00000000-110E-4F95-8E7E-4F6C3167C52B}"/>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[int217.xlsx]Sheet6!PivotTable9</c:name>
    <c:fmtId val="3"/>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delete val="1"/>
          <c:extLst>
            <c:ext xmlns:c15="http://schemas.microsoft.com/office/drawing/2012/chart" uri="{CE6537A1-D6FC-4f65-9D91-7224C49458BB}"/>
          </c:extLst>
        </c:dLbl>
      </c:pivotFmt>
      <c:pivotFmt>
        <c:idx val="13"/>
        <c:dLbl>
          <c:idx val="0"/>
          <c:delete val="1"/>
          <c:extLst>
            <c:ext xmlns:c15="http://schemas.microsoft.com/office/drawing/2012/chart" uri="{CE6537A1-D6FC-4f65-9D91-7224C49458BB}"/>
          </c:extLst>
        </c:dLbl>
      </c:pivotFmt>
      <c:pivotFmt>
        <c:idx val="14"/>
        <c:dLbl>
          <c:idx val="0"/>
          <c:delete val="1"/>
          <c:extLst>
            <c:ext xmlns:c15="http://schemas.microsoft.com/office/drawing/2012/chart" uri="{CE6537A1-D6FC-4f65-9D91-7224C49458BB}"/>
          </c:extLst>
        </c:dLbl>
      </c:pivotFmt>
      <c:pivotFmt>
        <c:idx val="15"/>
        <c:dLbl>
          <c:idx val="0"/>
          <c:delete val="1"/>
          <c:extLst>
            <c:ext xmlns:c15="http://schemas.microsoft.com/office/drawing/2012/chart" uri="{CE6537A1-D6FC-4f65-9D91-7224C49458BB}"/>
          </c:extLst>
        </c:dLbl>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Sum of calcium (mg)</c:v>
                </c:pt>
              </c:strCache>
            </c:strRef>
          </c:tx>
          <c:cat>
            <c:strRef>
              <c:f>Sheet6!$A$4:$A$56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Sheet6!$B$4:$B$56</c:f>
              <c:numCache>
                <c:formatCode>General</c:formatCode>
                <c:ptCount val="52"/>
                <c:pt idx="0">
                  <c:v>5</c:v>
                </c:pt>
                <c:pt idx="1">
                  <c:v>13</c:v>
                </c:pt>
                <c:pt idx="2">
                  <c:v>12</c:v>
                </c:pt>
                <c:pt idx="3">
                  <c:v>5</c:v>
                </c:pt>
                <c:pt idx="4">
                  <c:v>29</c:v>
                </c:pt>
                <c:pt idx="5">
                  <c:v>6</c:v>
                </c:pt>
                <c:pt idx="6">
                  <c:v>3</c:v>
                </c:pt>
                <c:pt idx="7">
                  <c:v>10</c:v>
                </c:pt>
                <c:pt idx="8">
                  <c:v>13</c:v>
                </c:pt>
                <c:pt idx="9">
                  <c:v>30</c:v>
                </c:pt>
                <c:pt idx="10">
                  <c:v>8</c:v>
                </c:pt>
                <c:pt idx="11">
                  <c:v>55</c:v>
                </c:pt>
                <c:pt idx="12">
                  <c:v>33</c:v>
                </c:pt>
                <c:pt idx="13">
                  <c:v>39</c:v>
                </c:pt>
                <c:pt idx="14">
                  <c:v>64</c:v>
                </c:pt>
                <c:pt idx="15">
                  <c:v>6</c:v>
                </c:pt>
                <c:pt idx="16">
                  <c:v>35</c:v>
                </c:pt>
                <c:pt idx="17">
                  <c:v>25</c:v>
                </c:pt>
                <c:pt idx="18">
                  <c:v>10</c:v>
                </c:pt>
                <c:pt idx="19">
                  <c:v>22</c:v>
                </c:pt>
                <c:pt idx="20">
                  <c:v>12</c:v>
                </c:pt>
                <c:pt idx="21">
                  <c:v>9</c:v>
                </c:pt>
                <c:pt idx="22">
                  <c:v>18</c:v>
                </c:pt>
                <c:pt idx="23">
                  <c:v>34</c:v>
                </c:pt>
                <c:pt idx="24">
                  <c:v>20</c:v>
                </c:pt>
                <c:pt idx="25">
                  <c:v>34</c:v>
                </c:pt>
                <c:pt idx="26">
                  <c:v>62</c:v>
                </c:pt>
                <c:pt idx="27">
                  <c:v>61</c:v>
                </c:pt>
                <c:pt idx="28">
                  <c:v>33</c:v>
                </c:pt>
                <c:pt idx="29">
                  <c:v>5</c:v>
                </c:pt>
                <c:pt idx="30">
                  <c:v>30</c:v>
                </c:pt>
                <c:pt idx="31">
                  <c:v>37</c:v>
                </c:pt>
                <c:pt idx="32">
                  <c:v>10</c:v>
                </c:pt>
                <c:pt idx="33">
                  <c:v>9</c:v>
                </c:pt>
                <c:pt idx="34">
                  <c:v>11</c:v>
                </c:pt>
                <c:pt idx="35">
                  <c:v>6</c:v>
                </c:pt>
                <c:pt idx="36">
                  <c:v>39</c:v>
                </c:pt>
                <c:pt idx="37">
                  <c:v>6</c:v>
                </c:pt>
                <c:pt idx="38">
                  <c:v>40</c:v>
                </c:pt>
                <c:pt idx="39">
                  <c:v>24</c:v>
                </c:pt>
                <c:pt idx="40">
                  <c:v>12</c:v>
                </c:pt>
                <c:pt idx="41">
                  <c:v>6</c:v>
                </c:pt>
                <c:pt idx="42">
                  <c:v>9</c:v>
                </c:pt>
                <c:pt idx="43">
                  <c:v>27</c:v>
                </c:pt>
                <c:pt idx="44">
                  <c:v>13</c:v>
                </c:pt>
                <c:pt idx="45">
                  <c:v>6</c:v>
                </c:pt>
                <c:pt idx="46">
                  <c:v>10</c:v>
                </c:pt>
                <c:pt idx="47">
                  <c:v>11</c:v>
                </c:pt>
                <c:pt idx="48">
                  <c:v>25</c:v>
                </c:pt>
                <c:pt idx="49">
                  <c:v>16</c:v>
                </c:pt>
                <c:pt idx="50">
                  <c:v>37</c:v>
                </c:pt>
                <c:pt idx="51">
                  <c:v>7</c:v>
                </c:pt>
              </c:numCache>
            </c:numRef>
          </c:val>
          <c:smooth val="0"/>
          <c:extLst>
            <c:ext xmlns:c16="http://schemas.microsoft.com/office/drawing/2014/chart" uri="{C3380CC4-5D6E-409C-BE32-E72D297353CC}">
              <c16:uniqueId val="{00000000-63BA-45B4-8CBD-595E8E06E993}"/>
            </c:ext>
          </c:extLst>
        </c:ser>
        <c:ser>
          <c:idx val="1"/>
          <c:order val="1"/>
          <c:tx>
            <c:strRef>
              <c:f>Sheet6!$C$3</c:f>
              <c:strCache>
                <c:ptCount val="1"/>
                <c:pt idx="0">
                  <c:v>Sum of sodium (g)</c:v>
                </c:pt>
              </c:strCache>
            </c:strRef>
          </c:tx>
          <c:cat>
            <c:strRef>
              <c:f>Sheet6!$A$4:$A$56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Sheet6!$C$4:$C$56</c:f>
              <c:numCache>
                <c:formatCode>General</c:formatCode>
                <c:ptCount val="52"/>
                <c:pt idx="0">
                  <c:v>0</c:v>
                </c:pt>
                <c:pt idx="1">
                  <c:v>1</c:v>
                </c:pt>
                <c:pt idx="2">
                  <c:v>7</c:v>
                </c:pt>
                <c:pt idx="3">
                  <c:v>1</c:v>
                </c:pt>
                <c:pt idx="4">
                  <c:v>1</c:v>
                </c:pt>
                <c:pt idx="5">
                  <c:v>1</c:v>
                </c:pt>
                <c:pt idx="6">
                  <c:v>2</c:v>
                </c:pt>
                <c:pt idx="7">
                  <c:v>7</c:v>
                </c:pt>
                <c:pt idx="8">
                  <c:v>0</c:v>
                </c:pt>
                <c:pt idx="9">
                  <c:v>1</c:v>
                </c:pt>
                <c:pt idx="10">
                  <c:v>2</c:v>
                </c:pt>
                <c:pt idx="11">
                  <c:v>2</c:v>
                </c:pt>
                <c:pt idx="12">
                  <c:v>1</c:v>
                </c:pt>
                <c:pt idx="13">
                  <c:v>2</c:v>
                </c:pt>
                <c:pt idx="14">
                  <c:v>1</c:v>
                </c:pt>
                <c:pt idx="15">
                  <c:v>2</c:v>
                </c:pt>
                <c:pt idx="16">
                  <c:v>1</c:v>
                </c:pt>
                <c:pt idx="17">
                  <c:v>1</c:v>
                </c:pt>
                <c:pt idx="18">
                  <c:v>2</c:v>
                </c:pt>
                <c:pt idx="19">
                  <c:v>0</c:v>
                </c:pt>
                <c:pt idx="20">
                  <c:v>0</c:v>
                </c:pt>
                <c:pt idx="21">
                  <c:v>0</c:v>
                </c:pt>
                <c:pt idx="22">
                  <c:v>2</c:v>
                </c:pt>
                <c:pt idx="23">
                  <c:v>3</c:v>
                </c:pt>
                <c:pt idx="24">
                  <c:v>3</c:v>
                </c:pt>
                <c:pt idx="25">
                  <c:v>3</c:v>
                </c:pt>
                <c:pt idx="26">
                  <c:v>10</c:v>
                </c:pt>
                <c:pt idx="27">
                  <c:v>3</c:v>
                </c:pt>
                <c:pt idx="28">
                  <c:v>2</c:v>
                </c:pt>
                <c:pt idx="29">
                  <c:v>1</c:v>
                </c:pt>
                <c:pt idx="30">
                  <c:v>1</c:v>
                </c:pt>
                <c:pt idx="31">
                  <c:v>2</c:v>
                </c:pt>
                <c:pt idx="32">
                  <c:v>2</c:v>
                </c:pt>
                <c:pt idx="33">
                  <c:v>16</c:v>
                </c:pt>
                <c:pt idx="34">
                  <c:v>9</c:v>
                </c:pt>
                <c:pt idx="35">
                  <c:v>18</c:v>
                </c:pt>
                <c:pt idx="36">
                  <c:v>10</c:v>
                </c:pt>
                <c:pt idx="37">
                  <c:v>0</c:v>
                </c:pt>
                <c:pt idx="38">
                  <c:v>0</c:v>
                </c:pt>
                <c:pt idx="39">
                  <c:v>3</c:v>
                </c:pt>
                <c:pt idx="40">
                  <c:v>28</c:v>
                </c:pt>
                <c:pt idx="41">
                  <c:v>0</c:v>
                </c:pt>
                <c:pt idx="42">
                  <c:v>1</c:v>
                </c:pt>
                <c:pt idx="43">
                  <c:v>1</c:v>
                </c:pt>
                <c:pt idx="44">
                  <c:v>1</c:v>
                </c:pt>
                <c:pt idx="45">
                  <c:v>0</c:v>
                </c:pt>
                <c:pt idx="46">
                  <c:v>3</c:v>
                </c:pt>
                <c:pt idx="47">
                  <c:v>4</c:v>
                </c:pt>
                <c:pt idx="48">
                  <c:v>1</c:v>
                </c:pt>
                <c:pt idx="49">
                  <c:v>1</c:v>
                </c:pt>
                <c:pt idx="50">
                  <c:v>2</c:v>
                </c:pt>
                <c:pt idx="51">
                  <c:v>1</c:v>
                </c:pt>
              </c:numCache>
            </c:numRef>
          </c:val>
          <c:smooth val="0"/>
          <c:extLst>
            <c:ext xmlns:c16="http://schemas.microsoft.com/office/drawing/2014/chart" uri="{C3380CC4-5D6E-409C-BE32-E72D297353CC}">
              <c16:uniqueId val="{00000001-63BA-45B4-8CBD-595E8E06E993}"/>
            </c:ext>
          </c:extLst>
        </c:ser>
        <c:ser>
          <c:idx val="2"/>
          <c:order val="2"/>
          <c:tx>
            <c:strRef>
              <c:f>Sheet6!$D$3</c:f>
              <c:strCache>
                <c:ptCount val="1"/>
                <c:pt idx="0">
                  <c:v>Sum of iron (mg)</c:v>
                </c:pt>
              </c:strCache>
            </c:strRef>
          </c:tx>
          <c:cat>
            <c:strRef>
              <c:f>Sheet6!$A$4:$A$56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Sheet6!$D$4:$D$56</c:f>
              <c:numCache>
                <c:formatCode>General</c:formatCode>
                <c:ptCount val="52"/>
                <c:pt idx="0">
                  <c:v>7.0000000000000007E-2</c:v>
                </c:pt>
                <c:pt idx="1">
                  <c:v>0.39</c:v>
                </c:pt>
                <c:pt idx="2">
                  <c:v>0.55000000000000004</c:v>
                </c:pt>
                <c:pt idx="3">
                  <c:v>0.26</c:v>
                </c:pt>
                <c:pt idx="4">
                  <c:v>0.62</c:v>
                </c:pt>
                <c:pt idx="5">
                  <c:v>0.28000000000000003</c:v>
                </c:pt>
                <c:pt idx="6">
                  <c:v>0.08</c:v>
                </c:pt>
                <c:pt idx="7">
                  <c:v>0.27</c:v>
                </c:pt>
                <c:pt idx="8">
                  <c:v>0.36</c:v>
                </c:pt>
                <c:pt idx="9">
                  <c:v>0.14000000000000001</c:v>
                </c:pt>
                <c:pt idx="10">
                  <c:v>0.25</c:v>
                </c:pt>
                <c:pt idx="11">
                  <c:v>1.54</c:v>
                </c:pt>
                <c:pt idx="12">
                  <c:v>1</c:v>
                </c:pt>
                <c:pt idx="13">
                  <c:v>1.02</c:v>
                </c:pt>
                <c:pt idx="14">
                  <c:v>0.9</c:v>
                </c:pt>
                <c:pt idx="15">
                  <c:v>0.43</c:v>
                </c:pt>
                <c:pt idx="16">
                  <c:v>0.37</c:v>
                </c:pt>
                <c:pt idx="17">
                  <c:v>0.31</c:v>
                </c:pt>
                <c:pt idx="18">
                  <c:v>0.36</c:v>
                </c:pt>
                <c:pt idx="19">
                  <c:v>0.08</c:v>
                </c:pt>
                <c:pt idx="20">
                  <c:v>0.06</c:v>
                </c:pt>
                <c:pt idx="21">
                  <c:v>1</c:v>
                </c:pt>
                <c:pt idx="22">
                  <c:v>0.26</c:v>
                </c:pt>
                <c:pt idx="23">
                  <c:v>0.6</c:v>
                </c:pt>
                <c:pt idx="24">
                  <c:v>0.28999999999999998</c:v>
                </c:pt>
                <c:pt idx="25">
                  <c:v>0.31</c:v>
                </c:pt>
                <c:pt idx="26">
                  <c:v>0.86</c:v>
                </c:pt>
                <c:pt idx="27">
                  <c:v>0.7</c:v>
                </c:pt>
                <c:pt idx="28">
                  <c:v>0.6</c:v>
                </c:pt>
                <c:pt idx="29">
                  <c:v>0.31</c:v>
                </c:pt>
                <c:pt idx="30">
                  <c:v>0.14000000000000001</c:v>
                </c:pt>
                <c:pt idx="31">
                  <c:v>0.15</c:v>
                </c:pt>
                <c:pt idx="32">
                  <c:v>0.13</c:v>
                </c:pt>
                <c:pt idx="33">
                  <c:v>0.21</c:v>
                </c:pt>
                <c:pt idx="34">
                  <c:v>0.34</c:v>
                </c:pt>
                <c:pt idx="35">
                  <c:v>0.17</c:v>
                </c:pt>
                <c:pt idx="36">
                  <c:v>1.85</c:v>
                </c:pt>
                <c:pt idx="37">
                  <c:v>0.28000000000000003</c:v>
                </c:pt>
                <c:pt idx="38">
                  <c:v>0.1</c:v>
                </c:pt>
                <c:pt idx="39">
                  <c:v>0.1</c:v>
                </c:pt>
                <c:pt idx="40">
                  <c:v>1.6</c:v>
                </c:pt>
                <c:pt idx="41">
                  <c:v>0.25</c:v>
                </c:pt>
                <c:pt idx="42">
                  <c:v>0.17</c:v>
                </c:pt>
                <c:pt idx="43">
                  <c:v>2.5</c:v>
                </c:pt>
                <c:pt idx="44">
                  <c:v>0.28999999999999998</c:v>
                </c:pt>
                <c:pt idx="45">
                  <c:v>0.17</c:v>
                </c:pt>
                <c:pt idx="46">
                  <c:v>0.3</c:v>
                </c:pt>
                <c:pt idx="47">
                  <c:v>0.7</c:v>
                </c:pt>
                <c:pt idx="48">
                  <c:v>0.69</c:v>
                </c:pt>
                <c:pt idx="49">
                  <c:v>0.41</c:v>
                </c:pt>
                <c:pt idx="50">
                  <c:v>0.15</c:v>
                </c:pt>
                <c:pt idx="51">
                  <c:v>0.24</c:v>
                </c:pt>
              </c:numCache>
            </c:numRef>
          </c:val>
          <c:smooth val="0"/>
          <c:extLst>
            <c:ext xmlns:c16="http://schemas.microsoft.com/office/drawing/2014/chart" uri="{C3380CC4-5D6E-409C-BE32-E72D297353CC}">
              <c16:uniqueId val="{00000002-63BA-45B4-8CBD-595E8E06E993}"/>
            </c:ext>
          </c:extLst>
        </c:ser>
        <c:ser>
          <c:idx val="3"/>
          <c:order val="3"/>
          <c:tx>
            <c:strRef>
              <c:f>Sheet6!$E$3</c:f>
              <c:strCache>
                <c:ptCount val="1"/>
                <c:pt idx="0">
                  <c:v>Sum of magnessium (mg)</c:v>
                </c:pt>
              </c:strCache>
            </c:strRef>
          </c:tx>
          <c:cat>
            <c:strRef>
              <c:f>Sheet6!$A$4:$A$56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Sheet6!$E$4:$E$56</c:f>
              <c:numCache>
                <c:formatCode>General</c:formatCode>
                <c:ptCount val="52"/>
                <c:pt idx="0">
                  <c:v>4</c:v>
                </c:pt>
                <c:pt idx="1">
                  <c:v>10</c:v>
                </c:pt>
                <c:pt idx="2">
                  <c:v>29</c:v>
                </c:pt>
                <c:pt idx="3">
                  <c:v>27</c:v>
                </c:pt>
                <c:pt idx="4">
                  <c:v>20</c:v>
                </c:pt>
                <c:pt idx="5">
                  <c:v>6</c:v>
                </c:pt>
                <c:pt idx="6">
                  <c:v>10</c:v>
                </c:pt>
                <c:pt idx="7">
                  <c:v>17</c:v>
                </c:pt>
                <c:pt idx="8">
                  <c:v>11</c:v>
                </c:pt>
                <c:pt idx="9">
                  <c:v>10</c:v>
                </c:pt>
                <c:pt idx="10">
                  <c:v>6</c:v>
                </c:pt>
                <c:pt idx="11">
                  <c:v>24</c:v>
                </c:pt>
                <c:pt idx="12">
                  <c:v>13</c:v>
                </c:pt>
                <c:pt idx="13">
                  <c:v>43</c:v>
                </c:pt>
                <c:pt idx="14">
                  <c:v>54</c:v>
                </c:pt>
                <c:pt idx="15">
                  <c:v>30</c:v>
                </c:pt>
                <c:pt idx="16">
                  <c:v>17</c:v>
                </c:pt>
                <c:pt idx="17">
                  <c:v>10</c:v>
                </c:pt>
                <c:pt idx="18">
                  <c:v>7</c:v>
                </c:pt>
                <c:pt idx="19">
                  <c:v>9</c:v>
                </c:pt>
                <c:pt idx="20">
                  <c:v>9</c:v>
                </c:pt>
                <c:pt idx="21">
                  <c:v>0</c:v>
                </c:pt>
                <c:pt idx="22">
                  <c:v>22</c:v>
                </c:pt>
                <c:pt idx="23">
                  <c:v>37</c:v>
                </c:pt>
                <c:pt idx="24">
                  <c:v>14</c:v>
                </c:pt>
                <c:pt idx="25">
                  <c:v>17</c:v>
                </c:pt>
                <c:pt idx="26">
                  <c:v>20</c:v>
                </c:pt>
                <c:pt idx="27">
                  <c:v>12</c:v>
                </c:pt>
                <c:pt idx="28">
                  <c:v>6</c:v>
                </c:pt>
                <c:pt idx="29">
                  <c:v>10</c:v>
                </c:pt>
                <c:pt idx="30">
                  <c:v>10</c:v>
                </c:pt>
                <c:pt idx="31">
                  <c:v>12</c:v>
                </c:pt>
                <c:pt idx="32">
                  <c:v>9</c:v>
                </c:pt>
                <c:pt idx="33">
                  <c:v>12</c:v>
                </c:pt>
                <c:pt idx="34">
                  <c:v>11</c:v>
                </c:pt>
                <c:pt idx="35">
                  <c:v>10</c:v>
                </c:pt>
                <c:pt idx="36">
                  <c:v>18</c:v>
                </c:pt>
                <c:pt idx="37">
                  <c:v>9</c:v>
                </c:pt>
                <c:pt idx="38">
                  <c:v>10</c:v>
                </c:pt>
                <c:pt idx="39">
                  <c:v>10</c:v>
                </c:pt>
                <c:pt idx="40">
                  <c:v>29</c:v>
                </c:pt>
                <c:pt idx="41">
                  <c:v>9</c:v>
                </c:pt>
                <c:pt idx="42">
                  <c:v>7</c:v>
                </c:pt>
                <c:pt idx="43">
                  <c:v>0</c:v>
                </c:pt>
                <c:pt idx="44">
                  <c:v>12</c:v>
                </c:pt>
                <c:pt idx="45">
                  <c:v>7</c:v>
                </c:pt>
                <c:pt idx="46">
                  <c:v>12</c:v>
                </c:pt>
                <c:pt idx="47">
                  <c:v>8</c:v>
                </c:pt>
                <c:pt idx="48">
                  <c:v>22</c:v>
                </c:pt>
                <c:pt idx="49">
                  <c:v>13</c:v>
                </c:pt>
                <c:pt idx="50">
                  <c:v>12</c:v>
                </c:pt>
                <c:pt idx="51">
                  <c:v>10</c:v>
                </c:pt>
              </c:numCache>
            </c:numRef>
          </c:val>
          <c:smooth val="0"/>
          <c:extLst>
            <c:ext xmlns:c16="http://schemas.microsoft.com/office/drawing/2014/chart" uri="{C3380CC4-5D6E-409C-BE32-E72D297353CC}">
              <c16:uniqueId val="{00000003-63BA-45B4-8CBD-595E8E06E993}"/>
            </c:ext>
          </c:extLst>
        </c:ser>
        <c:ser>
          <c:idx val="4"/>
          <c:order val="4"/>
          <c:tx>
            <c:strRef>
              <c:f>Sheet6!$F$3</c:f>
              <c:strCache>
                <c:ptCount val="1"/>
                <c:pt idx="0">
                  <c:v>Sum of phosphorus (mg)</c:v>
                </c:pt>
              </c:strCache>
            </c:strRef>
          </c:tx>
          <c:cat>
            <c:strRef>
              <c:f>Sheet6!$A$4:$A$56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Sheet6!$F$4:$F$56</c:f>
              <c:numCache>
                <c:formatCode>General</c:formatCode>
                <c:ptCount val="52"/>
                <c:pt idx="0">
                  <c:v>11</c:v>
                </c:pt>
                <c:pt idx="1">
                  <c:v>23</c:v>
                </c:pt>
                <c:pt idx="2">
                  <c:v>52</c:v>
                </c:pt>
                <c:pt idx="3">
                  <c:v>22</c:v>
                </c:pt>
                <c:pt idx="4">
                  <c:v>22</c:v>
                </c:pt>
                <c:pt idx="5">
                  <c:v>12</c:v>
                </c:pt>
                <c:pt idx="6">
                  <c:v>12</c:v>
                </c:pt>
                <c:pt idx="7">
                  <c:v>26</c:v>
                </c:pt>
                <c:pt idx="8">
                  <c:v>21</c:v>
                </c:pt>
                <c:pt idx="9">
                  <c:v>21</c:v>
                </c:pt>
                <c:pt idx="10">
                  <c:v>13</c:v>
                </c:pt>
                <c:pt idx="11">
                  <c:v>59</c:v>
                </c:pt>
                <c:pt idx="12">
                  <c:v>44</c:v>
                </c:pt>
                <c:pt idx="13">
                  <c:v>62</c:v>
                </c:pt>
                <c:pt idx="14">
                  <c:v>62</c:v>
                </c:pt>
                <c:pt idx="15">
                  <c:v>39</c:v>
                </c:pt>
                <c:pt idx="16">
                  <c:v>14</c:v>
                </c:pt>
                <c:pt idx="17">
                  <c:v>27</c:v>
                </c:pt>
                <c:pt idx="18">
                  <c:v>20</c:v>
                </c:pt>
                <c:pt idx="19">
                  <c:v>18</c:v>
                </c:pt>
                <c:pt idx="20">
                  <c:v>8</c:v>
                </c:pt>
                <c:pt idx="21">
                  <c:v>40</c:v>
                </c:pt>
                <c:pt idx="22">
                  <c:v>40</c:v>
                </c:pt>
                <c:pt idx="23">
                  <c:v>36</c:v>
                </c:pt>
                <c:pt idx="24">
                  <c:v>29</c:v>
                </c:pt>
                <c:pt idx="25">
                  <c:v>34</c:v>
                </c:pt>
                <c:pt idx="26">
                  <c:v>19</c:v>
                </c:pt>
                <c:pt idx="27">
                  <c:v>15</c:v>
                </c:pt>
                <c:pt idx="28">
                  <c:v>18</c:v>
                </c:pt>
                <c:pt idx="29">
                  <c:v>31</c:v>
                </c:pt>
                <c:pt idx="30">
                  <c:v>21</c:v>
                </c:pt>
                <c:pt idx="31">
                  <c:v>20</c:v>
                </c:pt>
                <c:pt idx="32">
                  <c:v>11</c:v>
                </c:pt>
                <c:pt idx="33">
                  <c:v>15</c:v>
                </c:pt>
                <c:pt idx="34">
                  <c:v>5</c:v>
                </c:pt>
                <c:pt idx="35">
                  <c:v>11</c:v>
                </c:pt>
                <c:pt idx="36">
                  <c:v>38</c:v>
                </c:pt>
                <c:pt idx="37">
                  <c:v>26</c:v>
                </c:pt>
                <c:pt idx="38">
                  <c:v>14</c:v>
                </c:pt>
                <c:pt idx="39">
                  <c:v>5</c:v>
                </c:pt>
                <c:pt idx="40">
                  <c:v>68</c:v>
                </c:pt>
                <c:pt idx="41">
                  <c:v>20</c:v>
                </c:pt>
                <c:pt idx="42">
                  <c:v>11</c:v>
                </c:pt>
                <c:pt idx="43">
                  <c:v>26</c:v>
                </c:pt>
                <c:pt idx="44">
                  <c:v>8</c:v>
                </c:pt>
                <c:pt idx="45">
                  <c:v>16</c:v>
                </c:pt>
                <c:pt idx="46">
                  <c:v>36</c:v>
                </c:pt>
                <c:pt idx="47">
                  <c:v>17</c:v>
                </c:pt>
                <c:pt idx="48">
                  <c:v>29</c:v>
                </c:pt>
                <c:pt idx="49">
                  <c:v>24</c:v>
                </c:pt>
                <c:pt idx="50">
                  <c:v>20</c:v>
                </c:pt>
                <c:pt idx="51">
                  <c:v>11</c:v>
                </c:pt>
              </c:numCache>
            </c:numRef>
          </c:val>
          <c:smooth val="0"/>
          <c:extLst>
            <c:ext xmlns:c16="http://schemas.microsoft.com/office/drawing/2014/chart" uri="{C3380CC4-5D6E-409C-BE32-E72D297353CC}">
              <c16:uniqueId val="{00000004-63BA-45B4-8CBD-595E8E06E993}"/>
            </c:ext>
          </c:extLst>
        </c:ser>
        <c:ser>
          <c:idx val="5"/>
          <c:order val="5"/>
          <c:tx>
            <c:strRef>
              <c:f>Sheet6!$G$3</c:f>
              <c:strCache>
                <c:ptCount val="1"/>
                <c:pt idx="0">
                  <c:v>Sum of potassium (mg)</c:v>
                </c:pt>
              </c:strCache>
            </c:strRef>
          </c:tx>
          <c:cat>
            <c:strRef>
              <c:f>Sheet6!$A$4:$A$56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Sheet6!$G$4:$G$56</c:f>
              <c:numCache>
                <c:formatCode>General</c:formatCode>
                <c:ptCount val="52"/>
                <c:pt idx="0">
                  <c:v>90</c:v>
                </c:pt>
                <c:pt idx="1">
                  <c:v>259</c:v>
                </c:pt>
                <c:pt idx="2">
                  <c:v>485</c:v>
                </c:pt>
                <c:pt idx="3">
                  <c:v>358</c:v>
                </c:pt>
                <c:pt idx="4">
                  <c:v>162</c:v>
                </c:pt>
                <c:pt idx="5">
                  <c:v>77</c:v>
                </c:pt>
                <c:pt idx="6">
                  <c:v>133</c:v>
                </c:pt>
                <c:pt idx="7">
                  <c:v>287</c:v>
                </c:pt>
                <c:pt idx="8">
                  <c:v>222</c:v>
                </c:pt>
                <c:pt idx="9">
                  <c:v>177</c:v>
                </c:pt>
                <c:pt idx="10">
                  <c:v>85</c:v>
                </c:pt>
                <c:pt idx="11">
                  <c:v>322</c:v>
                </c:pt>
                <c:pt idx="12">
                  <c:v>275</c:v>
                </c:pt>
                <c:pt idx="13">
                  <c:v>656</c:v>
                </c:pt>
                <c:pt idx="14">
                  <c:v>696</c:v>
                </c:pt>
                <c:pt idx="15">
                  <c:v>436</c:v>
                </c:pt>
                <c:pt idx="16">
                  <c:v>232</c:v>
                </c:pt>
                <c:pt idx="17">
                  <c:v>198</c:v>
                </c:pt>
                <c:pt idx="18">
                  <c:v>191</c:v>
                </c:pt>
                <c:pt idx="19">
                  <c:v>135</c:v>
                </c:pt>
                <c:pt idx="20">
                  <c:v>148</c:v>
                </c:pt>
                <c:pt idx="21">
                  <c:v>0</c:v>
                </c:pt>
                <c:pt idx="22">
                  <c:v>417</c:v>
                </c:pt>
                <c:pt idx="23">
                  <c:v>303</c:v>
                </c:pt>
                <c:pt idx="24">
                  <c:v>316</c:v>
                </c:pt>
                <c:pt idx="25">
                  <c:v>312</c:v>
                </c:pt>
                <c:pt idx="26">
                  <c:v>186</c:v>
                </c:pt>
                <c:pt idx="27">
                  <c:v>145</c:v>
                </c:pt>
                <c:pt idx="28">
                  <c:v>102</c:v>
                </c:pt>
                <c:pt idx="29">
                  <c:v>171</c:v>
                </c:pt>
                <c:pt idx="30">
                  <c:v>177</c:v>
                </c:pt>
                <c:pt idx="31">
                  <c:v>166</c:v>
                </c:pt>
                <c:pt idx="32">
                  <c:v>156</c:v>
                </c:pt>
                <c:pt idx="33">
                  <c:v>267</c:v>
                </c:pt>
                <c:pt idx="34">
                  <c:v>182</c:v>
                </c:pt>
                <c:pt idx="35">
                  <c:v>228</c:v>
                </c:pt>
                <c:pt idx="36">
                  <c:v>194</c:v>
                </c:pt>
                <c:pt idx="37">
                  <c:v>201</c:v>
                </c:pt>
                <c:pt idx="38">
                  <c:v>181</c:v>
                </c:pt>
                <c:pt idx="39">
                  <c:v>257</c:v>
                </c:pt>
                <c:pt idx="40">
                  <c:v>348</c:v>
                </c:pt>
                <c:pt idx="41">
                  <c:v>190</c:v>
                </c:pt>
                <c:pt idx="42">
                  <c:v>119</c:v>
                </c:pt>
                <c:pt idx="43">
                  <c:v>310</c:v>
                </c:pt>
                <c:pt idx="44">
                  <c:v>109</c:v>
                </c:pt>
                <c:pt idx="45">
                  <c:v>157</c:v>
                </c:pt>
                <c:pt idx="46">
                  <c:v>236</c:v>
                </c:pt>
                <c:pt idx="47">
                  <c:v>197</c:v>
                </c:pt>
                <c:pt idx="48">
                  <c:v>151</c:v>
                </c:pt>
                <c:pt idx="49">
                  <c:v>153</c:v>
                </c:pt>
                <c:pt idx="50">
                  <c:v>166</c:v>
                </c:pt>
                <c:pt idx="51">
                  <c:v>112</c:v>
                </c:pt>
              </c:numCache>
            </c:numRef>
          </c:val>
          <c:smooth val="0"/>
          <c:extLst>
            <c:ext xmlns:c16="http://schemas.microsoft.com/office/drawing/2014/chart" uri="{C3380CC4-5D6E-409C-BE32-E72D297353CC}">
              <c16:uniqueId val="{00000005-63BA-45B4-8CBD-595E8E06E993}"/>
            </c:ext>
          </c:extLst>
        </c:ser>
        <c:dLbls>
          <c:showLegendKey val="0"/>
          <c:showVal val="0"/>
          <c:showCatName val="0"/>
          <c:showSerName val="0"/>
          <c:showPercent val="0"/>
          <c:showBubbleSize val="0"/>
        </c:dLbls>
        <c:marker val="1"/>
        <c:smooth val="0"/>
        <c:axId val="174586112"/>
        <c:axId val="148643840"/>
      </c:lineChart>
      <c:catAx>
        <c:axId val="174586112"/>
        <c:scaling>
          <c:orientation val="minMax"/>
        </c:scaling>
        <c:delete val="0"/>
        <c:axPos val="b"/>
        <c:numFmt formatCode="General" sourceLinked="0"/>
        <c:majorTickMark val="out"/>
        <c:minorTickMark val="none"/>
        <c:tickLblPos val="nextTo"/>
        <c:crossAx val="148643840"/>
        <c:crosses val="autoZero"/>
        <c:auto val="1"/>
        <c:lblAlgn val="ctr"/>
        <c:lblOffset val="100"/>
        <c:noMultiLvlLbl val="0"/>
      </c:catAx>
      <c:valAx>
        <c:axId val="148643840"/>
        <c:scaling>
          <c:orientation val="minMax"/>
        </c:scaling>
        <c:delete val="0"/>
        <c:axPos val="l"/>
        <c:majorGridlines/>
        <c:numFmt formatCode="General" sourceLinked="1"/>
        <c:majorTickMark val="out"/>
        <c:minorTickMark val="none"/>
        <c:tickLblPos val="nextTo"/>
        <c:crossAx val="174586112"/>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[int217.xlsx]Sheet7!PivotTable10</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Sheet7!$A$4:$A$14</c:f>
              <c:strCache>
                <c:ptCount val="10"/>
                <c:pt idx="0">
                  <c:v>Avocado nutrition</c:v>
                </c:pt>
                <c:pt idx="1">
                  <c:v>Banana nutrition facts</c:v>
                </c:pt>
                <c:pt idx="2">
                  <c:v>Currants Black</c:v>
                </c:pt>
                <c:pt idx="3">
                  <c:v>Date nutrition: Dates, deglet noor</c:v>
                </c:pt>
                <c:pt idx="4">
                  <c:v>Dates, medjool</c:v>
                </c:pt>
                <c:pt idx="5">
                  <c:v>Durian nutrition</c:v>
                </c:pt>
                <c:pt idx="6">
                  <c:v>Guava nutrition facts</c:v>
                </c:pt>
                <c:pt idx="7">
                  <c:v>Jackfruit nutrition</c:v>
                </c:pt>
                <c:pt idx="8">
                  <c:v>Kiwi nutriion: Kiwifruit, green</c:v>
                </c:pt>
                <c:pt idx="9">
                  <c:v>Passion fruit nutrition</c:v>
                </c:pt>
              </c:strCache>
            </c:strRef>
          </c:cat>
          <c:val>
            <c:numRef>
              <c:f>Sheet7!$B$4:$B$14</c:f>
              <c:numCache>
                <c:formatCode>General</c:formatCode>
                <c:ptCount val="10"/>
                <c:pt idx="0">
                  <c:v>585.54999999999995</c:v>
                </c:pt>
                <c:pt idx="1">
                  <c:v>413.26</c:v>
                </c:pt>
                <c:pt idx="2">
                  <c:v>463.53999999999996</c:v>
                </c:pt>
                <c:pt idx="3">
                  <c:v>803.02</c:v>
                </c:pt>
                <c:pt idx="4">
                  <c:v>877.9</c:v>
                </c:pt>
                <c:pt idx="5">
                  <c:v>513.43000000000006</c:v>
                </c:pt>
                <c:pt idx="6">
                  <c:v>499.26</c:v>
                </c:pt>
                <c:pt idx="7">
                  <c:v>413.6</c:v>
                </c:pt>
                <c:pt idx="8">
                  <c:v>400.31</c:v>
                </c:pt>
                <c:pt idx="9">
                  <c:v>486.6</c:v>
                </c:pt>
              </c:numCache>
            </c:numRef>
          </c:val>
          <c:extLst>
            <c:ext xmlns:c16="http://schemas.microsoft.com/office/drawing/2014/chart" uri="{C3380CC4-5D6E-409C-BE32-E72D297353CC}">
              <c16:uniqueId val="{00000000-7462-449E-B865-EE482EC4C944}"/>
            </c:ext>
          </c:extLst>
        </c:ser>
        <c:dLbls>
          <c:showLegendKey val="0"/>
          <c:showVal val="1"/>
          <c:showCatName val="0"/>
          <c:showSerName val="0"/>
          <c:showPercent val="0"/>
          <c:showBubbleSize val="0"/>
        </c:dLbls>
        <c:gapWidth val="65"/>
        <c:axId val="149472384"/>
        <c:axId val="149662336"/>
      </c:barChart>
      <c:catAx>
        <c:axId val="1494723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662336"/>
        <c:crosses val="autoZero"/>
        <c:auto val="1"/>
        <c:lblAlgn val="ctr"/>
        <c:lblOffset val="100"/>
        <c:noMultiLvlLbl val="0"/>
      </c:catAx>
      <c:valAx>
        <c:axId val="14966233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94723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[int217.xlsx]Sheet8!PivotTable12</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dLbl>
          <c:idx val="0"/>
          <c:delete val="1"/>
          <c:extLst>
            <c:ext xmlns:c15="http://schemas.microsoft.com/office/drawing/2012/chart" uri="{CE6537A1-D6FC-4f65-9D91-7224C49458BB}"/>
          </c:extLst>
        </c:dLbl>
      </c:pivotFmt>
      <c:pivotFmt>
        <c:idx val="19"/>
        <c:dLbl>
          <c:idx val="0"/>
          <c:delete val="1"/>
          <c:extLst>
            <c:ext xmlns:c15="http://schemas.microsoft.com/office/drawing/2012/chart" uri="{CE6537A1-D6FC-4f65-9D91-7224C49458BB}"/>
          </c:extLst>
        </c:dLbl>
      </c:pivotFmt>
      <c:pivotFmt>
        <c:idx val="20"/>
        <c:dLbl>
          <c:idx val="0"/>
          <c:delete val="1"/>
          <c:extLst>
            <c:ext xmlns:c15="http://schemas.microsoft.com/office/drawing/2012/chart" uri="{CE6537A1-D6FC-4f65-9D91-7224C49458BB}"/>
          </c:extLst>
        </c:dLbl>
      </c:pivotFmt>
      <c:pivotFmt>
        <c:idx val="21"/>
        <c:dLbl>
          <c:idx val="0"/>
          <c:delete val="1"/>
          <c:extLst>
            <c:ext xmlns:c15="http://schemas.microsoft.com/office/drawing/2012/chart" uri="{CE6537A1-D6FC-4f65-9D91-7224C49458BB}"/>
          </c:extLst>
        </c:dLbl>
      </c:pivotFmt>
      <c:pivotFmt>
        <c:idx val="22"/>
        <c:dLbl>
          <c:idx val="0"/>
          <c:delete val="1"/>
          <c:extLst>
            <c:ext xmlns:c15="http://schemas.microsoft.com/office/drawing/2012/chart" uri="{CE6537A1-D6FC-4f65-9D91-7224C49458BB}"/>
          </c:extLst>
        </c:dLbl>
      </c:pivotFmt>
      <c:pivotFmt>
        <c:idx val="23"/>
        <c:dLbl>
          <c:idx val="0"/>
          <c:delete val="1"/>
          <c:extLst>
            <c:ext xmlns:c15="http://schemas.microsoft.com/office/drawing/2012/chart" uri="{CE6537A1-D6FC-4f65-9D91-7224C49458BB}"/>
          </c:extLst>
        </c:dLbl>
      </c:pivotFmt>
    </c:pivotFmts>
    <c:plotArea>
      <c:layout>
        <c:manualLayout>
          <c:layoutTarget val="inner"/>
          <c:xMode val="edge"/>
          <c:yMode val="edge"/>
          <c:x val="8.6510527424947789E-2"/>
          <c:y val="7.1997338360873908E-2"/>
          <c:w val="0.55592256259938311"/>
          <c:h val="0.43416139883922961"/>
        </c:manualLayout>
      </c:layout>
      <c:lineChart>
        <c:grouping val="standard"/>
        <c:varyColors val="0"/>
        <c:ser>
          <c:idx val="0"/>
          <c:order val="0"/>
          <c:tx>
            <c:strRef>
              <c:f>Sheet8!$B$3</c:f>
              <c:strCache>
                <c:ptCount val="1"/>
                <c:pt idx="0">
                  <c:v>Sum of vitamin A (IU)</c:v>
                </c:pt>
              </c:strCache>
            </c:strRef>
          </c:tx>
          <c:cat>
            <c:strRef>
              <c:f>Sheet8!$A$4:$A$56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Sheet8!$B$4:$B$56</c:f>
              <c:numCache>
                <c:formatCode>General</c:formatCode>
                <c:ptCount val="52"/>
                <c:pt idx="0">
                  <c:v>38</c:v>
                </c:pt>
                <c:pt idx="1">
                  <c:v>1926</c:v>
                </c:pt>
                <c:pt idx="2">
                  <c:v>146</c:v>
                </c:pt>
                <c:pt idx="3">
                  <c:v>64</c:v>
                </c:pt>
                <c:pt idx="4">
                  <c:v>214</c:v>
                </c:pt>
                <c:pt idx="5">
                  <c:v>54</c:v>
                </c:pt>
                <c:pt idx="6">
                  <c:v>61</c:v>
                </c:pt>
                <c:pt idx="7">
                  <c:v>5</c:v>
                </c:pt>
                <c:pt idx="8">
                  <c:v>64</c:v>
                </c:pt>
                <c:pt idx="9">
                  <c:v>0</c:v>
                </c:pt>
                <c:pt idx="10">
                  <c:v>60</c:v>
                </c:pt>
                <c:pt idx="11">
                  <c:v>230</c:v>
                </c:pt>
                <c:pt idx="12">
                  <c:v>42</c:v>
                </c:pt>
                <c:pt idx="13">
                  <c:v>10</c:v>
                </c:pt>
                <c:pt idx="14">
                  <c:v>149</c:v>
                </c:pt>
                <c:pt idx="15">
                  <c:v>44</c:v>
                </c:pt>
                <c:pt idx="16">
                  <c:v>142</c:v>
                </c:pt>
                <c:pt idx="17">
                  <c:v>290</c:v>
                </c:pt>
                <c:pt idx="18">
                  <c:v>66</c:v>
                </c:pt>
                <c:pt idx="19">
                  <c:v>1150</c:v>
                </c:pt>
                <c:pt idx="20">
                  <c:v>33</c:v>
                </c:pt>
                <c:pt idx="21">
                  <c:v>720</c:v>
                </c:pt>
                <c:pt idx="22">
                  <c:v>624</c:v>
                </c:pt>
                <c:pt idx="23">
                  <c:v>297</c:v>
                </c:pt>
                <c:pt idx="24">
                  <c:v>72</c:v>
                </c:pt>
                <c:pt idx="25">
                  <c:v>87</c:v>
                </c:pt>
                <c:pt idx="26">
                  <c:v>290</c:v>
                </c:pt>
                <c:pt idx="27">
                  <c:v>30</c:v>
                </c:pt>
                <c:pt idx="28">
                  <c:v>50</c:v>
                </c:pt>
                <c:pt idx="29">
                  <c:v>0</c:v>
                </c:pt>
                <c:pt idx="30">
                  <c:v>0</c:v>
                </c:pt>
                <c:pt idx="31">
                  <c:v>681</c:v>
                </c:pt>
                <c:pt idx="32">
                  <c:v>765</c:v>
                </c:pt>
                <c:pt idx="33">
                  <c:v>3382</c:v>
                </c:pt>
                <c:pt idx="34">
                  <c:v>0</c:v>
                </c:pt>
                <c:pt idx="35">
                  <c:v>50</c:v>
                </c:pt>
                <c:pt idx="36">
                  <c:v>25</c:v>
                </c:pt>
                <c:pt idx="37">
                  <c:v>332</c:v>
                </c:pt>
                <c:pt idx="38">
                  <c:v>225</c:v>
                </c:pt>
                <c:pt idx="39">
                  <c:v>1094</c:v>
                </c:pt>
                <c:pt idx="40">
                  <c:v>1272</c:v>
                </c:pt>
                <c:pt idx="41">
                  <c:v>326</c:v>
                </c:pt>
                <c:pt idx="42">
                  <c:v>23</c:v>
                </c:pt>
                <c:pt idx="43">
                  <c:v>0</c:v>
                </c:pt>
                <c:pt idx="44">
                  <c:v>58</c:v>
                </c:pt>
                <c:pt idx="45">
                  <c:v>345</c:v>
                </c:pt>
                <c:pt idx="46">
                  <c:v>0</c:v>
                </c:pt>
                <c:pt idx="47">
                  <c:v>40</c:v>
                </c:pt>
                <c:pt idx="48">
                  <c:v>33</c:v>
                </c:pt>
                <c:pt idx="49">
                  <c:v>12</c:v>
                </c:pt>
                <c:pt idx="50">
                  <c:v>681</c:v>
                </c:pt>
                <c:pt idx="51">
                  <c:v>569</c:v>
                </c:pt>
              </c:numCache>
            </c:numRef>
          </c:val>
          <c:smooth val="0"/>
          <c:extLst>
            <c:ext xmlns:c16="http://schemas.microsoft.com/office/drawing/2014/chart" uri="{C3380CC4-5D6E-409C-BE32-E72D297353CC}">
              <c16:uniqueId val="{00000000-1F3F-401E-BAE7-E1ACB8C75917}"/>
            </c:ext>
          </c:extLst>
        </c:ser>
        <c:ser>
          <c:idx val="1"/>
          <c:order val="1"/>
          <c:tx>
            <c:strRef>
              <c:f>Sheet8!$C$3</c:f>
              <c:strCache>
                <c:ptCount val="1"/>
                <c:pt idx="0">
                  <c:v>Sum of vitamin C (mg)</c:v>
                </c:pt>
              </c:strCache>
            </c:strRef>
          </c:tx>
          <c:cat>
            <c:strRef>
              <c:f>Sheet8!$A$4:$A$56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Sheet8!$C$4:$C$56</c:f>
              <c:numCache>
                <c:formatCode>General</c:formatCode>
                <c:ptCount val="52"/>
                <c:pt idx="0">
                  <c:v>4</c:v>
                </c:pt>
                <c:pt idx="1">
                  <c:v>10</c:v>
                </c:pt>
                <c:pt idx="2">
                  <c:v>10</c:v>
                </c:pt>
                <c:pt idx="3">
                  <c:v>8.6999999999999993</c:v>
                </c:pt>
                <c:pt idx="4">
                  <c:v>21</c:v>
                </c:pt>
                <c:pt idx="5">
                  <c:v>9.6999999999999993</c:v>
                </c:pt>
                <c:pt idx="6">
                  <c:v>34.4</c:v>
                </c:pt>
                <c:pt idx="7">
                  <c:v>12.6</c:v>
                </c:pt>
                <c:pt idx="8">
                  <c:v>7</c:v>
                </c:pt>
                <c:pt idx="9">
                  <c:v>48.8</c:v>
                </c:pt>
                <c:pt idx="10">
                  <c:v>13.3</c:v>
                </c:pt>
                <c:pt idx="11">
                  <c:v>181</c:v>
                </c:pt>
                <c:pt idx="12">
                  <c:v>41</c:v>
                </c:pt>
                <c:pt idx="13">
                  <c:v>0.4</c:v>
                </c:pt>
                <c:pt idx="14">
                  <c:v>0</c:v>
                </c:pt>
                <c:pt idx="15">
                  <c:v>19.7</c:v>
                </c:pt>
                <c:pt idx="16">
                  <c:v>2</c:v>
                </c:pt>
                <c:pt idx="17">
                  <c:v>27.7</c:v>
                </c:pt>
                <c:pt idx="18">
                  <c:v>10.8</c:v>
                </c:pt>
                <c:pt idx="19">
                  <c:v>31.2</c:v>
                </c:pt>
                <c:pt idx="20">
                  <c:v>33.299999999999997</c:v>
                </c:pt>
                <c:pt idx="21">
                  <c:v>11</c:v>
                </c:pt>
                <c:pt idx="22">
                  <c:v>228.3</c:v>
                </c:pt>
                <c:pt idx="23">
                  <c:v>6.7</c:v>
                </c:pt>
                <c:pt idx="24">
                  <c:v>105.4</c:v>
                </c:pt>
                <c:pt idx="25">
                  <c:v>92.7</c:v>
                </c:pt>
                <c:pt idx="26">
                  <c:v>43.9</c:v>
                </c:pt>
                <c:pt idx="27">
                  <c:v>77</c:v>
                </c:pt>
                <c:pt idx="28">
                  <c:v>29.1</c:v>
                </c:pt>
                <c:pt idx="29">
                  <c:v>71.5</c:v>
                </c:pt>
                <c:pt idx="30">
                  <c:v>48.8</c:v>
                </c:pt>
                <c:pt idx="31">
                  <c:v>26.7</c:v>
                </c:pt>
                <c:pt idx="32">
                  <c:v>27.7</c:v>
                </c:pt>
                <c:pt idx="33">
                  <c:v>36.700000000000003</c:v>
                </c:pt>
                <c:pt idx="34">
                  <c:v>21.8</c:v>
                </c:pt>
                <c:pt idx="35">
                  <c:v>18</c:v>
                </c:pt>
                <c:pt idx="36">
                  <c:v>36.4</c:v>
                </c:pt>
                <c:pt idx="37">
                  <c:v>5.4</c:v>
                </c:pt>
                <c:pt idx="38">
                  <c:v>53.2</c:v>
                </c:pt>
                <c:pt idx="39">
                  <c:v>61.8</c:v>
                </c:pt>
                <c:pt idx="40">
                  <c:v>30</c:v>
                </c:pt>
                <c:pt idx="41">
                  <c:v>6.6</c:v>
                </c:pt>
                <c:pt idx="42">
                  <c:v>4.2</c:v>
                </c:pt>
                <c:pt idx="43">
                  <c:v>66</c:v>
                </c:pt>
                <c:pt idx="44">
                  <c:v>47.8</c:v>
                </c:pt>
                <c:pt idx="45">
                  <c:v>9.5</c:v>
                </c:pt>
                <c:pt idx="46">
                  <c:v>10.199999999999999</c:v>
                </c:pt>
                <c:pt idx="47">
                  <c:v>15</c:v>
                </c:pt>
                <c:pt idx="48">
                  <c:v>26.2</c:v>
                </c:pt>
                <c:pt idx="49">
                  <c:v>58.8</c:v>
                </c:pt>
                <c:pt idx="50">
                  <c:v>26.7</c:v>
                </c:pt>
                <c:pt idx="51">
                  <c:v>8.1</c:v>
                </c:pt>
              </c:numCache>
            </c:numRef>
          </c:val>
          <c:smooth val="0"/>
          <c:extLst>
            <c:ext xmlns:c16="http://schemas.microsoft.com/office/drawing/2014/chart" uri="{C3380CC4-5D6E-409C-BE32-E72D297353CC}">
              <c16:uniqueId val="{00000001-1F3F-401E-BAE7-E1ACB8C75917}"/>
            </c:ext>
          </c:extLst>
        </c:ser>
        <c:ser>
          <c:idx val="2"/>
          <c:order val="2"/>
          <c:tx>
            <c:strRef>
              <c:f>Sheet8!$D$3</c:f>
              <c:strCache>
                <c:ptCount val="1"/>
                <c:pt idx="0">
                  <c:v>Sum of vitamin B1 (mg)</c:v>
                </c:pt>
              </c:strCache>
            </c:strRef>
          </c:tx>
          <c:cat>
            <c:strRef>
              <c:f>Sheet8!$A$4:$A$56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Sheet8!$D$4:$D$56</c:f>
              <c:numCache>
                <c:formatCode>General</c:formatCode>
                <c:ptCount val="52"/>
                <c:pt idx="0">
                  <c:v>1.9E-2</c:v>
                </c:pt>
                <c:pt idx="1">
                  <c:v>0.03</c:v>
                </c:pt>
                <c:pt idx="2">
                  <c:v>6.7000000000000004E-2</c:v>
                </c:pt>
                <c:pt idx="3">
                  <c:v>3.1E-2</c:v>
                </c:pt>
                <c:pt idx="4">
                  <c:v>0.02</c:v>
                </c:pt>
                <c:pt idx="5">
                  <c:v>3.6999999999999998E-2</c:v>
                </c:pt>
                <c:pt idx="6">
                  <c:v>1.4E-2</c:v>
                </c:pt>
                <c:pt idx="7">
                  <c:v>0.10100000000000001</c:v>
                </c:pt>
                <c:pt idx="8">
                  <c:v>2.7E-2</c:v>
                </c:pt>
                <c:pt idx="9">
                  <c:v>8.5999999999999993E-2</c:v>
                </c:pt>
                <c:pt idx="10">
                  <c:v>1.2E-2</c:v>
                </c:pt>
                <c:pt idx="11">
                  <c:v>0.05</c:v>
                </c:pt>
                <c:pt idx="12">
                  <c:v>0.04</c:v>
                </c:pt>
                <c:pt idx="13">
                  <c:v>5.1999999999999998E-2</c:v>
                </c:pt>
                <c:pt idx="14">
                  <c:v>0.05</c:v>
                </c:pt>
                <c:pt idx="15">
                  <c:v>0.374</c:v>
                </c:pt>
                <c:pt idx="16">
                  <c:v>0.06</c:v>
                </c:pt>
                <c:pt idx="17">
                  <c:v>0.04</c:v>
                </c:pt>
                <c:pt idx="18">
                  <c:v>6.9000000000000006E-2</c:v>
                </c:pt>
                <c:pt idx="19">
                  <c:v>4.2999999999999997E-2</c:v>
                </c:pt>
                <c:pt idx="20">
                  <c:v>3.6999999999999998E-2</c:v>
                </c:pt>
                <c:pt idx="21">
                  <c:v>0.11</c:v>
                </c:pt>
                <c:pt idx="22">
                  <c:v>6.7000000000000004E-2</c:v>
                </c:pt>
                <c:pt idx="23">
                  <c:v>0.03</c:v>
                </c:pt>
                <c:pt idx="24">
                  <c:v>2.4E-2</c:v>
                </c:pt>
                <c:pt idx="25">
                  <c:v>2.7E-2</c:v>
                </c:pt>
                <c:pt idx="26">
                  <c:v>3.6999999999999998E-2</c:v>
                </c:pt>
                <c:pt idx="27">
                  <c:v>0.05</c:v>
                </c:pt>
                <c:pt idx="28">
                  <c:v>0.03</c:v>
                </c:pt>
                <c:pt idx="29">
                  <c:v>1.0999999999999999E-2</c:v>
                </c:pt>
                <c:pt idx="30">
                  <c:v>8.5999999999999993E-2</c:v>
                </c:pt>
                <c:pt idx="31">
                  <c:v>5.8000000000000003E-2</c:v>
                </c:pt>
                <c:pt idx="32">
                  <c:v>5.8000000000000003E-2</c:v>
                </c:pt>
                <c:pt idx="33">
                  <c:v>4.1000000000000002E-2</c:v>
                </c:pt>
                <c:pt idx="34">
                  <c:v>1.4999999999999999E-2</c:v>
                </c:pt>
                <c:pt idx="35">
                  <c:v>3.7999999999999999E-2</c:v>
                </c:pt>
                <c:pt idx="36">
                  <c:v>2.9000000000000001E-2</c:v>
                </c:pt>
                <c:pt idx="37">
                  <c:v>3.4000000000000002E-2</c:v>
                </c:pt>
                <c:pt idx="38">
                  <c:v>8.6999999999999994E-2</c:v>
                </c:pt>
                <c:pt idx="39">
                  <c:v>2.7E-2</c:v>
                </c:pt>
                <c:pt idx="40">
                  <c:v>0</c:v>
                </c:pt>
                <c:pt idx="41">
                  <c:v>2.4E-2</c:v>
                </c:pt>
                <c:pt idx="42">
                  <c:v>1.2E-2</c:v>
                </c:pt>
                <c:pt idx="43">
                  <c:v>0</c:v>
                </c:pt>
                <c:pt idx="44">
                  <c:v>7.9000000000000001E-2</c:v>
                </c:pt>
                <c:pt idx="45">
                  <c:v>2.8000000000000001E-2</c:v>
                </c:pt>
                <c:pt idx="46">
                  <c:v>6.7000000000000004E-2</c:v>
                </c:pt>
                <c:pt idx="47">
                  <c:v>0.02</c:v>
                </c:pt>
                <c:pt idx="48">
                  <c:v>3.2000000000000001E-2</c:v>
                </c:pt>
                <c:pt idx="49">
                  <c:v>2.4E-2</c:v>
                </c:pt>
                <c:pt idx="50">
                  <c:v>5.8000000000000003E-2</c:v>
                </c:pt>
                <c:pt idx="51">
                  <c:v>3.3000000000000002E-2</c:v>
                </c:pt>
              </c:numCache>
            </c:numRef>
          </c:val>
          <c:smooth val="0"/>
          <c:extLst>
            <c:ext xmlns:c16="http://schemas.microsoft.com/office/drawing/2014/chart" uri="{C3380CC4-5D6E-409C-BE32-E72D297353CC}">
              <c16:uniqueId val="{00000002-1F3F-401E-BAE7-E1ACB8C75917}"/>
            </c:ext>
          </c:extLst>
        </c:ser>
        <c:ser>
          <c:idx val="3"/>
          <c:order val="3"/>
          <c:tx>
            <c:strRef>
              <c:f>Sheet8!$E$3</c:f>
              <c:strCache>
                <c:ptCount val="1"/>
                <c:pt idx="0">
                  <c:v>Sum of vitamin B2 (mg)</c:v>
                </c:pt>
              </c:strCache>
            </c:strRef>
          </c:tx>
          <c:cat>
            <c:strRef>
              <c:f>Sheet8!$A$4:$A$56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Sheet8!$E$4:$E$56</c:f>
              <c:numCache>
                <c:formatCode>General</c:formatCode>
                <c:ptCount val="52"/>
                <c:pt idx="0">
                  <c:v>2.8000000000000001E-2</c:v>
                </c:pt>
                <c:pt idx="1">
                  <c:v>0.04</c:v>
                </c:pt>
                <c:pt idx="2">
                  <c:v>0.13</c:v>
                </c:pt>
                <c:pt idx="3">
                  <c:v>7.2999999999999995E-2</c:v>
                </c:pt>
                <c:pt idx="4">
                  <c:v>2.5999999999999999E-2</c:v>
                </c:pt>
                <c:pt idx="5">
                  <c:v>4.1000000000000002E-2</c:v>
                </c:pt>
                <c:pt idx="6">
                  <c:v>1.6E-2</c:v>
                </c:pt>
                <c:pt idx="7">
                  <c:v>0.13100000000000001</c:v>
                </c:pt>
                <c:pt idx="8">
                  <c:v>3.3000000000000002E-2</c:v>
                </c:pt>
                <c:pt idx="9">
                  <c:v>0.03</c:v>
                </c:pt>
                <c:pt idx="10">
                  <c:v>0.02</c:v>
                </c:pt>
                <c:pt idx="11">
                  <c:v>0.05</c:v>
                </c:pt>
                <c:pt idx="12">
                  <c:v>0.05</c:v>
                </c:pt>
                <c:pt idx="13">
                  <c:v>6.6000000000000003E-2</c:v>
                </c:pt>
                <c:pt idx="14">
                  <c:v>0.06</c:v>
                </c:pt>
                <c:pt idx="15">
                  <c:v>0.2</c:v>
                </c:pt>
                <c:pt idx="16">
                  <c:v>0.05</c:v>
                </c:pt>
                <c:pt idx="17">
                  <c:v>0.03</c:v>
                </c:pt>
                <c:pt idx="18">
                  <c:v>7.0000000000000007E-2</c:v>
                </c:pt>
                <c:pt idx="19">
                  <c:v>3.1E-2</c:v>
                </c:pt>
                <c:pt idx="20">
                  <c:v>0.02</c:v>
                </c:pt>
                <c:pt idx="21">
                  <c:v>0.04</c:v>
                </c:pt>
                <c:pt idx="22">
                  <c:v>0.04</c:v>
                </c:pt>
                <c:pt idx="23">
                  <c:v>0.11</c:v>
                </c:pt>
                <c:pt idx="24">
                  <c:v>4.5999999999999999E-2</c:v>
                </c:pt>
                <c:pt idx="25">
                  <c:v>2.5000000000000001E-2</c:v>
                </c:pt>
                <c:pt idx="26">
                  <c:v>0.09</c:v>
                </c:pt>
                <c:pt idx="27">
                  <c:v>0.04</c:v>
                </c:pt>
                <c:pt idx="28">
                  <c:v>0.02</c:v>
                </c:pt>
                <c:pt idx="29">
                  <c:v>6.5000000000000002E-2</c:v>
                </c:pt>
                <c:pt idx="30">
                  <c:v>0.03</c:v>
                </c:pt>
                <c:pt idx="31">
                  <c:v>3.5999999999999997E-2</c:v>
                </c:pt>
                <c:pt idx="32">
                  <c:v>5.7000000000000002E-2</c:v>
                </c:pt>
                <c:pt idx="33">
                  <c:v>1.9E-2</c:v>
                </c:pt>
                <c:pt idx="34">
                  <c:v>3.1E-2</c:v>
                </c:pt>
                <c:pt idx="35">
                  <c:v>1.2E-2</c:v>
                </c:pt>
                <c:pt idx="36">
                  <c:v>0.10100000000000001</c:v>
                </c:pt>
                <c:pt idx="37">
                  <c:v>2.7E-2</c:v>
                </c:pt>
                <c:pt idx="38">
                  <c:v>0.04</c:v>
                </c:pt>
                <c:pt idx="39">
                  <c:v>3.2000000000000001E-2</c:v>
                </c:pt>
                <c:pt idx="40">
                  <c:v>0.13</c:v>
                </c:pt>
                <c:pt idx="41">
                  <c:v>3.1E-2</c:v>
                </c:pt>
                <c:pt idx="42">
                  <c:v>2.5000000000000001E-2</c:v>
                </c:pt>
                <c:pt idx="43">
                  <c:v>0</c:v>
                </c:pt>
                <c:pt idx="44">
                  <c:v>3.2000000000000001E-2</c:v>
                </c:pt>
                <c:pt idx="45">
                  <c:v>2.5999999999999999E-2</c:v>
                </c:pt>
                <c:pt idx="46">
                  <c:v>5.2999999999999999E-2</c:v>
                </c:pt>
                <c:pt idx="47">
                  <c:v>0.03</c:v>
                </c:pt>
                <c:pt idx="48">
                  <c:v>3.7999999999999999E-2</c:v>
                </c:pt>
                <c:pt idx="49">
                  <c:v>2.1999999999999999E-2</c:v>
                </c:pt>
                <c:pt idx="50">
                  <c:v>3.5999999999999997E-2</c:v>
                </c:pt>
                <c:pt idx="51">
                  <c:v>2.1000000000000001E-2</c:v>
                </c:pt>
              </c:numCache>
            </c:numRef>
          </c:val>
          <c:smooth val="0"/>
          <c:extLst>
            <c:ext xmlns:c16="http://schemas.microsoft.com/office/drawing/2014/chart" uri="{C3380CC4-5D6E-409C-BE32-E72D297353CC}">
              <c16:uniqueId val="{00000003-1F3F-401E-BAE7-E1ACB8C75917}"/>
            </c:ext>
          </c:extLst>
        </c:ser>
        <c:ser>
          <c:idx val="4"/>
          <c:order val="4"/>
          <c:tx>
            <c:strRef>
              <c:f>Sheet8!$F$3</c:f>
              <c:strCache>
                <c:ptCount val="1"/>
                <c:pt idx="0">
                  <c:v>Sum of viatmin B3 (mg)</c:v>
                </c:pt>
              </c:strCache>
            </c:strRef>
          </c:tx>
          <c:cat>
            <c:strRef>
              <c:f>Sheet8!$A$4:$A$56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Sheet8!$F$4:$F$56</c:f>
              <c:numCache>
                <c:formatCode>General</c:formatCode>
                <c:ptCount val="52"/>
                <c:pt idx="0">
                  <c:v>9.0999999999999998E-2</c:v>
                </c:pt>
                <c:pt idx="1">
                  <c:v>0.6</c:v>
                </c:pt>
                <c:pt idx="2">
                  <c:v>1.738</c:v>
                </c:pt>
                <c:pt idx="3">
                  <c:v>0.66500000000000004</c:v>
                </c:pt>
                <c:pt idx="4">
                  <c:v>0.64600000000000002</c:v>
                </c:pt>
                <c:pt idx="5">
                  <c:v>0.41799999999999998</c:v>
                </c:pt>
                <c:pt idx="6">
                  <c:v>0.36699999999999999</c:v>
                </c:pt>
                <c:pt idx="7">
                  <c:v>0.64400000000000002</c:v>
                </c:pt>
                <c:pt idx="8">
                  <c:v>0.154</c:v>
                </c:pt>
                <c:pt idx="9">
                  <c:v>0.63600000000000001</c:v>
                </c:pt>
                <c:pt idx="10">
                  <c:v>0.10100000000000001</c:v>
                </c:pt>
                <c:pt idx="11">
                  <c:v>0.3</c:v>
                </c:pt>
                <c:pt idx="12">
                  <c:v>0.1</c:v>
                </c:pt>
                <c:pt idx="13">
                  <c:v>1.274</c:v>
                </c:pt>
                <c:pt idx="14">
                  <c:v>1.61</c:v>
                </c:pt>
                <c:pt idx="15">
                  <c:v>1.0740000000000001</c:v>
                </c:pt>
                <c:pt idx="16">
                  <c:v>0.4</c:v>
                </c:pt>
                <c:pt idx="17">
                  <c:v>0.3</c:v>
                </c:pt>
                <c:pt idx="18">
                  <c:v>0.188</c:v>
                </c:pt>
                <c:pt idx="19">
                  <c:v>0.20399999999999999</c:v>
                </c:pt>
                <c:pt idx="20">
                  <c:v>0.26900000000000002</c:v>
                </c:pt>
                <c:pt idx="21">
                  <c:v>2.8</c:v>
                </c:pt>
                <c:pt idx="22">
                  <c:v>1.0840000000000001</c:v>
                </c:pt>
                <c:pt idx="23">
                  <c:v>0.4</c:v>
                </c:pt>
                <c:pt idx="24">
                  <c:v>0.28000000000000003</c:v>
                </c:pt>
                <c:pt idx="25">
                  <c:v>0.34100000000000003</c:v>
                </c:pt>
                <c:pt idx="26">
                  <c:v>0.42899999999999999</c:v>
                </c:pt>
                <c:pt idx="27">
                  <c:v>0.2</c:v>
                </c:pt>
                <c:pt idx="28">
                  <c:v>0.2</c:v>
                </c:pt>
                <c:pt idx="29">
                  <c:v>0.60299999999999998</c:v>
                </c:pt>
                <c:pt idx="30">
                  <c:v>0.63600000000000001</c:v>
                </c:pt>
                <c:pt idx="31">
                  <c:v>0.376</c:v>
                </c:pt>
                <c:pt idx="32">
                  <c:v>0.58399999999999996</c:v>
                </c:pt>
                <c:pt idx="33">
                  <c:v>0.73399999999999999</c:v>
                </c:pt>
                <c:pt idx="34">
                  <c:v>0.23200000000000001</c:v>
                </c:pt>
                <c:pt idx="35">
                  <c:v>0.41799999999999998</c:v>
                </c:pt>
                <c:pt idx="36">
                  <c:v>0.62</c:v>
                </c:pt>
                <c:pt idx="37">
                  <c:v>1.125</c:v>
                </c:pt>
                <c:pt idx="38">
                  <c:v>0.28199999999999997</c:v>
                </c:pt>
                <c:pt idx="39">
                  <c:v>0.33800000000000002</c:v>
                </c:pt>
                <c:pt idx="40">
                  <c:v>1.5</c:v>
                </c:pt>
                <c:pt idx="41">
                  <c:v>0.80600000000000005</c:v>
                </c:pt>
                <c:pt idx="42">
                  <c:v>0.157</c:v>
                </c:pt>
                <c:pt idx="43">
                  <c:v>0</c:v>
                </c:pt>
                <c:pt idx="44">
                  <c:v>0.5</c:v>
                </c:pt>
                <c:pt idx="45">
                  <c:v>0.41699999999999998</c:v>
                </c:pt>
                <c:pt idx="46">
                  <c:v>0.29299999999999998</c:v>
                </c:pt>
                <c:pt idx="47">
                  <c:v>0.2</c:v>
                </c:pt>
                <c:pt idx="48">
                  <c:v>0.59799999999999998</c:v>
                </c:pt>
                <c:pt idx="49">
                  <c:v>0.38600000000000001</c:v>
                </c:pt>
                <c:pt idx="50">
                  <c:v>0.376</c:v>
                </c:pt>
                <c:pt idx="51">
                  <c:v>0.17799999999999999</c:v>
                </c:pt>
              </c:numCache>
            </c:numRef>
          </c:val>
          <c:smooth val="0"/>
          <c:extLst>
            <c:ext xmlns:c16="http://schemas.microsoft.com/office/drawing/2014/chart" uri="{C3380CC4-5D6E-409C-BE32-E72D297353CC}">
              <c16:uniqueId val="{00000004-1F3F-401E-BAE7-E1ACB8C75917}"/>
            </c:ext>
          </c:extLst>
        </c:ser>
        <c:ser>
          <c:idx val="5"/>
          <c:order val="5"/>
          <c:tx>
            <c:strRef>
              <c:f>Sheet8!$G$3</c:f>
              <c:strCache>
                <c:ptCount val="1"/>
                <c:pt idx="0">
                  <c:v>Sum of vitamin B5 (mg)</c:v>
                </c:pt>
              </c:strCache>
            </c:strRef>
          </c:tx>
          <c:cat>
            <c:strRef>
              <c:f>Sheet8!$A$4:$A$56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Sheet8!$G$4:$G$56</c:f>
              <c:numCache>
                <c:formatCode>General</c:formatCode>
                <c:ptCount val="52"/>
                <c:pt idx="0">
                  <c:v>7.0999999999999994E-2</c:v>
                </c:pt>
                <c:pt idx="1">
                  <c:v>0.24</c:v>
                </c:pt>
                <c:pt idx="2">
                  <c:v>1.389</c:v>
                </c:pt>
                <c:pt idx="3">
                  <c:v>0.33400000000000002</c:v>
                </c:pt>
                <c:pt idx="4">
                  <c:v>0.27600000000000002</c:v>
                </c:pt>
                <c:pt idx="5">
                  <c:v>0.124</c:v>
                </c:pt>
                <c:pt idx="6">
                  <c:v>0.39100000000000001</c:v>
                </c:pt>
                <c:pt idx="7">
                  <c:v>0.34499999999999997</c:v>
                </c:pt>
                <c:pt idx="8">
                  <c:v>0.19900000000000001</c:v>
                </c:pt>
                <c:pt idx="9">
                  <c:v>0.151</c:v>
                </c:pt>
                <c:pt idx="10">
                  <c:v>0.29499999999999998</c:v>
                </c:pt>
                <c:pt idx="11">
                  <c:v>0.39800000000000002</c:v>
                </c:pt>
                <c:pt idx="12">
                  <c:v>6.4000000000000001E-2</c:v>
                </c:pt>
                <c:pt idx="13">
                  <c:v>0.58899999999999997</c:v>
                </c:pt>
                <c:pt idx="14">
                  <c:v>0.80500000000000005</c:v>
                </c:pt>
                <c:pt idx="15">
                  <c:v>0.23</c:v>
                </c:pt>
                <c:pt idx="16">
                  <c:v>0.3</c:v>
                </c:pt>
                <c:pt idx="17">
                  <c:v>0.28599999999999998</c:v>
                </c:pt>
                <c:pt idx="18">
                  <c:v>0.05</c:v>
                </c:pt>
                <c:pt idx="19">
                  <c:v>0.26200000000000001</c:v>
                </c:pt>
                <c:pt idx="20">
                  <c:v>0.28299999999999997</c:v>
                </c:pt>
                <c:pt idx="21">
                  <c:v>0</c:v>
                </c:pt>
                <c:pt idx="22">
                  <c:v>0.45100000000000001</c:v>
                </c:pt>
                <c:pt idx="23">
                  <c:v>0</c:v>
                </c:pt>
                <c:pt idx="24">
                  <c:v>0.5</c:v>
                </c:pt>
                <c:pt idx="25">
                  <c:v>0.183</c:v>
                </c:pt>
                <c:pt idx="26">
                  <c:v>0.20799999999999999</c:v>
                </c:pt>
                <c:pt idx="27">
                  <c:v>0.23200000000000001</c:v>
                </c:pt>
                <c:pt idx="28">
                  <c:v>0.217</c:v>
                </c:pt>
                <c:pt idx="29">
                  <c:v>0</c:v>
                </c:pt>
                <c:pt idx="30">
                  <c:v>0.151</c:v>
                </c:pt>
                <c:pt idx="31">
                  <c:v>0.216</c:v>
                </c:pt>
                <c:pt idx="32">
                  <c:v>0.16</c:v>
                </c:pt>
                <c:pt idx="33">
                  <c:v>0.105</c:v>
                </c:pt>
                <c:pt idx="34">
                  <c:v>8.4000000000000005E-2</c:v>
                </c:pt>
                <c:pt idx="35">
                  <c:v>0.155</c:v>
                </c:pt>
                <c:pt idx="36">
                  <c:v>0</c:v>
                </c:pt>
                <c:pt idx="37">
                  <c:v>0.185</c:v>
                </c:pt>
                <c:pt idx="38">
                  <c:v>0.25</c:v>
                </c:pt>
                <c:pt idx="39">
                  <c:v>0.218</c:v>
                </c:pt>
                <c:pt idx="40">
                  <c:v>0</c:v>
                </c:pt>
                <c:pt idx="41">
                  <c:v>0.153</c:v>
                </c:pt>
                <c:pt idx="42">
                  <c:v>4.8000000000000001E-2</c:v>
                </c:pt>
                <c:pt idx="43">
                  <c:v>0</c:v>
                </c:pt>
                <c:pt idx="44">
                  <c:v>0.21299999999999999</c:v>
                </c:pt>
                <c:pt idx="45">
                  <c:v>0.13500000000000001</c:v>
                </c:pt>
                <c:pt idx="46">
                  <c:v>0.377</c:v>
                </c:pt>
                <c:pt idx="47">
                  <c:v>8.1000000000000003E-2</c:v>
                </c:pt>
                <c:pt idx="48">
                  <c:v>0.32900000000000001</c:v>
                </c:pt>
                <c:pt idx="49">
                  <c:v>0.125</c:v>
                </c:pt>
                <c:pt idx="50">
                  <c:v>0.216</c:v>
                </c:pt>
                <c:pt idx="51">
                  <c:v>0.221</c:v>
                </c:pt>
              </c:numCache>
            </c:numRef>
          </c:val>
          <c:smooth val="0"/>
          <c:extLst>
            <c:ext xmlns:c16="http://schemas.microsoft.com/office/drawing/2014/chart" uri="{C3380CC4-5D6E-409C-BE32-E72D297353CC}">
              <c16:uniqueId val="{00000005-1F3F-401E-BAE7-E1ACB8C75917}"/>
            </c:ext>
          </c:extLst>
        </c:ser>
        <c:ser>
          <c:idx val="6"/>
          <c:order val="6"/>
          <c:tx>
            <c:strRef>
              <c:f>Sheet8!$H$3</c:f>
              <c:strCache>
                <c:ptCount val="1"/>
                <c:pt idx="0">
                  <c:v>Sum of vitamin B6 (mg)</c:v>
                </c:pt>
              </c:strCache>
            </c:strRef>
          </c:tx>
          <c:cat>
            <c:strRef>
              <c:f>Sheet8!$A$4:$A$56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Sheet8!$H$4:$H$56</c:f>
              <c:numCache>
                <c:formatCode>General</c:formatCode>
                <c:ptCount val="52"/>
                <c:pt idx="0">
                  <c:v>3.6999999999999998E-2</c:v>
                </c:pt>
                <c:pt idx="1">
                  <c:v>5.3999999999999999E-2</c:v>
                </c:pt>
                <c:pt idx="2">
                  <c:v>0.25700000000000001</c:v>
                </c:pt>
                <c:pt idx="3">
                  <c:v>0.36699999999999999</c:v>
                </c:pt>
                <c:pt idx="4">
                  <c:v>0.03</c:v>
                </c:pt>
                <c:pt idx="5">
                  <c:v>5.1999999999999998E-2</c:v>
                </c:pt>
                <c:pt idx="6">
                  <c:v>1.7000000000000001E-2</c:v>
                </c:pt>
                <c:pt idx="7">
                  <c:v>0.25700000000000001</c:v>
                </c:pt>
                <c:pt idx="8">
                  <c:v>4.9000000000000002E-2</c:v>
                </c:pt>
                <c:pt idx="9">
                  <c:v>7.4999999999999997E-2</c:v>
                </c:pt>
                <c:pt idx="10">
                  <c:v>5.7000000000000002E-2</c:v>
                </c:pt>
                <c:pt idx="11">
                  <c:v>6.6000000000000003E-2</c:v>
                </c:pt>
                <c:pt idx="12">
                  <c:v>7.0000000000000007E-2</c:v>
                </c:pt>
                <c:pt idx="13">
                  <c:v>0.16500000000000001</c:v>
                </c:pt>
                <c:pt idx="14">
                  <c:v>0.249</c:v>
                </c:pt>
                <c:pt idx="15">
                  <c:v>0.316</c:v>
                </c:pt>
                <c:pt idx="16">
                  <c:v>0.113</c:v>
                </c:pt>
                <c:pt idx="17">
                  <c:v>0.08</c:v>
                </c:pt>
                <c:pt idx="18">
                  <c:v>8.5999999999999993E-2</c:v>
                </c:pt>
                <c:pt idx="19">
                  <c:v>5.2999999999999999E-2</c:v>
                </c:pt>
                <c:pt idx="20">
                  <c:v>4.2999999999999997E-2</c:v>
                </c:pt>
                <c:pt idx="21">
                  <c:v>0</c:v>
                </c:pt>
                <c:pt idx="22">
                  <c:v>0.11</c:v>
                </c:pt>
                <c:pt idx="23">
                  <c:v>0.108</c:v>
                </c:pt>
                <c:pt idx="24">
                  <c:v>5.7000000000000002E-2</c:v>
                </c:pt>
                <c:pt idx="25">
                  <c:v>6.3E-2</c:v>
                </c:pt>
                <c:pt idx="26">
                  <c:v>3.5999999999999997E-2</c:v>
                </c:pt>
                <c:pt idx="27">
                  <c:v>0.109</c:v>
                </c:pt>
                <c:pt idx="28">
                  <c:v>4.2999999999999997E-2</c:v>
                </c:pt>
                <c:pt idx="29">
                  <c:v>0.1</c:v>
                </c:pt>
                <c:pt idx="30">
                  <c:v>7.4999999999999997E-2</c:v>
                </c:pt>
                <c:pt idx="31">
                  <c:v>7.8E-2</c:v>
                </c:pt>
                <c:pt idx="32">
                  <c:v>0.13400000000000001</c:v>
                </c:pt>
                <c:pt idx="33">
                  <c:v>7.1999999999999995E-2</c:v>
                </c:pt>
                <c:pt idx="34">
                  <c:v>0.16300000000000001</c:v>
                </c:pt>
                <c:pt idx="35">
                  <c:v>8.7999999999999995E-2</c:v>
                </c:pt>
                <c:pt idx="36">
                  <c:v>0.05</c:v>
                </c:pt>
                <c:pt idx="37">
                  <c:v>2.5000000000000001E-2</c:v>
                </c:pt>
                <c:pt idx="38">
                  <c:v>0.06</c:v>
                </c:pt>
                <c:pt idx="39">
                  <c:v>1.9E-2</c:v>
                </c:pt>
                <c:pt idx="40">
                  <c:v>0.1</c:v>
                </c:pt>
                <c:pt idx="41">
                  <c:v>2.5000000000000001E-2</c:v>
                </c:pt>
                <c:pt idx="42">
                  <c:v>2.8000000000000001E-2</c:v>
                </c:pt>
                <c:pt idx="43">
                  <c:v>0</c:v>
                </c:pt>
                <c:pt idx="44">
                  <c:v>0.112</c:v>
                </c:pt>
                <c:pt idx="45">
                  <c:v>2.9000000000000001E-2</c:v>
                </c:pt>
                <c:pt idx="46">
                  <c:v>7.4999999999999997E-2</c:v>
                </c:pt>
                <c:pt idx="47">
                  <c:v>0.04</c:v>
                </c:pt>
                <c:pt idx="48">
                  <c:v>5.5E-2</c:v>
                </c:pt>
                <c:pt idx="49">
                  <c:v>4.7E-2</c:v>
                </c:pt>
                <c:pt idx="50">
                  <c:v>7.8E-2</c:v>
                </c:pt>
                <c:pt idx="51">
                  <c:v>4.4999999999999998E-2</c:v>
                </c:pt>
              </c:numCache>
            </c:numRef>
          </c:val>
          <c:smooth val="0"/>
          <c:extLst>
            <c:ext xmlns:c16="http://schemas.microsoft.com/office/drawing/2014/chart" uri="{C3380CC4-5D6E-409C-BE32-E72D297353CC}">
              <c16:uniqueId val="{00000006-1F3F-401E-BAE7-E1ACB8C75917}"/>
            </c:ext>
          </c:extLst>
        </c:ser>
        <c:ser>
          <c:idx val="7"/>
          <c:order val="7"/>
          <c:tx>
            <c:strRef>
              <c:f>Sheet8!$I$3</c:f>
              <c:strCache>
                <c:ptCount val="1"/>
                <c:pt idx="0">
                  <c:v>Sum of vitamin E (mg)</c:v>
                </c:pt>
              </c:strCache>
            </c:strRef>
          </c:tx>
          <c:cat>
            <c:strRef>
              <c:f>Sheet8!$A$4:$A$56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Sheet8!$I$4:$I$56</c:f>
              <c:numCache>
                <c:formatCode>General</c:formatCode>
                <c:ptCount val="52"/>
                <c:pt idx="0">
                  <c:v>0.05</c:v>
                </c:pt>
                <c:pt idx="1">
                  <c:v>0.89</c:v>
                </c:pt>
                <c:pt idx="2">
                  <c:v>2.0699999999999998</c:v>
                </c:pt>
                <c:pt idx="3">
                  <c:v>0.1</c:v>
                </c:pt>
                <c:pt idx="4">
                  <c:v>1.17</c:v>
                </c:pt>
                <c:pt idx="5">
                  <c:v>0.56999999999999995</c:v>
                </c:pt>
                <c:pt idx="6">
                  <c:v>0.15</c:v>
                </c:pt>
                <c:pt idx="7">
                  <c:v>0.27</c:v>
                </c:pt>
                <c:pt idx="8">
                  <c:v>7.0000000000000007E-2</c:v>
                </c:pt>
                <c:pt idx="9">
                  <c:v>0.2</c:v>
                </c:pt>
                <c:pt idx="10">
                  <c:v>1.2</c:v>
                </c:pt>
                <c:pt idx="11">
                  <c:v>0</c:v>
                </c:pt>
                <c:pt idx="12">
                  <c:v>0.1</c:v>
                </c:pt>
                <c:pt idx="13">
                  <c:v>0.05</c:v>
                </c:pt>
                <c:pt idx="14">
                  <c:v>0</c:v>
                </c:pt>
                <c:pt idx="15">
                  <c:v>0</c:v>
                </c:pt>
                <c:pt idx="16">
                  <c:v>0.11</c:v>
                </c:pt>
                <c:pt idx="17">
                  <c:v>0.37</c:v>
                </c:pt>
                <c:pt idx="18">
                  <c:v>0.19</c:v>
                </c:pt>
                <c:pt idx="19">
                  <c:v>0.13</c:v>
                </c:pt>
                <c:pt idx="20">
                  <c:v>0.13</c:v>
                </c:pt>
                <c:pt idx="21">
                  <c:v>0</c:v>
                </c:pt>
                <c:pt idx="22">
                  <c:v>0.73</c:v>
                </c:pt>
                <c:pt idx="23">
                  <c:v>0</c:v>
                </c:pt>
                <c:pt idx="24">
                  <c:v>1.49</c:v>
                </c:pt>
                <c:pt idx="25">
                  <c:v>1.46</c:v>
                </c:pt>
                <c:pt idx="26">
                  <c:v>0.15</c:v>
                </c:pt>
                <c:pt idx="27">
                  <c:v>0</c:v>
                </c:pt>
                <c:pt idx="28">
                  <c:v>0.22</c:v>
                </c:pt>
                <c:pt idx="29">
                  <c:v>7.0000000000000007E-2</c:v>
                </c:pt>
                <c:pt idx="30">
                  <c:v>0.2</c:v>
                </c:pt>
                <c:pt idx="31">
                  <c:v>0.2</c:v>
                </c:pt>
                <c:pt idx="32">
                  <c:v>1.1200000000000001</c:v>
                </c:pt>
                <c:pt idx="33">
                  <c:v>0.05</c:v>
                </c:pt>
                <c:pt idx="34">
                  <c:v>0.05</c:v>
                </c:pt>
                <c:pt idx="35">
                  <c:v>0.02</c:v>
                </c:pt>
                <c:pt idx="36">
                  <c:v>0.87</c:v>
                </c:pt>
                <c:pt idx="37">
                  <c:v>0.77</c:v>
                </c:pt>
                <c:pt idx="38">
                  <c:v>0.18</c:v>
                </c:pt>
                <c:pt idx="39">
                  <c:v>0.73</c:v>
                </c:pt>
                <c:pt idx="40">
                  <c:v>0.02</c:v>
                </c:pt>
                <c:pt idx="41">
                  <c:v>0.73</c:v>
                </c:pt>
                <c:pt idx="42">
                  <c:v>0.12</c:v>
                </c:pt>
                <c:pt idx="43">
                  <c:v>0</c:v>
                </c:pt>
                <c:pt idx="44">
                  <c:v>0.02</c:v>
                </c:pt>
                <c:pt idx="45">
                  <c:v>0.26</c:v>
                </c:pt>
                <c:pt idx="46">
                  <c:v>0.6</c:v>
                </c:pt>
                <c:pt idx="47">
                  <c:v>0</c:v>
                </c:pt>
                <c:pt idx="48">
                  <c:v>0.87</c:v>
                </c:pt>
                <c:pt idx="49">
                  <c:v>0.28999999999999998</c:v>
                </c:pt>
                <c:pt idx="50">
                  <c:v>0.2</c:v>
                </c:pt>
                <c:pt idx="51">
                  <c:v>0.05</c:v>
                </c:pt>
              </c:numCache>
            </c:numRef>
          </c:val>
          <c:smooth val="0"/>
          <c:extLst>
            <c:ext xmlns:c16="http://schemas.microsoft.com/office/drawing/2014/chart" uri="{C3380CC4-5D6E-409C-BE32-E72D297353CC}">
              <c16:uniqueId val="{00000007-1F3F-401E-BAE7-E1ACB8C75917}"/>
            </c:ext>
          </c:extLst>
        </c:ser>
        <c:dLbls>
          <c:showLegendKey val="0"/>
          <c:showVal val="0"/>
          <c:showCatName val="0"/>
          <c:showSerName val="0"/>
          <c:showPercent val="0"/>
          <c:showBubbleSize val="0"/>
        </c:dLbls>
        <c:marker val="1"/>
        <c:smooth val="0"/>
        <c:axId val="173113728"/>
        <c:axId val="173392640"/>
      </c:lineChart>
      <c:catAx>
        <c:axId val="173113728"/>
        <c:scaling>
          <c:orientation val="minMax"/>
        </c:scaling>
        <c:delete val="0"/>
        <c:axPos val="b"/>
        <c:numFmt formatCode="General" sourceLinked="0"/>
        <c:majorTickMark val="out"/>
        <c:minorTickMark val="none"/>
        <c:tickLblPos val="nextTo"/>
        <c:crossAx val="173392640"/>
        <c:crosses val="autoZero"/>
        <c:auto val="1"/>
        <c:lblAlgn val="ctr"/>
        <c:lblOffset val="100"/>
        <c:noMultiLvlLbl val="0"/>
      </c:catAx>
      <c:valAx>
        <c:axId val="173392640"/>
        <c:scaling>
          <c:orientation val="minMax"/>
        </c:scaling>
        <c:delete val="0"/>
        <c:axPos val="l"/>
        <c:majorGridlines/>
        <c:numFmt formatCode="General" sourceLinked="1"/>
        <c:majorTickMark val="out"/>
        <c:minorTickMark val="none"/>
        <c:tickLblPos val="nextTo"/>
        <c:crossAx val="173113728"/>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[int217.xlsx]Sheet9!PivotTable13</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3"/>
          </a:solidFill>
          <a:ln>
            <a:noFill/>
          </a:ln>
          <a:effectLst>
            <a:outerShdw blurRad="254000" sx="102000" sy="102000" algn="ctr" rotWithShape="0">
              <a:prstClr val="black">
                <a:alpha val="20000"/>
              </a:prstClr>
            </a:outerShdw>
          </a:effectLst>
        </c:spPr>
      </c:pivotFmt>
      <c:pivotFmt>
        <c:idx val="4"/>
        <c:spPr>
          <a:solidFill>
            <a:schemeClr val="accent4"/>
          </a:solidFill>
          <a:ln>
            <a:noFill/>
          </a:ln>
          <a:effectLst>
            <a:outerShdw blurRad="254000" sx="102000" sy="102000" algn="ctr" rotWithShape="0">
              <a:prstClr val="black">
                <a:alpha val="20000"/>
              </a:prstClr>
            </a:outerShdw>
          </a:effectLst>
        </c:spPr>
      </c:pivotFmt>
      <c:pivotFmt>
        <c:idx val="5"/>
        <c:spPr>
          <a:solidFill>
            <a:schemeClr val="accent5"/>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pivotFmt>
      <c:pivotFmt>
        <c:idx val="7"/>
        <c:spPr>
          <a:solidFill>
            <a:schemeClr val="accent1">
              <a:lumMod val="60000"/>
            </a:schemeClr>
          </a:solidFill>
          <a:ln>
            <a:noFill/>
          </a:ln>
          <a:effectLst>
            <a:outerShdw blurRad="254000" sx="102000" sy="102000" algn="ctr" rotWithShape="0">
              <a:prstClr val="black">
                <a:alpha val="20000"/>
              </a:prstClr>
            </a:outerShdw>
          </a:effectLst>
        </c:spPr>
      </c:pivotFmt>
      <c:pivotFmt>
        <c:idx val="8"/>
        <c:spPr>
          <a:solidFill>
            <a:schemeClr val="accent2">
              <a:lumMod val="60000"/>
            </a:schemeClr>
          </a:solidFill>
          <a:ln>
            <a:noFill/>
          </a:ln>
          <a:effectLst>
            <a:outerShdw blurRad="254000" sx="102000" sy="102000" algn="ctr" rotWithShape="0">
              <a:prstClr val="black">
                <a:alpha val="20000"/>
              </a:prstClr>
            </a:outerShdw>
          </a:effectLst>
        </c:spPr>
      </c:pivotFmt>
      <c:pivotFmt>
        <c:idx val="9"/>
        <c:spPr>
          <a:solidFill>
            <a:schemeClr val="accent3">
              <a:lumMod val="60000"/>
            </a:schemeClr>
          </a:solidFill>
          <a:ln>
            <a:noFill/>
          </a:ln>
          <a:effectLst>
            <a:outerShdw blurRad="254000" sx="102000" sy="102000" algn="ctr" rotWithShape="0">
              <a:prstClr val="black">
                <a:alpha val="20000"/>
              </a:prstClr>
            </a:outerShdw>
          </a:effectLst>
        </c:spPr>
      </c:pivotFmt>
      <c:pivotFmt>
        <c:idx val="10"/>
        <c:spPr>
          <a:solidFill>
            <a:schemeClr val="accent4">
              <a:lumMod val="60000"/>
            </a:schemeClr>
          </a:solidFill>
          <a:ln>
            <a:noFill/>
          </a:ln>
          <a:effectLst>
            <a:outerShdw blurRad="254000" sx="102000" sy="102000" algn="ctr" rotWithShape="0">
              <a:prstClr val="black">
                <a:alpha val="20000"/>
              </a:prstClr>
            </a:outerShdw>
          </a:effectLst>
        </c:spPr>
      </c:pivotFmt>
      <c:pivotFmt>
        <c:idx val="11"/>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2"/>
          </a:solidFill>
          <a:ln>
            <a:noFill/>
          </a:ln>
          <a:effectLst>
            <a:outerShdw blurRad="254000" sx="102000" sy="102000" algn="ctr" rotWithShape="0">
              <a:prstClr val="black">
                <a:alpha val="20000"/>
              </a:prstClr>
            </a:outerShdw>
          </a:effectLst>
        </c:spPr>
      </c:pivotFmt>
      <c:pivotFmt>
        <c:idx val="14"/>
        <c:spPr>
          <a:solidFill>
            <a:schemeClr val="accent3"/>
          </a:solidFill>
          <a:ln>
            <a:noFill/>
          </a:ln>
          <a:effectLst>
            <a:outerShdw blurRad="254000" sx="102000" sy="102000" algn="ctr" rotWithShape="0">
              <a:prstClr val="black">
                <a:alpha val="20000"/>
              </a:prstClr>
            </a:outerShdw>
          </a:effectLst>
        </c:spPr>
      </c:pivotFmt>
      <c:pivotFmt>
        <c:idx val="15"/>
        <c:spPr>
          <a:solidFill>
            <a:schemeClr val="accent4"/>
          </a:solidFill>
          <a:ln>
            <a:noFill/>
          </a:ln>
          <a:effectLst>
            <a:outerShdw blurRad="254000" sx="102000" sy="102000" algn="ctr" rotWithShape="0">
              <a:prstClr val="black">
                <a:alpha val="20000"/>
              </a:prstClr>
            </a:outerShdw>
          </a:effectLst>
        </c:spPr>
      </c:pivotFmt>
      <c:pivotFmt>
        <c:idx val="16"/>
        <c:spPr>
          <a:solidFill>
            <a:schemeClr val="accent5"/>
          </a:solidFill>
          <a:ln>
            <a:noFill/>
          </a:ln>
          <a:effectLst>
            <a:outerShdw blurRad="254000" sx="102000" sy="102000" algn="ctr" rotWithShape="0">
              <a:prstClr val="black">
                <a:alpha val="20000"/>
              </a:prstClr>
            </a:outerShdw>
          </a:effectLst>
        </c:spPr>
      </c:pivotFmt>
      <c:pivotFmt>
        <c:idx val="17"/>
        <c:spPr>
          <a:solidFill>
            <a:schemeClr val="accent6"/>
          </a:solidFill>
          <a:ln>
            <a:noFill/>
          </a:ln>
          <a:effectLst>
            <a:outerShdw blurRad="254000" sx="102000" sy="102000" algn="ctr" rotWithShape="0">
              <a:prstClr val="black">
                <a:alpha val="20000"/>
              </a:prstClr>
            </a:outerShdw>
          </a:effectLst>
        </c:spPr>
      </c:pivotFmt>
      <c:pivotFmt>
        <c:idx val="18"/>
        <c:spPr>
          <a:solidFill>
            <a:schemeClr val="accent1">
              <a:lumMod val="60000"/>
            </a:schemeClr>
          </a:solidFill>
          <a:ln>
            <a:noFill/>
          </a:ln>
          <a:effectLst>
            <a:outerShdw blurRad="254000" sx="102000" sy="102000" algn="ctr" rotWithShape="0">
              <a:prstClr val="black">
                <a:alpha val="20000"/>
              </a:prstClr>
            </a:outerShdw>
          </a:effectLst>
        </c:spPr>
      </c:pivotFmt>
      <c:pivotFmt>
        <c:idx val="19"/>
        <c:spPr>
          <a:solidFill>
            <a:schemeClr val="accent2">
              <a:lumMod val="60000"/>
            </a:schemeClr>
          </a:solidFill>
          <a:ln>
            <a:noFill/>
          </a:ln>
          <a:effectLst>
            <a:outerShdw blurRad="254000" sx="102000" sy="102000" algn="ctr" rotWithShape="0">
              <a:prstClr val="black">
                <a:alpha val="20000"/>
              </a:prstClr>
            </a:outerShdw>
          </a:effectLst>
        </c:spPr>
      </c:pivotFmt>
      <c:pivotFmt>
        <c:idx val="20"/>
        <c:spPr>
          <a:solidFill>
            <a:schemeClr val="accent3">
              <a:lumMod val="60000"/>
            </a:schemeClr>
          </a:solidFill>
          <a:ln>
            <a:noFill/>
          </a:ln>
          <a:effectLst>
            <a:outerShdw blurRad="254000" sx="102000" sy="102000" algn="ctr" rotWithShape="0">
              <a:prstClr val="black">
                <a:alpha val="20000"/>
              </a:prstClr>
            </a:outerShdw>
          </a:effectLst>
        </c:spPr>
      </c:pivotFmt>
      <c:pivotFmt>
        <c:idx val="21"/>
        <c:spPr>
          <a:solidFill>
            <a:schemeClr val="accent4">
              <a:lumMod val="60000"/>
            </a:schemeClr>
          </a:solidFill>
          <a:ln>
            <a:noFill/>
          </a:ln>
          <a:effectLst>
            <a:outerShdw blurRad="254000" sx="102000" sy="102000" algn="ctr" rotWithShape="0">
              <a:prstClr val="black">
                <a:alpha val="20000"/>
              </a:prstClr>
            </a:outerShdw>
          </a:effectLst>
        </c:spPr>
      </c:pivotFmt>
      <c:pivotFmt>
        <c:idx val="22"/>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2"/>
          </a:solidFill>
          <a:ln>
            <a:noFill/>
          </a:ln>
          <a:effectLst>
            <a:outerShdw blurRad="254000" sx="102000" sy="102000" algn="ctr" rotWithShape="0">
              <a:prstClr val="black">
                <a:alpha val="20000"/>
              </a:prstClr>
            </a:outerShdw>
          </a:effectLst>
        </c:spPr>
      </c:pivotFmt>
      <c:pivotFmt>
        <c:idx val="25"/>
        <c:spPr>
          <a:solidFill>
            <a:schemeClr val="accent3"/>
          </a:solidFill>
          <a:ln>
            <a:noFill/>
          </a:ln>
          <a:effectLst>
            <a:outerShdw blurRad="254000" sx="102000" sy="102000" algn="ctr" rotWithShape="0">
              <a:prstClr val="black">
                <a:alpha val="20000"/>
              </a:prstClr>
            </a:outerShdw>
          </a:effectLst>
        </c:spPr>
      </c:pivotFmt>
      <c:pivotFmt>
        <c:idx val="26"/>
        <c:spPr>
          <a:solidFill>
            <a:schemeClr val="accent4"/>
          </a:solidFill>
          <a:ln>
            <a:noFill/>
          </a:ln>
          <a:effectLst>
            <a:outerShdw blurRad="254000" sx="102000" sy="102000" algn="ctr" rotWithShape="0">
              <a:prstClr val="black">
                <a:alpha val="20000"/>
              </a:prstClr>
            </a:outerShdw>
          </a:effectLst>
        </c:spPr>
      </c:pivotFmt>
      <c:pivotFmt>
        <c:idx val="27"/>
        <c:spPr>
          <a:solidFill>
            <a:schemeClr val="accent5"/>
          </a:solidFill>
          <a:ln>
            <a:noFill/>
          </a:ln>
          <a:effectLst>
            <a:outerShdw blurRad="254000" sx="102000" sy="102000" algn="ctr" rotWithShape="0">
              <a:prstClr val="black">
                <a:alpha val="20000"/>
              </a:prstClr>
            </a:outerShdw>
          </a:effectLst>
        </c:spPr>
      </c:pivotFmt>
      <c:pivotFmt>
        <c:idx val="28"/>
        <c:spPr>
          <a:solidFill>
            <a:schemeClr val="accent6"/>
          </a:solidFill>
          <a:ln>
            <a:noFill/>
          </a:ln>
          <a:effectLst>
            <a:outerShdw blurRad="254000" sx="102000" sy="102000" algn="ctr" rotWithShape="0">
              <a:prstClr val="black">
                <a:alpha val="20000"/>
              </a:prstClr>
            </a:outerShdw>
          </a:effectLst>
        </c:spPr>
      </c:pivotFmt>
      <c:pivotFmt>
        <c:idx val="29"/>
        <c:spPr>
          <a:solidFill>
            <a:schemeClr val="accent1">
              <a:lumMod val="60000"/>
            </a:schemeClr>
          </a:solidFill>
          <a:ln>
            <a:noFill/>
          </a:ln>
          <a:effectLst>
            <a:outerShdw blurRad="254000" sx="102000" sy="102000" algn="ctr" rotWithShape="0">
              <a:prstClr val="black">
                <a:alpha val="20000"/>
              </a:prstClr>
            </a:outerShdw>
          </a:effectLst>
        </c:spPr>
      </c:pivotFmt>
      <c:pivotFmt>
        <c:idx val="30"/>
        <c:spPr>
          <a:solidFill>
            <a:schemeClr val="accent2">
              <a:lumMod val="60000"/>
            </a:schemeClr>
          </a:solidFill>
          <a:ln>
            <a:noFill/>
          </a:ln>
          <a:effectLst>
            <a:outerShdw blurRad="254000" sx="102000" sy="102000" algn="ctr" rotWithShape="0">
              <a:prstClr val="black">
                <a:alpha val="20000"/>
              </a:prstClr>
            </a:outerShdw>
          </a:effectLst>
        </c:spPr>
      </c:pivotFmt>
      <c:pivotFmt>
        <c:idx val="31"/>
        <c:spPr>
          <a:solidFill>
            <a:schemeClr val="accent3">
              <a:lumMod val="60000"/>
            </a:schemeClr>
          </a:solidFill>
          <a:ln>
            <a:noFill/>
          </a:ln>
          <a:effectLst>
            <a:outerShdw blurRad="254000" sx="102000" sy="102000" algn="ctr" rotWithShape="0">
              <a:prstClr val="black">
                <a:alpha val="20000"/>
              </a:prstClr>
            </a:outerShdw>
          </a:effectLst>
        </c:spPr>
      </c:pivotFmt>
      <c:pivotFmt>
        <c:idx val="32"/>
        <c:spPr>
          <a:solidFill>
            <a:schemeClr val="accent4">
              <a:lumMod val="60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Sheet9!$B$3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AB3-4FE7-A4B7-AFBA9C154A9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AB3-4FE7-A4B7-AFBA9C154A9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AB3-4FE7-A4B7-AFBA9C154A9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AB3-4FE7-A4B7-AFBA9C154A9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AB3-4FE7-A4B7-AFBA9C154A9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AB3-4FE7-A4B7-AFBA9C154A9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AB3-4FE7-A4B7-AFBA9C154A98}"/>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AB3-4FE7-A4B7-AFBA9C154A98}"/>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CAB3-4FE7-A4B7-AFBA9C154A98}"/>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CAB3-4FE7-A4B7-AFBA9C154A9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Sheet9!$A$4:$A$14</c:f>
              <c:strCache>
                <c:ptCount val="10"/>
                <c:pt idx="0">
                  <c:v>Apricot nutrition facts</c:v>
                </c:pt>
                <c:pt idx="1">
                  <c:v>Grapefruit, pink and red</c:v>
                </c:pt>
                <c:pt idx="2">
                  <c:v>Groundcherries or Cape Gooseberries</c:v>
                </c:pt>
                <c:pt idx="3">
                  <c:v>Guava nutrition facts</c:v>
                </c:pt>
                <c:pt idx="4">
                  <c:v>Mandarin-Tangerine nutrition</c:v>
                </c:pt>
                <c:pt idx="5">
                  <c:v>Mango nutrition facts</c:v>
                </c:pt>
                <c:pt idx="6">
                  <c:v>Melons, cantaloupe</c:v>
                </c:pt>
                <c:pt idx="7">
                  <c:v>Papaya nutrition</c:v>
                </c:pt>
                <c:pt idx="8">
                  <c:v>Passion fruit nutrition</c:v>
                </c:pt>
                <c:pt idx="9">
                  <c:v>Tangerine nutrition</c:v>
                </c:pt>
              </c:strCache>
            </c:strRef>
          </c:cat>
          <c:val>
            <c:numRef>
              <c:f>Sheet9!$B$4:$B$14</c:f>
              <c:numCache>
                <c:formatCode>General</c:formatCode>
                <c:ptCount val="10"/>
                <c:pt idx="0">
                  <c:v>1937.854</c:v>
                </c:pt>
                <c:pt idx="1">
                  <c:v>1181.923</c:v>
                </c:pt>
                <c:pt idx="2">
                  <c:v>733.94999999999993</c:v>
                </c:pt>
                <c:pt idx="3">
                  <c:v>854.78199999999993</c:v>
                </c:pt>
                <c:pt idx="4">
                  <c:v>708.66399999999999</c:v>
                </c:pt>
                <c:pt idx="5">
                  <c:v>794.81299999999999</c:v>
                </c:pt>
                <c:pt idx="6">
                  <c:v>3419.721</c:v>
                </c:pt>
                <c:pt idx="7">
                  <c:v>1157.164</c:v>
                </c:pt>
                <c:pt idx="8">
                  <c:v>1303.75</c:v>
                </c:pt>
                <c:pt idx="9">
                  <c:v>708.66399999999999</c:v>
                </c:pt>
              </c:numCache>
            </c:numRef>
          </c:val>
          <c:extLst>
            <c:ext xmlns:c16="http://schemas.microsoft.com/office/drawing/2014/chart" uri="{C3380CC4-5D6E-409C-BE32-E72D297353CC}">
              <c16:uniqueId val="{00000000-4413-4AD9-B395-63A8635BB61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[int217.xlsx]Sheet4!PivotTable5</c:name>
    <c:fmtId val="0"/>
  </c:pivotSource>
  <c:chart>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Sum of protein (g)</c:v>
                </c:pt>
              </c:strCache>
            </c:strRef>
          </c:tx>
          <c:cat>
            <c:strRef>
              <c:f>Sheet4!$A$4:$A$56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Sheet4!$B$4:$B$56</c:f>
              <c:numCache>
                <c:formatCode>General</c:formatCode>
                <c:ptCount val="52"/>
                <c:pt idx="0">
                  <c:v>0.27</c:v>
                </c:pt>
                <c:pt idx="1">
                  <c:v>1.4</c:v>
                </c:pt>
                <c:pt idx="2">
                  <c:v>2</c:v>
                </c:pt>
                <c:pt idx="3">
                  <c:v>1.0900000000000001</c:v>
                </c:pt>
                <c:pt idx="4">
                  <c:v>1.39</c:v>
                </c:pt>
                <c:pt idx="5">
                  <c:v>0.74</c:v>
                </c:pt>
                <c:pt idx="6">
                  <c:v>1.04</c:v>
                </c:pt>
                <c:pt idx="7">
                  <c:v>1.57</c:v>
                </c:pt>
                <c:pt idx="8">
                  <c:v>1.06</c:v>
                </c:pt>
                <c:pt idx="9">
                  <c:v>0.85</c:v>
                </c:pt>
                <c:pt idx="10">
                  <c:v>0.39</c:v>
                </c:pt>
                <c:pt idx="11">
                  <c:v>1.4</c:v>
                </c:pt>
                <c:pt idx="12">
                  <c:v>1.4</c:v>
                </c:pt>
                <c:pt idx="13">
                  <c:v>2.4500000000000002</c:v>
                </c:pt>
                <c:pt idx="14">
                  <c:v>1.81</c:v>
                </c:pt>
                <c:pt idx="15">
                  <c:v>1.47</c:v>
                </c:pt>
                <c:pt idx="16">
                  <c:v>0.75</c:v>
                </c:pt>
                <c:pt idx="17">
                  <c:v>0.88</c:v>
                </c:pt>
                <c:pt idx="18">
                  <c:v>0.72</c:v>
                </c:pt>
                <c:pt idx="19">
                  <c:v>0.77</c:v>
                </c:pt>
                <c:pt idx="20">
                  <c:v>0.69</c:v>
                </c:pt>
                <c:pt idx="21">
                  <c:v>1.9</c:v>
                </c:pt>
                <c:pt idx="22">
                  <c:v>2.5499999999999998</c:v>
                </c:pt>
                <c:pt idx="23">
                  <c:v>1.47</c:v>
                </c:pt>
                <c:pt idx="24">
                  <c:v>1.23</c:v>
                </c:pt>
                <c:pt idx="25">
                  <c:v>1.1399999999999999</c:v>
                </c:pt>
                <c:pt idx="26">
                  <c:v>1.88</c:v>
                </c:pt>
                <c:pt idx="27">
                  <c:v>1.2</c:v>
                </c:pt>
                <c:pt idx="28">
                  <c:v>0.7</c:v>
                </c:pt>
                <c:pt idx="29">
                  <c:v>0.83</c:v>
                </c:pt>
                <c:pt idx="30">
                  <c:v>0.85</c:v>
                </c:pt>
                <c:pt idx="31">
                  <c:v>0.81</c:v>
                </c:pt>
                <c:pt idx="32">
                  <c:v>0.51</c:v>
                </c:pt>
                <c:pt idx="33">
                  <c:v>0.84</c:v>
                </c:pt>
                <c:pt idx="34">
                  <c:v>1.1100000000000001</c:v>
                </c:pt>
                <c:pt idx="35">
                  <c:v>0.54</c:v>
                </c:pt>
                <c:pt idx="36">
                  <c:v>1.44</c:v>
                </c:pt>
                <c:pt idx="37">
                  <c:v>1.06</c:v>
                </c:pt>
                <c:pt idx="38">
                  <c:v>0.94</c:v>
                </c:pt>
                <c:pt idx="39">
                  <c:v>0.61</c:v>
                </c:pt>
                <c:pt idx="40">
                  <c:v>2.2000000000000002</c:v>
                </c:pt>
                <c:pt idx="41">
                  <c:v>0.91</c:v>
                </c:pt>
                <c:pt idx="42">
                  <c:v>0.38</c:v>
                </c:pt>
                <c:pt idx="43">
                  <c:v>0.8</c:v>
                </c:pt>
                <c:pt idx="44">
                  <c:v>0.54</c:v>
                </c:pt>
                <c:pt idx="45">
                  <c:v>0.7</c:v>
                </c:pt>
                <c:pt idx="46">
                  <c:v>1.67</c:v>
                </c:pt>
                <c:pt idx="47">
                  <c:v>0.4</c:v>
                </c:pt>
                <c:pt idx="48">
                  <c:v>1.2</c:v>
                </c:pt>
                <c:pt idx="49">
                  <c:v>0.67</c:v>
                </c:pt>
                <c:pt idx="50">
                  <c:v>0.81</c:v>
                </c:pt>
                <c:pt idx="51">
                  <c:v>0.61</c:v>
                </c:pt>
              </c:numCache>
            </c:numRef>
          </c:val>
          <c:smooth val="0"/>
          <c:extLst>
            <c:ext xmlns:c16="http://schemas.microsoft.com/office/drawing/2014/chart" uri="{C3380CC4-5D6E-409C-BE32-E72D297353CC}">
              <c16:uniqueId val="{00000000-4B9B-4B47-B553-2C679E5BE69A}"/>
            </c:ext>
          </c:extLst>
        </c:ser>
        <c:ser>
          <c:idx val="1"/>
          <c:order val="1"/>
          <c:tx>
            <c:strRef>
              <c:f>Sheet4!$C$3</c:f>
              <c:strCache>
                <c:ptCount val="1"/>
                <c:pt idx="0">
                  <c:v>Sum of total fat (g)</c:v>
                </c:pt>
              </c:strCache>
            </c:strRef>
          </c:tx>
          <c:cat>
            <c:strRef>
              <c:f>Sheet4!$A$4:$A$56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Sheet4!$C$4:$C$56</c:f>
              <c:numCache>
                <c:formatCode>General</c:formatCode>
                <c:ptCount val="52"/>
                <c:pt idx="0">
                  <c:v>0.13</c:v>
                </c:pt>
                <c:pt idx="1">
                  <c:v>0.39</c:v>
                </c:pt>
                <c:pt idx="2">
                  <c:v>14.7</c:v>
                </c:pt>
                <c:pt idx="3">
                  <c:v>0.33</c:v>
                </c:pt>
                <c:pt idx="4">
                  <c:v>0.49</c:v>
                </c:pt>
                <c:pt idx="5">
                  <c:v>0.33</c:v>
                </c:pt>
                <c:pt idx="6">
                  <c:v>0.33</c:v>
                </c:pt>
                <c:pt idx="7">
                  <c:v>0.68</c:v>
                </c:pt>
                <c:pt idx="8">
                  <c:v>0.2</c:v>
                </c:pt>
                <c:pt idx="9">
                  <c:v>0.15</c:v>
                </c:pt>
                <c:pt idx="10">
                  <c:v>0.13</c:v>
                </c:pt>
                <c:pt idx="11">
                  <c:v>0.41</c:v>
                </c:pt>
                <c:pt idx="12">
                  <c:v>0.2</c:v>
                </c:pt>
                <c:pt idx="13">
                  <c:v>0.39</c:v>
                </c:pt>
                <c:pt idx="14">
                  <c:v>0.15</c:v>
                </c:pt>
                <c:pt idx="15">
                  <c:v>5.33</c:v>
                </c:pt>
                <c:pt idx="16">
                  <c:v>0.3</c:v>
                </c:pt>
                <c:pt idx="17">
                  <c:v>0.57999999999999996</c:v>
                </c:pt>
                <c:pt idx="18">
                  <c:v>0.16</c:v>
                </c:pt>
                <c:pt idx="19">
                  <c:v>0.14000000000000001</c:v>
                </c:pt>
                <c:pt idx="20">
                  <c:v>0.1</c:v>
                </c:pt>
                <c:pt idx="21">
                  <c:v>0.7</c:v>
                </c:pt>
                <c:pt idx="22">
                  <c:v>0.95</c:v>
                </c:pt>
                <c:pt idx="23">
                  <c:v>0.3</c:v>
                </c:pt>
                <c:pt idx="24">
                  <c:v>0.56000000000000005</c:v>
                </c:pt>
                <c:pt idx="25">
                  <c:v>0.52</c:v>
                </c:pt>
                <c:pt idx="26">
                  <c:v>0.86</c:v>
                </c:pt>
                <c:pt idx="27">
                  <c:v>0.3</c:v>
                </c:pt>
                <c:pt idx="28">
                  <c:v>0.2</c:v>
                </c:pt>
                <c:pt idx="29">
                  <c:v>0.44</c:v>
                </c:pt>
                <c:pt idx="30">
                  <c:v>0.15</c:v>
                </c:pt>
                <c:pt idx="31">
                  <c:v>0.31</c:v>
                </c:pt>
                <c:pt idx="32">
                  <c:v>0.27</c:v>
                </c:pt>
                <c:pt idx="33">
                  <c:v>0.19</c:v>
                </c:pt>
                <c:pt idx="34">
                  <c:v>0.1</c:v>
                </c:pt>
                <c:pt idx="35">
                  <c:v>0.14000000000000001</c:v>
                </c:pt>
                <c:pt idx="36">
                  <c:v>0.39</c:v>
                </c:pt>
                <c:pt idx="37">
                  <c:v>0.32</c:v>
                </c:pt>
                <c:pt idx="38">
                  <c:v>0.12</c:v>
                </c:pt>
                <c:pt idx="39">
                  <c:v>0.14000000000000001</c:v>
                </c:pt>
                <c:pt idx="40">
                  <c:v>0.7</c:v>
                </c:pt>
                <c:pt idx="41">
                  <c:v>0.25</c:v>
                </c:pt>
                <c:pt idx="42">
                  <c:v>0.12</c:v>
                </c:pt>
                <c:pt idx="43">
                  <c:v>0.4</c:v>
                </c:pt>
                <c:pt idx="44">
                  <c:v>0.12</c:v>
                </c:pt>
                <c:pt idx="45">
                  <c:v>0.28000000000000003</c:v>
                </c:pt>
                <c:pt idx="46">
                  <c:v>1.17</c:v>
                </c:pt>
                <c:pt idx="47">
                  <c:v>0.1</c:v>
                </c:pt>
                <c:pt idx="48">
                  <c:v>0.65</c:v>
                </c:pt>
                <c:pt idx="49">
                  <c:v>0.3</c:v>
                </c:pt>
                <c:pt idx="50">
                  <c:v>0.31</c:v>
                </c:pt>
                <c:pt idx="51">
                  <c:v>0.15</c:v>
                </c:pt>
              </c:numCache>
            </c:numRef>
          </c:val>
          <c:smooth val="0"/>
          <c:extLst>
            <c:ext xmlns:c16="http://schemas.microsoft.com/office/drawing/2014/chart" uri="{C3380CC4-5D6E-409C-BE32-E72D297353CC}">
              <c16:uniqueId val="{00000001-4B9B-4B47-B553-2C679E5BE69A}"/>
            </c:ext>
          </c:extLst>
        </c:ser>
        <c:ser>
          <c:idx val="2"/>
          <c:order val="2"/>
          <c:tx>
            <c:strRef>
              <c:f>Sheet4!$D$3</c:f>
              <c:strCache>
                <c:ptCount val="1"/>
                <c:pt idx="0">
                  <c:v>Sum of carbohydrates (g)</c:v>
                </c:pt>
              </c:strCache>
            </c:strRef>
          </c:tx>
          <c:cat>
            <c:strRef>
              <c:f>Sheet4!$A$4:$A$56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Sheet4!$D$4:$D$56</c:f>
              <c:numCache>
                <c:formatCode>General</c:formatCode>
                <c:ptCount val="52"/>
                <c:pt idx="0">
                  <c:v>12.7</c:v>
                </c:pt>
                <c:pt idx="1">
                  <c:v>11.12</c:v>
                </c:pt>
                <c:pt idx="2">
                  <c:v>8.5299999999999994</c:v>
                </c:pt>
                <c:pt idx="3">
                  <c:v>22.84</c:v>
                </c:pt>
                <c:pt idx="4">
                  <c:v>9.61</c:v>
                </c:pt>
                <c:pt idx="5">
                  <c:v>14.49</c:v>
                </c:pt>
                <c:pt idx="6">
                  <c:v>6.73</c:v>
                </c:pt>
                <c:pt idx="7">
                  <c:v>17.71</c:v>
                </c:pt>
                <c:pt idx="8">
                  <c:v>16.010000000000002</c:v>
                </c:pt>
                <c:pt idx="9">
                  <c:v>12.02</c:v>
                </c:pt>
                <c:pt idx="10">
                  <c:v>12.2</c:v>
                </c:pt>
                <c:pt idx="11">
                  <c:v>15.38</c:v>
                </c:pt>
                <c:pt idx="12">
                  <c:v>13.8</c:v>
                </c:pt>
                <c:pt idx="13">
                  <c:v>75.03</c:v>
                </c:pt>
                <c:pt idx="14">
                  <c:v>74.97</c:v>
                </c:pt>
                <c:pt idx="15">
                  <c:v>27.09</c:v>
                </c:pt>
                <c:pt idx="16">
                  <c:v>19.18</c:v>
                </c:pt>
                <c:pt idx="17">
                  <c:v>10.18</c:v>
                </c:pt>
                <c:pt idx="18">
                  <c:v>18.100000000000001</c:v>
                </c:pt>
                <c:pt idx="19">
                  <c:v>10.66</c:v>
                </c:pt>
                <c:pt idx="20">
                  <c:v>8.41</c:v>
                </c:pt>
                <c:pt idx="21">
                  <c:v>11.2</c:v>
                </c:pt>
                <c:pt idx="22">
                  <c:v>14.32</c:v>
                </c:pt>
                <c:pt idx="23">
                  <c:v>24.01</c:v>
                </c:pt>
                <c:pt idx="24">
                  <c:v>14.23</c:v>
                </c:pt>
                <c:pt idx="25">
                  <c:v>14.66</c:v>
                </c:pt>
                <c:pt idx="26">
                  <c:v>15.9</c:v>
                </c:pt>
                <c:pt idx="27">
                  <c:v>10.7</c:v>
                </c:pt>
                <c:pt idx="28">
                  <c:v>10.54</c:v>
                </c:pt>
                <c:pt idx="29">
                  <c:v>16.53</c:v>
                </c:pt>
                <c:pt idx="30">
                  <c:v>12.02</c:v>
                </c:pt>
                <c:pt idx="31">
                  <c:v>13.34</c:v>
                </c:pt>
                <c:pt idx="32">
                  <c:v>17</c:v>
                </c:pt>
                <c:pt idx="33">
                  <c:v>8.16</c:v>
                </c:pt>
                <c:pt idx="34">
                  <c:v>6.58</c:v>
                </c:pt>
                <c:pt idx="35">
                  <c:v>9.09</c:v>
                </c:pt>
                <c:pt idx="36">
                  <c:v>9.8000000000000007</c:v>
                </c:pt>
                <c:pt idx="37">
                  <c:v>10.55</c:v>
                </c:pt>
                <c:pt idx="38">
                  <c:v>11.75</c:v>
                </c:pt>
                <c:pt idx="39">
                  <c:v>9.81</c:v>
                </c:pt>
                <c:pt idx="40">
                  <c:v>23.38</c:v>
                </c:pt>
                <c:pt idx="41">
                  <c:v>9.5399999999999991</c:v>
                </c:pt>
                <c:pt idx="42">
                  <c:v>15.46</c:v>
                </c:pt>
                <c:pt idx="43">
                  <c:v>33.5</c:v>
                </c:pt>
                <c:pt idx="44">
                  <c:v>13.12</c:v>
                </c:pt>
                <c:pt idx="45">
                  <c:v>11.42</c:v>
                </c:pt>
                <c:pt idx="46">
                  <c:v>18.7</c:v>
                </c:pt>
                <c:pt idx="47">
                  <c:v>15.3</c:v>
                </c:pt>
                <c:pt idx="48">
                  <c:v>11.94</c:v>
                </c:pt>
                <c:pt idx="49">
                  <c:v>7.68</c:v>
                </c:pt>
                <c:pt idx="50">
                  <c:v>13.34</c:v>
                </c:pt>
                <c:pt idx="51">
                  <c:v>7.55</c:v>
                </c:pt>
              </c:numCache>
            </c:numRef>
          </c:val>
          <c:smooth val="0"/>
          <c:extLst>
            <c:ext xmlns:c16="http://schemas.microsoft.com/office/drawing/2014/chart" uri="{C3380CC4-5D6E-409C-BE32-E72D297353CC}">
              <c16:uniqueId val="{00000002-4B9B-4B47-B553-2C679E5BE69A}"/>
            </c:ext>
          </c:extLst>
        </c:ser>
        <c:dLbls>
          <c:showLegendKey val="0"/>
          <c:showVal val="0"/>
          <c:showCatName val="0"/>
          <c:showSerName val="0"/>
          <c:showPercent val="0"/>
          <c:showBubbleSize val="0"/>
        </c:dLbls>
        <c:marker val="1"/>
        <c:smooth val="0"/>
        <c:axId val="75113600"/>
        <c:axId val="75115136"/>
      </c:lineChart>
      <c:catAx>
        <c:axId val="75113600"/>
        <c:scaling>
          <c:orientation val="minMax"/>
        </c:scaling>
        <c:delete val="0"/>
        <c:axPos val="b"/>
        <c:numFmt formatCode="General" sourceLinked="0"/>
        <c:majorTickMark val="out"/>
        <c:minorTickMark val="none"/>
        <c:tickLblPos val="nextTo"/>
        <c:crossAx val="75115136"/>
        <c:crosses val="autoZero"/>
        <c:auto val="1"/>
        <c:lblAlgn val="ctr"/>
        <c:lblOffset val="100"/>
        <c:noMultiLvlLbl val="0"/>
      </c:catAx>
      <c:valAx>
        <c:axId val="75115136"/>
        <c:scaling>
          <c:orientation val="minMax"/>
        </c:scaling>
        <c:delete val="0"/>
        <c:axPos val="l"/>
        <c:majorGridlines/>
        <c:numFmt formatCode="General" sourceLinked="1"/>
        <c:majorTickMark val="out"/>
        <c:minorTickMark val="none"/>
        <c:tickLblPos val="nextTo"/>
        <c:crossAx val="751136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[int217.xlsx]Sheet5!PivotTable8</c:name>
    <c:fmtId val="0"/>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1">
              <a:lumMod val="60000"/>
            </a:schemeClr>
          </a:solidFill>
          <a:ln w="19050">
            <a:solidFill>
              <a:schemeClr val="lt1"/>
            </a:solidFill>
          </a:ln>
          <a:effectLst/>
        </c:spPr>
      </c:pivotFmt>
      <c:pivotFmt>
        <c:idx val="8"/>
        <c:spPr>
          <a:solidFill>
            <a:schemeClr val="accent2">
              <a:lumMod val="60000"/>
            </a:schemeClr>
          </a:solidFill>
          <a:ln w="19050">
            <a:solidFill>
              <a:schemeClr val="lt1"/>
            </a:solidFill>
          </a:ln>
          <a:effectLst/>
        </c:spPr>
      </c:pivotFmt>
      <c:pivotFmt>
        <c:idx val="9"/>
        <c:spPr>
          <a:solidFill>
            <a:schemeClr val="accent3">
              <a:lumMod val="60000"/>
            </a:schemeClr>
          </a:solidFill>
          <a:ln w="19050">
            <a:solidFill>
              <a:schemeClr val="lt1"/>
            </a:solidFill>
          </a:ln>
          <a:effectLst/>
        </c:spPr>
      </c:pivotFmt>
      <c:pivotFmt>
        <c:idx val="10"/>
        <c:spPr>
          <a:solidFill>
            <a:schemeClr val="accent4">
              <a:lumMod val="60000"/>
            </a:schemeClr>
          </a:solidFill>
          <a:ln w="19050">
            <a:solidFill>
              <a:schemeClr val="lt1"/>
            </a:solidFill>
          </a:ln>
          <a:effectLst/>
        </c:spPr>
      </c:pivotFmt>
    </c:pivotFmts>
    <c:plotArea>
      <c:layout/>
      <c:ofPieChart>
        <c:ofPieType val="bar"/>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7E-4280-8249-1E9ECF864D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7E-4280-8249-1E9ECF864D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7E-4280-8249-1E9ECF864D0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7E-4280-8249-1E9ECF864D0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87E-4280-8249-1E9ECF864D0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87E-4280-8249-1E9ECF864D0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87E-4280-8249-1E9ECF864D0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87E-4280-8249-1E9ECF864D0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87E-4280-8249-1E9ECF864D0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87E-4280-8249-1E9ECF864D09}"/>
              </c:ext>
            </c:extLst>
          </c:dPt>
          <c:cat>
            <c:strRef>
              <c:f>Sheet5!$A$4:$A$14</c:f>
              <c:strCache>
                <c:ptCount val="10"/>
                <c:pt idx="0">
                  <c:v>Avocado nutrition</c:v>
                </c:pt>
                <c:pt idx="1">
                  <c:v>Banana nutrition facts</c:v>
                </c:pt>
                <c:pt idx="2">
                  <c:v>Date nutrition: Dates, deglet noor</c:v>
                </c:pt>
                <c:pt idx="3">
                  <c:v>Dates, medjool</c:v>
                </c:pt>
                <c:pt idx="4">
                  <c:v>Durian nutrition</c:v>
                </c:pt>
                <c:pt idx="5">
                  <c:v>Fig nutrition: Figs, raw</c:v>
                </c:pt>
                <c:pt idx="6">
                  <c:v>Jackfruit nutrition</c:v>
                </c:pt>
                <c:pt idx="7">
                  <c:v>Passion fruit nutrition</c:v>
                </c:pt>
                <c:pt idx="8">
                  <c:v>Persimmon nutrition: Persimmons, native</c:v>
                </c:pt>
                <c:pt idx="9">
                  <c:v>Pomegranate nutrition facts</c:v>
                </c:pt>
              </c:strCache>
            </c:strRef>
          </c:cat>
          <c:val>
            <c:numRef>
              <c:f>Sheet5!$B$4:$B$14</c:f>
              <c:numCache>
                <c:formatCode>General</c:formatCode>
                <c:ptCount val="10"/>
                <c:pt idx="0">
                  <c:v>25.229999999999997</c:v>
                </c:pt>
                <c:pt idx="1">
                  <c:v>24.26</c:v>
                </c:pt>
                <c:pt idx="2">
                  <c:v>77.87</c:v>
                </c:pt>
                <c:pt idx="3">
                  <c:v>76.929999999999993</c:v>
                </c:pt>
                <c:pt idx="4">
                  <c:v>33.89</c:v>
                </c:pt>
                <c:pt idx="5">
                  <c:v>20.23</c:v>
                </c:pt>
                <c:pt idx="6">
                  <c:v>25.78</c:v>
                </c:pt>
                <c:pt idx="7">
                  <c:v>26.28</c:v>
                </c:pt>
                <c:pt idx="8">
                  <c:v>34.700000000000003</c:v>
                </c:pt>
                <c:pt idx="9">
                  <c:v>21.54</c:v>
                </c:pt>
              </c:numCache>
            </c:numRef>
          </c:val>
          <c:extLst>
            <c:ext xmlns:c16="http://schemas.microsoft.com/office/drawing/2014/chart" uri="{C3380CC4-5D6E-409C-BE32-E72D297353CC}">
              <c16:uniqueId val="{00000000-110E-4F95-8E7E-4F6C3167C52B}"/>
            </c:ext>
          </c:extLst>
        </c:ser>
        <c:dLbls>
          <c:showLegendKey val="0"/>
          <c:showVal val="0"/>
          <c:showCatName val="0"/>
          <c:showSerName val="0"/>
          <c:showPercent val="0"/>
          <c:showBubbleSize val="0"/>
          <c:showLeaderLines val="0"/>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[int217.xlsx]Sheet6!PivotTable9</c:name>
    <c:fmtId val="1"/>
  </c:pivotSource>
  <c:chart>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Sum of calcium (mg)</c:v>
                </c:pt>
              </c:strCache>
            </c:strRef>
          </c:tx>
          <c:cat>
            <c:strRef>
              <c:f>Sheet6!$A$4:$A$56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Sheet6!$B$4:$B$56</c:f>
              <c:numCache>
                <c:formatCode>General</c:formatCode>
                <c:ptCount val="52"/>
                <c:pt idx="0">
                  <c:v>5</c:v>
                </c:pt>
                <c:pt idx="1">
                  <c:v>13</c:v>
                </c:pt>
                <c:pt idx="2">
                  <c:v>12</c:v>
                </c:pt>
                <c:pt idx="3">
                  <c:v>5</c:v>
                </c:pt>
                <c:pt idx="4">
                  <c:v>29</c:v>
                </c:pt>
                <c:pt idx="5">
                  <c:v>6</c:v>
                </c:pt>
                <c:pt idx="6">
                  <c:v>3</c:v>
                </c:pt>
                <c:pt idx="7">
                  <c:v>10</c:v>
                </c:pt>
                <c:pt idx="8">
                  <c:v>13</c:v>
                </c:pt>
                <c:pt idx="9">
                  <c:v>30</c:v>
                </c:pt>
                <c:pt idx="10">
                  <c:v>8</c:v>
                </c:pt>
                <c:pt idx="11">
                  <c:v>55</c:v>
                </c:pt>
                <c:pt idx="12">
                  <c:v>33</c:v>
                </c:pt>
                <c:pt idx="13">
                  <c:v>39</c:v>
                </c:pt>
                <c:pt idx="14">
                  <c:v>64</c:v>
                </c:pt>
                <c:pt idx="15">
                  <c:v>6</c:v>
                </c:pt>
                <c:pt idx="16">
                  <c:v>35</c:v>
                </c:pt>
                <c:pt idx="17">
                  <c:v>25</c:v>
                </c:pt>
                <c:pt idx="18">
                  <c:v>10</c:v>
                </c:pt>
                <c:pt idx="19">
                  <c:v>22</c:v>
                </c:pt>
                <c:pt idx="20">
                  <c:v>12</c:v>
                </c:pt>
                <c:pt idx="21">
                  <c:v>9</c:v>
                </c:pt>
                <c:pt idx="22">
                  <c:v>18</c:v>
                </c:pt>
                <c:pt idx="23">
                  <c:v>34</c:v>
                </c:pt>
                <c:pt idx="24">
                  <c:v>20</c:v>
                </c:pt>
                <c:pt idx="25">
                  <c:v>34</c:v>
                </c:pt>
                <c:pt idx="26">
                  <c:v>62</c:v>
                </c:pt>
                <c:pt idx="27">
                  <c:v>61</c:v>
                </c:pt>
                <c:pt idx="28">
                  <c:v>33</c:v>
                </c:pt>
                <c:pt idx="29">
                  <c:v>5</c:v>
                </c:pt>
                <c:pt idx="30">
                  <c:v>30</c:v>
                </c:pt>
                <c:pt idx="31">
                  <c:v>37</c:v>
                </c:pt>
                <c:pt idx="32">
                  <c:v>10</c:v>
                </c:pt>
                <c:pt idx="33">
                  <c:v>9</c:v>
                </c:pt>
                <c:pt idx="34">
                  <c:v>11</c:v>
                </c:pt>
                <c:pt idx="35">
                  <c:v>6</c:v>
                </c:pt>
                <c:pt idx="36">
                  <c:v>39</c:v>
                </c:pt>
                <c:pt idx="37">
                  <c:v>6</c:v>
                </c:pt>
                <c:pt idx="38">
                  <c:v>40</c:v>
                </c:pt>
                <c:pt idx="39">
                  <c:v>24</c:v>
                </c:pt>
                <c:pt idx="40">
                  <c:v>12</c:v>
                </c:pt>
                <c:pt idx="41">
                  <c:v>6</c:v>
                </c:pt>
                <c:pt idx="42">
                  <c:v>9</c:v>
                </c:pt>
                <c:pt idx="43">
                  <c:v>27</c:v>
                </c:pt>
                <c:pt idx="44">
                  <c:v>13</c:v>
                </c:pt>
                <c:pt idx="45">
                  <c:v>6</c:v>
                </c:pt>
                <c:pt idx="46">
                  <c:v>10</c:v>
                </c:pt>
                <c:pt idx="47">
                  <c:v>11</c:v>
                </c:pt>
                <c:pt idx="48">
                  <c:v>25</c:v>
                </c:pt>
                <c:pt idx="49">
                  <c:v>16</c:v>
                </c:pt>
                <c:pt idx="50">
                  <c:v>37</c:v>
                </c:pt>
                <c:pt idx="51">
                  <c:v>7</c:v>
                </c:pt>
              </c:numCache>
            </c:numRef>
          </c:val>
          <c:smooth val="0"/>
          <c:extLst>
            <c:ext xmlns:c16="http://schemas.microsoft.com/office/drawing/2014/chart" uri="{C3380CC4-5D6E-409C-BE32-E72D297353CC}">
              <c16:uniqueId val="{00000000-6F13-45D6-95BD-28BED13AC31F}"/>
            </c:ext>
          </c:extLst>
        </c:ser>
        <c:ser>
          <c:idx val="1"/>
          <c:order val="1"/>
          <c:tx>
            <c:strRef>
              <c:f>Sheet6!$C$3</c:f>
              <c:strCache>
                <c:ptCount val="1"/>
                <c:pt idx="0">
                  <c:v>Sum of sodium (g)</c:v>
                </c:pt>
              </c:strCache>
            </c:strRef>
          </c:tx>
          <c:cat>
            <c:strRef>
              <c:f>Sheet6!$A$4:$A$56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Sheet6!$C$4:$C$56</c:f>
              <c:numCache>
                <c:formatCode>General</c:formatCode>
                <c:ptCount val="52"/>
                <c:pt idx="0">
                  <c:v>0</c:v>
                </c:pt>
                <c:pt idx="1">
                  <c:v>1</c:v>
                </c:pt>
                <c:pt idx="2">
                  <c:v>7</c:v>
                </c:pt>
                <c:pt idx="3">
                  <c:v>1</c:v>
                </c:pt>
                <c:pt idx="4">
                  <c:v>1</c:v>
                </c:pt>
                <c:pt idx="5">
                  <c:v>1</c:v>
                </c:pt>
                <c:pt idx="6">
                  <c:v>2</c:v>
                </c:pt>
                <c:pt idx="7">
                  <c:v>7</c:v>
                </c:pt>
                <c:pt idx="8">
                  <c:v>0</c:v>
                </c:pt>
                <c:pt idx="9">
                  <c:v>1</c:v>
                </c:pt>
                <c:pt idx="10">
                  <c:v>2</c:v>
                </c:pt>
                <c:pt idx="11">
                  <c:v>2</c:v>
                </c:pt>
                <c:pt idx="12">
                  <c:v>1</c:v>
                </c:pt>
                <c:pt idx="13">
                  <c:v>2</c:v>
                </c:pt>
                <c:pt idx="14">
                  <c:v>1</c:v>
                </c:pt>
                <c:pt idx="15">
                  <c:v>2</c:v>
                </c:pt>
                <c:pt idx="16">
                  <c:v>1</c:v>
                </c:pt>
                <c:pt idx="17">
                  <c:v>1</c:v>
                </c:pt>
                <c:pt idx="18">
                  <c:v>2</c:v>
                </c:pt>
                <c:pt idx="19">
                  <c:v>0</c:v>
                </c:pt>
                <c:pt idx="20">
                  <c:v>0</c:v>
                </c:pt>
                <c:pt idx="21">
                  <c:v>0</c:v>
                </c:pt>
                <c:pt idx="22">
                  <c:v>2</c:v>
                </c:pt>
                <c:pt idx="23">
                  <c:v>3</c:v>
                </c:pt>
                <c:pt idx="24">
                  <c:v>3</c:v>
                </c:pt>
                <c:pt idx="25">
                  <c:v>3</c:v>
                </c:pt>
                <c:pt idx="26">
                  <c:v>10</c:v>
                </c:pt>
                <c:pt idx="27">
                  <c:v>3</c:v>
                </c:pt>
                <c:pt idx="28">
                  <c:v>2</c:v>
                </c:pt>
                <c:pt idx="29">
                  <c:v>1</c:v>
                </c:pt>
                <c:pt idx="30">
                  <c:v>1</c:v>
                </c:pt>
                <c:pt idx="31">
                  <c:v>2</c:v>
                </c:pt>
                <c:pt idx="32">
                  <c:v>2</c:v>
                </c:pt>
                <c:pt idx="33">
                  <c:v>16</c:v>
                </c:pt>
                <c:pt idx="34">
                  <c:v>9</c:v>
                </c:pt>
                <c:pt idx="35">
                  <c:v>18</c:v>
                </c:pt>
                <c:pt idx="36">
                  <c:v>10</c:v>
                </c:pt>
                <c:pt idx="37">
                  <c:v>0</c:v>
                </c:pt>
                <c:pt idx="38">
                  <c:v>0</c:v>
                </c:pt>
                <c:pt idx="39">
                  <c:v>3</c:v>
                </c:pt>
                <c:pt idx="40">
                  <c:v>28</c:v>
                </c:pt>
                <c:pt idx="41">
                  <c:v>0</c:v>
                </c:pt>
                <c:pt idx="42">
                  <c:v>1</c:v>
                </c:pt>
                <c:pt idx="43">
                  <c:v>1</c:v>
                </c:pt>
                <c:pt idx="44">
                  <c:v>1</c:v>
                </c:pt>
                <c:pt idx="45">
                  <c:v>0</c:v>
                </c:pt>
                <c:pt idx="46">
                  <c:v>3</c:v>
                </c:pt>
                <c:pt idx="47">
                  <c:v>4</c:v>
                </c:pt>
                <c:pt idx="48">
                  <c:v>1</c:v>
                </c:pt>
                <c:pt idx="49">
                  <c:v>1</c:v>
                </c:pt>
                <c:pt idx="50">
                  <c:v>2</c:v>
                </c:pt>
                <c:pt idx="51">
                  <c:v>1</c:v>
                </c:pt>
              </c:numCache>
            </c:numRef>
          </c:val>
          <c:smooth val="0"/>
          <c:extLst>
            <c:ext xmlns:c16="http://schemas.microsoft.com/office/drawing/2014/chart" uri="{C3380CC4-5D6E-409C-BE32-E72D297353CC}">
              <c16:uniqueId val="{00000001-6F13-45D6-95BD-28BED13AC31F}"/>
            </c:ext>
          </c:extLst>
        </c:ser>
        <c:ser>
          <c:idx val="2"/>
          <c:order val="2"/>
          <c:tx>
            <c:strRef>
              <c:f>Sheet6!$D$3</c:f>
              <c:strCache>
                <c:ptCount val="1"/>
                <c:pt idx="0">
                  <c:v>Sum of iron (mg)</c:v>
                </c:pt>
              </c:strCache>
            </c:strRef>
          </c:tx>
          <c:cat>
            <c:strRef>
              <c:f>Sheet6!$A$4:$A$56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Sheet6!$D$4:$D$56</c:f>
              <c:numCache>
                <c:formatCode>General</c:formatCode>
                <c:ptCount val="52"/>
                <c:pt idx="0">
                  <c:v>7.0000000000000007E-2</c:v>
                </c:pt>
                <c:pt idx="1">
                  <c:v>0.39</c:v>
                </c:pt>
                <c:pt idx="2">
                  <c:v>0.55000000000000004</c:v>
                </c:pt>
                <c:pt idx="3">
                  <c:v>0.26</c:v>
                </c:pt>
                <c:pt idx="4">
                  <c:v>0.62</c:v>
                </c:pt>
                <c:pt idx="5">
                  <c:v>0.28000000000000003</c:v>
                </c:pt>
                <c:pt idx="6">
                  <c:v>0.08</c:v>
                </c:pt>
                <c:pt idx="7">
                  <c:v>0.27</c:v>
                </c:pt>
                <c:pt idx="8">
                  <c:v>0.36</c:v>
                </c:pt>
                <c:pt idx="9">
                  <c:v>0.14000000000000001</c:v>
                </c:pt>
                <c:pt idx="10">
                  <c:v>0.25</c:v>
                </c:pt>
                <c:pt idx="11">
                  <c:v>1.54</c:v>
                </c:pt>
                <c:pt idx="12">
                  <c:v>1</c:v>
                </c:pt>
                <c:pt idx="13">
                  <c:v>1.02</c:v>
                </c:pt>
                <c:pt idx="14">
                  <c:v>0.9</c:v>
                </c:pt>
                <c:pt idx="15">
                  <c:v>0.43</c:v>
                </c:pt>
                <c:pt idx="16">
                  <c:v>0.37</c:v>
                </c:pt>
                <c:pt idx="17">
                  <c:v>0.31</c:v>
                </c:pt>
                <c:pt idx="18">
                  <c:v>0.36</c:v>
                </c:pt>
                <c:pt idx="19">
                  <c:v>0.08</c:v>
                </c:pt>
                <c:pt idx="20">
                  <c:v>0.06</c:v>
                </c:pt>
                <c:pt idx="21">
                  <c:v>1</c:v>
                </c:pt>
                <c:pt idx="22">
                  <c:v>0.26</c:v>
                </c:pt>
                <c:pt idx="23">
                  <c:v>0.6</c:v>
                </c:pt>
                <c:pt idx="24">
                  <c:v>0.28999999999999998</c:v>
                </c:pt>
                <c:pt idx="25">
                  <c:v>0.31</c:v>
                </c:pt>
                <c:pt idx="26">
                  <c:v>0.86</c:v>
                </c:pt>
                <c:pt idx="27">
                  <c:v>0.7</c:v>
                </c:pt>
                <c:pt idx="28">
                  <c:v>0.6</c:v>
                </c:pt>
                <c:pt idx="29">
                  <c:v>0.31</c:v>
                </c:pt>
                <c:pt idx="30">
                  <c:v>0.14000000000000001</c:v>
                </c:pt>
                <c:pt idx="31">
                  <c:v>0.15</c:v>
                </c:pt>
                <c:pt idx="32">
                  <c:v>0.13</c:v>
                </c:pt>
                <c:pt idx="33">
                  <c:v>0.21</c:v>
                </c:pt>
                <c:pt idx="34">
                  <c:v>0.34</c:v>
                </c:pt>
                <c:pt idx="35">
                  <c:v>0.17</c:v>
                </c:pt>
                <c:pt idx="36">
                  <c:v>1.85</c:v>
                </c:pt>
                <c:pt idx="37">
                  <c:v>0.28000000000000003</c:v>
                </c:pt>
                <c:pt idx="38">
                  <c:v>0.1</c:v>
                </c:pt>
                <c:pt idx="39">
                  <c:v>0.1</c:v>
                </c:pt>
                <c:pt idx="40">
                  <c:v>1.6</c:v>
                </c:pt>
                <c:pt idx="41">
                  <c:v>0.25</c:v>
                </c:pt>
                <c:pt idx="42">
                  <c:v>0.17</c:v>
                </c:pt>
                <c:pt idx="43">
                  <c:v>2.5</c:v>
                </c:pt>
                <c:pt idx="44">
                  <c:v>0.28999999999999998</c:v>
                </c:pt>
                <c:pt idx="45">
                  <c:v>0.17</c:v>
                </c:pt>
                <c:pt idx="46">
                  <c:v>0.3</c:v>
                </c:pt>
                <c:pt idx="47">
                  <c:v>0.7</c:v>
                </c:pt>
                <c:pt idx="48">
                  <c:v>0.69</c:v>
                </c:pt>
                <c:pt idx="49">
                  <c:v>0.41</c:v>
                </c:pt>
                <c:pt idx="50">
                  <c:v>0.15</c:v>
                </c:pt>
                <c:pt idx="51">
                  <c:v>0.24</c:v>
                </c:pt>
              </c:numCache>
            </c:numRef>
          </c:val>
          <c:smooth val="0"/>
          <c:extLst>
            <c:ext xmlns:c16="http://schemas.microsoft.com/office/drawing/2014/chart" uri="{C3380CC4-5D6E-409C-BE32-E72D297353CC}">
              <c16:uniqueId val="{00000002-6F13-45D6-95BD-28BED13AC31F}"/>
            </c:ext>
          </c:extLst>
        </c:ser>
        <c:ser>
          <c:idx val="3"/>
          <c:order val="3"/>
          <c:tx>
            <c:strRef>
              <c:f>Sheet6!$E$3</c:f>
              <c:strCache>
                <c:ptCount val="1"/>
                <c:pt idx="0">
                  <c:v>Sum of magnessium (mg)</c:v>
                </c:pt>
              </c:strCache>
            </c:strRef>
          </c:tx>
          <c:cat>
            <c:strRef>
              <c:f>Sheet6!$A$4:$A$56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Sheet6!$E$4:$E$56</c:f>
              <c:numCache>
                <c:formatCode>General</c:formatCode>
                <c:ptCount val="52"/>
                <c:pt idx="0">
                  <c:v>4</c:v>
                </c:pt>
                <c:pt idx="1">
                  <c:v>10</c:v>
                </c:pt>
                <c:pt idx="2">
                  <c:v>29</c:v>
                </c:pt>
                <c:pt idx="3">
                  <c:v>27</c:v>
                </c:pt>
                <c:pt idx="4">
                  <c:v>20</c:v>
                </c:pt>
                <c:pt idx="5">
                  <c:v>6</c:v>
                </c:pt>
                <c:pt idx="6">
                  <c:v>10</c:v>
                </c:pt>
                <c:pt idx="7">
                  <c:v>17</c:v>
                </c:pt>
                <c:pt idx="8">
                  <c:v>11</c:v>
                </c:pt>
                <c:pt idx="9">
                  <c:v>10</c:v>
                </c:pt>
                <c:pt idx="10">
                  <c:v>6</c:v>
                </c:pt>
                <c:pt idx="11">
                  <c:v>24</c:v>
                </c:pt>
                <c:pt idx="12">
                  <c:v>13</c:v>
                </c:pt>
                <c:pt idx="13">
                  <c:v>43</c:v>
                </c:pt>
                <c:pt idx="14">
                  <c:v>54</c:v>
                </c:pt>
                <c:pt idx="15">
                  <c:v>30</c:v>
                </c:pt>
                <c:pt idx="16">
                  <c:v>17</c:v>
                </c:pt>
                <c:pt idx="17">
                  <c:v>10</c:v>
                </c:pt>
                <c:pt idx="18">
                  <c:v>7</c:v>
                </c:pt>
                <c:pt idx="19">
                  <c:v>9</c:v>
                </c:pt>
                <c:pt idx="20">
                  <c:v>9</c:v>
                </c:pt>
                <c:pt idx="21">
                  <c:v>0</c:v>
                </c:pt>
                <c:pt idx="22">
                  <c:v>22</c:v>
                </c:pt>
                <c:pt idx="23">
                  <c:v>37</c:v>
                </c:pt>
                <c:pt idx="24">
                  <c:v>14</c:v>
                </c:pt>
                <c:pt idx="25">
                  <c:v>17</c:v>
                </c:pt>
                <c:pt idx="26">
                  <c:v>20</c:v>
                </c:pt>
                <c:pt idx="27">
                  <c:v>12</c:v>
                </c:pt>
                <c:pt idx="28">
                  <c:v>6</c:v>
                </c:pt>
                <c:pt idx="29">
                  <c:v>10</c:v>
                </c:pt>
                <c:pt idx="30">
                  <c:v>10</c:v>
                </c:pt>
                <c:pt idx="31">
                  <c:v>12</c:v>
                </c:pt>
                <c:pt idx="32">
                  <c:v>9</c:v>
                </c:pt>
                <c:pt idx="33">
                  <c:v>12</c:v>
                </c:pt>
                <c:pt idx="34">
                  <c:v>11</c:v>
                </c:pt>
                <c:pt idx="35">
                  <c:v>10</c:v>
                </c:pt>
                <c:pt idx="36">
                  <c:v>18</c:v>
                </c:pt>
                <c:pt idx="37">
                  <c:v>9</c:v>
                </c:pt>
                <c:pt idx="38">
                  <c:v>10</c:v>
                </c:pt>
                <c:pt idx="39">
                  <c:v>10</c:v>
                </c:pt>
                <c:pt idx="40">
                  <c:v>29</c:v>
                </c:pt>
                <c:pt idx="41">
                  <c:v>9</c:v>
                </c:pt>
                <c:pt idx="42">
                  <c:v>7</c:v>
                </c:pt>
                <c:pt idx="43">
                  <c:v>0</c:v>
                </c:pt>
                <c:pt idx="44">
                  <c:v>12</c:v>
                </c:pt>
                <c:pt idx="45">
                  <c:v>7</c:v>
                </c:pt>
                <c:pt idx="46">
                  <c:v>12</c:v>
                </c:pt>
                <c:pt idx="47">
                  <c:v>8</c:v>
                </c:pt>
                <c:pt idx="48">
                  <c:v>22</c:v>
                </c:pt>
                <c:pt idx="49">
                  <c:v>13</c:v>
                </c:pt>
                <c:pt idx="50">
                  <c:v>12</c:v>
                </c:pt>
                <c:pt idx="51">
                  <c:v>10</c:v>
                </c:pt>
              </c:numCache>
            </c:numRef>
          </c:val>
          <c:smooth val="0"/>
          <c:extLst>
            <c:ext xmlns:c16="http://schemas.microsoft.com/office/drawing/2014/chart" uri="{C3380CC4-5D6E-409C-BE32-E72D297353CC}">
              <c16:uniqueId val="{00000003-6F13-45D6-95BD-28BED13AC31F}"/>
            </c:ext>
          </c:extLst>
        </c:ser>
        <c:ser>
          <c:idx val="4"/>
          <c:order val="4"/>
          <c:tx>
            <c:strRef>
              <c:f>Sheet6!$F$3</c:f>
              <c:strCache>
                <c:ptCount val="1"/>
                <c:pt idx="0">
                  <c:v>Sum of phosphorus (mg)</c:v>
                </c:pt>
              </c:strCache>
            </c:strRef>
          </c:tx>
          <c:cat>
            <c:strRef>
              <c:f>Sheet6!$A$4:$A$56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Sheet6!$F$4:$F$56</c:f>
              <c:numCache>
                <c:formatCode>General</c:formatCode>
                <c:ptCount val="52"/>
                <c:pt idx="0">
                  <c:v>11</c:v>
                </c:pt>
                <c:pt idx="1">
                  <c:v>23</c:v>
                </c:pt>
                <c:pt idx="2">
                  <c:v>52</c:v>
                </c:pt>
                <c:pt idx="3">
                  <c:v>22</c:v>
                </c:pt>
                <c:pt idx="4">
                  <c:v>22</c:v>
                </c:pt>
                <c:pt idx="5">
                  <c:v>12</c:v>
                </c:pt>
                <c:pt idx="6">
                  <c:v>12</c:v>
                </c:pt>
                <c:pt idx="7">
                  <c:v>26</c:v>
                </c:pt>
                <c:pt idx="8">
                  <c:v>21</c:v>
                </c:pt>
                <c:pt idx="9">
                  <c:v>21</c:v>
                </c:pt>
                <c:pt idx="10">
                  <c:v>13</c:v>
                </c:pt>
                <c:pt idx="11">
                  <c:v>59</c:v>
                </c:pt>
                <c:pt idx="12">
                  <c:v>44</c:v>
                </c:pt>
                <c:pt idx="13">
                  <c:v>62</c:v>
                </c:pt>
                <c:pt idx="14">
                  <c:v>62</c:v>
                </c:pt>
                <c:pt idx="15">
                  <c:v>39</c:v>
                </c:pt>
                <c:pt idx="16">
                  <c:v>14</c:v>
                </c:pt>
                <c:pt idx="17">
                  <c:v>27</c:v>
                </c:pt>
                <c:pt idx="18">
                  <c:v>20</c:v>
                </c:pt>
                <c:pt idx="19">
                  <c:v>18</c:v>
                </c:pt>
                <c:pt idx="20">
                  <c:v>8</c:v>
                </c:pt>
                <c:pt idx="21">
                  <c:v>40</c:v>
                </c:pt>
                <c:pt idx="22">
                  <c:v>40</c:v>
                </c:pt>
                <c:pt idx="23">
                  <c:v>36</c:v>
                </c:pt>
                <c:pt idx="24">
                  <c:v>29</c:v>
                </c:pt>
                <c:pt idx="25">
                  <c:v>34</c:v>
                </c:pt>
                <c:pt idx="26">
                  <c:v>19</c:v>
                </c:pt>
                <c:pt idx="27">
                  <c:v>15</c:v>
                </c:pt>
                <c:pt idx="28">
                  <c:v>18</c:v>
                </c:pt>
                <c:pt idx="29">
                  <c:v>31</c:v>
                </c:pt>
                <c:pt idx="30">
                  <c:v>21</c:v>
                </c:pt>
                <c:pt idx="31">
                  <c:v>20</c:v>
                </c:pt>
                <c:pt idx="32">
                  <c:v>11</c:v>
                </c:pt>
                <c:pt idx="33">
                  <c:v>15</c:v>
                </c:pt>
                <c:pt idx="34">
                  <c:v>5</c:v>
                </c:pt>
                <c:pt idx="35">
                  <c:v>11</c:v>
                </c:pt>
                <c:pt idx="36">
                  <c:v>38</c:v>
                </c:pt>
                <c:pt idx="37">
                  <c:v>26</c:v>
                </c:pt>
                <c:pt idx="38">
                  <c:v>14</c:v>
                </c:pt>
                <c:pt idx="39">
                  <c:v>5</c:v>
                </c:pt>
                <c:pt idx="40">
                  <c:v>68</c:v>
                </c:pt>
                <c:pt idx="41">
                  <c:v>20</c:v>
                </c:pt>
                <c:pt idx="42">
                  <c:v>11</c:v>
                </c:pt>
                <c:pt idx="43">
                  <c:v>26</c:v>
                </c:pt>
                <c:pt idx="44">
                  <c:v>8</c:v>
                </c:pt>
                <c:pt idx="45">
                  <c:v>16</c:v>
                </c:pt>
                <c:pt idx="46">
                  <c:v>36</c:v>
                </c:pt>
                <c:pt idx="47">
                  <c:v>17</c:v>
                </c:pt>
                <c:pt idx="48">
                  <c:v>29</c:v>
                </c:pt>
                <c:pt idx="49">
                  <c:v>24</c:v>
                </c:pt>
                <c:pt idx="50">
                  <c:v>20</c:v>
                </c:pt>
                <c:pt idx="51">
                  <c:v>11</c:v>
                </c:pt>
              </c:numCache>
            </c:numRef>
          </c:val>
          <c:smooth val="0"/>
          <c:extLst>
            <c:ext xmlns:c16="http://schemas.microsoft.com/office/drawing/2014/chart" uri="{C3380CC4-5D6E-409C-BE32-E72D297353CC}">
              <c16:uniqueId val="{00000004-6F13-45D6-95BD-28BED13AC31F}"/>
            </c:ext>
          </c:extLst>
        </c:ser>
        <c:ser>
          <c:idx val="5"/>
          <c:order val="5"/>
          <c:tx>
            <c:strRef>
              <c:f>Sheet6!$G$3</c:f>
              <c:strCache>
                <c:ptCount val="1"/>
                <c:pt idx="0">
                  <c:v>Sum of potassium (mg)</c:v>
                </c:pt>
              </c:strCache>
            </c:strRef>
          </c:tx>
          <c:cat>
            <c:strRef>
              <c:f>Sheet6!$A$4:$A$56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Sheet6!$G$4:$G$56</c:f>
              <c:numCache>
                <c:formatCode>General</c:formatCode>
                <c:ptCount val="52"/>
                <c:pt idx="0">
                  <c:v>90</c:v>
                </c:pt>
                <c:pt idx="1">
                  <c:v>259</c:v>
                </c:pt>
                <c:pt idx="2">
                  <c:v>485</c:v>
                </c:pt>
                <c:pt idx="3">
                  <c:v>358</c:v>
                </c:pt>
                <c:pt idx="4">
                  <c:v>162</c:v>
                </c:pt>
                <c:pt idx="5">
                  <c:v>77</c:v>
                </c:pt>
                <c:pt idx="6">
                  <c:v>133</c:v>
                </c:pt>
                <c:pt idx="7">
                  <c:v>287</c:v>
                </c:pt>
                <c:pt idx="8">
                  <c:v>222</c:v>
                </c:pt>
                <c:pt idx="9">
                  <c:v>177</c:v>
                </c:pt>
                <c:pt idx="10">
                  <c:v>85</c:v>
                </c:pt>
                <c:pt idx="11">
                  <c:v>322</c:v>
                </c:pt>
                <c:pt idx="12">
                  <c:v>275</c:v>
                </c:pt>
                <c:pt idx="13">
                  <c:v>656</c:v>
                </c:pt>
                <c:pt idx="14">
                  <c:v>696</c:v>
                </c:pt>
                <c:pt idx="15">
                  <c:v>436</c:v>
                </c:pt>
                <c:pt idx="16">
                  <c:v>232</c:v>
                </c:pt>
                <c:pt idx="17">
                  <c:v>198</c:v>
                </c:pt>
                <c:pt idx="18">
                  <c:v>191</c:v>
                </c:pt>
                <c:pt idx="19">
                  <c:v>135</c:v>
                </c:pt>
                <c:pt idx="20">
                  <c:v>148</c:v>
                </c:pt>
                <c:pt idx="21">
                  <c:v>0</c:v>
                </c:pt>
                <c:pt idx="22">
                  <c:v>417</c:v>
                </c:pt>
                <c:pt idx="23">
                  <c:v>303</c:v>
                </c:pt>
                <c:pt idx="24">
                  <c:v>316</c:v>
                </c:pt>
                <c:pt idx="25">
                  <c:v>312</c:v>
                </c:pt>
                <c:pt idx="26">
                  <c:v>186</c:v>
                </c:pt>
                <c:pt idx="27">
                  <c:v>145</c:v>
                </c:pt>
                <c:pt idx="28">
                  <c:v>102</c:v>
                </c:pt>
                <c:pt idx="29">
                  <c:v>171</c:v>
                </c:pt>
                <c:pt idx="30">
                  <c:v>177</c:v>
                </c:pt>
                <c:pt idx="31">
                  <c:v>166</c:v>
                </c:pt>
                <c:pt idx="32">
                  <c:v>156</c:v>
                </c:pt>
                <c:pt idx="33">
                  <c:v>267</c:v>
                </c:pt>
                <c:pt idx="34">
                  <c:v>182</c:v>
                </c:pt>
                <c:pt idx="35">
                  <c:v>228</c:v>
                </c:pt>
                <c:pt idx="36">
                  <c:v>194</c:v>
                </c:pt>
                <c:pt idx="37">
                  <c:v>201</c:v>
                </c:pt>
                <c:pt idx="38">
                  <c:v>181</c:v>
                </c:pt>
                <c:pt idx="39">
                  <c:v>257</c:v>
                </c:pt>
                <c:pt idx="40">
                  <c:v>348</c:v>
                </c:pt>
                <c:pt idx="41">
                  <c:v>190</c:v>
                </c:pt>
                <c:pt idx="42">
                  <c:v>119</c:v>
                </c:pt>
                <c:pt idx="43">
                  <c:v>310</c:v>
                </c:pt>
                <c:pt idx="44">
                  <c:v>109</c:v>
                </c:pt>
                <c:pt idx="45">
                  <c:v>157</c:v>
                </c:pt>
                <c:pt idx="46">
                  <c:v>236</c:v>
                </c:pt>
                <c:pt idx="47">
                  <c:v>197</c:v>
                </c:pt>
                <c:pt idx="48">
                  <c:v>151</c:v>
                </c:pt>
                <c:pt idx="49">
                  <c:v>153</c:v>
                </c:pt>
                <c:pt idx="50">
                  <c:v>166</c:v>
                </c:pt>
                <c:pt idx="51">
                  <c:v>112</c:v>
                </c:pt>
              </c:numCache>
            </c:numRef>
          </c:val>
          <c:smooth val="0"/>
          <c:extLst>
            <c:ext xmlns:c16="http://schemas.microsoft.com/office/drawing/2014/chart" uri="{C3380CC4-5D6E-409C-BE32-E72D297353CC}">
              <c16:uniqueId val="{00000005-6F13-45D6-95BD-28BED13AC31F}"/>
            </c:ext>
          </c:extLst>
        </c:ser>
        <c:dLbls>
          <c:showLegendKey val="0"/>
          <c:showVal val="0"/>
          <c:showCatName val="0"/>
          <c:showSerName val="0"/>
          <c:showPercent val="0"/>
          <c:showBubbleSize val="0"/>
        </c:dLbls>
        <c:marker val="1"/>
        <c:smooth val="0"/>
        <c:axId val="98198656"/>
        <c:axId val="98320768"/>
      </c:lineChart>
      <c:catAx>
        <c:axId val="98198656"/>
        <c:scaling>
          <c:orientation val="minMax"/>
        </c:scaling>
        <c:delete val="0"/>
        <c:axPos val="b"/>
        <c:numFmt formatCode="General" sourceLinked="0"/>
        <c:majorTickMark val="out"/>
        <c:minorTickMark val="none"/>
        <c:tickLblPos val="nextTo"/>
        <c:crossAx val="98320768"/>
        <c:crosses val="autoZero"/>
        <c:auto val="1"/>
        <c:lblAlgn val="ctr"/>
        <c:lblOffset val="100"/>
        <c:noMultiLvlLbl val="0"/>
      </c:catAx>
      <c:valAx>
        <c:axId val="98320768"/>
        <c:scaling>
          <c:orientation val="minMax"/>
        </c:scaling>
        <c:delete val="0"/>
        <c:axPos val="l"/>
        <c:majorGridlines/>
        <c:numFmt formatCode="General" sourceLinked="1"/>
        <c:majorTickMark val="out"/>
        <c:minorTickMark val="none"/>
        <c:tickLblPos val="nextTo"/>
        <c:crossAx val="981986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[int217.xlsx]Sheet7!PivotTable10</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Sheet7!$A$4:$A$14</c:f>
              <c:strCache>
                <c:ptCount val="10"/>
                <c:pt idx="0">
                  <c:v>Avocado nutrition</c:v>
                </c:pt>
                <c:pt idx="1">
                  <c:v>Banana nutrition facts</c:v>
                </c:pt>
                <c:pt idx="2">
                  <c:v>Currants Black</c:v>
                </c:pt>
                <c:pt idx="3">
                  <c:v>Date nutrition: Dates, deglet noor</c:v>
                </c:pt>
                <c:pt idx="4">
                  <c:v>Dates, medjool</c:v>
                </c:pt>
                <c:pt idx="5">
                  <c:v>Durian nutrition</c:v>
                </c:pt>
                <c:pt idx="6">
                  <c:v>Guava nutrition facts</c:v>
                </c:pt>
                <c:pt idx="7">
                  <c:v>Jackfruit nutrition</c:v>
                </c:pt>
                <c:pt idx="8">
                  <c:v>Kiwi nutriion: Kiwifruit, green</c:v>
                </c:pt>
                <c:pt idx="9">
                  <c:v>Passion fruit nutrition</c:v>
                </c:pt>
              </c:strCache>
            </c:strRef>
          </c:cat>
          <c:val>
            <c:numRef>
              <c:f>Sheet7!$B$4:$B$14</c:f>
              <c:numCache>
                <c:formatCode>General</c:formatCode>
                <c:ptCount val="10"/>
                <c:pt idx="0">
                  <c:v>585.54999999999995</c:v>
                </c:pt>
                <c:pt idx="1">
                  <c:v>413.26</c:v>
                </c:pt>
                <c:pt idx="2">
                  <c:v>463.53999999999996</c:v>
                </c:pt>
                <c:pt idx="3">
                  <c:v>803.02</c:v>
                </c:pt>
                <c:pt idx="4">
                  <c:v>877.9</c:v>
                </c:pt>
                <c:pt idx="5">
                  <c:v>513.43000000000006</c:v>
                </c:pt>
                <c:pt idx="6">
                  <c:v>499.26</c:v>
                </c:pt>
                <c:pt idx="7">
                  <c:v>413.6</c:v>
                </c:pt>
                <c:pt idx="8">
                  <c:v>400.31</c:v>
                </c:pt>
                <c:pt idx="9">
                  <c:v>486.6</c:v>
                </c:pt>
              </c:numCache>
            </c:numRef>
          </c:val>
          <c:extLst>
            <c:ext xmlns:c16="http://schemas.microsoft.com/office/drawing/2014/chart" uri="{C3380CC4-5D6E-409C-BE32-E72D297353CC}">
              <c16:uniqueId val="{00000000-7462-449E-B865-EE482EC4C944}"/>
            </c:ext>
          </c:extLst>
        </c:ser>
        <c:dLbls>
          <c:showLegendKey val="0"/>
          <c:showVal val="1"/>
          <c:showCatName val="0"/>
          <c:showSerName val="0"/>
          <c:showPercent val="0"/>
          <c:showBubbleSize val="0"/>
        </c:dLbls>
        <c:gapWidth val="65"/>
        <c:axId val="110614016"/>
        <c:axId val="110615552"/>
      </c:barChart>
      <c:catAx>
        <c:axId val="1106140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0615552"/>
        <c:crosses val="autoZero"/>
        <c:auto val="1"/>
        <c:lblAlgn val="ctr"/>
        <c:lblOffset val="100"/>
        <c:noMultiLvlLbl val="0"/>
      </c:catAx>
      <c:valAx>
        <c:axId val="1106155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06140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[int217.xlsx]Sheet8!PivotTable12</c:name>
    <c:fmtId val="0"/>
  </c:pivotSource>
  <c:chart>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Sheet8!$B$3</c:f>
              <c:strCache>
                <c:ptCount val="1"/>
                <c:pt idx="0">
                  <c:v>Sum of vitamin A (IU)</c:v>
                </c:pt>
              </c:strCache>
            </c:strRef>
          </c:tx>
          <c:cat>
            <c:strRef>
              <c:f>Sheet8!$A$4:$A$56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Sheet8!$B$4:$B$56</c:f>
              <c:numCache>
                <c:formatCode>General</c:formatCode>
                <c:ptCount val="52"/>
                <c:pt idx="0">
                  <c:v>38</c:v>
                </c:pt>
                <c:pt idx="1">
                  <c:v>1926</c:v>
                </c:pt>
                <c:pt idx="2">
                  <c:v>146</c:v>
                </c:pt>
                <c:pt idx="3">
                  <c:v>64</c:v>
                </c:pt>
                <c:pt idx="4">
                  <c:v>214</c:v>
                </c:pt>
                <c:pt idx="5">
                  <c:v>54</c:v>
                </c:pt>
                <c:pt idx="6">
                  <c:v>61</c:v>
                </c:pt>
                <c:pt idx="7">
                  <c:v>5</c:v>
                </c:pt>
                <c:pt idx="8">
                  <c:v>64</c:v>
                </c:pt>
                <c:pt idx="9">
                  <c:v>0</c:v>
                </c:pt>
                <c:pt idx="10">
                  <c:v>60</c:v>
                </c:pt>
                <c:pt idx="11">
                  <c:v>230</c:v>
                </c:pt>
                <c:pt idx="12">
                  <c:v>42</c:v>
                </c:pt>
                <c:pt idx="13">
                  <c:v>10</c:v>
                </c:pt>
                <c:pt idx="14">
                  <c:v>149</c:v>
                </c:pt>
                <c:pt idx="15">
                  <c:v>44</c:v>
                </c:pt>
                <c:pt idx="16">
                  <c:v>142</c:v>
                </c:pt>
                <c:pt idx="17">
                  <c:v>290</c:v>
                </c:pt>
                <c:pt idx="18">
                  <c:v>66</c:v>
                </c:pt>
                <c:pt idx="19">
                  <c:v>1150</c:v>
                </c:pt>
                <c:pt idx="20">
                  <c:v>33</c:v>
                </c:pt>
                <c:pt idx="21">
                  <c:v>720</c:v>
                </c:pt>
                <c:pt idx="22">
                  <c:v>624</c:v>
                </c:pt>
                <c:pt idx="23">
                  <c:v>297</c:v>
                </c:pt>
                <c:pt idx="24">
                  <c:v>72</c:v>
                </c:pt>
                <c:pt idx="25">
                  <c:v>87</c:v>
                </c:pt>
                <c:pt idx="26">
                  <c:v>290</c:v>
                </c:pt>
                <c:pt idx="27">
                  <c:v>30</c:v>
                </c:pt>
                <c:pt idx="28">
                  <c:v>50</c:v>
                </c:pt>
                <c:pt idx="29">
                  <c:v>0</c:v>
                </c:pt>
                <c:pt idx="30">
                  <c:v>0</c:v>
                </c:pt>
                <c:pt idx="31">
                  <c:v>681</c:v>
                </c:pt>
                <c:pt idx="32">
                  <c:v>765</c:v>
                </c:pt>
                <c:pt idx="33">
                  <c:v>3382</c:v>
                </c:pt>
                <c:pt idx="34">
                  <c:v>0</c:v>
                </c:pt>
                <c:pt idx="35">
                  <c:v>50</c:v>
                </c:pt>
                <c:pt idx="36">
                  <c:v>25</c:v>
                </c:pt>
                <c:pt idx="37">
                  <c:v>332</c:v>
                </c:pt>
                <c:pt idx="38">
                  <c:v>225</c:v>
                </c:pt>
                <c:pt idx="39">
                  <c:v>1094</c:v>
                </c:pt>
                <c:pt idx="40">
                  <c:v>1272</c:v>
                </c:pt>
                <c:pt idx="41">
                  <c:v>326</c:v>
                </c:pt>
                <c:pt idx="42">
                  <c:v>23</c:v>
                </c:pt>
                <c:pt idx="43">
                  <c:v>0</c:v>
                </c:pt>
                <c:pt idx="44">
                  <c:v>58</c:v>
                </c:pt>
                <c:pt idx="45">
                  <c:v>345</c:v>
                </c:pt>
                <c:pt idx="46">
                  <c:v>0</c:v>
                </c:pt>
                <c:pt idx="47">
                  <c:v>40</c:v>
                </c:pt>
                <c:pt idx="48">
                  <c:v>33</c:v>
                </c:pt>
                <c:pt idx="49">
                  <c:v>12</c:v>
                </c:pt>
                <c:pt idx="50">
                  <c:v>681</c:v>
                </c:pt>
                <c:pt idx="51">
                  <c:v>569</c:v>
                </c:pt>
              </c:numCache>
            </c:numRef>
          </c:val>
          <c:smooth val="0"/>
          <c:extLst>
            <c:ext xmlns:c16="http://schemas.microsoft.com/office/drawing/2014/chart" uri="{C3380CC4-5D6E-409C-BE32-E72D297353CC}">
              <c16:uniqueId val="{00000000-9163-4DB0-ACC6-103DBBF148A6}"/>
            </c:ext>
          </c:extLst>
        </c:ser>
        <c:ser>
          <c:idx val="1"/>
          <c:order val="1"/>
          <c:tx>
            <c:strRef>
              <c:f>Sheet8!$C$3</c:f>
              <c:strCache>
                <c:ptCount val="1"/>
                <c:pt idx="0">
                  <c:v>Sum of vitamin C (mg)</c:v>
                </c:pt>
              </c:strCache>
            </c:strRef>
          </c:tx>
          <c:cat>
            <c:strRef>
              <c:f>Sheet8!$A$4:$A$56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Sheet8!$C$4:$C$56</c:f>
              <c:numCache>
                <c:formatCode>General</c:formatCode>
                <c:ptCount val="52"/>
                <c:pt idx="0">
                  <c:v>4</c:v>
                </c:pt>
                <c:pt idx="1">
                  <c:v>10</c:v>
                </c:pt>
                <c:pt idx="2">
                  <c:v>10</c:v>
                </c:pt>
                <c:pt idx="3">
                  <c:v>8.6999999999999993</c:v>
                </c:pt>
                <c:pt idx="4">
                  <c:v>21</c:v>
                </c:pt>
                <c:pt idx="5">
                  <c:v>9.6999999999999993</c:v>
                </c:pt>
                <c:pt idx="6">
                  <c:v>34.4</c:v>
                </c:pt>
                <c:pt idx="7">
                  <c:v>12.6</c:v>
                </c:pt>
                <c:pt idx="8">
                  <c:v>7</c:v>
                </c:pt>
                <c:pt idx="9">
                  <c:v>48.8</c:v>
                </c:pt>
                <c:pt idx="10">
                  <c:v>13.3</c:v>
                </c:pt>
                <c:pt idx="11">
                  <c:v>181</c:v>
                </c:pt>
                <c:pt idx="12">
                  <c:v>41</c:v>
                </c:pt>
                <c:pt idx="13">
                  <c:v>0.4</c:v>
                </c:pt>
                <c:pt idx="14">
                  <c:v>0</c:v>
                </c:pt>
                <c:pt idx="15">
                  <c:v>19.7</c:v>
                </c:pt>
                <c:pt idx="16">
                  <c:v>2</c:v>
                </c:pt>
                <c:pt idx="17">
                  <c:v>27.7</c:v>
                </c:pt>
                <c:pt idx="18">
                  <c:v>10.8</c:v>
                </c:pt>
                <c:pt idx="19">
                  <c:v>31.2</c:v>
                </c:pt>
                <c:pt idx="20">
                  <c:v>33.299999999999997</c:v>
                </c:pt>
                <c:pt idx="21">
                  <c:v>11</c:v>
                </c:pt>
                <c:pt idx="22">
                  <c:v>228.3</c:v>
                </c:pt>
                <c:pt idx="23">
                  <c:v>6.7</c:v>
                </c:pt>
                <c:pt idx="24">
                  <c:v>105.4</c:v>
                </c:pt>
                <c:pt idx="25">
                  <c:v>92.7</c:v>
                </c:pt>
                <c:pt idx="26">
                  <c:v>43.9</c:v>
                </c:pt>
                <c:pt idx="27">
                  <c:v>77</c:v>
                </c:pt>
                <c:pt idx="28">
                  <c:v>29.1</c:v>
                </c:pt>
                <c:pt idx="29">
                  <c:v>71.5</c:v>
                </c:pt>
                <c:pt idx="30">
                  <c:v>48.8</c:v>
                </c:pt>
                <c:pt idx="31">
                  <c:v>26.7</c:v>
                </c:pt>
                <c:pt idx="32">
                  <c:v>27.7</c:v>
                </c:pt>
                <c:pt idx="33">
                  <c:v>36.700000000000003</c:v>
                </c:pt>
                <c:pt idx="34">
                  <c:v>21.8</c:v>
                </c:pt>
                <c:pt idx="35">
                  <c:v>18</c:v>
                </c:pt>
                <c:pt idx="36">
                  <c:v>36.4</c:v>
                </c:pt>
                <c:pt idx="37">
                  <c:v>5.4</c:v>
                </c:pt>
                <c:pt idx="38">
                  <c:v>53.2</c:v>
                </c:pt>
                <c:pt idx="39">
                  <c:v>61.8</c:v>
                </c:pt>
                <c:pt idx="40">
                  <c:v>30</c:v>
                </c:pt>
                <c:pt idx="41">
                  <c:v>6.6</c:v>
                </c:pt>
                <c:pt idx="42">
                  <c:v>4.2</c:v>
                </c:pt>
                <c:pt idx="43">
                  <c:v>66</c:v>
                </c:pt>
                <c:pt idx="44">
                  <c:v>47.8</c:v>
                </c:pt>
                <c:pt idx="45">
                  <c:v>9.5</c:v>
                </c:pt>
                <c:pt idx="46">
                  <c:v>10.199999999999999</c:v>
                </c:pt>
                <c:pt idx="47">
                  <c:v>15</c:v>
                </c:pt>
                <c:pt idx="48">
                  <c:v>26.2</c:v>
                </c:pt>
                <c:pt idx="49">
                  <c:v>58.8</c:v>
                </c:pt>
                <c:pt idx="50">
                  <c:v>26.7</c:v>
                </c:pt>
                <c:pt idx="51">
                  <c:v>8.1</c:v>
                </c:pt>
              </c:numCache>
            </c:numRef>
          </c:val>
          <c:smooth val="0"/>
          <c:extLst>
            <c:ext xmlns:c16="http://schemas.microsoft.com/office/drawing/2014/chart" uri="{C3380CC4-5D6E-409C-BE32-E72D297353CC}">
              <c16:uniqueId val="{00000001-9163-4DB0-ACC6-103DBBF148A6}"/>
            </c:ext>
          </c:extLst>
        </c:ser>
        <c:ser>
          <c:idx val="2"/>
          <c:order val="2"/>
          <c:tx>
            <c:strRef>
              <c:f>Sheet8!$D$3</c:f>
              <c:strCache>
                <c:ptCount val="1"/>
                <c:pt idx="0">
                  <c:v>Sum of vitamin B1 (mg)</c:v>
                </c:pt>
              </c:strCache>
            </c:strRef>
          </c:tx>
          <c:cat>
            <c:strRef>
              <c:f>Sheet8!$A$4:$A$56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Sheet8!$D$4:$D$56</c:f>
              <c:numCache>
                <c:formatCode>General</c:formatCode>
                <c:ptCount val="52"/>
                <c:pt idx="0">
                  <c:v>1.9E-2</c:v>
                </c:pt>
                <c:pt idx="1">
                  <c:v>0.03</c:v>
                </c:pt>
                <c:pt idx="2">
                  <c:v>6.7000000000000004E-2</c:v>
                </c:pt>
                <c:pt idx="3">
                  <c:v>3.1E-2</c:v>
                </c:pt>
                <c:pt idx="4">
                  <c:v>0.02</c:v>
                </c:pt>
                <c:pt idx="5">
                  <c:v>3.6999999999999998E-2</c:v>
                </c:pt>
                <c:pt idx="6">
                  <c:v>1.4E-2</c:v>
                </c:pt>
                <c:pt idx="7">
                  <c:v>0.10100000000000001</c:v>
                </c:pt>
                <c:pt idx="8">
                  <c:v>2.7E-2</c:v>
                </c:pt>
                <c:pt idx="9">
                  <c:v>8.5999999999999993E-2</c:v>
                </c:pt>
                <c:pt idx="10">
                  <c:v>1.2E-2</c:v>
                </c:pt>
                <c:pt idx="11">
                  <c:v>0.05</c:v>
                </c:pt>
                <c:pt idx="12">
                  <c:v>0.04</c:v>
                </c:pt>
                <c:pt idx="13">
                  <c:v>5.1999999999999998E-2</c:v>
                </c:pt>
                <c:pt idx="14">
                  <c:v>0.05</c:v>
                </c:pt>
                <c:pt idx="15">
                  <c:v>0.374</c:v>
                </c:pt>
                <c:pt idx="16">
                  <c:v>0.06</c:v>
                </c:pt>
                <c:pt idx="17">
                  <c:v>0.04</c:v>
                </c:pt>
                <c:pt idx="18">
                  <c:v>6.9000000000000006E-2</c:v>
                </c:pt>
                <c:pt idx="19">
                  <c:v>4.2999999999999997E-2</c:v>
                </c:pt>
                <c:pt idx="20">
                  <c:v>3.6999999999999998E-2</c:v>
                </c:pt>
                <c:pt idx="21">
                  <c:v>0.11</c:v>
                </c:pt>
                <c:pt idx="22">
                  <c:v>6.7000000000000004E-2</c:v>
                </c:pt>
                <c:pt idx="23">
                  <c:v>0.03</c:v>
                </c:pt>
                <c:pt idx="24">
                  <c:v>2.4E-2</c:v>
                </c:pt>
                <c:pt idx="25">
                  <c:v>2.7E-2</c:v>
                </c:pt>
                <c:pt idx="26">
                  <c:v>3.6999999999999998E-2</c:v>
                </c:pt>
                <c:pt idx="27">
                  <c:v>0.05</c:v>
                </c:pt>
                <c:pt idx="28">
                  <c:v>0.03</c:v>
                </c:pt>
                <c:pt idx="29">
                  <c:v>1.0999999999999999E-2</c:v>
                </c:pt>
                <c:pt idx="30">
                  <c:v>8.5999999999999993E-2</c:v>
                </c:pt>
                <c:pt idx="31">
                  <c:v>5.8000000000000003E-2</c:v>
                </c:pt>
                <c:pt idx="32">
                  <c:v>5.8000000000000003E-2</c:v>
                </c:pt>
                <c:pt idx="33">
                  <c:v>4.1000000000000002E-2</c:v>
                </c:pt>
                <c:pt idx="34">
                  <c:v>1.4999999999999999E-2</c:v>
                </c:pt>
                <c:pt idx="35">
                  <c:v>3.7999999999999999E-2</c:v>
                </c:pt>
                <c:pt idx="36">
                  <c:v>2.9000000000000001E-2</c:v>
                </c:pt>
                <c:pt idx="37">
                  <c:v>3.4000000000000002E-2</c:v>
                </c:pt>
                <c:pt idx="38">
                  <c:v>8.6999999999999994E-2</c:v>
                </c:pt>
                <c:pt idx="39">
                  <c:v>2.7E-2</c:v>
                </c:pt>
                <c:pt idx="40">
                  <c:v>0</c:v>
                </c:pt>
                <c:pt idx="41">
                  <c:v>2.4E-2</c:v>
                </c:pt>
                <c:pt idx="42">
                  <c:v>1.2E-2</c:v>
                </c:pt>
                <c:pt idx="43">
                  <c:v>0</c:v>
                </c:pt>
                <c:pt idx="44">
                  <c:v>7.9000000000000001E-2</c:v>
                </c:pt>
                <c:pt idx="45">
                  <c:v>2.8000000000000001E-2</c:v>
                </c:pt>
                <c:pt idx="46">
                  <c:v>6.7000000000000004E-2</c:v>
                </c:pt>
                <c:pt idx="47">
                  <c:v>0.02</c:v>
                </c:pt>
                <c:pt idx="48">
                  <c:v>3.2000000000000001E-2</c:v>
                </c:pt>
                <c:pt idx="49">
                  <c:v>2.4E-2</c:v>
                </c:pt>
                <c:pt idx="50">
                  <c:v>5.8000000000000003E-2</c:v>
                </c:pt>
                <c:pt idx="51">
                  <c:v>3.3000000000000002E-2</c:v>
                </c:pt>
              </c:numCache>
            </c:numRef>
          </c:val>
          <c:smooth val="0"/>
          <c:extLst>
            <c:ext xmlns:c16="http://schemas.microsoft.com/office/drawing/2014/chart" uri="{C3380CC4-5D6E-409C-BE32-E72D297353CC}">
              <c16:uniqueId val="{00000002-9163-4DB0-ACC6-103DBBF148A6}"/>
            </c:ext>
          </c:extLst>
        </c:ser>
        <c:ser>
          <c:idx val="3"/>
          <c:order val="3"/>
          <c:tx>
            <c:strRef>
              <c:f>Sheet8!$E$3</c:f>
              <c:strCache>
                <c:ptCount val="1"/>
                <c:pt idx="0">
                  <c:v>Sum of vitamin B2 (mg)</c:v>
                </c:pt>
              </c:strCache>
            </c:strRef>
          </c:tx>
          <c:cat>
            <c:strRef>
              <c:f>Sheet8!$A$4:$A$56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Sheet8!$E$4:$E$56</c:f>
              <c:numCache>
                <c:formatCode>General</c:formatCode>
                <c:ptCount val="52"/>
                <c:pt idx="0">
                  <c:v>2.8000000000000001E-2</c:v>
                </c:pt>
                <c:pt idx="1">
                  <c:v>0.04</c:v>
                </c:pt>
                <c:pt idx="2">
                  <c:v>0.13</c:v>
                </c:pt>
                <c:pt idx="3">
                  <c:v>7.2999999999999995E-2</c:v>
                </c:pt>
                <c:pt idx="4">
                  <c:v>2.5999999999999999E-2</c:v>
                </c:pt>
                <c:pt idx="5">
                  <c:v>4.1000000000000002E-2</c:v>
                </c:pt>
                <c:pt idx="6">
                  <c:v>1.6E-2</c:v>
                </c:pt>
                <c:pt idx="7">
                  <c:v>0.13100000000000001</c:v>
                </c:pt>
                <c:pt idx="8">
                  <c:v>3.3000000000000002E-2</c:v>
                </c:pt>
                <c:pt idx="9">
                  <c:v>0.03</c:v>
                </c:pt>
                <c:pt idx="10">
                  <c:v>0.02</c:v>
                </c:pt>
                <c:pt idx="11">
                  <c:v>0.05</c:v>
                </c:pt>
                <c:pt idx="12">
                  <c:v>0.05</c:v>
                </c:pt>
                <c:pt idx="13">
                  <c:v>6.6000000000000003E-2</c:v>
                </c:pt>
                <c:pt idx="14">
                  <c:v>0.06</c:v>
                </c:pt>
                <c:pt idx="15">
                  <c:v>0.2</c:v>
                </c:pt>
                <c:pt idx="16">
                  <c:v>0.05</c:v>
                </c:pt>
                <c:pt idx="17">
                  <c:v>0.03</c:v>
                </c:pt>
                <c:pt idx="18">
                  <c:v>7.0000000000000007E-2</c:v>
                </c:pt>
                <c:pt idx="19">
                  <c:v>3.1E-2</c:v>
                </c:pt>
                <c:pt idx="20">
                  <c:v>0.02</c:v>
                </c:pt>
                <c:pt idx="21">
                  <c:v>0.04</c:v>
                </c:pt>
                <c:pt idx="22">
                  <c:v>0.04</c:v>
                </c:pt>
                <c:pt idx="23">
                  <c:v>0.11</c:v>
                </c:pt>
                <c:pt idx="24">
                  <c:v>4.5999999999999999E-2</c:v>
                </c:pt>
                <c:pt idx="25">
                  <c:v>2.5000000000000001E-2</c:v>
                </c:pt>
                <c:pt idx="26">
                  <c:v>0.09</c:v>
                </c:pt>
                <c:pt idx="27">
                  <c:v>0.04</c:v>
                </c:pt>
                <c:pt idx="28">
                  <c:v>0.02</c:v>
                </c:pt>
                <c:pt idx="29">
                  <c:v>6.5000000000000002E-2</c:v>
                </c:pt>
                <c:pt idx="30">
                  <c:v>0.03</c:v>
                </c:pt>
                <c:pt idx="31">
                  <c:v>3.5999999999999997E-2</c:v>
                </c:pt>
                <c:pt idx="32">
                  <c:v>5.7000000000000002E-2</c:v>
                </c:pt>
                <c:pt idx="33">
                  <c:v>1.9E-2</c:v>
                </c:pt>
                <c:pt idx="34">
                  <c:v>3.1E-2</c:v>
                </c:pt>
                <c:pt idx="35">
                  <c:v>1.2E-2</c:v>
                </c:pt>
                <c:pt idx="36">
                  <c:v>0.10100000000000001</c:v>
                </c:pt>
                <c:pt idx="37">
                  <c:v>2.7E-2</c:v>
                </c:pt>
                <c:pt idx="38">
                  <c:v>0.04</c:v>
                </c:pt>
                <c:pt idx="39">
                  <c:v>3.2000000000000001E-2</c:v>
                </c:pt>
                <c:pt idx="40">
                  <c:v>0.13</c:v>
                </c:pt>
                <c:pt idx="41">
                  <c:v>3.1E-2</c:v>
                </c:pt>
                <c:pt idx="42">
                  <c:v>2.5000000000000001E-2</c:v>
                </c:pt>
                <c:pt idx="43">
                  <c:v>0</c:v>
                </c:pt>
                <c:pt idx="44">
                  <c:v>3.2000000000000001E-2</c:v>
                </c:pt>
                <c:pt idx="45">
                  <c:v>2.5999999999999999E-2</c:v>
                </c:pt>
                <c:pt idx="46">
                  <c:v>5.2999999999999999E-2</c:v>
                </c:pt>
                <c:pt idx="47">
                  <c:v>0.03</c:v>
                </c:pt>
                <c:pt idx="48">
                  <c:v>3.7999999999999999E-2</c:v>
                </c:pt>
                <c:pt idx="49">
                  <c:v>2.1999999999999999E-2</c:v>
                </c:pt>
                <c:pt idx="50">
                  <c:v>3.5999999999999997E-2</c:v>
                </c:pt>
                <c:pt idx="51">
                  <c:v>2.1000000000000001E-2</c:v>
                </c:pt>
              </c:numCache>
            </c:numRef>
          </c:val>
          <c:smooth val="0"/>
          <c:extLst>
            <c:ext xmlns:c16="http://schemas.microsoft.com/office/drawing/2014/chart" uri="{C3380CC4-5D6E-409C-BE32-E72D297353CC}">
              <c16:uniqueId val="{00000003-9163-4DB0-ACC6-103DBBF148A6}"/>
            </c:ext>
          </c:extLst>
        </c:ser>
        <c:ser>
          <c:idx val="4"/>
          <c:order val="4"/>
          <c:tx>
            <c:strRef>
              <c:f>Sheet8!$F$3</c:f>
              <c:strCache>
                <c:ptCount val="1"/>
                <c:pt idx="0">
                  <c:v>Sum of viatmin B3 (mg)</c:v>
                </c:pt>
              </c:strCache>
            </c:strRef>
          </c:tx>
          <c:cat>
            <c:strRef>
              <c:f>Sheet8!$A$4:$A$56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Sheet8!$F$4:$F$56</c:f>
              <c:numCache>
                <c:formatCode>General</c:formatCode>
                <c:ptCount val="52"/>
                <c:pt idx="0">
                  <c:v>9.0999999999999998E-2</c:v>
                </c:pt>
                <c:pt idx="1">
                  <c:v>0.6</c:v>
                </c:pt>
                <c:pt idx="2">
                  <c:v>1.738</c:v>
                </c:pt>
                <c:pt idx="3">
                  <c:v>0.66500000000000004</c:v>
                </c:pt>
                <c:pt idx="4">
                  <c:v>0.64600000000000002</c:v>
                </c:pt>
                <c:pt idx="5">
                  <c:v>0.41799999999999998</c:v>
                </c:pt>
                <c:pt idx="6">
                  <c:v>0.36699999999999999</c:v>
                </c:pt>
                <c:pt idx="7">
                  <c:v>0.64400000000000002</c:v>
                </c:pt>
                <c:pt idx="8">
                  <c:v>0.154</c:v>
                </c:pt>
                <c:pt idx="9">
                  <c:v>0.63600000000000001</c:v>
                </c:pt>
                <c:pt idx="10">
                  <c:v>0.10100000000000001</c:v>
                </c:pt>
                <c:pt idx="11">
                  <c:v>0.3</c:v>
                </c:pt>
                <c:pt idx="12">
                  <c:v>0.1</c:v>
                </c:pt>
                <c:pt idx="13">
                  <c:v>1.274</c:v>
                </c:pt>
                <c:pt idx="14">
                  <c:v>1.61</c:v>
                </c:pt>
                <c:pt idx="15">
                  <c:v>1.0740000000000001</c:v>
                </c:pt>
                <c:pt idx="16">
                  <c:v>0.4</c:v>
                </c:pt>
                <c:pt idx="17">
                  <c:v>0.3</c:v>
                </c:pt>
                <c:pt idx="18">
                  <c:v>0.188</c:v>
                </c:pt>
                <c:pt idx="19">
                  <c:v>0.20399999999999999</c:v>
                </c:pt>
                <c:pt idx="20">
                  <c:v>0.26900000000000002</c:v>
                </c:pt>
                <c:pt idx="21">
                  <c:v>2.8</c:v>
                </c:pt>
                <c:pt idx="22">
                  <c:v>1.0840000000000001</c:v>
                </c:pt>
                <c:pt idx="23">
                  <c:v>0.4</c:v>
                </c:pt>
                <c:pt idx="24">
                  <c:v>0.28000000000000003</c:v>
                </c:pt>
                <c:pt idx="25">
                  <c:v>0.34100000000000003</c:v>
                </c:pt>
                <c:pt idx="26">
                  <c:v>0.42899999999999999</c:v>
                </c:pt>
                <c:pt idx="27">
                  <c:v>0.2</c:v>
                </c:pt>
                <c:pt idx="28">
                  <c:v>0.2</c:v>
                </c:pt>
                <c:pt idx="29">
                  <c:v>0.60299999999999998</c:v>
                </c:pt>
                <c:pt idx="30">
                  <c:v>0.63600000000000001</c:v>
                </c:pt>
                <c:pt idx="31">
                  <c:v>0.376</c:v>
                </c:pt>
                <c:pt idx="32">
                  <c:v>0.58399999999999996</c:v>
                </c:pt>
                <c:pt idx="33">
                  <c:v>0.73399999999999999</c:v>
                </c:pt>
                <c:pt idx="34">
                  <c:v>0.23200000000000001</c:v>
                </c:pt>
                <c:pt idx="35">
                  <c:v>0.41799999999999998</c:v>
                </c:pt>
                <c:pt idx="36">
                  <c:v>0.62</c:v>
                </c:pt>
                <c:pt idx="37">
                  <c:v>1.125</c:v>
                </c:pt>
                <c:pt idx="38">
                  <c:v>0.28199999999999997</c:v>
                </c:pt>
                <c:pt idx="39">
                  <c:v>0.33800000000000002</c:v>
                </c:pt>
                <c:pt idx="40">
                  <c:v>1.5</c:v>
                </c:pt>
                <c:pt idx="41">
                  <c:v>0.80600000000000005</c:v>
                </c:pt>
                <c:pt idx="42">
                  <c:v>0.157</c:v>
                </c:pt>
                <c:pt idx="43">
                  <c:v>0</c:v>
                </c:pt>
                <c:pt idx="44">
                  <c:v>0.5</c:v>
                </c:pt>
                <c:pt idx="45">
                  <c:v>0.41699999999999998</c:v>
                </c:pt>
                <c:pt idx="46">
                  <c:v>0.29299999999999998</c:v>
                </c:pt>
                <c:pt idx="47">
                  <c:v>0.2</c:v>
                </c:pt>
                <c:pt idx="48">
                  <c:v>0.59799999999999998</c:v>
                </c:pt>
                <c:pt idx="49">
                  <c:v>0.38600000000000001</c:v>
                </c:pt>
                <c:pt idx="50">
                  <c:v>0.376</c:v>
                </c:pt>
                <c:pt idx="51">
                  <c:v>0.17799999999999999</c:v>
                </c:pt>
              </c:numCache>
            </c:numRef>
          </c:val>
          <c:smooth val="0"/>
          <c:extLst>
            <c:ext xmlns:c16="http://schemas.microsoft.com/office/drawing/2014/chart" uri="{C3380CC4-5D6E-409C-BE32-E72D297353CC}">
              <c16:uniqueId val="{00000004-9163-4DB0-ACC6-103DBBF148A6}"/>
            </c:ext>
          </c:extLst>
        </c:ser>
        <c:ser>
          <c:idx val="5"/>
          <c:order val="5"/>
          <c:tx>
            <c:strRef>
              <c:f>Sheet8!$G$3</c:f>
              <c:strCache>
                <c:ptCount val="1"/>
                <c:pt idx="0">
                  <c:v>Sum of vitamin B5 (mg)</c:v>
                </c:pt>
              </c:strCache>
            </c:strRef>
          </c:tx>
          <c:cat>
            <c:strRef>
              <c:f>Sheet8!$A$4:$A$56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Sheet8!$G$4:$G$56</c:f>
              <c:numCache>
                <c:formatCode>General</c:formatCode>
                <c:ptCount val="52"/>
                <c:pt idx="0">
                  <c:v>7.0999999999999994E-2</c:v>
                </c:pt>
                <c:pt idx="1">
                  <c:v>0.24</c:v>
                </c:pt>
                <c:pt idx="2">
                  <c:v>1.389</c:v>
                </c:pt>
                <c:pt idx="3">
                  <c:v>0.33400000000000002</c:v>
                </c:pt>
                <c:pt idx="4">
                  <c:v>0.27600000000000002</c:v>
                </c:pt>
                <c:pt idx="5">
                  <c:v>0.124</c:v>
                </c:pt>
                <c:pt idx="6">
                  <c:v>0.39100000000000001</c:v>
                </c:pt>
                <c:pt idx="7">
                  <c:v>0.34499999999999997</c:v>
                </c:pt>
                <c:pt idx="8">
                  <c:v>0.19900000000000001</c:v>
                </c:pt>
                <c:pt idx="9">
                  <c:v>0.151</c:v>
                </c:pt>
                <c:pt idx="10">
                  <c:v>0.29499999999999998</c:v>
                </c:pt>
                <c:pt idx="11">
                  <c:v>0.39800000000000002</c:v>
                </c:pt>
                <c:pt idx="12">
                  <c:v>6.4000000000000001E-2</c:v>
                </c:pt>
                <c:pt idx="13">
                  <c:v>0.58899999999999997</c:v>
                </c:pt>
                <c:pt idx="14">
                  <c:v>0.80500000000000005</c:v>
                </c:pt>
                <c:pt idx="15">
                  <c:v>0.23</c:v>
                </c:pt>
                <c:pt idx="16">
                  <c:v>0.3</c:v>
                </c:pt>
                <c:pt idx="17">
                  <c:v>0.28599999999999998</c:v>
                </c:pt>
                <c:pt idx="18">
                  <c:v>0.05</c:v>
                </c:pt>
                <c:pt idx="19">
                  <c:v>0.26200000000000001</c:v>
                </c:pt>
                <c:pt idx="20">
                  <c:v>0.28299999999999997</c:v>
                </c:pt>
                <c:pt idx="21">
                  <c:v>0</c:v>
                </c:pt>
                <c:pt idx="22">
                  <c:v>0.45100000000000001</c:v>
                </c:pt>
                <c:pt idx="23">
                  <c:v>0</c:v>
                </c:pt>
                <c:pt idx="24">
                  <c:v>0.5</c:v>
                </c:pt>
                <c:pt idx="25">
                  <c:v>0.183</c:v>
                </c:pt>
                <c:pt idx="26">
                  <c:v>0.20799999999999999</c:v>
                </c:pt>
                <c:pt idx="27">
                  <c:v>0.23200000000000001</c:v>
                </c:pt>
                <c:pt idx="28">
                  <c:v>0.217</c:v>
                </c:pt>
                <c:pt idx="29">
                  <c:v>0</c:v>
                </c:pt>
                <c:pt idx="30">
                  <c:v>0.151</c:v>
                </c:pt>
                <c:pt idx="31">
                  <c:v>0.216</c:v>
                </c:pt>
                <c:pt idx="32">
                  <c:v>0.16</c:v>
                </c:pt>
                <c:pt idx="33">
                  <c:v>0.105</c:v>
                </c:pt>
                <c:pt idx="34">
                  <c:v>8.4000000000000005E-2</c:v>
                </c:pt>
                <c:pt idx="35">
                  <c:v>0.155</c:v>
                </c:pt>
                <c:pt idx="36">
                  <c:v>0</c:v>
                </c:pt>
                <c:pt idx="37">
                  <c:v>0.185</c:v>
                </c:pt>
                <c:pt idx="38">
                  <c:v>0.25</c:v>
                </c:pt>
                <c:pt idx="39">
                  <c:v>0.218</c:v>
                </c:pt>
                <c:pt idx="40">
                  <c:v>0</c:v>
                </c:pt>
                <c:pt idx="41">
                  <c:v>0.153</c:v>
                </c:pt>
                <c:pt idx="42">
                  <c:v>4.8000000000000001E-2</c:v>
                </c:pt>
                <c:pt idx="43">
                  <c:v>0</c:v>
                </c:pt>
                <c:pt idx="44">
                  <c:v>0.21299999999999999</c:v>
                </c:pt>
                <c:pt idx="45">
                  <c:v>0.13500000000000001</c:v>
                </c:pt>
                <c:pt idx="46">
                  <c:v>0.377</c:v>
                </c:pt>
                <c:pt idx="47">
                  <c:v>8.1000000000000003E-2</c:v>
                </c:pt>
                <c:pt idx="48">
                  <c:v>0.32900000000000001</c:v>
                </c:pt>
                <c:pt idx="49">
                  <c:v>0.125</c:v>
                </c:pt>
                <c:pt idx="50">
                  <c:v>0.216</c:v>
                </c:pt>
                <c:pt idx="51">
                  <c:v>0.221</c:v>
                </c:pt>
              </c:numCache>
            </c:numRef>
          </c:val>
          <c:smooth val="0"/>
          <c:extLst>
            <c:ext xmlns:c16="http://schemas.microsoft.com/office/drawing/2014/chart" uri="{C3380CC4-5D6E-409C-BE32-E72D297353CC}">
              <c16:uniqueId val="{00000005-9163-4DB0-ACC6-103DBBF148A6}"/>
            </c:ext>
          </c:extLst>
        </c:ser>
        <c:ser>
          <c:idx val="6"/>
          <c:order val="6"/>
          <c:tx>
            <c:strRef>
              <c:f>Sheet8!$H$3</c:f>
              <c:strCache>
                <c:ptCount val="1"/>
                <c:pt idx="0">
                  <c:v>Sum of vitamin B6 (mg)</c:v>
                </c:pt>
              </c:strCache>
            </c:strRef>
          </c:tx>
          <c:cat>
            <c:strRef>
              <c:f>Sheet8!$A$4:$A$56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Sheet8!$H$4:$H$56</c:f>
              <c:numCache>
                <c:formatCode>General</c:formatCode>
                <c:ptCount val="52"/>
                <c:pt idx="0">
                  <c:v>3.6999999999999998E-2</c:v>
                </c:pt>
                <c:pt idx="1">
                  <c:v>5.3999999999999999E-2</c:v>
                </c:pt>
                <c:pt idx="2">
                  <c:v>0.25700000000000001</c:v>
                </c:pt>
                <c:pt idx="3">
                  <c:v>0.36699999999999999</c:v>
                </c:pt>
                <c:pt idx="4">
                  <c:v>0.03</c:v>
                </c:pt>
                <c:pt idx="5">
                  <c:v>5.1999999999999998E-2</c:v>
                </c:pt>
                <c:pt idx="6">
                  <c:v>1.7000000000000001E-2</c:v>
                </c:pt>
                <c:pt idx="7">
                  <c:v>0.25700000000000001</c:v>
                </c:pt>
                <c:pt idx="8">
                  <c:v>4.9000000000000002E-2</c:v>
                </c:pt>
                <c:pt idx="9">
                  <c:v>7.4999999999999997E-2</c:v>
                </c:pt>
                <c:pt idx="10">
                  <c:v>5.7000000000000002E-2</c:v>
                </c:pt>
                <c:pt idx="11">
                  <c:v>6.6000000000000003E-2</c:v>
                </c:pt>
                <c:pt idx="12">
                  <c:v>7.0000000000000007E-2</c:v>
                </c:pt>
                <c:pt idx="13">
                  <c:v>0.16500000000000001</c:v>
                </c:pt>
                <c:pt idx="14">
                  <c:v>0.249</c:v>
                </c:pt>
                <c:pt idx="15">
                  <c:v>0.316</c:v>
                </c:pt>
                <c:pt idx="16">
                  <c:v>0.113</c:v>
                </c:pt>
                <c:pt idx="17">
                  <c:v>0.08</c:v>
                </c:pt>
                <c:pt idx="18">
                  <c:v>8.5999999999999993E-2</c:v>
                </c:pt>
                <c:pt idx="19">
                  <c:v>5.2999999999999999E-2</c:v>
                </c:pt>
                <c:pt idx="20">
                  <c:v>4.2999999999999997E-2</c:v>
                </c:pt>
                <c:pt idx="21">
                  <c:v>0</c:v>
                </c:pt>
                <c:pt idx="22">
                  <c:v>0.11</c:v>
                </c:pt>
                <c:pt idx="23">
                  <c:v>0.108</c:v>
                </c:pt>
                <c:pt idx="24">
                  <c:v>5.7000000000000002E-2</c:v>
                </c:pt>
                <c:pt idx="25">
                  <c:v>6.3E-2</c:v>
                </c:pt>
                <c:pt idx="26">
                  <c:v>3.5999999999999997E-2</c:v>
                </c:pt>
                <c:pt idx="27">
                  <c:v>0.109</c:v>
                </c:pt>
                <c:pt idx="28">
                  <c:v>4.2999999999999997E-2</c:v>
                </c:pt>
                <c:pt idx="29">
                  <c:v>0.1</c:v>
                </c:pt>
                <c:pt idx="30">
                  <c:v>7.4999999999999997E-2</c:v>
                </c:pt>
                <c:pt idx="31">
                  <c:v>7.8E-2</c:v>
                </c:pt>
                <c:pt idx="32">
                  <c:v>0.13400000000000001</c:v>
                </c:pt>
                <c:pt idx="33">
                  <c:v>7.1999999999999995E-2</c:v>
                </c:pt>
                <c:pt idx="34">
                  <c:v>0.16300000000000001</c:v>
                </c:pt>
                <c:pt idx="35">
                  <c:v>8.7999999999999995E-2</c:v>
                </c:pt>
                <c:pt idx="36">
                  <c:v>0.05</c:v>
                </c:pt>
                <c:pt idx="37">
                  <c:v>2.5000000000000001E-2</c:v>
                </c:pt>
                <c:pt idx="38">
                  <c:v>0.06</c:v>
                </c:pt>
                <c:pt idx="39">
                  <c:v>1.9E-2</c:v>
                </c:pt>
                <c:pt idx="40">
                  <c:v>0.1</c:v>
                </c:pt>
                <c:pt idx="41">
                  <c:v>2.5000000000000001E-2</c:v>
                </c:pt>
                <c:pt idx="42">
                  <c:v>2.8000000000000001E-2</c:v>
                </c:pt>
                <c:pt idx="43">
                  <c:v>0</c:v>
                </c:pt>
                <c:pt idx="44">
                  <c:v>0.112</c:v>
                </c:pt>
                <c:pt idx="45">
                  <c:v>2.9000000000000001E-2</c:v>
                </c:pt>
                <c:pt idx="46">
                  <c:v>7.4999999999999997E-2</c:v>
                </c:pt>
                <c:pt idx="47">
                  <c:v>0.04</c:v>
                </c:pt>
                <c:pt idx="48">
                  <c:v>5.5E-2</c:v>
                </c:pt>
                <c:pt idx="49">
                  <c:v>4.7E-2</c:v>
                </c:pt>
                <c:pt idx="50">
                  <c:v>7.8E-2</c:v>
                </c:pt>
                <c:pt idx="51">
                  <c:v>4.4999999999999998E-2</c:v>
                </c:pt>
              </c:numCache>
            </c:numRef>
          </c:val>
          <c:smooth val="0"/>
          <c:extLst>
            <c:ext xmlns:c16="http://schemas.microsoft.com/office/drawing/2014/chart" uri="{C3380CC4-5D6E-409C-BE32-E72D297353CC}">
              <c16:uniqueId val="{00000006-9163-4DB0-ACC6-103DBBF148A6}"/>
            </c:ext>
          </c:extLst>
        </c:ser>
        <c:ser>
          <c:idx val="7"/>
          <c:order val="7"/>
          <c:tx>
            <c:strRef>
              <c:f>Sheet8!$I$3</c:f>
              <c:strCache>
                <c:ptCount val="1"/>
                <c:pt idx="0">
                  <c:v>Sum of vitamin E (mg)</c:v>
                </c:pt>
              </c:strCache>
            </c:strRef>
          </c:tx>
          <c:cat>
            <c:strRef>
              <c:f>Sheet8!$A$4:$A$56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Sheet8!$I$4:$I$56</c:f>
              <c:numCache>
                <c:formatCode>General</c:formatCode>
                <c:ptCount val="52"/>
                <c:pt idx="0">
                  <c:v>0.05</c:v>
                </c:pt>
                <c:pt idx="1">
                  <c:v>0.89</c:v>
                </c:pt>
                <c:pt idx="2">
                  <c:v>2.0699999999999998</c:v>
                </c:pt>
                <c:pt idx="3">
                  <c:v>0.1</c:v>
                </c:pt>
                <c:pt idx="4">
                  <c:v>1.17</c:v>
                </c:pt>
                <c:pt idx="5">
                  <c:v>0.56999999999999995</c:v>
                </c:pt>
                <c:pt idx="6">
                  <c:v>0.15</c:v>
                </c:pt>
                <c:pt idx="7">
                  <c:v>0.27</c:v>
                </c:pt>
                <c:pt idx="8">
                  <c:v>7.0000000000000007E-2</c:v>
                </c:pt>
                <c:pt idx="9">
                  <c:v>0.2</c:v>
                </c:pt>
                <c:pt idx="10">
                  <c:v>1.2</c:v>
                </c:pt>
                <c:pt idx="11">
                  <c:v>0</c:v>
                </c:pt>
                <c:pt idx="12">
                  <c:v>0.1</c:v>
                </c:pt>
                <c:pt idx="13">
                  <c:v>0.05</c:v>
                </c:pt>
                <c:pt idx="14">
                  <c:v>0</c:v>
                </c:pt>
                <c:pt idx="15">
                  <c:v>0</c:v>
                </c:pt>
                <c:pt idx="16">
                  <c:v>0.11</c:v>
                </c:pt>
                <c:pt idx="17">
                  <c:v>0.37</c:v>
                </c:pt>
                <c:pt idx="18">
                  <c:v>0.19</c:v>
                </c:pt>
                <c:pt idx="19">
                  <c:v>0.13</c:v>
                </c:pt>
                <c:pt idx="20">
                  <c:v>0.13</c:v>
                </c:pt>
                <c:pt idx="21">
                  <c:v>0</c:v>
                </c:pt>
                <c:pt idx="22">
                  <c:v>0.73</c:v>
                </c:pt>
                <c:pt idx="23">
                  <c:v>0</c:v>
                </c:pt>
                <c:pt idx="24">
                  <c:v>1.49</c:v>
                </c:pt>
                <c:pt idx="25">
                  <c:v>1.46</c:v>
                </c:pt>
                <c:pt idx="26">
                  <c:v>0.15</c:v>
                </c:pt>
                <c:pt idx="27">
                  <c:v>0</c:v>
                </c:pt>
                <c:pt idx="28">
                  <c:v>0.22</c:v>
                </c:pt>
                <c:pt idx="29">
                  <c:v>7.0000000000000007E-2</c:v>
                </c:pt>
                <c:pt idx="30">
                  <c:v>0.2</c:v>
                </c:pt>
                <c:pt idx="31">
                  <c:v>0.2</c:v>
                </c:pt>
                <c:pt idx="32">
                  <c:v>1.1200000000000001</c:v>
                </c:pt>
                <c:pt idx="33">
                  <c:v>0.05</c:v>
                </c:pt>
                <c:pt idx="34">
                  <c:v>0.05</c:v>
                </c:pt>
                <c:pt idx="35">
                  <c:v>0.02</c:v>
                </c:pt>
                <c:pt idx="36">
                  <c:v>0.87</c:v>
                </c:pt>
                <c:pt idx="37">
                  <c:v>0.77</c:v>
                </c:pt>
                <c:pt idx="38">
                  <c:v>0.18</c:v>
                </c:pt>
                <c:pt idx="39">
                  <c:v>0.73</c:v>
                </c:pt>
                <c:pt idx="40">
                  <c:v>0.02</c:v>
                </c:pt>
                <c:pt idx="41">
                  <c:v>0.73</c:v>
                </c:pt>
                <c:pt idx="42">
                  <c:v>0.12</c:v>
                </c:pt>
                <c:pt idx="43">
                  <c:v>0</c:v>
                </c:pt>
                <c:pt idx="44">
                  <c:v>0.02</c:v>
                </c:pt>
                <c:pt idx="45">
                  <c:v>0.26</c:v>
                </c:pt>
                <c:pt idx="46">
                  <c:v>0.6</c:v>
                </c:pt>
                <c:pt idx="47">
                  <c:v>0</c:v>
                </c:pt>
                <c:pt idx="48">
                  <c:v>0.87</c:v>
                </c:pt>
                <c:pt idx="49">
                  <c:v>0.28999999999999998</c:v>
                </c:pt>
                <c:pt idx="50">
                  <c:v>0.2</c:v>
                </c:pt>
                <c:pt idx="51">
                  <c:v>0.05</c:v>
                </c:pt>
              </c:numCache>
            </c:numRef>
          </c:val>
          <c:smooth val="0"/>
          <c:extLst>
            <c:ext xmlns:c16="http://schemas.microsoft.com/office/drawing/2014/chart" uri="{C3380CC4-5D6E-409C-BE32-E72D297353CC}">
              <c16:uniqueId val="{00000007-9163-4DB0-ACC6-103DBBF148A6}"/>
            </c:ext>
          </c:extLst>
        </c:ser>
        <c:dLbls>
          <c:showLegendKey val="0"/>
          <c:showVal val="0"/>
          <c:showCatName val="0"/>
          <c:showSerName val="0"/>
          <c:showPercent val="0"/>
          <c:showBubbleSize val="0"/>
        </c:dLbls>
        <c:marker val="1"/>
        <c:smooth val="0"/>
        <c:axId val="78665984"/>
        <c:axId val="78667776"/>
      </c:lineChart>
      <c:catAx>
        <c:axId val="78665984"/>
        <c:scaling>
          <c:orientation val="minMax"/>
        </c:scaling>
        <c:delete val="0"/>
        <c:axPos val="b"/>
        <c:numFmt formatCode="General" sourceLinked="0"/>
        <c:majorTickMark val="out"/>
        <c:minorTickMark val="none"/>
        <c:tickLblPos val="nextTo"/>
        <c:crossAx val="78667776"/>
        <c:crosses val="autoZero"/>
        <c:auto val="1"/>
        <c:lblAlgn val="ctr"/>
        <c:lblOffset val="100"/>
        <c:noMultiLvlLbl val="0"/>
      </c:catAx>
      <c:valAx>
        <c:axId val="78667776"/>
        <c:scaling>
          <c:orientation val="minMax"/>
        </c:scaling>
        <c:delete val="0"/>
        <c:axPos val="l"/>
        <c:majorGridlines/>
        <c:numFmt formatCode="General" sourceLinked="1"/>
        <c:majorTickMark val="out"/>
        <c:minorTickMark val="none"/>
        <c:tickLblPos val="nextTo"/>
        <c:crossAx val="78665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[int217.xlsx]Sheet9!PivotTable13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3"/>
          </a:solidFill>
          <a:ln>
            <a:noFill/>
          </a:ln>
          <a:effectLst>
            <a:outerShdw blurRad="254000" sx="102000" sy="102000" algn="ctr" rotWithShape="0">
              <a:prstClr val="black">
                <a:alpha val="20000"/>
              </a:prstClr>
            </a:outerShdw>
          </a:effectLst>
        </c:spPr>
      </c:pivotFmt>
      <c:pivotFmt>
        <c:idx val="4"/>
        <c:spPr>
          <a:solidFill>
            <a:schemeClr val="accent4"/>
          </a:solidFill>
          <a:ln>
            <a:noFill/>
          </a:ln>
          <a:effectLst>
            <a:outerShdw blurRad="254000" sx="102000" sy="102000" algn="ctr" rotWithShape="0">
              <a:prstClr val="black">
                <a:alpha val="20000"/>
              </a:prstClr>
            </a:outerShdw>
          </a:effectLst>
        </c:spPr>
      </c:pivotFmt>
      <c:pivotFmt>
        <c:idx val="5"/>
        <c:spPr>
          <a:solidFill>
            <a:schemeClr val="accent5"/>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pivotFmt>
      <c:pivotFmt>
        <c:idx val="7"/>
        <c:spPr>
          <a:solidFill>
            <a:schemeClr val="accent1">
              <a:lumMod val="60000"/>
            </a:schemeClr>
          </a:solidFill>
          <a:ln>
            <a:noFill/>
          </a:ln>
          <a:effectLst>
            <a:outerShdw blurRad="254000" sx="102000" sy="102000" algn="ctr" rotWithShape="0">
              <a:prstClr val="black">
                <a:alpha val="20000"/>
              </a:prstClr>
            </a:outerShdw>
          </a:effectLst>
        </c:spPr>
      </c:pivotFmt>
      <c:pivotFmt>
        <c:idx val="8"/>
        <c:spPr>
          <a:solidFill>
            <a:schemeClr val="accent2">
              <a:lumMod val="60000"/>
            </a:schemeClr>
          </a:solidFill>
          <a:ln>
            <a:noFill/>
          </a:ln>
          <a:effectLst>
            <a:outerShdw blurRad="254000" sx="102000" sy="102000" algn="ctr" rotWithShape="0">
              <a:prstClr val="black">
                <a:alpha val="20000"/>
              </a:prstClr>
            </a:outerShdw>
          </a:effectLst>
        </c:spPr>
      </c:pivotFmt>
      <c:pivotFmt>
        <c:idx val="9"/>
        <c:spPr>
          <a:solidFill>
            <a:schemeClr val="accent3">
              <a:lumMod val="60000"/>
            </a:schemeClr>
          </a:solidFill>
          <a:ln>
            <a:noFill/>
          </a:ln>
          <a:effectLst>
            <a:outerShdw blurRad="254000" sx="102000" sy="102000" algn="ctr" rotWithShape="0">
              <a:prstClr val="black">
                <a:alpha val="20000"/>
              </a:prstClr>
            </a:outerShdw>
          </a:effectLst>
        </c:spPr>
      </c:pivotFmt>
      <c:pivotFmt>
        <c:idx val="10"/>
        <c:spPr>
          <a:solidFill>
            <a:schemeClr val="accent4">
              <a:lumMod val="60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Sheet9!$B$3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AB3-4FE7-A4B7-AFBA9C154A9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AB3-4FE7-A4B7-AFBA9C154A9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AB3-4FE7-A4B7-AFBA9C154A9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AB3-4FE7-A4B7-AFBA9C154A9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AB3-4FE7-A4B7-AFBA9C154A9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AB3-4FE7-A4B7-AFBA9C154A9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AB3-4FE7-A4B7-AFBA9C154A98}"/>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AB3-4FE7-A4B7-AFBA9C154A98}"/>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CAB3-4FE7-A4B7-AFBA9C154A98}"/>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CAB3-4FE7-A4B7-AFBA9C154A9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Sheet9!$A$4:$A$14</c:f>
              <c:strCache>
                <c:ptCount val="10"/>
                <c:pt idx="0">
                  <c:v>Apricot nutrition facts</c:v>
                </c:pt>
                <c:pt idx="1">
                  <c:v>Grapefruit, pink and red</c:v>
                </c:pt>
                <c:pt idx="2">
                  <c:v>Groundcherries or Cape Gooseberries</c:v>
                </c:pt>
                <c:pt idx="3">
                  <c:v>Guava nutrition facts</c:v>
                </c:pt>
                <c:pt idx="4">
                  <c:v>Mandarin-Tangerine nutrition</c:v>
                </c:pt>
                <c:pt idx="5">
                  <c:v>Mango nutrition facts</c:v>
                </c:pt>
                <c:pt idx="6">
                  <c:v>Melons, cantaloupe</c:v>
                </c:pt>
                <c:pt idx="7">
                  <c:v>Papaya nutrition</c:v>
                </c:pt>
                <c:pt idx="8">
                  <c:v>Passion fruit nutrition</c:v>
                </c:pt>
                <c:pt idx="9">
                  <c:v>Tangerine nutrition</c:v>
                </c:pt>
              </c:strCache>
            </c:strRef>
          </c:cat>
          <c:val>
            <c:numRef>
              <c:f>Sheet9!$B$4:$B$14</c:f>
              <c:numCache>
                <c:formatCode>General</c:formatCode>
                <c:ptCount val="10"/>
                <c:pt idx="0">
                  <c:v>1937.854</c:v>
                </c:pt>
                <c:pt idx="1">
                  <c:v>1181.923</c:v>
                </c:pt>
                <c:pt idx="2">
                  <c:v>733.94999999999993</c:v>
                </c:pt>
                <c:pt idx="3">
                  <c:v>854.78199999999993</c:v>
                </c:pt>
                <c:pt idx="4">
                  <c:v>708.66399999999999</c:v>
                </c:pt>
                <c:pt idx="5">
                  <c:v>794.81299999999999</c:v>
                </c:pt>
                <c:pt idx="6">
                  <c:v>3419.721</c:v>
                </c:pt>
                <c:pt idx="7">
                  <c:v>1157.164</c:v>
                </c:pt>
                <c:pt idx="8">
                  <c:v>1303.75</c:v>
                </c:pt>
                <c:pt idx="9">
                  <c:v>708.66399999999999</c:v>
                </c:pt>
              </c:numCache>
            </c:numRef>
          </c:val>
          <c:extLst>
            <c:ext xmlns:c16="http://schemas.microsoft.com/office/drawing/2014/chart" uri="{C3380CC4-5D6E-409C-BE32-E72D297353CC}">
              <c16:uniqueId val="{00000000-4413-4AD9-B395-63A8635BB61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[int217.xlsx]Sheet3!PivotTable1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delete val="1"/>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delete val="1"/>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Sheet3!$A$4:$A$14</c:f>
              <c:strCache>
                <c:ptCount val="10"/>
                <c:pt idx="0">
                  <c:v>Carambola or Starfruit</c:v>
                </c:pt>
                <c:pt idx="1">
                  <c:v>Grapefruit, white</c:v>
                </c:pt>
                <c:pt idx="2">
                  <c:v>Lime nutrition</c:v>
                </c:pt>
                <c:pt idx="3">
                  <c:v>Melons, cantaloupe</c:v>
                </c:pt>
                <c:pt idx="4">
                  <c:v>Melons, casaba</c:v>
                </c:pt>
                <c:pt idx="5">
                  <c:v>Melons, honeydew</c:v>
                </c:pt>
                <c:pt idx="6">
                  <c:v>Papaya nutrition</c:v>
                </c:pt>
                <c:pt idx="7">
                  <c:v>Peaches nutrition</c:v>
                </c:pt>
                <c:pt idx="8">
                  <c:v>Strawberry nutrition facts</c:v>
                </c:pt>
                <c:pt idx="9">
                  <c:v>Watermelon nutrition facts</c:v>
                </c:pt>
              </c:strCache>
            </c:strRef>
          </c:cat>
          <c:val>
            <c:numRef>
              <c:f>Sheet3!$B$4:$B$14</c:f>
              <c:numCache>
                <c:formatCode>General</c:formatCode>
                <c:ptCount val="10"/>
                <c:pt idx="0">
                  <c:v>91.38</c:v>
                </c:pt>
                <c:pt idx="1">
                  <c:v>90.48</c:v>
                </c:pt>
                <c:pt idx="2">
                  <c:v>88.26</c:v>
                </c:pt>
                <c:pt idx="3">
                  <c:v>90.15</c:v>
                </c:pt>
                <c:pt idx="4">
                  <c:v>91.85</c:v>
                </c:pt>
                <c:pt idx="5">
                  <c:v>89.82</c:v>
                </c:pt>
                <c:pt idx="6">
                  <c:v>88.83</c:v>
                </c:pt>
                <c:pt idx="7">
                  <c:v>88.87</c:v>
                </c:pt>
                <c:pt idx="8">
                  <c:v>90.95</c:v>
                </c:pt>
                <c:pt idx="9">
                  <c:v>91.45</c:v>
                </c:pt>
              </c:numCache>
            </c:numRef>
          </c:val>
          <c:extLst>
            <c:ext xmlns:c16="http://schemas.microsoft.com/office/drawing/2014/chart" uri="{C3380CC4-5D6E-409C-BE32-E72D297353CC}">
              <c16:uniqueId val="{00000000-B6BC-485F-A5D2-976E4BD380AF}"/>
            </c:ext>
          </c:extLst>
        </c:ser>
        <c:dLbls>
          <c:showLegendKey val="0"/>
          <c:showVal val="0"/>
          <c:showCatName val="0"/>
          <c:showSerName val="0"/>
          <c:showPercent val="0"/>
          <c:showBubbleSize val="0"/>
        </c:dLbls>
        <c:gapWidth val="100"/>
        <c:overlap val="-24"/>
        <c:axId val="100629120"/>
        <c:axId val="100647680"/>
      </c:barChart>
      <c:catAx>
        <c:axId val="10062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0647680"/>
        <c:crosses val="autoZero"/>
        <c:auto val="1"/>
        <c:lblAlgn val="ctr"/>
        <c:lblOffset val="100"/>
        <c:noMultiLvlLbl val="0"/>
      </c:catAx>
      <c:valAx>
        <c:axId val="10064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062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[int217.xlsx]Sheet4!PivotTable5</c:name>
    <c:fmtId val="2"/>
  </c:pivotSource>
  <c:chart>
    <c:autoTitleDeleted val="0"/>
    <c:pivotFmts>
      <c:pivotFmt>
        <c:idx val="0"/>
      </c:pivotFmt>
      <c:pivotFmt>
        <c:idx val="1"/>
      </c:pivotFmt>
      <c:pivotFmt>
        <c:idx val="2"/>
      </c:pivotFmt>
      <c:pivotFmt>
        <c:idx val="3"/>
      </c:pivotFmt>
      <c:pivotFmt>
        <c:idx val="4"/>
      </c:pivotFmt>
      <c:pivotFmt>
        <c:idx val="5"/>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s>
    <c:plotArea>
      <c:layout>
        <c:manualLayout>
          <c:layoutTarget val="inner"/>
          <c:xMode val="edge"/>
          <c:yMode val="edge"/>
          <c:x val="6.2202219215990069E-2"/>
          <c:y val="2.7050175908862457E-2"/>
          <c:w val="0.62325822479737203"/>
          <c:h val="0.44966382626829182"/>
        </c:manualLayout>
      </c:layout>
      <c:lineChart>
        <c:grouping val="standard"/>
        <c:varyColors val="0"/>
        <c:ser>
          <c:idx val="0"/>
          <c:order val="0"/>
          <c:tx>
            <c:strRef>
              <c:f>Sheet4!$B$3</c:f>
              <c:strCache>
                <c:ptCount val="1"/>
                <c:pt idx="0">
                  <c:v>Sum of protein (g)</c:v>
                </c:pt>
              </c:strCache>
            </c:strRef>
          </c:tx>
          <c:cat>
            <c:strRef>
              <c:f>Sheet4!$A$4:$A$56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Sheet4!$B$4:$B$56</c:f>
              <c:numCache>
                <c:formatCode>General</c:formatCode>
                <c:ptCount val="52"/>
                <c:pt idx="0">
                  <c:v>0.27</c:v>
                </c:pt>
                <c:pt idx="1">
                  <c:v>1.4</c:v>
                </c:pt>
                <c:pt idx="2">
                  <c:v>2</c:v>
                </c:pt>
                <c:pt idx="3">
                  <c:v>1.0900000000000001</c:v>
                </c:pt>
                <c:pt idx="4">
                  <c:v>1.39</c:v>
                </c:pt>
                <c:pt idx="5">
                  <c:v>0.74</c:v>
                </c:pt>
                <c:pt idx="6">
                  <c:v>1.04</c:v>
                </c:pt>
                <c:pt idx="7">
                  <c:v>1.57</c:v>
                </c:pt>
                <c:pt idx="8">
                  <c:v>1.06</c:v>
                </c:pt>
                <c:pt idx="9">
                  <c:v>0.85</c:v>
                </c:pt>
                <c:pt idx="10">
                  <c:v>0.39</c:v>
                </c:pt>
                <c:pt idx="11">
                  <c:v>1.4</c:v>
                </c:pt>
                <c:pt idx="12">
                  <c:v>1.4</c:v>
                </c:pt>
                <c:pt idx="13">
                  <c:v>2.4500000000000002</c:v>
                </c:pt>
                <c:pt idx="14">
                  <c:v>1.81</c:v>
                </c:pt>
                <c:pt idx="15">
                  <c:v>1.47</c:v>
                </c:pt>
                <c:pt idx="16">
                  <c:v>0.75</c:v>
                </c:pt>
                <c:pt idx="17">
                  <c:v>0.88</c:v>
                </c:pt>
                <c:pt idx="18">
                  <c:v>0.72</c:v>
                </c:pt>
                <c:pt idx="19">
                  <c:v>0.77</c:v>
                </c:pt>
                <c:pt idx="20">
                  <c:v>0.69</c:v>
                </c:pt>
                <c:pt idx="21">
                  <c:v>1.9</c:v>
                </c:pt>
                <c:pt idx="22">
                  <c:v>2.5499999999999998</c:v>
                </c:pt>
                <c:pt idx="23">
                  <c:v>1.47</c:v>
                </c:pt>
                <c:pt idx="24">
                  <c:v>1.23</c:v>
                </c:pt>
                <c:pt idx="25">
                  <c:v>1.1399999999999999</c:v>
                </c:pt>
                <c:pt idx="26">
                  <c:v>1.88</c:v>
                </c:pt>
                <c:pt idx="27">
                  <c:v>1.2</c:v>
                </c:pt>
                <c:pt idx="28">
                  <c:v>0.7</c:v>
                </c:pt>
                <c:pt idx="29">
                  <c:v>0.83</c:v>
                </c:pt>
                <c:pt idx="30">
                  <c:v>0.85</c:v>
                </c:pt>
                <c:pt idx="31">
                  <c:v>0.81</c:v>
                </c:pt>
                <c:pt idx="32">
                  <c:v>0.51</c:v>
                </c:pt>
                <c:pt idx="33">
                  <c:v>0.84</c:v>
                </c:pt>
                <c:pt idx="34">
                  <c:v>1.1100000000000001</c:v>
                </c:pt>
                <c:pt idx="35">
                  <c:v>0.54</c:v>
                </c:pt>
                <c:pt idx="36">
                  <c:v>1.44</c:v>
                </c:pt>
                <c:pt idx="37">
                  <c:v>1.06</c:v>
                </c:pt>
                <c:pt idx="38">
                  <c:v>0.94</c:v>
                </c:pt>
                <c:pt idx="39">
                  <c:v>0.61</c:v>
                </c:pt>
                <c:pt idx="40">
                  <c:v>2.2000000000000002</c:v>
                </c:pt>
                <c:pt idx="41">
                  <c:v>0.91</c:v>
                </c:pt>
                <c:pt idx="42">
                  <c:v>0.38</c:v>
                </c:pt>
                <c:pt idx="43">
                  <c:v>0.8</c:v>
                </c:pt>
                <c:pt idx="44">
                  <c:v>0.54</c:v>
                </c:pt>
                <c:pt idx="45">
                  <c:v>0.7</c:v>
                </c:pt>
                <c:pt idx="46">
                  <c:v>1.67</c:v>
                </c:pt>
                <c:pt idx="47">
                  <c:v>0.4</c:v>
                </c:pt>
                <c:pt idx="48">
                  <c:v>1.2</c:v>
                </c:pt>
                <c:pt idx="49">
                  <c:v>0.67</c:v>
                </c:pt>
                <c:pt idx="50">
                  <c:v>0.81</c:v>
                </c:pt>
                <c:pt idx="51">
                  <c:v>0.61</c:v>
                </c:pt>
              </c:numCache>
            </c:numRef>
          </c:val>
          <c:smooth val="0"/>
          <c:extLst>
            <c:ext xmlns:c16="http://schemas.microsoft.com/office/drawing/2014/chart" uri="{C3380CC4-5D6E-409C-BE32-E72D297353CC}">
              <c16:uniqueId val="{00000000-C5A2-4E03-9B13-9B6DD7A330CD}"/>
            </c:ext>
          </c:extLst>
        </c:ser>
        <c:ser>
          <c:idx val="1"/>
          <c:order val="1"/>
          <c:tx>
            <c:strRef>
              <c:f>Sheet4!$C$3</c:f>
              <c:strCache>
                <c:ptCount val="1"/>
                <c:pt idx="0">
                  <c:v>Sum of total fat (g)</c:v>
                </c:pt>
              </c:strCache>
            </c:strRef>
          </c:tx>
          <c:cat>
            <c:strRef>
              <c:f>Sheet4!$A$4:$A$56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Sheet4!$C$4:$C$56</c:f>
              <c:numCache>
                <c:formatCode>General</c:formatCode>
                <c:ptCount val="52"/>
                <c:pt idx="0">
                  <c:v>0.13</c:v>
                </c:pt>
                <c:pt idx="1">
                  <c:v>0.39</c:v>
                </c:pt>
                <c:pt idx="2">
                  <c:v>14.7</c:v>
                </c:pt>
                <c:pt idx="3">
                  <c:v>0.33</c:v>
                </c:pt>
                <c:pt idx="4">
                  <c:v>0.49</c:v>
                </c:pt>
                <c:pt idx="5">
                  <c:v>0.33</c:v>
                </c:pt>
                <c:pt idx="6">
                  <c:v>0.33</c:v>
                </c:pt>
                <c:pt idx="7">
                  <c:v>0.68</c:v>
                </c:pt>
                <c:pt idx="8">
                  <c:v>0.2</c:v>
                </c:pt>
                <c:pt idx="9">
                  <c:v>0.15</c:v>
                </c:pt>
                <c:pt idx="10">
                  <c:v>0.13</c:v>
                </c:pt>
                <c:pt idx="11">
                  <c:v>0.41</c:v>
                </c:pt>
                <c:pt idx="12">
                  <c:v>0.2</c:v>
                </c:pt>
                <c:pt idx="13">
                  <c:v>0.39</c:v>
                </c:pt>
                <c:pt idx="14">
                  <c:v>0.15</c:v>
                </c:pt>
                <c:pt idx="15">
                  <c:v>5.33</c:v>
                </c:pt>
                <c:pt idx="16">
                  <c:v>0.3</c:v>
                </c:pt>
                <c:pt idx="17">
                  <c:v>0.57999999999999996</c:v>
                </c:pt>
                <c:pt idx="18">
                  <c:v>0.16</c:v>
                </c:pt>
                <c:pt idx="19">
                  <c:v>0.14000000000000001</c:v>
                </c:pt>
                <c:pt idx="20">
                  <c:v>0.1</c:v>
                </c:pt>
                <c:pt idx="21">
                  <c:v>0.7</c:v>
                </c:pt>
                <c:pt idx="22">
                  <c:v>0.95</c:v>
                </c:pt>
                <c:pt idx="23">
                  <c:v>0.3</c:v>
                </c:pt>
                <c:pt idx="24">
                  <c:v>0.56000000000000005</c:v>
                </c:pt>
                <c:pt idx="25">
                  <c:v>0.52</c:v>
                </c:pt>
                <c:pt idx="26">
                  <c:v>0.86</c:v>
                </c:pt>
                <c:pt idx="27">
                  <c:v>0.3</c:v>
                </c:pt>
                <c:pt idx="28">
                  <c:v>0.2</c:v>
                </c:pt>
                <c:pt idx="29">
                  <c:v>0.44</c:v>
                </c:pt>
                <c:pt idx="30">
                  <c:v>0.15</c:v>
                </c:pt>
                <c:pt idx="31">
                  <c:v>0.31</c:v>
                </c:pt>
                <c:pt idx="32">
                  <c:v>0.27</c:v>
                </c:pt>
                <c:pt idx="33">
                  <c:v>0.19</c:v>
                </c:pt>
                <c:pt idx="34">
                  <c:v>0.1</c:v>
                </c:pt>
                <c:pt idx="35">
                  <c:v>0.14000000000000001</c:v>
                </c:pt>
                <c:pt idx="36">
                  <c:v>0.39</c:v>
                </c:pt>
                <c:pt idx="37">
                  <c:v>0.32</c:v>
                </c:pt>
                <c:pt idx="38">
                  <c:v>0.12</c:v>
                </c:pt>
                <c:pt idx="39">
                  <c:v>0.14000000000000001</c:v>
                </c:pt>
                <c:pt idx="40">
                  <c:v>0.7</c:v>
                </c:pt>
                <c:pt idx="41">
                  <c:v>0.25</c:v>
                </c:pt>
                <c:pt idx="42">
                  <c:v>0.12</c:v>
                </c:pt>
                <c:pt idx="43">
                  <c:v>0.4</c:v>
                </c:pt>
                <c:pt idx="44">
                  <c:v>0.12</c:v>
                </c:pt>
                <c:pt idx="45">
                  <c:v>0.28000000000000003</c:v>
                </c:pt>
                <c:pt idx="46">
                  <c:v>1.17</c:v>
                </c:pt>
                <c:pt idx="47">
                  <c:v>0.1</c:v>
                </c:pt>
                <c:pt idx="48">
                  <c:v>0.65</c:v>
                </c:pt>
                <c:pt idx="49">
                  <c:v>0.3</c:v>
                </c:pt>
                <c:pt idx="50">
                  <c:v>0.31</c:v>
                </c:pt>
                <c:pt idx="51">
                  <c:v>0.15</c:v>
                </c:pt>
              </c:numCache>
            </c:numRef>
          </c:val>
          <c:smooth val="0"/>
          <c:extLst>
            <c:ext xmlns:c16="http://schemas.microsoft.com/office/drawing/2014/chart" uri="{C3380CC4-5D6E-409C-BE32-E72D297353CC}">
              <c16:uniqueId val="{00000001-C5A2-4E03-9B13-9B6DD7A330CD}"/>
            </c:ext>
          </c:extLst>
        </c:ser>
        <c:ser>
          <c:idx val="2"/>
          <c:order val="2"/>
          <c:tx>
            <c:strRef>
              <c:f>Sheet4!$D$3</c:f>
              <c:strCache>
                <c:ptCount val="1"/>
                <c:pt idx="0">
                  <c:v>Sum of carbohydrates (g)</c:v>
                </c:pt>
              </c:strCache>
            </c:strRef>
          </c:tx>
          <c:cat>
            <c:strRef>
              <c:f>Sheet4!$A$4:$A$56</c:f>
              <c:strCache>
                <c:ptCount val="52"/>
                <c:pt idx="0">
                  <c:v>Apple nutrition facts</c:v>
                </c:pt>
                <c:pt idx="1">
                  <c:v>Apricot nutrition facts</c:v>
                </c:pt>
                <c:pt idx="2">
                  <c:v>Avocado nutrition</c:v>
                </c:pt>
                <c:pt idx="3">
                  <c:v>Banana nutrition facts</c:v>
                </c:pt>
                <c:pt idx="4">
                  <c:v>Blackberries nutrition</c:v>
                </c:pt>
                <c:pt idx="5">
                  <c:v>Blueberry nutrition facts</c:v>
                </c:pt>
                <c:pt idx="6">
                  <c:v>Carambola or Starfruit</c:v>
                </c:pt>
                <c:pt idx="7">
                  <c:v>Cherimoya fruit nutrition</c:v>
                </c:pt>
                <c:pt idx="8">
                  <c:v>Cherry fruit nutrition facts</c:v>
                </c:pt>
                <c:pt idx="9">
                  <c:v>Clementine</c:v>
                </c:pt>
                <c:pt idx="10">
                  <c:v>Cranberries</c:v>
                </c:pt>
                <c:pt idx="11">
                  <c:v>Currants Black</c:v>
                </c:pt>
                <c:pt idx="12">
                  <c:v>Currants, Red and White</c:v>
                </c:pt>
                <c:pt idx="13">
                  <c:v>Date nutrition: Dates, deglet noor</c:v>
                </c:pt>
                <c:pt idx="14">
                  <c:v>Dates, medjool</c:v>
                </c:pt>
                <c:pt idx="15">
                  <c:v>Durian nutrition</c:v>
                </c:pt>
                <c:pt idx="16">
                  <c:v>Fig nutrition: Figs, raw</c:v>
                </c:pt>
                <c:pt idx="17">
                  <c:v>Gooseberries</c:v>
                </c:pt>
                <c:pt idx="18">
                  <c:v>Grape nutrition: Grapes, red or green</c:v>
                </c:pt>
                <c:pt idx="19">
                  <c:v>Grapefruit, pink and red</c:v>
                </c:pt>
                <c:pt idx="20">
                  <c:v>Grapefruit, white</c:v>
                </c:pt>
                <c:pt idx="21">
                  <c:v>Groundcherries or Cape Gooseberries</c:v>
                </c:pt>
                <c:pt idx="22">
                  <c:v>Guava nutrition facts</c:v>
                </c:pt>
                <c:pt idx="23">
                  <c:v>Jackfruit nutrition</c:v>
                </c:pt>
                <c:pt idx="24">
                  <c:v>Kiwi nutriion: Kiwifruit, gold</c:v>
                </c:pt>
                <c:pt idx="25">
                  <c:v>Kiwi nutriion: Kiwifruit, green</c:v>
                </c:pt>
                <c:pt idx="26">
                  <c:v>Kumquat nutrition</c:v>
                </c:pt>
                <c:pt idx="27">
                  <c:v>Lemon nutrition: Lemon with peel</c:v>
                </c:pt>
                <c:pt idx="28">
                  <c:v>Lime nutrition</c:v>
                </c:pt>
                <c:pt idx="29">
                  <c:v>Litchis or Lychees nutrition</c:v>
                </c:pt>
                <c:pt idx="30">
                  <c:v>Mandarin-Clementine nutrition</c:v>
                </c:pt>
                <c:pt idx="31">
                  <c:v>Mandarin-Tangerine nutrition</c:v>
                </c:pt>
                <c:pt idx="32">
                  <c:v>Mango nutrition facts</c:v>
                </c:pt>
                <c:pt idx="33">
                  <c:v>Melons, cantaloupe</c:v>
                </c:pt>
                <c:pt idx="34">
                  <c:v>Melons, casaba</c:v>
                </c:pt>
                <c:pt idx="35">
                  <c:v>Melons, honeydew</c:v>
                </c:pt>
                <c:pt idx="36">
                  <c:v>Mulberries, raw</c:v>
                </c:pt>
                <c:pt idx="37">
                  <c:v>Nectarine nutrition</c:v>
                </c:pt>
                <c:pt idx="38">
                  <c:v>Oranges nutrition facts</c:v>
                </c:pt>
                <c:pt idx="39">
                  <c:v>Papaya nutrition</c:v>
                </c:pt>
                <c:pt idx="40">
                  <c:v>Passion fruit nutrition</c:v>
                </c:pt>
                <c:pt idx="41">
                  <c:v>Peaches nutrition</c:v>
                </c:pt>
                <c:pt idx="42">
                  <c:v>Pear nutrition</c:v>
                </c:pt>
                <c:pt idx="43">
                  <c:v>Persimmon nutrition: Persimmons, native</c:v>
                </c:pt>
                <c:pt idx="44">
                  <c:v>Pineapple nutrition</c:v>
                </c:pt>
                <c:pt idx="45">
                  <c:v>Plum nutrition</c:v>
                </c:pt>
                <c:pt idx="46">
                  <c:v>Pomegranate nutrition facts</c:v>
                </c:pt>
                <c:pt idx="47">
                  <c:v>Quince fruit</c:v>
                </c:pt>
                <c:pt idx="48">
                  <c:v>Raspberry nutrition</c:v>
                </c:pt>
                <c:pt idx="49">
                  <c:v>Strawberry nutrition facts</c:v>
                </c:pt>
                <c:pt idx="50">
                  <c:v>Tangerine nutrition</c:v>
                </c:pt>
                <c:pt idx="51">
                  <c:v>Watermelon nutrition facts</c:v>
                </c:pt>
              </c:strCache>
            </c:strRef>
          </c:cat>
          <c:val>
            <c:numRef>
              <c:f>Sheet4!$D$4:$D$56</c:f>
              <c:numCache>
                <c:formatCode>General</c:formatCode>
                <c:ptCount val="52"/>
                <c:pt idx="0">
                  <c:v>12.7</c:v>
                </c:pt>
                <c:pt idx="1">
                  <c:v>11.12</c:v>
                </c:pt>
                <c:pt idx="2">
                  <c:v>8.5299999999999994</c:v>
                </c:pt>
                <c:pt idx="3">
                  <c:v>22.84</c:v>
                </c:pt>
                <c:pt idx="4">
                  <c:v>9.61</c:v>
                </c:pt>
                <c:pt idx="5">
                  <c:v>14.49</c:v>
                </c:pt>
                <c:pt idx="6">
                  <c:v>6.73</c:v>
                </c:pt>
                <c:pt idx="7">
                  <c:v>17.71</c:v>
                </c:pt>
                <c:pt idx="8">
                  <c:v>16.010000000000002</c:v>
                </c:pt>
                <c:pt idx="9">
                  <c:v>12.02</c:v>
                </c:pt>
                <c:pt idx="10">
                  <c:v>12.2</c:v>
                </c:pt>
                <c:pt idx="11">
                  <c:v>15.38</c:v>
                </c:pt>
                <c:pt idx="12">
                  <c:v>13.8</c:v>
                </c:pt>
                <c:pt idx="13">
                  <c:v>75.03</c:v>
                </c:pt>
                <c:pt idx="14">
                  <c:v>74.97</c:v>
                </c:pt>
                <c:pt idx="15">
                  <c:v>27.09</c:v>
                </c:pt>
                <c:pt idx="16">
                  <c:v>19.18</c:v>
                </c:pt>
                <c:pt idx="17">
                  <c:v>10.18</c:v>
                </c:pt>
                <c:pt idx="18">
                  <c:v>18.100000000000001</c:v>
                </c:pt>
                <c:pt idx="19">
                  <c:v>10.66</c:v>
                </c:pt>
                <c:pt idx="20">
                  <c:v>8.41</c:v>
                </c:pt>
                <c:pt idx="21">
                  <c:v>11.2</c:v>
                </c:pt>
                <c:pt idx="22">
                  <c:v>14.32</c:v>
                </c:pt>
                <c:pt idx="23">
                  <c:v>24.01</c:v>
                </c:pt>
                <c:pt idx="24">
                  <c:v>14.23</c:v>
                </c:pt>
                <c:pt idx="25">
                  <c:v>14.66</c:v>
                </c:pt>
                <c:pt idx="26">
                  <c:v>15.9</c:v>
                </c:pt>
                <c:pt idx="27">
                  <c:v>10.7</c:v>
                </c:pt>
                <c:pt idx="28">
                  <c:v>10.54</c:v>
                </c:pt>
                <c:pt idx="29">
                  <c:v>16.53</c:v>
                </c:pt>
                <c:pt idx="30">
                  <c:v>12.02</c:v>
                </c:pt>
                <c:pt idx="31">
                  <c:v>13.34</c:v>
                </c:pt>
                <c:pt idx="32">
                  <c:v>17</c:v>
                </c:pt>
                <c:pt idx="33">
                  <c:v>8.16</c:v>
                </c:pt>
                <c:pt idx="34">
                  <c:v>6.58</c:v>
                </c:pt>
                <c:pt idx="35">
                  <c:v>9.09</c:v>
                </c:pt>
                <c:pt idx="36">
                  <c:v>9.8000000000000007</c:v>
                </c:pt>
                <c:pt idx="37">
                  <c:v>10.55</c:v>
                </c:pt>
                <c:pt idx="38">
                  <c:v>11.75</c:v>
                </c:pt>
                <c:pt idx="39">
                  <c:v>9.81</c:v>
                </c:pt>
                <c:pt idx="40">
                  <c:v>23.38</c:v>
                </c:pt>
                <c:pt idx="41">
                  <c:v>9.5399999999999991</c:v>
                </c:pt>
                <c:pt idx="42">
                  <c:v>15.46</c:v>
                </c:pt>
                <c:pt idx="43">
                  <c:v>33.5</c:v>
                </c:pt>
                <c:pt idx="44">
                  <c:v>13.12</c:v>
                </c:pt>
                <c:pt idx="45">
                  <c:v>11.42</c:v>
                </c:pt>
                <c:pt idx="46">
                  <c:v>18.7</c:v>
                </c:pt>
                <c:pt idx="47">
                  <c:v>15.3</c:v>
                </c:pt>
                <c:pt idx="48">
                  <c:v>11.94</c:v>
                </c:pt>
                <c:pt idx="49">
                  <c:v>7.68</c:v>
                </c:pt>
                <c:pt idx="50">
                  <c:v>13.34</c:v>
                </c:pt>
                <c:pt idx="51">
                  <c:v>7.55</c:v>
                </c:pt>
              </c:numCache>
            </c:numRef>
          </c:val>
          <c:smooth val="0"/>
          <c:extLst>
            <c:ext xmlns:c16="http://schemas.microsoft.com/office/drawing/2014/chart" uri="{C3380CC4-5D6E-409C-BE32-E72D297353CC}">
              <c16:uniqueId val="{00000002-C5A2-4E03-9B13-9B6DD7A330CD}"/>
            </c:ext>
          </c:extLst>
        </c:ser>
        <c:dLbls>
          <c:showLegendKey val="0"/>
          <c:showVal val="0"/>
          <c:showCatName val="0"/>
          <c:showSerName val="0"/>
          <c:showPercent val="0"/>
          <c:showBubbleSize val="0"/>
        </c:dLbls>
        <c:marker val="1"/>
        <c:smooth val="0"/>
        <c:axId val="102191104"/>
        <c:axId val="168032512"/>
      </c:lineChart>
      <c:catAx>
        <c:axId val="102191104"/>
        <c:scaling>
          <c:orientation val="minMax"/>
        </c:scaling>
        <c:delete val="0"/>
        <c:axPos val="b"/>
        <c:numFmt formatCode="General" sourceLinked="0"/>
        <c:majorTickMark val="out"/>
        <c:minorTickMark val="none"/>
        <c:tickLblPos val="nextTo"/>
        <c:crossAx val="168032512"/>
        <c:crosses val="autoZero"/>
        <c:auto val="1"/>
        <c:lblAlgn val="ctr"/>
        <c:lblOffset val="100"/>
        <c:noMultiLvlLbl val="0"/>
      </c:catAx>
      <c:valAx>
        <c:axId val="168032512"/>
        <c:scaling>
          <c:orientation val="minMax"/>
        </c:scaling>
        <c:delete val="0"/>
        <c:axPos val="l"/>
        <c:majorGridlines/>
        <c:numFmt formatCode="General" sourceLinked="1"/>
        <c:majorTickMark val="out"/>
        <c:minorTickMark val="none"/>
        <c:tickLblPos val="nextTo"/>
        <c:crossAx val="102191104"/>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180975</xdr:colOff>
      <xdr:row>1</xdr:row>
      <xdr:rowOff>71437</xdr:rowOff>
    </xdr:from>
    <xdr:to>
      <xdr:col>12</xdr:col>
      <xdr:colOff>371475</xdr:colOff>
      <xdr:row>15</xdr:row>
      <xdr:rowOff>147637</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403860</xdr:colOff>
      <xdr:row>9</xdr:row>
      <xdr:rowOff>38100</xdr:rowOff>
    </xdr:from>
    <xdr:to>
      <xdr:col>13</xdr:col>
      <xdr:colOff>594360</xdr:colOff>
      <xdr:row>29</xdr:row>
      <xdr:rowOff>106680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281940</xdr:colOff>
      <xdr:row>1</xdr:row>
      <xdr:rowOff>113346</xdr:rowOff>
    </xdr:from>
    <xdr:to>
      <xdr:col>10</xdr:col>
      <xdr:colOff>415290</xdr:colOff>
      <xdr:row>16</xdr:row>
      <xdr:rowOff>99059</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106680</xdr:colOff>
      <xdr:row>2</xdr:row>
      <xdr:rowOff>83820</xdr:rowOff>
    </xdr:from>
    <xdr:to>
      <xdr:col>25</xdr:col>
      <xdr:colOff>426720</xdr:colOff>
      <xdr:row>27</xdr:row>
      <xdr:rowOff>53340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2</xdr:row>
      <xdr:rowOff>157162</xdr:rowOff>
    </xdr:from>
    <xdr:to>
      <xdr:col>11</xdr:col>
      <xdr:colOff>457200</xdr:colOff>
      <xdr:row>17</xdr:row>
      <xdr:rowOff>42862</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522513</xdr:colOff>
      <xdr:row>9</xdr:row>
      <xdr:rowOff>65312</xdr:rowOff>
    </xdr:from>
    <xdr:to>
      <xdr:col>28</xdr:col>
      <xdr:colOff>576943</xdr:colOff>
      <xdr:row>43</xdr:row>
      <xdr:rowOff>97970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581024</xdr:colOff>
      <xdr:row>3</xdr:row>
      <xdr:rowOff>133350</xdr:rowOff>
    </xdr:from>
    <xdr:to>
      <xdr:col>11</xdr:col>
      <xdr:colOff>533400</xdr:colOff>
      <xdr:row>20</xdr:row>
      <xdr:rowOff>66675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71717</xdr:colOff>
      <xdr:row>13</xdr:row>
      <xdr:rowOff>89647</xdr:rowOff>
    </xdr:from>
    <xdr:to>
      <xdr:col>20</xdr:col>
      <xdr:colOff>376517</xdr:colOff>
      <xdr:row>28</xdr:row>
      <xdr:rowOff>104887</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335280</xdr:colOff>
      <xdr:row>30</xdr:row>
      <xdr:rowOff>17930</xdr:rowOff>
    </xdr:from>
    <xdr:to>
      <xdr:col>11</xdr:col>
      <xdr:colOff>38100</xdr:colOff>
      <xdr:row>45</xdr:row>
      <xdr:rowOff>136264</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30480</xdr:colOff>
      <xdr:row>30</xdr:row>
      <xdr:rowOff>53340</xdr:rowOff>
    </xdr:from>
    <xdr:to>
      <xdr:col>20</xdr:col>
      <xdr:colOff>502920</xdr:colOff>
      <xdr:row>45</xdr:row>
      <xdr:rowOff>160020</xdr:rowOff>
    </xdr:to>
    <xdr:graphicFrame macro="">
      <xdr:nvGraphicFramePr>
        <xdr:cNvPr id="4" name="Chart 3">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373380</xdr:colOff>
      <xdr:row>47</xdr:row>
      <xdr:rowOff>144780</xdr:rowOff>
    </xdr:from>
    <xdr:to>
      <xdr:col>11</xdr:col>
      <xdr:colOff>106680</xdr:colOff>
      <xdr:row>64</xdr:row>
      <xdr:rowOff>129540</xdr:rowOff>
    </xdr:to>
    <xdr:graphicFrame macro="">
      <xdr:nvGraphicFramePr>
        <xdr:cNvPr id="5" name="Chart 4">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53787</xdr:colOff>
      <xdr:row>47</xdr:row>
      <xdr:rowOff>116541</xdr:rowOff>
    </xdr:from>
    <xdr:to>
      <xdr:col>20</xdr:col>
      <xdr:colOff>508746</xdr:colOff>
      <xdr:row>64</xdr:row>
      <xdr:rowOff>156882</xdr:rowOff>
    </xdr:to>
    <xdr:graphicFrame macro="">
      <xdr:nvGraphicFramePr>
        <xdr:cNvPr id="6" name="Chart 5">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304800</xdr:colOff>
      <xdr:row>66</xdr:row>
      <xdr:rowOff>160021</xdr:rowOff>
    </xdr:from>
    <xdr:to>
      <xdr:col>11</xdr:col>
      <xdr:colOff>38100</xdr:colOff>
      <xdr:row>84</xdr:row>
      <xdr:rowOff>114301</xdr:rowOff>
    </xdr:to>
    <xdr:graphicFrame macro="">
      <xdr:nvGraphicFramePr>
        <xdr:cNvPr id="7" name="Chart 6">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38100</xdr:colOff>
      <xdr:row>67</xdr:row>
      <xdr:rowOff>53340</xdr:rowOff>
    </xdr:from>
    <xdr:to>
      <xdr:col>20</xdr:col>
      <xdr:colOff>600076</xdr:colOff>
      <xdr:row>84</xdr:row>
      <xdr:rowOff>116205</xdr:rowOff>
    </xdr:to>
    <xdr:graphicFrame macro="">
      <xdr:nvGraphicFramePr>
        <xdr:cNvPr id="8" name="Chart 7">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369794</xdr:colOff>
      <xdr:row>13</xdr:row>
      <xdr:rowOff>56030</xdr:rowOff>
    </xdr:from>
    <xdr:to>
      <xdr:col>11</xdr:col>
      <xdr:colOff>145677</xdr:colOff>
      <xdr:row>28</xdr:row>
      <xdr:rowOff>78442</xdr:rowOff>
    </xdr:to>
    <mc:AlternateContent xmlns:mc="http://schemas.openxmlformats.org/markup-compatibility/2006" xmlns:a14="http://schemas.microsoft.com/office/drawing/2010/main">
      <mc:Choice Requires="a14">
        <xdr:graphicFrame macro="">
          <xdr:nvGraphicFramePr>
            <xdr:cNvPr id="9" name="name">
              <a:extLst>
                <a:ext uri="{FF2B5EF4-FFF2-40B4-BE49-F238E27FC236}">
                  <a16:creationId xmlns:a16="http://schemas.microsoft.com/office/drawing/2014/main" id="{F668D00A-FF06-43F1-B97C-BD2E31A7D11D}"/>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580029" y="3059206"/>
              <a:ext cx="5221942" cy="28799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porate Edition" refreshedDate="44542.876895138892" createdVersion="7" refreshedVersion="7" minRefreshableVersion="3" recordCount="52" xr:uid="{00000000-000A-0000-FFFF-FFFF00000000}">
  <cacheSource type="worksheet">
    <worksheetSource ref="A1:V53" sheet="fruits"/>
  </cacheSource>
  <cacheFields count="22">
    <cacheField name="name" numFmtId="0">
      <sharedItems count="52">
        <s v="Apple nutrition facts"/>
        <s v="Apricot nutrition facts"/>
        <s v="Avocado nutrition"/>
        <s v="Banana nutrition facts"/>
        <s v="Blackberries nutrition"/>
        <s v="Blueberry nutrition facts"/>
        <s v="Carambola or Starfruit"/>
        <s v="Cherimoya fruit nutrition"/>
        <s v="Cherry fruit nutrition facts"/>
        <s v="Clementine"/>
        <s v="Cranberries"/>
        <s v="Currants Black"/>
        <s v="Currants, Red and White"/>
        <s v="Date nutrition: Dates, deglet noor"/>
        <s v="Dates, medjool"/>
        <s v="Durian nutrition"/>
        <s v="Fig nutrition: Figs, raw"/>
        <s v="Grapefruit, pink and red"/>
        <s v="Grapefruit, white"/>
        <s v="Grape nutrition: Grapes, red or green"/>
        <s v="Groundcherries or Cape Gooseberries"/>
        <s v="Guava nutrition facts"/>
        <s v="Gooseberries"/>
        <s v="Jackfruit nutrition"/>
        <s v="Kiwi nutriion: Kiwifruit, gold"/>
        <s v="Kiwi nutriion: Kiwifruit, green"/>
        <s v="Kumquat nutrition"/>
        <s v="Lemon nutrition: Lemon with peel"/>
        <s v="Lime nutrition"/>
        <s v="Litchis or Lychees nutrition"/>
        <s v="Mandarin-Clementine nutrition"/>
        <s v="Mandarin-Tangerine nutrition"/>
        <s v="Mango nutrition facts"/>
        <s v="Melons, cantaloupe"/>
        <s v="Melons, casaba"/>
        <s v="Melons, honeydew"/>
        <s v="Mulberries, raw"/>
        <s v="Nectarine nutrition"/>
        <s v="Oranges nutrition facts"/>
        <s v="Papaya nutrition"/>
        <s v="Passion fruit nutrition"/>
        <s v="Peaches nutrition"/>
        <s v="Pear nutrition"/>
        <s v="Persimmon nutrition: Persimmons, native"/>
        <s v="Pineapple nutrition"/>
        <s v="Plum nutrition"/>
        <s v="Pomegranate nutrition facts"/>
        <s v="Quince fruit"/>
        <s v="Raspberry nutrition"/>
        <s v="Strawberry nutrition facts"/>
        <s v="Tangerine nutrition"/>
        <s v="Watermelon nutrition facts"/>
      </sharedItems>
    </cacheField>
    <cacheField name="energy (kcal/kJ)" numFmtId="0">
      <sharedItems count="50">
        <s v="48/200"/>
        <s v="48/201"/>
        <s v="160/670"/>
        <s v="89/371"/>
        <s v="43/181"/>
        <s v="57/240"/>
        <s v="31/128"/>
        <s v="75/313"/>
        <s v="63/263"/>
        <s v="47/198"/>
        <s v="46/194"/>
        <s v="63/264"/>
        <s v="56/234"/>
        <s v="282/1178"/>
        <s v="277/1160"/>
        <s v="147/615"/>
        <s v="74/310"/>
        <s v="42/176"/>
        <s v="33/138"/>
        <s v="69/288"/>
        <s v="53/222"/>
        <s v="68/285"/>
        <s v="44/184"/>
        <s v="94/393"/>
        <s v="60/251"/>
        <s v="61/255"/>
        <s v="71/296"/>
        <s v="20/84"/>
        <s v="30/126"/>
        <s v="66/276"/>
        <s v="53/223"/>
        <s v="65/272"/>
        <s v="34/141"/>
        <s v="28/118"/>
        <s v="36/150"/>
        <s v="43/180"/>
        <s v="44/185"/>
        <s v="47/197"/>
        <s v="39/163"/>
        <s v="97/406"/>
        <s v="39/165"/>
        <s v="58/242"/>
        <s v="127/531"/>
        <s v="50/209"/>
        <s v="46/192"/>
        <s v="83/346"/>
        <s v="57/238"/>
        <s v="52/220"/>
        <s v="32/136"/>
        <s v="30/127"/>
      </sharedItems>
    </cacheField>
    <cacheField name="water (g)" numFmtId="0">
      <sharedItems containsSemiMixedTypes="0" containsString="0" containsNumber="1" minValue="20.53" maxValue="91.85"/>
    </cacheField>
    <cacheField name="protein (g)" numFmtId="0">
      <sharedItems containsSemiMixedTypes="0" containsString="0" containsNumber="1" minValue="0.27" maxValue="2.5499999999999998"/>
    </cacheField>
    <cacheField name="total fat (g)" numFmtId="0">
      <sharedItems containsSemiMixedTypes="0" containsString="0" containsNumber="1" minValue="0.1" maxValue="14.7"/>
    </cacheField>
    <cacheField name="carbohydrates (g)" numFmtId="0">
      <sharedItems containsSemiMixedTypes="0" containsString="0" containsNumber="1" minValue="6.58" maxValue="75.03"/>
    </cacheField>
    <cacheField name="fiber (g)" numFmtId="0">
      <sharedItems containsMixedTypes="1" containsNumber="1" minValue="0.4" maxValue="10.4"/>
    </cacheField>
    <cacheField name="sugars (g)" numFmtId="0">
      <sharedItems containsMixedTypes="1" containsNumber="1" minValue="0.66" maxValue="66.47"/>
    </cacheField>
    <cacheField name="calcium (mg)" numFmtId="0">
      <sharedItems containsSemiMixedTypes="0" containsString="0" containsNumber="1" containsInteger="1" minValue="3" maxValue="64"/>
    </cacheField>
    <cacheField name="iron (mg)" numFmtId="0">
      <sharedItems containsSemiMixedTypes="0" containsString="0" containsNumber="1" minValue="0.06" maxValue="2.5"/>
    </cacheField>
    <cacheField name="magnessium (mg)" numFmtId="0">
      <sharedItems containsMixedTypes="1" containsNumber="1" containsInteger="1" minValue="4" maxValue="54"/>
    </cacheField>
    <cacheField name="phosphorus (mg)" numFmtId="0">
      <sharedItems containsSemiMixedTypes="0" containsString="0" containsNumber="1" containsInteger="1" minValue="5" maxValue="68"/>
    </cacheField>
    <cacheField name="potassium (mg)" numFmtId="0">
      <sharedItems containsMixedTypes="1" containsNumber="1" containsInteger="1" minValue="77" maxValue="696"/>
    </cacheField>
    <cacheField name="sodium (g)" numFmtId="0">
      <sharedItems containsMixedTypes="1" containsNumber="1" containsInteger="1" minValue="0" maxValue="28"/>
    </cacheField>
    <cacheField name="vitamin A (IU)" numFmtId="0">
      <sharedItems containsMixedTypes="1" containsNumber="1" containsInteger="1" minValue="0" maxValue="3382"/>
    </cacheField>
    <cacheField name="vitamin C (mg)" numFmtId="0">
      <sharedItems containsSemiMixedTypes="0" containsString="0" containsNumber="1" minValue="0" maxValue="228.3"/>
    </cacheField>
    <cacheField name="vitamin B1 (mg)" numFmtId="0">
      <sharedItems containsMixedTypes="1" containsNumber="1" minValue="0" maxValue="0.374"/>
    </cacheField>
    <cacheField name="vitamin B2 (mg)" numFmtId="0">
      <sharedItems containsMixedTypes="1" containsNumber="1" minValue="1.2E-2" maxValue="0.2"/>
    </cacheField>
    <cacheField name="viatmin B3 (mg)" numFmtId="0">
      <sharedItems containsMixedTypes="1" containsNumber="1" minValue="9.0999999999999998E-2" maxValue="2.8"/>
    </cacheField>
    <cacheField name="vitamin B5 (mg)" numFmtId="0">
      <sharedItems containsMixedTypes="1" containsNumber="1" minValue="4.8000000000000001E-2" maxValue="1.389"/>
    </cacheField>
    <cacheField name="vitamin B6 (mg)" numFmtId="0">
      <sharedItems containsMixedTypes="1" containsNumber="1" minValue="1.7000000000000001E-2" maxValue="0.36699999999999999"/>
    </cacheField>
    <cacheField name="vitamin E (mg)" numFmtId="0">
      <sharedItems containsMixedTypes="1" containsNumber="1" minValue="0.02" maxValue="2.0699999999999998"/>
    </cacheField>
  </cacheFields>
  <extLst>
    <ext xmlns:x14="http://schemas.microsoft.com/office/spreadsheetml/2009/9/main" uri="{725AE2AE-9491-48be-B2B4-4EB974FC3084}">
      <x14:pivotCacheDefinition pivotCacheId="7261384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porate Edition" refreshedDate="44542.896431134257" createdVersion="7" refreshedVersion="7" minRefreshableVersion="3" recordCount="52" xr:uid="{00000000-000A-0000-FFFF-FFFF01000000}">
  <cacheSource type="worksheet">
    <worksheetSource ref="A1:W53" sheet="fruits"/>
  </cacheSource>
  <cacheFields count="23">
    <cacheField name="name" numFmtId="0">
      <sharedItems count="52">
        <s v="Apple nutrition facts"/>
        <s v="Apricot nutrition facts"/>
        <s v="Avocado nutrition"/>
        <s v="Banana nutrition facts"/>
        <s v="Blackberries nutrition"/>
        <s v="Blueberry nutrition facts"/>
        <s v="Carambola or Starfruit"/>
        <s v="Cherimoya fruit nutrition"/>
        <s v="Cherry fruit nutrition facts"/>
        <s v="Clementine"/>
        <s v="Cranberries"/>
        <s v="Currants Black"/>
        <s v="Currants, Red and White"/>
        <s v="Date nutrition: Dates, deglet noor"/>
        <s v="Dates, medjool"/>
        <s v="Durian nutrition"/>
        <s v="Fig nutrition: Figs, raw"/>
        <s v="Grapefruit, pink and red"/>
        <s v="Grapefruit, white"/>
        <s v="Grape nutrition: Grapes, red or green"/>
        <s v="Groundcherries or Cape Gooseberries"/>
        <s v="Guava nutrition facts"/>
        <s v="Gooseberries"/>
        <s v="Jackfruit nutrition"/>
        <s v="Kiwi nutriion: Kiwifruit, gold"/>
        <s v="Kiwi nutriion: Kiwifruit, green"/>
        <s v="Kumquat nutrition"/>
        <s v="Lemon nutrition: Lemon with peel"/>
        <s v="Lime nutrition"/>
        <s v="Litchis or Lychees nutrition"/>
        <s v="Mandarin-Clementine nutrition"/>
        <s v="Mandarin-Tangerine nutrition"/>
        <s v="Mango nutrition facts"/>
        <s v="Melons, cantaloupe"/>
        <s v="Melons, casaba"/>
        <s v="Melons, honeydew"/>
        <s v="Mulberries, raw"/>
        <s v="Nectarine nutrition"/>
        <s v="Oranges nutrition facts"/>
        <s v="Papaya nutrition"/>
        <s v="Passion fruit nutrition"/>
        <s v="Peaches nutrition"/>
        <s v="Pear nutrition"/>
        <s v="Persimmon nutrition: Persimmons, native"/>
        <s v="Pineapple nutrition"/>
        <s v="Plum nutrition"/>
        <s v="Pomegranate nutrition facts"/>
        <s v="Quince fruit"/>
        <s v="Raspberry nutrition"/>
        <s v="Strawberry nutrition facts"/>
        <s v="Tangerine nutrition"/>
        <s v="Watermelon nutrition facts"/>
      </sharedItems>
    </cacheField>
    <cacheField name="energy (kcal/kJ)" numFmtId="0">
      <sharedItems/>
    </cacheField>
    <cacheField name="water (g)" numFmtId="0">
      <sharedItems containsSemiMixedTypes="0" containsString="0" containsNumber="1" minValue="20.53" maxValue="91.85"/>
    </cacheField>
    <cacheField name="protein (g)" numFmtId="0">
      <sharedItems containsSemiMixedTypes="0" containsString="0" containsNumber="1" minValue="0.27" maxValue="2.5499999999999998"/>
    </cacheField>
    <cacheField name="total fat (g)" numFmtId="0">
      <sharedItems containsSemiMixedTypes="0" containsString="0" containsNumber="1" minValue="0.1" maxValue="14.7"/>
    </cacheField>
    <cacheField name="carbohydrates (g)" numFmtId="0">
      <sharedItems containsSemiMixedTypes="0" containsString="0" containsNumber="1" minValue="6.58" maxValue="75.03"/>
    </cacheField>
    <cacheField name="fiber (g)" numFmtId="0">
      <sharedItems containsMixedTypes="1" containsNumber="1" minValue="0.4" maxValue="10.4"/>
    </cacheField>
    <cacheField name="sugars (g)" numFmtId="0">
      <sharedItems containsMixedTypes="1" containsNumber="1" minValue="0.66" maxValue="66.47"/>
    </cacheField>
    <cacheField name="calcium (mg)" numFmtId="0">
      <sharedItems containsSemiMixedTypes="0" containsString="0" containsNumber="1" containsInteger="1" minValue="3" maxValue="64"/>
    </cacheField>
    <cacheField name="iron (mg)" numFmtId="0">
      <sharedItems containsSemiMixedTypes="0" containsString="0" containsNumber="1" minValue="0.06" maxValue="2.5"/>
    </cacheField>
    <cacheField name="magnessium (mg)" numFmtId="0">
      <sharedItems containsMixedTypes="1" containsNumber="1" containsInteger="1" minValue="4" maxValue="54"/>
    </cacheField>
    <cacheField name="phosphorus (mg)" numFmtId="0">
      <sharedItems containsSemiMixedTypes="0" containsString="0" containsNumber="1" containsInteger="1" minValue="5" maxValue="68"/>
    </cacheField>
    <cacheField name="potassium (mg)" numFmtId="0">
      <sharedItems containsMixedTypes="1" containsNumber="1" containsInteger="1" minValue="77" maxValue="696"/>
    </cacheField>
    <cacheField name="sodium (g)" numFmtId="0">
      <sharedItems containsMixedTypes="1" containsNumber="1" containsInteger="1" minValue="0" maxValue="28"/>
    </cacheField>
    <cacheField name="vitamin A (IU)" numFmtId="0">
      <sharedItems containsMixedTypes="1" containsNumber="1" containsInteger="1" minValue="0" maxValue="3382"/>
    </cacheField>
    <cacheField name="vitamin C (mg)" numFmtId="0">
      <sharedItems containsSemiMixedTypes="0" containsString="0" containsNumber="1" minValue="0" maxValue="228.3"/>
    </cacheField>
    <cacheField name="vitamin B1 (mg)" numFmtId="0">
      <sharedItems containsMixedTypes="1" containsNumber="1" minValue="0" maxValue="0.374"/>
    </cacheField>
    <cacheField name="vitamin B2 (mg)" numFmtId="0">
      <sharedItems containsMixedTypes="1" containsNumber="1" minValue="1.2E-2" maxValue="0.2"/>
    </cacheField>
    <cacheField name="viatmin B3 (mg)" numFmtId="0">
      <sharedItems containsMixedTypes="1" containsNumber="1" minValue="9.0999999999999998E-2" maxValue="2.8"/>
    </cacheField>
    <cacheField name="vitamin B5 (mg)" numFmtId="0">
      <sharedItems containsMixedTypes="1" containsNumber="1" minValue="4.8000000000000001E-2" maxValue="1.389"/>
    </cacheField>
    <cacheField name="vitamin B6 (mg)" numFmtId="0">
      <sharedItems containsMixedTypes="1" containsNumber="1" minValue="1.7000000000000001E-2" maxValue="0.36699999999999999"/>
    </cacheField>
    <cacheField name="vitamin E (mg)" numFmtId="0">
      <sharedItems containsMixedTypes="1" containsNumber="1" minValue="0.02" maxValue="2.0699999999999998"/>
    </cacheField>
    <cacheField name="sum of macronutrients" numFmtId="0">
      <sharedItems containsSemiMixedTypes="0" containsString="0" containsNumber="1" minValue="7.79" maxValue="77.87"/>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porate Edition" refreshedDate="44542.920847106485" createdVersion="7" refreshedVersion="7" minRefreshableVersion="3" recordCount="52" xr:uid="{00000000-000A-0000-FFFF-FFFF02000000}">
  <cacheSource type="worksheet">
    <worksheetSource ref="A1:X53" sheet="fruits"/>
  </cacheSource>
  <cacheFields count="24">
    <cacheField name="name" numFmtId="0">
      <sharedItems count="52">
        <s v="Apple nutrition facts"/>
        <s v="Apricot nutrition facts"/>
        <s v="Avocado nutrition"/>
        <s v="Banana nutrition facts"/>
        <s v="Blackberries nutrition"/>
        <s v="Blueberry nutrition facts"/>
        <s v="Carambola or Starfruit"/>
        <s v="Cherimoya fruit nutrition"/>
        <s v="Cherry fruit nutrition facts"/>
        <s v="Clementine"/>
        <s v="Cranberries"/>
        <s v="Currants Black"/>
        <s v="Currants, Red and White"/>
        <s v="Date nutrition: Dates, deglet noor"/>
        <s v="Dates, medjool"/>
        <s v="Durian nutrition"/>
        <s v="Fig nutrition: Figs, raw"/>
        <s v="Grapefruit, pink and red"/>
        <s v="Grapefruit, white"/>
        <s v="Grape nutrition: Grapes, red or green"/>
        <s v="Groundcherries or Cape Gooseberries"/>
        <s v="Guava nutrition facts"/>
        <s v="Gooseberries"/>
        <s v="Jackfruit nutrition"/>
        <s v="Kiwi nutriion: Kiwifruit, gold"/>
        <s v="Kiwi nutriion: Kiwifruit, green"/>
        <s v="Kumquat nutrition"/>
        <s v="Lemon nutrition: Lemon with peel"/>
        <s v="Lime nutrition"/>
        <s v="Litchis or Lychees nutrition"/>
        <s v="Mandarin-Clementine nutrition"/>
        <s v="Mandarin-Tangerine nutrition"/>
        <s v="Mango nutrition facts"/>
        <s v="Melons, cantaloupe"/>
        <s v="Melons, casaba"/>
        <s v="Melons, honeydew"/>
        <s v="Mulberries, raw"/>
        <s v="Nectarine nutrition"/>
        <s v="Oranges nutrition facts"/>
        <s v="Papaya nutrition"/>
        <s v="Passion fruit nutrition"/>
        <s v="Peaches nutrition"/>
        <s v="Pear nutrition"/>
        <s v="Persimmon nutrition: Persimmons, native"/>
        <s v="Pineapple nutrition"/>
        <s v="Plum nutrition"/>
        <s v="Pomegranate nutrition facts"/>
        <s v="Quince fruit"/>
        <s v="Raspberry nutrition"/>
        <s v="Strawberry nutrition facts"/>
        <s v="Tangerine nutrition"/>
        <s v="Watermelon nutrition facts"/>
      </sharedItems>
    </cacheField>
    <cacheField name="energy (kcal/kJ)" numFmtId="0">
      <sharedItems/>
    </cacheField>
    <cacheField name="water (g)" numFmtId="0">
      <sharedItems containsSemiMixedTypes="0" containsString="0" containsNumber="1" minValue="20.53" maxValue="91.85"/>
    </cacheField>
    <cacheField name="protein (g)" numFmtId="0">
      <sharedItems containsSemiMixedTypes="0" containsString="0" containsNumber="1" minValue="0.27" maxValue="2.5499999999999998"/>
    </cacheField>
    <cacheField name="total fat (g)" numFmtId="0">
      <sharedItems containsSemiMixedTypes="0" containsString="0" containsNumber="1" minValue="0.1" maxValue="14.7"/>
    </cacheField>
    <cacheField name="carbohydrates (g)" numFmtId="0">
      <sharedItems containsSemiMixedTypes="0" containsString="0" containsNumber="1" minValue="6.58" maxValue="75.03"/>
    </cacheField>
    <cacheField name="fiber (g)" numFmtId="0">
      <sharedItems containsMixedTypes="1" containsNumber="1" minValue="0.4" maxValue="10.4"/>
    </cacheField>
    <cacheField name="sugars (g)" numFmtId="0">
      <sharedItems containsMixedTypes="1" containsNumber="1" minValue="0.66" maxValue="66.47"/>
    </cacheField>
    <cacheField name="calcium (mg)" numFmtId="0">
      <sharedItems containsSemiMixedTypes="0" containsString="0" containsNumber="1" containsInteger="1" minValue="3" maxValue="64"/>
    </cacheField>
    <cacheField name="iron (mg)" numFmtId="0">
      <sharedItems containsSemiMixedTypes="0" containsString="0" containsNumber="1" minValue="0.06" maxValue="2.5"/>
    </cacheField>
    <cacheField name="magnessium (mg)" numFmtId="0">
      <sharedItems containsMixedTypes="1" containsNumber="1" containsInteger="1" minValue="4" maxValue="54"/>
    </cacheField>
    <cacheField name="phosphorus (mg)" numFmtId="0">
      <sharedItems containsSemiMixedTypes="0" containsString="0" containsNumber="1" containsInteger="1" minValue="5" maxValue="68"/>
    </cacheField>
    <cacheField name="potassium (mg)" numFmtId="0">
      <sharedItems containsMixedTypes="1" containsNumber="1" containsInteger="1" minValue="77" maxValue="696"/>
    </cacheField>
    <cacheField name="sodium (g)" numFmtId="0">
      <sharedItems containsMixedTypes="1" containsNumber="1" containsInteger="1" minValue="0" maxValue="28"/>
    </cacheField>
    <cacheField name="vitamin A (IU)" numFmtId="0">
      <sharedItems containsMixedTypes="1" containsNumber="1" containsInteger="1" minValue="0" maxValue="3382"/>
    </cacheField>
    <cacheField name="vitamin C (mg)" numFmtId="0">
      <sharedItems containsSemiMixedTypes="0" containsString="0" containsNumber="1" minValue="0" maxValue="228.3"/>
    </cacheField>
    <cacheField name="vitamin B1 (mg)" numFmtId="0">
      <sharedItems containsMixedTypes="1" containsNumber="1" minValue="0" maxValue="0.374"/>
    </cacheField>
    <cacheField name="vitamin B2 (mg)" numFmtId="0">
      <sharedItems containsMixedTypes="1" containsNumber="1" minValue="1.2E-2" maxValue="0.2"/>
    </cacheField>
    <cacheField name="viatmin B3 (mg)" numFmtId="0">
      <sharedItems containsMixedTypes="1" containsNumber="1" minValue="9.0999999999999998E-2" maxValue="2.8"/>
    </cacheField>
    <cacheField name="vitamin B5 (mg)" numFmtId="0">
      <sharedItems containsMixedTypes="1" containsNumber="1" minValue="4.8000000000000001E-2" maxValue="1.389"/>
    </cacheField>
    <cacheField name="vitamin B6 (mg)" numFmtId="0">
      <sharedItems containsMixedTypes="1" containsNumber="1" minValue="1.7000000000000001E-2" maxValue="0.36699999999999999"/>
    </cacheField>
    <cacheField name="vitamin E (mg)" numFmtId="0">
      <sharedItems containsMixedTypes="1" containsNumber="1" minValue="0.02" maxValue="2.0699999999999998"/>
    </cacheField>
    <cacheField name="sum of macronutrients" numFmtId="0">
      <sharedItems containsSemiMixedTypes="0" containsString="0" containsNumber="1" minValue="7.79" maxValue="77.87"/>
    </cacheField>
    <cacheField name="sum of minerals" numFmtId="0">
      <sharedItems containsSemiMixedTypes="0" containsString="0" containsNumber="1" minValue="50" maxValue="877.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porate Edition" refreshedDate="44542.930450347223" createdVersion="7" refreshedVersion="7" minRefreshableVersion="3" recordCount="52" xr:uid="{00000000-000A-0000-FFFF-FFFF03000000}">
  <cacheSource type="worksheet">
    <worksheetSource ref="A1:Y53" sheet="fruits"/>
  </cacheSource>
  <cacheFields count="25">
    <cacheField name="name" numFmtId="0">
      <sharedItems count="52">
        <s v="Apple nutrition facts"/>
        <s v="Apricot nutrition facts"/>
        <s v="Avocado nutrition"/>
        <s v="Banana nutrition facts"/>
        <s v="Blackberries nutrition"/>
        <s v="Blueberry nutrition facts"/>
        <s v="Carambola or Starfruit"/>
        <s v="Cherimoya fruit nutrition"/>
        <s v="Cherry fruit nutrition facts"/>
        <s v="Clementine"/>
        <s v="Cranberries"/>
        <s v="Currants Black"/>
        <s v="Currants, Red and White"/>
        <s v="Date nutrition: Dates, deglet noor"/>
        <s v="Dates, medjool"/>
        <s v="Durian nutrition"/>
        <s v="Fig nutrition: Figs, raw"/>
        <s v="Grapefruit, pink and red"/>
        <s v="Grapefruit, white"/>
        <s v="Grape nutrition: Grapes, red or green"/>
        <s v="Groundcherries or Cape Gooseberries"/>
        <s v="Guava nutrition facts"/>
        <s v="Gooseberries"/>
        <s v="Jackfruit nutrition"/>
        <s v="Kiwi nutriion: Kiwifruit, gold"/>
        <s v="Kiwi nutriion: Kiwifruit, green"/>
        <s v="Kumquat nutrition"/>
        <s v="Lemon nutrition: Lemon with peel"/>
        <s v="Lime nutrition"/>
        <s v="Litchis or Lychees nutrition"/>
        <s v="Mandarin-Clementine nutrition"/>
        <s v="Mandarin-Tangerine nutrition"/>
        <s v="Mango nutrition facts"/>
        <s v="Melons, cantaloupe"/>
        <s v="Melons, casaba"/>
        <s v="Melons, honeydew"/>
        <s v="Mulberries, raw"/>
        <s v="Nectarine nutrition"/>
        <s v="Oranges nutrition facts"/>
        <s v="Papaya nutrition"/>
        <s v="Passion fruit nutrition"/>
        <s v="Peaches nutrition"/>
        <s v="Pear nutrition"/>
        <s v="Persimmon nutrition: Persimmons, native"/>
        <s v="Pineapple nutrition"/>
        <s v="Plum nutrition"/>
        <s v="Pomegranate nutrition facts"/>
        <s v="Quince fruit"/>
        <s v="Raspberry nutrition"/>
        <s v="Strawberry nutrition facts"/>
        <s v="Tangerine nutrition"/>
        <s v="Watermelon nutrition facts"/>
      </sharedItems>
    </cacheField>
    <cacheField name="energy (kcal/kJ)" numFmtId="0">
      <sharedItems/>
    </cacheField>
    <cacheField name="water (g)" numFmtId="0">
      <sharedItems containsSemiMixedTypes="0" containsString="0" containsNumber="1" minValue="20.53" maxValue="91.85"/>
    </cacheField>
    <cacheField name="protein (g)" numFmtId="0">
      <sharedItems containsSemiMixedTypes="0" containsString="0" containsNumber="1" minValue="0.27" maxValue="2.5499999999999998"/>
    </cacheField>
    <cacheField name="total fat (g)" numFmtId="0">
      <sharedItems containsSemiMixedTypes="0" containsString="0" containsNumber="1" minValue="0.1" maxValue="14.7"/>
    </cacheField>
    <cacheField name="carbohydrates (g)" numFmtId="0">
      <sharedItems containsSemiMixedTypes="0" containsString="0" containsNumber="1" minValue="6.58" maxValue="75.03"/>
    </cacheField>
    <cacheField name="fiber (g)" numFmtId="0">
      <sharedItems containsMixedTypes="1" containsNumber="1" minValue="0.4" maxValue="10.4"/>
    </cacheField>
    <cacheField name="sugars (g)" numFmtId="0">
      <sharedItems containsMixedTypes="1" containsNumber="1" minValue="0.66" maxValue="66.47"/>
    </cacheField>
    <cacheField name="calcium (mg)" numFmtId="0">
      <sharedItems containsSemiMixedTypes="0" containsString="0" containsNumber="1" containsInteger="1" minValue="3" maxValue="64"/>
    </cacheField>
    <cacheField name="iron (mg)" numFmtId="0">
      <sharedItems containsSemiMixedTypes="0" containsString="0" containsNumber="1" minValue="0.06" maxValue="2.5"/>
    </cacheField>
    <cacheField name="magnessium (mg)" numFmtId="0">
      <sharedItems containsMixedTypes="1" containsNumber="1" containsInteger="1" minValue="4" maxValue="54"/>
    </cacheField>
    <cacheField name="phosphorus (mg)" numFmtId="0">
      <sharedItems containsSemiMixedTypes="0" containsString="0" containsNumber="1" containsInteger="1" minValue="5" maxValue="68"/>
    </cacheField>
    <cacheField name="potassium (mg)" numFmtId="0">
      <sharedItems containsMixedTypes="1" containsNumber="1" containsInteger="1" minValue="77" maxValue="696"/>
    </cacheField>
    <cacheField name="sodium (g)" numFmtId="0">
      <sharedItems containsMixedTypes="1" containsNumber="1" containsInteger="1" minValue="0" maxValue="28"/>
    </cacheField>
    <cacheField name="vitamin A (IU)" numFmtId="0">
      <sharedItems containsMixedTypes="1" containsNumber="1" containsInteger="1" minValue="0" maxValue="3382"/>
    </cacheField>
    <cacheField name="vitamin C (mg)" numFmtId="0">
      <sharedItems containsSemiMixedTypes="0" containsString="0" containsNumber="1" minValue="0" maxValue="228.3"/>
    </cacheField>
    <cacheField name="vitamin B1 (mg)" numFmtId="0">
      <sharedItems containsMixedTypes="1" containsNumber="1" minValue="0" maxValue="0.374"/>
    </cacheField>
    <cacheField name="vitamin B2 (mg)" numFmtId="0">
      <sharedItems containsMixedTypes="1" containsNumber="1" minValue="1.2E-2" maxValue="0.2"/>
    </cacheField>
    <cacheField name="viatmin B3 (mg)" numFmtId="0">
      <sharedItems containsMixedTypes="1" containsNumber="1" minValue="9.0999999999999998E-2" maxValue="2.8"/>
    </cacheField>
    <cacheField name="vitamin B5 (mg)" numFmtId="0">
      <sharedItems containsMixedTypes="1" containsNumber="1" minValue="4.8000000000000001E-2" maxValue="1.389"/>
    </cacheField>
    <cacheField name="vitamin B6 (mg)" numFmtId="0">
      <sharedItems containsMixedTypes="1" containsNumber="1" minValue="1.7000000000000001E-2" maxValue="0.36699999999999999"/>
    </cacheField>
    <cacheField name="vitamin E (mg)" numFmtId="0">
      <sharedItems containsMixedTypes="1" containsNumber="1" minValue="0.02" maxValue="2.0699999999999998"/>
    </cacheField>
    <cacheField name="sum of macronutrients" numFmtId="0">
      <sharedItems containsSemiMixedTypes="0" containsString="0" containsNumber="1" minValue="7.79" maxValue="77.87"/>
    </cacheField>
    <cacheField name="sum of minerals" numFmtId="0">
      <sharedItems containsSemiMixedTypes="0" containsString="0" containsNumber="1" minValue="50" maxValue="877.9"/>
    </cacheField>
    <cacheField name="sum of vitamins" numFmtId="0">
      <sharedItems containsSemiMixedTypes="0" containsString="0" containsNumber="1" minValue="11.664999999999999" maxValue="3419.72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x v="0"/>
    <n v="86.7"/>
    <n v="0.27"/>
    <n v="0.13"/>
    <n v="12.7"/>
    <n v="1.3"/>
    <n v="10.1"/>
    <n v="5"/>
    <n v="7.0000000000000007E-2"/>
    <n v="4"/>
    <n v="11"/>
    <n v="90"/>
    <n v="0"/>
    <n v="38"/>
    <n v="4"/>
    <n v="1.9E-2"/>
    <n v="2.8000000000000001E-2"/>
    <n v="9.0999999999999998E-2"/>
    <n v="7.0999999999999994E-2"/>
    <n v="3.6999999999999998E-2"/>
    <n v="0.05"/>
  </r>
  <r>
    <x v="1"/>
    <x v="1"/>
    <n v="86.4"/>
    <n v="1.4"/>
    <n v="0.39"/>
    <n v="11.12"/>
    <n v="2"/>
    <n v="9.24"/>
    <n v="13"/>
    <n v="0.39"/>
    <n v="10"/>
    <n v="23"/>
    <n v="259"/>
    <n v="1"/>
    <n v="1926"/>
    <n v="10"/>
    <n v="0.03"/>
    <n v="0.04"/>
    <n v="0.6"/>
    <n v="0.24"/>
    <n v="5.3999999999999999E-2"/>
    <n v="0.89"/>
  </r>
  <r>
    <x v="2"/>
    <x v="2"/>
    <n v="73.23"/>
    <n v="2"/>
    <n v="14.7"/>
    <n v="8.5299999999999994"/>
    <n v="6.7"/>
    <n v="0.66"/>
    <n v="12"/>
    <n v="0.55000000000000004"/>
    <n v="29"/>
    <n v="52"/>
    <n v="485"/>
    <n v="7"/>
    <n v="146"/>
    <n v="10"/>
    <n v="6.7000000000000004E-2"/>
    <n v="0.13"/>
    <n v="1.738"/>
    <n v="1.389"/>
    <n v="0.25700000000000001"/>
    <n v="2.0699999999999998"/>
  </r>
  <r>
    <x v="3"/>
    <x v="3"/>
    <n v="74.91"/>
    <n v="1.0900000000000001"/>
    <n v="0.33"/>
    <n v="22.84"/>
    <n v="2.6"/>
    <n v="12.23"/>
    <n v="5"/>
    <n v="0.26"/>
    <n v="27"/>
    <n v="22"/>
    <n v="358"/>
    <n v="1"/>
    <n v="64"/>
    <n v="8.6999999999999993"/>
    <n v="3.1E-2"/>
    <n v="7.2999999999999995E-2"/>
    <n v="0.66500000000000004"/>
    <n v="0.33400000000000002"/>
    <n v="0.36699999999999999"/>
    <n v="0.1"/>
  </r>
  <r>
    <x v="4"/>
    <x v="4"/>
    <n v="88.15"/>
    <n v="1.39"/>
    <n v="0.49"/>
    <n v="9.61"/>
    <n v="5.3"/>
    <n v="4.88"/>
    <n v="29"/>
    <n v="0.62"/>
    <n v="20"/>
    <n v="22"/>
    <n v="162"/>
    <n v="1"/>
    <n v="214"/>
    <n v="21"/>
    <n v="0.02"/>
    <n v="2.5999999999999999E-2"/>
    <n v="0.64600000000000002"/>
    <n v="0.27600000000000002"/>
    <n v="0.03"/>
    <n v="1.17"/>
  </r>
  <r>
    <x v="5"/>
    <x v="5"/>
    <n v="84.21"/>
    <n v="0.74"/>
    <n v="0.33"/>
    <n v="14.49"/>
    <n v="2.4"/>
    <n v="9.9600000000000009"/>
    <n v="6"/>
    <n v="0.28000000000000003"/>
    <n v="6"/>
    <n v="12"/>
    <n v="77"/>
    <n v="1"/>
    <n v="54"/>
    <n v="9.6999999999999993"/>
    <n v="3.6999999999999998E-2"/>
    <n v="4.1000000000000002E-2"/>
    <n v="0.41799999999999998"/>
    <n v="0.124"/>
    <n v="5.1999999999999998E-2"/>
    <n v="0.56999999999999995"/>
  </r>
  <r>
    <x v="6"/>
    <x v="6"/>
    <n v="91.38"/>
    <n v="1.04"/>
    <n v="0.33"/>
    <n v="6.73"/>
    <n v="2.8"/>
    <n v="3.98"/>
    <n v="3"/>
    <n v="0.08"/>
    <n v="10"/>
    <n v="12"/>
    <n v="133"/>
    <n v="2"/>
    <n v="61"/>
    <n v="34.4"/>
    <n v="1.4E-2"/>
    <n v="1.6E-2"/>
    <n v="0.36699999999999999"/>
    <n v="0.39100000000000001"/>
    <n v="1.7000000000000001E-2"/>
    <n v="0.15"/>
  </r>
  <r>
    <x v="7"/>
    <x v="7"/>
    <n v="79.39"/>
    <n v="1.57"/>
    <n v="0.68"/>
    <n v="17.71"/>
    <n v="3"/>
    <n v="12.87"/>
    <n v="10"/>
    <n v="0.27"/>
    <n v="17"/>
    <n v="26"/>
    <n v="287"/>
    <n v="7"/>
    <n v="5"/>
    <n v="12.6"/>
    <n v="0.10100000000000001"/>
    <n v="0.13100000000000001"/>
    <n v="0.64400000000000002"/>
    <n v="0.34499999999999997"/>
    <n v="0.25700000000000001"/>
    <n v="0.27"/>
  </r>
  <r>
    <x v="8"/>
    <x v="8"/>
    <n v="82.25"/>
    <n v="1.06"/>
    <n v="0.2"/>
    <n v="16.010000000000002"/>
    <n v="2.1"/>
    <n v="12.82"/>
    <n v="13"/>
    <n v="0.36"/>
    <n v="11"/>
    <n v="21"/>
    <n v="222"/>
    <n v="0"/>
    <n v="64"/>
    <n v="7"/>
    <n v="2.7E-2"/>
    <n v="3.3000000000000002E-2"/>
    <n v="0.154"/>
    <n v="0.19900000000000001"/>
    <n v="4.9000000000000002E-2"/>
    <n v="7.0000000000000007E-2"/>
  </r>
  <r>
    <x v="9"/>
    <x v="9"/>
    <n v="86.58"/>
    <n v="0.85"/>
    <n v="0.15"/>
    <n v="12.02"/>
    <n v="1.7"/>
    <n v="9.18"/>
    <n v="30"/>
    <n v="0.14000000000000001"/>
    <n v="10"/>
    <n v="21"/>
    <n v="177"/>
    <n v="1"/>
    <s v="-"/>
    <n v="48.8"/>
    <n v="8.5999999999999993E-2"/>
    <n v="0.03"/>
    <n v="0.63600000000000001"/>
    <n v="0.151"/>
    <n v="7.4999999999999997E-2"/>
    <n v="0.2"/>
  </r>
  <r>
    <x v="10"/>
    <x v="10"/>
    <n v="87.13"/>
    <n v="0.39"/>
    <n v="0.13"/>
    <n v="12.2"/>
    <n v="4.5999999999999996"/>
    <n v="4.04"/>
    <n v="8"/>
    <n v="0.25"/>
    <n v="6"/>
    <n v="13"/>
    <n v="85"/>
    <n v="2"/>
    <n v="60"/>
    <n v="13.3"/>
    <n v="1.2E-2"/>
    <n v="0.02"/>
    <n v="0.10100000000000001"/>
    <n v="0.29499999999999998"/>
    <n v="5.7000000000000002E-2"/>
    <n v="1.2"/>
  </r>
  <r>
    <x v="11"/>
    <x v="11"/>
    <n v="81.96"/>
    <n v="1.4"/>
    <n v="0.41"/>
    <n v="15.38"/>
    <s v="-"/>
    <s v="-"/>
    <n v="55"/>
    <n v="1.54"/>
    <n v="24"/>
    <n v="59"/>
    <n v="322"/>
    <n v="2"/>
    <n v="230"/>
    <n v="181"/>
    <n v="0.05"/>
    <n v="0.05"/>
    <n v="0.3"/>
    <n v="0.39800000000000002"/>
    <n v="6.6000000000000003E-2"/>
    <s v="-"/>
  </r>
  <r>
    <x v="12"/>
    <x v="12"/>
    <n v="83.95"/>
    <n v="1.4"/>
    <n v="0.2"/>
    <n v="13.8"/>
    <n v="4.3"/>
    <n v="7.37"/>
    <n v="33"/>
    <n v="1"/>
    <n v="13"/>
    <n v="44"/>
    <n v="275"/>
    <n v="1"/>
    <n v="42"/>
    <n v="41"/>
    <n v="0.04"/>
    <n v="0.05"/>
    <n v="0.1"/>
    <n v="6.4000000000000001E-2"/>
    <n v="7.0000000000000007E-2"/>
    <n v="0.1"/>
  </r>
  <r>
    <x v="13"/>
    <x v="13"/>
    <n v="20.53"/>
    <n v="2.4500000000000002"/>
    <n v="0.39"/>
    <n v="75.03"/>
    <n v="8"/>
    <n v="63.35"/>
    <n v="39"/>
    <n v="1.02"/>
    <n v="43"/>
    <n v="62"/>
    <n v="656"/>
    <n v="2"/>
    <n v="10"/>
    <n v="0.4"/>
    <n v="5.1999999999999998E-2"/>
    <n v="6.6000000000000003E-2"/>
    <n v="1.274"/>
    <n v="0.58899999999999997"/>
    <n v="0.16500000000000001"/>
    <n v="0.05"/>
  </r>
  <r>
    <x v="14"/>
    <x v="14"/>
    <n v="21.32"/>
    <n v="1.81"/>
    <n v="0.15"/>
    <n v="74.97"/>
    <n v="6.7"/>
    <n v="66.47"/>
    <n v="64"/>
    <n v="0.9"/>
    <n v="54"/>
    <n v="62"/>
    <n v="696"/>
    <n v="1"/>
    <n v="149"/>
    <n v="0"/>
    <n v="0.05"/>
    <n v="0.06"/>
    <n v="1.61"/>
    <n v="0.80500000000000005"/>
    <n v="0.249"/>
    <s v="-"/>
  </r>
  <r>
    <x v="15"/>
    <x v="15"/>
    <n v="64.989999999999995"/>
    <n v="1.47"/>
    <n v="5.33"/>
    <n v="27.09"/>
    <n v="3.8"/>
    <s v="-"/>
    <n v="6"/>
    <n v="0.43"/>
    <n v="30"/>
    <n v="39"/>
    <n v="436"/>
    <n v="2"/>
    <n v="44"/>
    <n v="19.7"/>
    <n v="0.374"/>
    <n v="0.2"/>
    <n v="1.0740000000000001"/>
    <n v="0.23"/>
    <n v="0.316"/>
    <s v="-"/>
  </r>
  <r>
    <x v="16"/>
    <x v="16"/>
    <n v="79.11"/>
    <n v="0.75"/>
    <n v="0.3"/>
    <n v="19.18"/>
    <n v="2.9"/>
    <n v="16.260000000000002"/>
    <n v="35"/>
    <n v="0.37"/>
    <n v="17"/>
    <n v="14"/>
    <n v="232"/>
    <n v="1"/>
    <n v="142"/>
    <n v="2"/>
    <n v="0.06"/>
    <n v="0.05"/>
    <n v="0.4"/>
    <n v="0.3"/>
    <n v="0.113"/>
    <n v="0.11"/>
  </r>
  <r>
    <x v="17"/>
    <x v="17"/>
    <n v="88.06"/>
    <n v="0.77"/>
    <n v="0.14000000000000001"/>
    <n v="10.66"/>
    <n v="1.6"/>
    <n v="6.89"/>
    <n v="22"/>
    <n v="0.08"/>
    <n v="9"/>
    <n v="18"/>
    <n v="135"/>
    <n v="0"/>
    <n v="1150"/>
    <n v="31.2"/>
    <n v="4.2999999999999997E-2"/>
    <n v="3.1E-2"/>
    <n v="0.20399999999999999"/>
    <n v="0.26200000000000001"/>
    <n v="5.2999999999999999E-2"/>
    <n v="0.13"/>
  </r>
  <r>
    <x v="18"/>
    <x v="18"/>
    <n v="90.48"/>
    <n v="0.69"/>
    <n v="0.1"/>
    <n v="8.41"/>
    <n v="1.1000000000000001"/>
    <n v="7.31"/>
    <n v="12"/>
    <n v="0.06"/>
    <n v="9"/>
    <n v="8"/>
    <n v="148"/>
    <n v="0"/>
    <n v="33"/>
    <n v="33.299999999999997"/>
    <n v="3.6999999999999998E-2"/>
    <n v="0.02"/>
    <n v="0.26900000000000002"/>
    <n v="0.28299999999999997"/>
    <n v="4.2999999999999997E-2"/>
    <n v="0.13"/>
  </r>
  <r>
    <x v="19"/>
    <x v="19"/>
    <n v="80.540000000000006"/>
    <n v="0.72"/>
    <n v="0.16"/>
    <n v="18.100000000000001"/>
    <n v="0.9"/>
    <n v="15.48"/>
    <n v="10"/>
    <n v="0.36"/>
    <n v="7"/>
    <n v="20"/>
    <n v="191"/>
    <n v="2"/>
    <n v="66"/>
    <n v="10.8"/>
    <n v="6.9000000000000006E-2"/>
    <n v="7.0000000000000007E-2"/>
    <n v="0.188"/>
    <n v="0.05"/>
    <n v="8.5999999999999993E-2"/>
    <n v="0.19"/>
  </r>
  <r>
    <x v="20"/>
    <x v="20"/>
    <n v="85.4"/>
    <n v="1.9"/>
    <n v="0.7"/>
    <n v="11.2"/>
    <s v="-"/>
    <s v="-"/>
    <n v="9"/>
    <n v="1"/>
    <s v="-"/>
    <n v="40"/>
    <s v="-"/>
    <s v="-"/>
    <n v="720"/>
    <n v="11"/>
    <n v="0.11"/>
    <n v="0.04"/>
    <n v="2.8"/>
    <s v="-"/>
    <s v="-"/>
    <s v="-"/>
  </r>
  <r>
    <x v="21"/>
    <x v="21"/>
    <n v="80.8"/>
    <n v="2.5499999999999998"/>
    <n v="0.95"/>
    <n v="14.32"/>
    <n v="5.4"/>
    <n v="8.92"/>
    <n v="18"/>
    <n v="0.26"/>
    <n v="22"/>
    <n v="40"/>
    <n v="417"/>
    <n v="2"/>
    <n v="624"/>
    <n v="228.3"/>
    <n v="6.7000000000000004E-2"/>
    <n v="0.04"/>
    <n v="1.0840000000000001"/>
    <n v="0.45100000000000001"/>
    <n v="0.11"/>
    <n v="0.73"/>
  </r>
  <r>
    <x v="22"/>
    <x v="22"/>
    <n v="87.87"/>
    <n v="0.88"/>
    <n v="0.57999999999999996"/>
    <n v="10.18"/>
    <n v="4.3"/>
    <s v="-"/>
    <n v="25"/>
    <n v="0.31"/>
    <n v="10"/>
    <n v="27"/>
    <n v="198"/>
    <n v="1"/>
    <n v="290"/>
    <n v="27.7"/>
    <n v="0.04"/>
    <n v="0.03"/>
    <n v="0.3"/>
    <n v="0.28599999999999998"/>
    <n v="0.08"/>
    <n v="0.37"/>
  </r>
  <r>
    <x v="23"/>
    <x v="23"/>
    <n v="73.23"/>
    <n v="1.47"/>
    <n v="0.3"/>
    <n v="24.01"/>
    <n v="1.6"/>
    <s v="-"/>
    <n v="34"/>
    <n v="0.6"/>
    <n v="37"/>
    <n v="36"/>
    <n v="303"/>
    <n v="3"/>
    <n v="297"/>
    <n v="6.7"/>
    <n v="0.03"/>
    <n v="0.11"/>
    <n v="0.4"/>
    <s v="-"/>
    <n v="0.108"/>
    <s v="-"/>
  </r>
  <r>
    <x v="24"/>
    <x v="24"/>
    <n v="83.22"/>
    <n v="1.23"/>
    <n v="0.56000000000000005"/>
    <n v="14.23"/>
    <n v="2"/>
    <n v="10.98"/>
    <n v="20"/>
    <n v="0.28999999999999998"/>
    <n v="14"/>
    <n v="29"/>
    <n v="316"/>
    <n v="3"/>
    <n v="72"/>
    <n v="105.4"/>
    <n v="2.4E-2"/>
    <n v="4.5999999999999999E-2"/>
    <n v="0.28000000000000003"/>
    <n v="0.5"/>
    <n v="5.7000000000000002E-2"/>
    <n v="1.49"/>
  </r>
  <r>
    <x v="25"/>
    <x v="25"/>
    <n v="83.07"/>
    <n v="1.1399999999999999"/>
    <n v="0.52"/>
    <n v="14.66"/>
    <n v="3"/>
    <n v="8.99"/>
    <n v="34"/>
    <n v="0.31"/>
    <n v="17"/>
    <n v="34"/>
    <n v="312"/>
    <n v="3"/>
    <n v="87"/>
    <n v="92.7"/>
    <n v="2.7E-2"/>
    <n v="2.5000000000000001E-2"/>
    <n v="0.34100000000000003"/>
    <n v="0.183"/>
    <n v="6.3E-2"/>
    <n v="1.46"/>
  </r>
  <r>
    <x v="26"/>
    <x v="26"/>
    <n v="80.849999999999994"/>
    <n v="1.88"/>
    <n v="0.86"/>
    <n v="15.9"/>
    <n v="6.5"/>
    <n v="9.36"/>
    <n v="62"/>
    <n v="0.86"/>
    <n v="20"/>
    <n v="19"/>
    <n v="186"/>
    <n v="10"/>
    <n v="290"/>
    <n v="43.9"/>
    <n v="3.6999999999999998E-2"/>
    <n v="0.09"/>
    <n v="0.42899999999999999"/>
    <n v="0.20799999999999999"/>
    <n v="3.5999999999999997E-2"/>
    <n v="0.15"/>
  </r>
  <r>
    <x v="27"/>
    <x v="27"/>
    <n v="87.4"/>
    <n v="1.2"/>
    <n v="0.3"/>
    <n v="10.7"/>
    <n v="4.7"/>
    <s v="-"/>
    <n v="61"/>
    <n v="0.7"/>
    <n v="12"/>
    <n v="15"/>
    <n v="145"/>
    <n v="3"/>
    <n v="30"/>
    <n v="77"/>
    <n v="0.05"/>
    <n v="0.04"/>
    <n v="0.2"/>
    <n v="0.23200000000000001"/>
    <n v="0.109"/>
    <s v="-"/>
  </r>
  <r>
    <x v="28"/>
    <x v="28"/>
    <n v="88.26"/>
    <n v="0.7"/>
    <n v="0.2"/>
    <n v="10.54"/>
    <n v="2.8"/>
    <n v="1.69"/>
    <n v="33"/>
    <n v="0.6"/>
    <n v="6"/>
    <n v="18"/>
    <n v="102"/>
    <n v="2"/>
    <n v="50"/>
    <n v="29.1"/>
    <n v="0.03"/>
    <n v="0.02"/>
    <n v="0.2"/>
    <n v="0.217"/>
    <n v="4.2999999999999997E-2"/>
    <n v="0.22"/>
  </r>
  <r>
    <x v="29"/>
    <x v="29"/>
    <n v="81.760000000000005"/>
    <n v="0.83"/>
    <n v="0.44"/>
    <n v="16.53"/>
    <n v="1.3"/>
    <n v="15.23"/>
    <n v="5"/>
    <n v="0.31"/>
    <n v="10"/>
    <n v="31"/>
    <n v="171"/>
    <n v="1"/>
    <n v="0"/>
    <n v="71.5"/>
    <n v="1.0999999999999999E-2"/>
    <n v="6.5000000000000002E-2"/>
    <n v="0.60299999999999998"/>
    <s v="-"/>
    <n v="0.1"/>
    <n v="7.0000000000000007E-2"/>
  </r>
  <r>
    <x v="30"/>
    <x v="9"/>
    <n v="86.58"/>
    <n v="0.85"/>
    <n v="0.15"/>
    <n v="12.02"/>
    <n v="1.7"/>
    <n v="9.18"/>
    <n v="30"/>
    <n v="0.14000000000000001"/>
    <n v="10"/>
    <n v="21"/>
    <n v="177"/>
    <n v="1"/>
    <s v="-"/>
    <n v="48.8"/>
    <n v="8.5999999999999993E-2"/>
    <n v="0.03"/>
    <n v="0.63600000000000001"/>
    <n v="0.151"/>
    <n v="7.4999999999999997E-2"/>
    <n v="0.2"/>
  </r>
  <r>
    <x v="31"/>
    <x v="30"/>
    <n v="85.17"/>
    <n v="0.81"/>
    <n v="0.31"/>
    <n v="13.34"/>
    <n v="1.8"/>
    <n v="10.58"/>
    <n v="37"/>
    <n v="0.15"/>
    <n v="12"/>
    <n v="20"/>
    <n v="166"/>
    <n v="2"/>
    <n v="681"/>
    <n v="26.7"/>
    <n v="5.8000000000000003E-2"/>
    <n v="3.5999999999999997E-2"/>
    <n v="0.376"/>
    <n v="0.216"/>
    <n v="7.8E-2"/>
    <n v="0.2"/>
  </r>
  <r>
    <x v="32"/>
    <x v="31"/>
    <n v="81.709999999999994"/>
    <n v="0.51"/>
    <n v="0.27"/>
    <n v="17"/>
    <n v="1.8"/>
    <n v="14.8"/>
    <n v="10"/>
    <n v="0.13"/>
    <n v="9"/>
    <n v="11"/>
    <n v="156"/>
    <n v="2"/>
    <n v="765"/>
    <n v="27.7"/>
    <n v="5.8000000000000003E-2"/>
    <n v="5.7000000000000002E-2"/>
    <n v="0.58399999999999996"/>
    <n v="0.16"/>
    <n v="0.13400000000000001"/>
    <n v="1.1200000000000001"/>
  </r>
  <r>
    <x v="33"/>
    <x v="32"/>
    <n v="90.15"/>
    <n v="0.84"/>
    <n v="0.19"/>
    <n v="8.16"/>
    <n v="0.9"/>
    <n v="7.86"/>
    <n v="9"/>
    <n v="0.21"/>
    <n v="12"/>
    <n v="15"/>
    <n v="267"/>
    <n v="16"/>
    <n v="3382"/>
    <n v="36.700000000000003"/>
    <n v="4.1000000000000002E-2"/>
    <n v="1.9E-2"/>
    <n v="0.73399999999999999"/>
    <n v="0.105"/>
    <n v="7.1999999999999995E-2"/>
    <n v="0.05"/>
  </r>
  <r>
    <x v="34"/>
    <x v="33"/>
    <n v="91.85"/>
    <n v="1.1100000000000001"/>
    <n v="0.1"/>
    <n v="6.58"/>
    <n v="0.9"/>
    <n v="5.69"/>
    <n v="11"/>
    <n v="0.34"/>
    <n v="11"/>
    <n v="5"/>
    <n v="182"/>
    <n v="9"/>
    <n v="0"/>
    <n v="21.8"/>
    <n v="1.4999999999999999E-2"/>
    <n v="3.1E-2"/>
    <n v="0.23200000000000001"/>
    <n v="8.4000000000000005E-2"/>
    <n v="0.16300000000000001"/>
    <n v="0.05"/>
  </r>
  <r>
    <x v="35"/>
    <x v="34"/>
    <n v="89.82"/>
    <n v="0.54"/>
    <n v="0.14000000000000001"/>
    <n v="9.09"/>
    <n v="0.8"/>
    <n v="8.1199999999999992"/>
    <n v="6"/>
    <n v="0.17"/>
    <n v="10"/>
    <n v="11"/>
    <n v="228"/>
    <n v="18"/>
    <n v="50"/>
    <n v="18"/>
    <n v="3.7999999999999999E-2"/>
    <n v="1.2E-2"/>
    <n v="0.41799999999999998"/>
    <n v="0.155"/>
    <n v="8.7999999999999995E-2"/>
    <n v="0.02"/>
  </r>
  <r>
    <x v="36"/>
    <x v="35"/>
    <n v="87.68"/>
    <n v="1.44"/>
    <n v="0.39"/>
    <n v="9.8000000000000007"/>
    <n v="1.7"/>
    <n v="8.1"/>
    <n v="39"/>
    <n v="1.85"/>
    <n v="18"/>
    <n v="38"/>
    <n v="194"/>
    <n v="10"/>
    <n v="25"/>
    <n v="36.4"/>
    <n v="2.9000000000000001E-2"/>
    <n v="0.10100000000000001"/>
    <n v="0.62"/>
    <s v="-"/>
    <n v="0.05"/>
    <n v="0.87"/>
  </r>
  <r>
    <x v="37"/>
    <x v="36"/>
    <n v="87.59"/>
    <n v="1.06"/>
    <n v="0.32"/>
    <n v="10.55"/>
    <n v="1.7"/>
    <n v="7.89"/>
    <n v="6"/>
    <n v="0.28000000000000003"/>
    <n v="9"/>
    <n v="26"/>
    <n v="201"/>
    <n v="0"/>
    <n v="332"/>
    <n v="5.4"/>
    <n v="3.4000000000000002E-2"/>
    <n v="2.7E-2"/>
    <n v="1.125"/>
    <n v="0.185"/>
    <n v="2.5000000000000001E-2"/>
    <n v="0.77"/>
  </r>
  <r>
    <x v="38"/>
    <x v="37"/>
    <n v="86.75"/>
    <n v="0.94"/>
    <n v="0.12"/>
    <n v="11.75"/>
    <n v="2.4"/>
    <n v="9.35"/>
    <n v="40"/>
    <n v="0.1"/>
    <n v="10"/>
    <n v="14"/>
    <n v="181"/>
    <n v="0"/>
    <n v="225"/>
    <n v="53.2"/>
    <n v="8.6999999999999994E-2"/>
    <n v="0.04"/>
    <n v="0.28199999999999997"/>
    <n v="0.25"/>
    <n v="0.06"/>
    <n v="0.18"/>
  </r>
  <r>
    <x v="39"/>
    <x v="38"/>
    <n v="88.83"/>
    <n v="0.61"/>
    <n v="0.14000000000000001"/>
    <n v="9.81"/>
    <n v="1.8"/>
    <n v="5.9"/>
    <n v="24"/>
    <n v="0.1"/>
    <n v="10"/>
    <n v="5"/>
    <n v="257"/>
    <n v="3"/>
    <n v="1094"/>
    <n v="61.8"/>
    <n v="2.7E-2"/>
    <n v="3.2000000000000001E-2"/>
    <n v="0.33800000000000002"/>
    <n v="0.218"/>
    <n v="1.9E-2"/>
    <n v="0.73"/>
  </r>
  <r>
    <x v="40"/>
    <x v="39"/>
    <n v="72.930000000000007"/>
    <n v="2.2000000000000002"/>
    <n v="0.7"/>
    <n v="23.38"/>
    <n v="10.4"/>
    <n v="11.2"/>
    <n v="12"/>
    <n v="1.6"/>
    <n v="29"/>
    <n v="68"/>
    <n v="348"/>
    <n v="28"/>
    <n v="1272"/>
    <n v="30"/>
    <n v="0"/>
    <n v="0.13"/>
    <n v="1.5"/>
    <s v="-"/>
    <n v="0.1"/>
    <n v="0.02"/>
  </r>
  <r>
    <x v="41"/>
    <x v="40"/>
    <n v="88.87"/>
    <n v="0.91"/>
    <n v="0.25"/>
    <n v="9.5399999999999991"/>
    <n v="1.5"/>
    <n v="8.39"/>
    <n v="6"/>
    <n v="0.25"/>
    <n v="9"/>
    <n v="20"/>
    <n v="190"/>
    <n v="0"/>
    <n v="326"/>
    <n v="6.6"/>
    <n v="2.4E-2"/>
    <n v="3.1E-2"/>
    <n v="0.80600000000000005"/>
    <n v="0.153"/>
    <n v="2.5000000000000001E-2"/>
    <n v="0.73"/>
  </r>
  <r>
    <x v="42"/>
    <x v="41"/>
    <n v="83.71"/>
    <n v="0.38"/>
    <n v="0.12"/>
    <n v="15.46"/>
    <n v="3.1"/>
    <n v="9.8000000000000007"/>
    <n v="9"/>
    <n v="0.17"/>
    <n v="7"/>
    <n v="11"/>
    <n v="119"/>
    <n v="1"/>
    <n v="23"/>
    <n v="4.2"/>
    <n v="1.2E-2"/>
    <n v="2.5000000000000001E-2"/>
    <n v="0.157"/>
    <n v="4.8000000000000001E-2"/>
    <n v="2.8000000000000001E-2"/>
    <n v="0.12"/>
  </r>
  <r>
    <x v="43"/>
    <x v="42"/>
    <n v="64.400000000000006"/>
    <n v="0.8"/>
    <n v="0.4"/>
    <n v="33.5"/>
    <s v="-"/>
    <s v="-"/>
    <n v="27"/>
    <n v="2.5"/>
    <s v="-"/>
    <n v="26"/>
    <n v="310"/>
    <n v="1"/>
    <s v="-"/>
    <n v="66"/>
    <s v="-"/>
    <s v="-"/>
    <s v="-"/>
    <s v="-"/>
    <s v="-"/>
    <s v="-"/>
  </r>
  <r>
    <x v="44"/>
    <x v="43"/>
    <n v="86"/>
    <n v="0.54"/>
    <n v="0.12"/>
    <n v="13.12"/>
    <n v="1.4"/>
    <n v="9.85"/>
    <n v="13"/>
    <n v="0.28999999999999998"/>
    <n v="12"/>
    <n v="8"/>
    <n v="109"/>
    <n v="1"/>
    <n v="58"/>
    <n v="47.8"/>
    <n v="7.9000000000000001E-2"/>
    <n v="3.2000000000000001E-2"/>
    <n v="0.5"/>
    <n v="0.21299999999999999"/>
    <n v="0.112"/>
    <n v="0.02"/>
  </r>
  <r>
    <x v="45"/>
    <x v="44"/>
    <n v="87.23"/>
    <n v="0.7"/>
    <n v="0.28000000000000003"/>
    <n v="11.42"/>
    <n v="1.4"/>
    <n v="9.92"/>
    <n v="6"/>
    <n v="0.17"/>
    <n v="7"/>
    <n v="16"/>
    <n v="157"/>
    <n v="0"/>
    <n v="345"/>
    <n v="9.5"/>
    <n v="2.8000000000000001E-2"/>
    <n v="2.5999999999999999E-2"/>
    <n v="0.41699999999999998"/>
    <n v="0.13500000000000001"/>
    <n v="2.9000000000000001E-2"/>
    <n v="0.26"/>
  </r>
  <r>
    <x v="46"/>
    <x v="45"/>
    <n v="77.930000000000007"/>
    <n v="1.67"/>
    <n v="1.17"/>
    <n v="18.7"/>
    <n v="4"/>
    <n v="13.67"/>
    <n v="10"/>
    <n v="0.3"/>
    <n v="12"/>
    <n v="36"/>
    <n v="236"/>
    <n v="3"/>
    <n v="0"/>
    <n v="10.199999999999999"/>
    <n v="6.7000000000000004E-2"/>
    <n v="5.2999999999999999E-2"/>
    <n v="0.29299999999999998"/>
    <n v="0.377"/>
    <n v="7.4999999999999997E-2"/>
    <n v="0.6"/>
  </r>
  <r>
    <x v="47"/>
    <x v="46"/>
    <n v="83.8"/>
    <n v="0.4"/>
    <n v="0.1"/>
    <n v="15.3"/>
    <n v="1.9"/>
    <s v="-"/>
    <n v="11"/>
    <n v="0.7"/>
    <n v="8"/>
    <n v="17"/>
    <n v="197"/>
    <n v="4"/>
    <n v="40"/>
    <n v="15"/>
    <n v="0.02"/>
    <n v="0.03"/>
    <n v="0.2"/>
    <n v="8.1000000000000003E-2"/>
    <n v="0.04"/>
    <s v="-"/>
  </r>
  <r>
    <x v="48"/>
    <x v="47"/>
    <n v="85.75"/>
    <n v="1.2"/>
    <n v="0.65"/>
    <n v="11.94"/>
    <n v="6.5"/>
    <n v="4.42"/>
    <n v="25"/>
    <n v="0.69"/>
    <n v="22"/>
    <n v="29"/>
    <n v="151"/>
    <n v="1"/>
    <n v="33"/>
    <n v="26.2"/>
    <n v="3.2000000000000001E-2"/>
    <n v="3.7999999999999999E-2"/>
    <n v="0.59799999999999998"/>
    <n v="0.32900000000000001"/>
    <n v="5.5E-2"/>
    <n v="0.87"/>
  </r>
  <r>
    <x v="49"/>
    <x v="48"/>
    <n v="90.95"/>
    <n v="0.67"/>
    <n v="0.3"/>
    <n v="7.68"/>
    <n v="2"/>
    <n v="4.8899999999999997"/>
    <n v="16"/>
    <n v="0.41"/>
    <n v="13"/>
    <n v="24"/>
    <n v="153"/>
    <n v="1"/>
    <n v="12"/>
    <n v="58.8"/>
    <n v="2.4E-2"/>
    <n v="2.1999999999999999E-2"/>
    <n v="0.38600000000000001"/>
    <n v="0.125"/>
    <n v="4.7E-2"/>
    <n v="0.28999999999999998"/>
  </r>
  <r>
    <x v="50"/>
    <x v="30"/>
    <n v="85.17"/>
    <n v="0.81"/>
    <n v="0.31"/>
    <n v="13.34"/>
    <n v="1.8"/>
    <n v="10.58"/>
    <n v="37"/>
    <n v="0.15"/>
    <n v="12"/>
    <n v="20"/>
    <n v="166"/>
    <n v="2"/>
    <n v="681"/>
    <n v="26.7"/>
    <n v="5.8000000000000003E-2"/>
    <n v="3.5999999999999997E-2"/>
    <n v="0.376"/>
    <n v="0.216"/>
    <n v="7.8E-2"/>
    <n v="0.2"/>
  </r>
  <r>
    <x v="51"/>
    <x v="49"/>
    <n v="91.45"/>
    <n v="0.61"/>
    <n v="0.15"/>
    <n v="7.55"/>
    <n v="0.4"/>
    <n v="6.2"/>
    <n v="7"/>
    <n v="0.24"/>
    <n v="10"/>
    <n v="11"/>
    <n v="112"/>
    <n v="1"/>
    <n v="569"/>
    <n v="8.1"/>
    <n v="3.3000000000000002E-2"/>
    <n v="2.1000000000000001E-2"/>
    <n v="0.17799999999999999"/>
    <n v="0.221"/>
    <n v="4.4999999999999998E-2"/>
    <n v="0.0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s v="48/200"/>
    <n v="86.7"/>
    <n v="0.27"/>
    <n v="0.13"/>
    <n v="12.7"/>
    <n v="1.3"/>
    <n v="10.1"/>
    <n v="5"/>
    <n v="7.0000000000000007E-2"/>
    <n v="4"/>
    <n v="11"/>
    <n v="90"/>
    <n v="0"/>
    <n v="38"/>
    <n v="4"/>
    <n v="1.9E-2"/>
    <n v="2.8000000000000001E-2"/>
    <n v="9.0999999999999998E-2"/>
    <n v="7.0999999999999994E-2"/>
    <n v="3.6999999999999998E-2"/>
    <n v="0.05"/>
    <n v="13.1"/>
  </r>
  <r>
    <x v="1"/>
    <s v="48/201"/>
    <n v="86.4"/>
    <n v="1.4"/>
    <n v="0.39"/>
    <n v="11.12"/>
    <n v="2"/>
    <n v="9.24"/>
    <n v="13"/>
    <n v="0.39"/>
    <n v="10"/>
    <n v="23"/>
    <n v="259"/>
    <n v="1"/>
    <n v="1926"/>
    <n v="10"/>
    <n v="0.03"/>
    <n v="0.04"/>
    <n v="0.6"/>
    <n v="0.24"/>
    <n v="5.3999999999999999E-2"/>
    <n v="0.89"/>
    <n v="12.91"/>
  </r>
  <r>
    <x v="2"/>
    <s v="160/670"/>
    <n v="73.23"/>
    <n v="2"/>
    <n v="14.7"/>
    <n v="8.5299999999999994"/>
    <n v="6.7"/>
    <n v="0.66"/>
    <n v="12"/>
    <n v="0.55000000000000004"/>
    <n v="29"/>
    <n v="52"/>
    <n v="485"/>
    <n v="7"/>
    <n v="146"/>
    <n v="10"/>
    <n v="6.7000000000000004E-2"/>
    <n v="0.13"/>
    <n v="1.738"/>
    <n v="1.389"/>
    <n v="0.25700000000000001"/>
    <n v="2.0699999999999998"/>
    <n v="25.229999999999997"/>
  </r>
  <r>
    <x v="3"/>
    <s v="89/371"/>
    <n v="74.91"/>
    <n v="1.0900000000000001"/>
    <n v="0.33"/>
    <n v="22.84"/>
    <n v="2.6"/>
    <n v="12.23"/>
    <n v="5"/>
    <n v="0.26"/>
    <n v="27"/>
    <n v="22"/>
    <n v="358"/>
    <n v="1"/>
    <n v="64"/>
    <n v="8.6999999999999993"/>
    <n v="3.1E-2"/>
    <n v="7.2999999999999995E-2"/>
    <n v="0.66500000000000004"/>
    <n v="0.33400000000000002"/>
    <n v="0.36699999999999999"/>
    <n v="0.1"/>
    <n v="24.26"/>
  </r>
  <r>
    <x v="4"/>
    <s v="43/181"/>
    <n v="88.15"/>
    <n v="1.39"/>
    <n v="0.49"/>
    <n v="9.61"/>
    <n v="5.3"/>
    <n v="4.88"/>
    <n v="29"/>
    <n v="0.62"/>
    <n v="20"/>
    <n v="22"/>
    <n v="162"/>
    <n v="1"/>
    <n v="214"/>
    <n v="21"/>
    <n v="0.02"/>
    <n v="2.5999999999999999E-2"/>
    <n v="0.64600000000000002"/>
    <n v="0.27600000000000002"/>
    <n v="0.03"/>
    <n v="1.17"/>
    <n v="11.489999999999998"/>
  </r>
  <r>
    <x v="5"/>
    <s v="57/240"/>
    <n v="84.21"/>
    <n v="0.74"/>
    <n v="0.33"/>
    <n v="14.49"/>
    <n v="2.4"/>
    <n v="9.9600000000000009"/>
    <n v="6"/>
    <n v="0.28000000000000003"/>
    <n v="6"/>
    <n v="12"/>
    <n v="77"/>
    <n v="1"/>
    <n v="54"/>
    <n v="9.6999999999999993"/>
    <n v="3.6999999999999998E-2"/>
    <n v="4.1000000000000002E-2"/>
    <n v="0.41799999999999998"/>
    <n v="0.124"/>
    <n v="5.1999999999999998E-2"/>
    <n v="0.56999999999999995"/>
    <n v="15.56"/>
  </r>
  <r>
    <x v="6"/>
    <s v="31/128"/>
    <n v="91.38"/>
    <n v="1.04"/>
    <n v="0.33"/>
    <n v="6.73"/>
    <n v="2.8"/>
    <n v="3.98"/>
    <n v="3"/>
    <n v="0.08"/>
    <n v="10"/>
    <n v="12"/>
    <n v="133"/>
    <n v="2"/>
    <n v="61"/>
    <n v="34.4"/>
    <n v="1.4E-2"/>
    <n v="1.6E-2"/>
    <n v="0.36699999999999999"/>
    <n v="0.39100000000000001"/>
    <n v="1.7000000000000001E-2"/>
    <n v="0.15"/>
    <n v="8.1000000000000014"/>
  </r>
  <r>
    <x v="7"/>
    <s v="75/313"/>
    <n v="79.39"/>
    <n v="1.57"/>
    <n v="0.68"/>
    <n v="17.71"/>
    <n v="3"/>
    <n v="12.87"/>
    <n v="10"/>
    <n v="0.27"/>
    <n v="17"/>
    <n v="26"/>
    <n v="287"/>
    <n v="7"/>
    <n v="5"/>
    <n v="12.6"/>
    <n v="0.10100000000000001"/>
    <n v="0.13100000000000001"/>
    <n v="0.64400000000000002"/>
    <n v="0.34499999999999997"/>
    <n v="0.25700000000000001"/>
    <n v="0.27"/>
    <n v="19.96"/>
  </r>
  <r>
    <x v="8"/>
    <s v="63/263"/>
    <n v="82.25"/>
    <n v="1.06"/>
    <n v="0.2"/>
    <n v="16.010000000000002"/>
    <n v="2.1"/>
    <n v="12.82"/>
    <n v="13"/>
    <n v="0.36"/>
    <n v="11"/>
    <n v="21"/>
    <n v="222"/>
    <n v="0"/>
    <n v="64"/>
    <n v="7"/>
    <n v="2.7E-2"/>
    <n v="3.3000000000000002E-2"/>
    <n v="0.154"/>
    <n v="0.19900000000000001"/>
    <n v="4.9000000000000002E-2"/>
    <n v="7.0000000000000007E-2"/>
    <n v="17.270000000000003"/>
  </r>
  <r>
    <x v="9"/>
    <s v="47/198"/>
    <n v="86.58"/>
    <n v="0.85"/>
    <n v="0.15"/>
    <n v="12.02"/>
    <n v="1.7"/>
    <n v="9.18"/>
    <n v="30"/>
    <n v="0.14000000000000001"/>
    <n v="10"/>
    <n v="21"/>
    <n v="177"/>
    <n v="1"/>
    <s v="-"/>
    <n v="48.8"/>
    <n v="8.5999999999999993E-2"/>
    <n v="0.03"/>
    <n v="0.63600000000000001"/>
    <n v="0.151"/>
    <n v="7.4999999999999997E-2"/>
    <n v="0.2"/>
    <n v="13.02"/>
  </r>
  <r>
    <x v="10"/>
    <s v="46/194"/>
    <n v="87.13"/>
    <n v="0.39"/>
    <n v="0.13"/>
    <n v="12.2"/>
    <n v="4.5999999999999996"/>
    <n v="4.04"/>
    <n v="8"/>
    <n v="0.25"/>
    <n v="6"/>
    <n v="13"/>
    <n v="85"/>
    <n v="2"/>
    <n v="60"/>
    <n v="13.3"/>
    <n v="1.2E-2"/>
    <n v="0.02"/>
    <n v="0.10100000000000001"/>
    <n v="0.29499999999999998"/>
    <n v="5.7000000000000002E-2"/>
    <n v="1.2"/>
    <n v="12.719999999999999"/>
  </r>
  <r>
    <x v="11"/>
    <s v="63/264"/>
    <n v="81.96"/>
    <n v="1.4"/>
    <n v="0.41"/>
    <n v="15.38"/>
    <s v="-"/>
    <s v="-"/>
    <n v="55"/>
    <n v="1.54"/>
    <n v="24"/>
    <n v="59"/>
    <n v="322"/>
    <n v="2"/>
    <n v="230"/>
    <n v="181"/>
    <n v="0.05"/>
    <n v="0.05"/>
    <n v="0.3"/>
    <n v="0.39800000000000002"/>
    <n v="6.6000000000000003E-2"/>
    <s v="-"/>
    <n v="17.190000000000001"/>
  </r>
  <r>
    <x v="12"/>
    <s v="56/234"/>
    <n v="83.95"/>
    <n v="1.4"/>
    <n v="0.2"/>
    <n v="13.8"/>
    <n v="4.3"/>
    <n v="7.37"/>
    <n v="33"/>
    <n v="1"/>
    <n v="13"/>
    <n v="44"/>
    <n v="275"/>
    <n v="1"/>
    <n v="42"/>
    <n v="41"/>
    <n v="0.04"/>
    <n v="0.05"/>
    <n v="0.1"/>
    <n v="6.4000000000000001E-2"/>
    <n v="7.0000000000000007E-2"/>
    <n v="0.1"/>
    <n v="15.4"/>
  </r>
  <r>
    <x v="13"/>
    <s v="282/1178"/>
    <n v="20.53"/>
    <n v="2.4500000000000002"/>
    <n v="0.39"/>
    <n v="75.03"/>
    <n v="8"/>
    <n v="63.35"/>
    <n v="39"/>
    <n v="1.02"/>
    <n v="43"/>
    <n v="62"/>
    <n v="656"/>
    <n v="2"/>
    <n v="10"/>
    <n v="0.4"/>
    <n v="5.1999999999999998E-2"/>
    <n v="6.6000000000000003E-2"/>
    <n v="1.274"/>
    <n v="0.58899999999999997"/>
    <n v="0.16500000000000001"/>
    <n v="0.05"/>
    <n v="77.87"/>
  </r>
  <r>
    <x v="14"/>
    <s v="277/1160"/>
    <n v="21.32"/>
    <n v="1.81"/>
    <n v="0.15"/>
    <n v="74.97"/>
    <n v="6.7"/>
    <n v="66.47"/>
    <n v="64"/>
    <n v="0.9"/>
    <n v="54"/>
    <n v="62"/>
    <n v="696"/>
    <n v="1"/>
    <n v="149"/>
    <n v="0"/>
    <n v="0.05"/>
    <n v="0.06"/>
    <n v="1.61"/>
    <n v="0.80500000000000005"/>
    <n v="0.249"/>
    <s v="-"/>
    <n v="76.929999999999993"/>
  </r>
  <r>
    <x v="15"/>
    <s v="147/615"/>
    <n v="64.989999999999995"/>
    <n v="1.47"/>
    <n v="5.33"/>
    <n v="27.09"/>
    <n v="3.8"/>
    <s v="-"/>
    <n v="6"/>
    <n v="0.43"/>
    <n v="30"/>
    <n v="39"/>
    <n v="436"/>
    <n v="2"/>
    <n v="44"/>
    <n v="19.7"/>
    <n v="0.374"/>
    <n v="0.2"/>
    <n v="1.0740000000000001"/>
    <n v="0.23"/>
    <n v="0.316"/>
    <s v="-"/>
    <n v="33.89"/>
  </r>
  <r>
    <x v="16"/>
    <s v="74/310"/>
    <n v="79.11"/>
    <n v="0.75"/>
    <n v="0.3"/>
    <n v="19.18"/>
    <n v="2.9"/>
    <n v="16.260000000000002"/>
    <n v="35"/>
    <n v="0.37"/>
    <n v="17"/>
    <n v="14"/>
    <n v="232"/>
    <n v="1"/>
    <n v="142"/>
    <n v="2"/>
    <n v="0.06"/>
    <n v="0.05"/>
    <n v="0.4"/>
    <n v="0.3"/>
    <n v="0.113"/>
    <n v="0.11"/>
    <n v="20.23"/>
  </r>
  <r>
    <x v="17"/>
    <s v="42/176"/>
    <n v="88.06"/>
    <n v="0.77"/>
    <n v="0.14000000000000001"/>
    <n v="10.66"/>
    <n v="1.6"/>
    <n v="6.89"/>
    <n v="22"/>
    <n v="0.08"/>
    <n v="9"/>
    <n v="18"/>
    <n v="135"/>
    <n v="0"/>
    <n v="1150"/>
    <n v="31.2"/>
    <n v="4.2999999999999997E-2"/>
    <n v="3.1E-2"/>
    <n v="0.20399999999999999"/>
    <n v="0.26200000000000001"/>
    <n v="5.2999999999999999E-2"/>
    <n v="0.13"/>
    <n v="11.57"/>
  </r>
  <r>
    <x v="18"/>
    <s v="33/138"/>
    <n v="90.48"/>
    <n v="0.69"/>
    <n v="0.1"/>
    <n v="8.41"/>
    <n v="1.1000000000000001"/>
    <n v="7.31"/>
    <n v="12"/>
    <n v="0.06"/>
    <n v="9"/>
    <n v="8"/>
    <n v="148"/>
    <n v="0"/>
    <n v="33"/>
    <n v="33.299999999999997"/>
    <n v="3.6999999999999998E-2"/>
    <n v="0.02"/>
    <n v="0.26900000000000002"/>
    <n v="0.28299999999999997"/>
    <n v="4.2999999999999997E-2"/>
    <n v="0.13"/>
    <n v="9.1999999999999993"/>
  </r>
  <r>
    <x v="19"/>
    <s v="69/288"/>
    <n v="80.540000000000006"/>
    <n v="0.72"/>
    <n v="0.16"/>
    <n v="18.100000000000001"/>
    <n v="0.9"/>
    <n v="15.48"/>
    <n v="10"/>
    <n v="0.36"/>
    <n v="7"/>
    <n v="20"/>
    <n v="191"/>
    <n v="2"/>
    <n v="66"/>
    <n v="10.8"/>
    <n v="6.9000000000000006E-2"/>
    <n v="7.0000000000000007E-2"/>
    <n v="0.188"/>
    <n v="0.05"/>
    <n v="8.5999999999999993E-2"/>
    <n v="0.19"/>
    <n v="18.98"/>
  </r>
  <r>
    <x v="20"/>
    <s v="53/222"/>
    <n v="85.4"/>
    <n v="1.9"/>
    <n v="0.7"/>
    <n v="11.2"/>
    <s v="-"/>
    <s v="-"/>
    <n v="9"/>
    <n v="1"/>
    <s v="-"/>
    <n v="40"/>
    <s v="-"/>
    <s v="-"/>
    <n v="720"/>
    <n v="11"/>
    <n v="0.11"/>
    <n v="0.04"/>
    <n v="2.8"/>
    <s v="-"/>
    <s v="-"/>
    <s v="-"/>
    <n v="13.799999999999999"/>
  </r>
  <r>
    <x v="21"/>
    <s v="68/285"/>
    <n v="80.8"/>
    <n v="2.5499999999999998"/>
    <n v="0.95"/>
    <n v="14.32"/>
    <n v="5.4"/>
    <n v="8.92"/>
    <n v="18"/>
    <n v="0.26"/>
    <n v="22"/>
    <n v="40"/>
    <n v="417"/>
    <n v="2"/>
    <n v="624"/>
    <n v="228.3"/>
    <n v="6.7000000000000004E-2"/>
    <n v="0.04"/>
    <n v="1.0840000000000001"/>
    <n v="0.45100000000000001"/>
    <n v="0.11"/>
    <n v="0.73"/>
    <n v="17.82"/>
  </r>
  <r>
    <x v="22"/>
    <s v="44/184"/>
    <n v="87.87"/>
    <n v="0.88"/>
    <n v="0.57999999999999996"/>
    <n v="10.18"/>
    <n v="4.3"/>
    <s v="-"/>
    <n v="25"/>
    <n v="0.31"/>
    <n v="10"/>
    <n v="27"/>
    <n v="198"/>
    <n v="1"/>
    <n v="290"/>
    <n v="27.7"/>
    <n v="0.04"/>
    <n v="0.03"/>
    <n v="0.3"/>
    <n v="0.28599999999999998"/>
    <n v="0.08"/>
    <n v="0.37"/>
    <n v="11.64"/>
  </r>
  <r>
    <x v="23"/>
    <s v="94/393"/>
    <n v="73.23"/>
    <n v="1.47"/>
    <n v="0.3"/>
    <n v="24.01"/>
    <n v="1.6"/>
    <s v="-"/>
    <n v="34"/>
    <n v="0.6"/>
    <n v="37"/>
    <n v="36"/>
    <n v="303"/>
    <n v="3"/>
    <n v="297"/>
    <n v="6.7"/>
    <n v="0.03"/>
    <n v="0.11"/>
    <n v="0.4"/>
    <s v="-"/>
    <n v="0.108"/>
    <s v="-"/>
    <n v="25.78"/>
  </r>
  <r>
    <x v="24"/>
    <s v="60/251"/>
    <n v="83.22"/>
    <n v="1.23"/>
    <n v="0.56000000000000005"/>
    <n v="14.23"/>
    <n v="2"/>
    <n v="10.98"/>
    <n v="20"/>
    <n v="0.28999999999999998"/>
    <n v="14"/>
    <n v="29"/>
    <n v="316"/>
    <n v="3"/>
    <n v="72"/>
    <n v="105.4"/>
    <n v="2.4E-2"/>
    <n v="4.5999999999999999E-2"/>
    <n v="0.28000000000000003"/>
    <n v="0.5"/>
    <n v="5.7000000000000002E-2"/>
    <n v="1.49"/>
    <n v="16.02"/>
  </r>
  <r>
    <x v="25"/>
    <s v="61/255"/>
    <n v="83.07"/>
    <n v="1.1399999999999999"/>
    <n v="0.52"/>
    <n v="14.66"/>
    <n v="3"/>
    <n v="8.99"/>
    <n v="34"/>
    <n v="0.31"/>
    <n v="17"/>
    <n v="34"/>
    <n v="312"/>
    <n v="3"/>
    <n v="87"/>
    <n v="92.7"/>
    <n v="2.7E-2"/>
    <n v="2.5000000000000001E-2"/>
    <n v="0.34100000000000003"/>
    <n v="0.183"/>
    <n v="6.3E-2"/>
    <n v="1.46"/>
    <n v="16.32"/>
  </r>
  <r>
    <x v="26"/>
    <s v="71/296"/>
    <n v="80.849999999999994"/>
    <n v="1.88"/>
    <n v="0.86"/>
    <n v="15.9"/>
    <n v="6.5"/>
    <n v="9.36"/>
    <n v="62"/>
    <n v="0.86"/>
    <n v="20"/>
    <n v="19"/>
    <n v="186"/>
    <n v="10"/>
    <n v="290"/>
    <n v="43.9"/>
    <n v="3.6999999999999998E-2"/>
    <n v="0.09"/>
    <n v="0.42899999999999999"/>
    <n v="0.20799999999999999"/>
    <n v="3.5999999999999997E-2"/>
    <n v="0.15"/>
    <n v="18.64"/>
  </r>
  <r>
    <x v="27"/>
    <s v="20/84"/>
    <n v="87.4"/>
    <n v="1.2"/>
    <n v="0.3"/>
    <n v="10.7"/>
    <n v="4.7"/>
    <s v="-"/>
    <n v="61"/>
    <n v="0.7"/>
    <n v="12"/>
    <n v="15"/>
    <n v="145"/>
    <n v="3"/>
    <n v="30"/>
    <n v="77"/>
    <n v="0.05"/>
    <n v="0.04"/>
    <n v="0.2"/>
    <n v="0.23200000000000001"/>
    <n v="0.109"/>
    <s v="-"/>
    <n v="12.2"/>
  </r>
  <r>
    <x v="28"/>
    <s v="30/126"/>
    <n v="88.26"/>
    <n v="0.7"/>
    <n v="0.2"/>
    <n v="10.54"/>
    <n v="2.8"/>
    <n v="1.69"/>
    <n v="33"/>
    <n v="0.6"/>
    <n v="6"/>
    <n v="18"/>
    <n v="102"/>
    <n v="2"/>
    <n v="50"/>
    <n v="29.1"/>
    <n v="0.03"/>
    <n v="0.02"/>
    <n v="0.2"/>
    <n v="0.217"/>
    <n v="4.2999999999999997E-2"/>
    <n v="0.22"/>
    <n v="11.44"/>
  </r>
  <r>
    <x v="29"/>
    <s v="66/276"/>
    <n v="81.760000000000005"/>
    <n v="0.83"/>
    <n v="0.44"/>
    <n v="16.53"/>
    <n v="1.3"/>
    <n v="15.23"/>
    <n v="5"/>
    <n v="0.31"/>
    <n v="10"/>
    <n v="31"/>
    <n v="171"/>
    <n v="1"/>
    <n v="0"/>
    <n v="71.5"/>
    <n v="1.0999999999999999E-2"/>
    <n v="6.5000000000000002E-2"/>
    <n v="0.60299999999999998"/>
    <s v="-"/>
    <n v="0.1"/>
    <n v="7.0000000000000007E-2"/>
    <n v="17.8"/>
  </r>
  <r>
    <x v="30"/>
    <s v="47/198"/>
    <n v="86.58"/>
    <n v="0.85"/>
    <n v="0.15"/>
    <n v="12.02"/>
    <n v="1.7"/>
    <n v="9.18"/>
    <n v="30"/>
    <n v="0.14000000000000001"/>
    <n v="10"/>
    <n v="21"/>
    <n v="177"/>
    <n v="1"/>
    <s v="-"/>
    <n v="48.8"/>
    <n v="8.5999999999999993E-2"/>
    <n v="0.03"/>
    <n v="0.63600000000000001"/>
    <n v="0.151"/>
    <n v="7.4999999999999997E-2"/>
    <n v="0.2"/>
    <n v="13.02"/>
  </r>
  <r>
    <x v="31"/>
    <s v="53/223"/>
    <n v="85.17"/>
    <n v="0.81"/>
    <n v="0.31"/>
    <n v="13.34"/>
    <n v="1.8"/>
    <n v="10.58"/>
    <n v="37"/>
    <n v="0.15"/>
    <n v="12"/>
    <n v="20"/>
    <n v="166"/>
    <n v="2"/>
    <n v="681"/>
    <n v="26.7"/>
    <n v="5.8000000000000003E-2"/>
    <n v="3.5999999999999997E-2"/>
    <n v="0.376"/>
    <n v="0.216"/>
    <n v="7.8E-2"/>
    <n v="0.2"/>
    <n v="14.46"/>
  </r>
  <r>
    <x v="32"/>
    <s v="65/272"/>
    <n v="81.709999999999994"/>
    <n v="0.51"/>
    <n v="0.27"/>
    <n v="17"/>
    <n v="1.8"/>
    <n v="14.8"/>
    <n v="10"/>
    <n v="0.13"/>
    <n v="9"/>
    <n v="11"/>
    <n v="156"/>
    <n v="2"/>
    <n v="765"/>
    <n v="27.7"/>
    <n v="5.8000000000000003E-2"/>
    <n v="5.7000000000000002E-2"/>
    <n v="0.58399999999999996"/>
    <n v="0.16"/>
    <n v="0.13400000000000001"/>
    <n v="1.1200000000000001"/>
    <n v="17.78"/>
  </r>
  <r>
    <x v="33"/>
    <s v="34/141"/>
    <n v="90.15"/>
    <n v="0.84"/>
    <n v="0.19"/>
    <n v="8.16"/>
    <n v="0.9"/>
    <n v="7.86"/>
    <n v="9"/>
    <n v="0.21"/>
    <n v="12"/>
    <n v="15"/>
    <n v="267"/>
    <n v="16"/>
    <n v="3382"/>
    <n v="36.700000000000003"/>
    <n v="4.1000000000000002E-2"/>
    <n v="1.9E-2"/>
    <n v="0.73399999999999999"/>
    <n v="0.105"/>
    <n v="7.1999999999999995E-2"/>
    <n v="0.05"/>
    <n v="9.19"/>
  </r>
  <r>
    <x v="34"/>
    <s v="28/118"/>
    <n v="91.85"/>
    <n v="1.1100000000000001"/>
    <n v="0.1"/>
    <n v="6.58"/>
    <n v="0.9"/>
    <n v="5.69"/>
    <n v="11"/>
    <n v="0.34"/>
    <n v="11"/>
    <n v="5"/>
    <n v="182"/>
    <n v="9"/>
    <n v="0"/>
    <n v="21.8"/>
    <n v="1.4999999999999999E-2"/>
    <n v="3.1E-2"/>
    <n v="0.23200000000000001"/>
    <n v="8.4000000000000005E-2"/>
    <n v="0.16300000000000001"/>
    <n v="0.05"/>
    <n v="7.79"/>
  </r>
  <r>
    <x v="35"/>
    <s v="36/150"/>
    <n v="89.82"/>
    <n v="0.54"/>
    <n v="0.14000000000000001"/>
    <n v="9.09"/>
    <n v="0.8"/>
    <n v="8.1199999999999992"/>
    <n v="6"/>
    <n v="0.17"/>
    <n v="10"/>
    <n v="11"/>
    <n v="228"/>
    <n v="18"/>
    <n v="50"/>
    <n v="18"/>
    <n v="3.7999999999999999E-2"/>
    <n v="1.2E-2"/>
    <n v="0.41799999999999998"/>
    <n v="0.155"/>
    <n v="8.7999999999999995E-2"/>
    <n v="0.02"/>
    <n v="9.77"/>
  </r>
  <r>
    <x v="36"/>
    <s v="43/180"/>
    <n v="87.68"/>
    <n v="1.44"/>
    <n v="0.39"/>
    <n v="9.8000000000000007"/>
    <n v="1.7"/>
    <n v="8.1"/>
    <n v="39"/>
    <n v="1.85"/>
    <n v="18"/>
    <n v="38"/>
    <n v="194"/>
    <n v="10"/>
    <n v="25"/>
    <n v="36.4"/>
    <n v="2.9000000000000001E-2"/>
    <n v="0.10100000000000001"/>
    <n v="0.62"/>
    <s v="-"/>
    <n v="0.05"/>
    <n v="0.87"/>
    <n v="11.63"/>
  </r>
  <r>
    <x v="37"/>
    <s v="44/185"/>
    <n v="87.59"/>
    <n v="1.06"/>
    <n v="0.32"/>
    <n v="10.55"/>
    <n v="1.7"/>
    <n v="7.89"/>
    <n v="6"/>
    <n v="0.28000000000000003"/>
    <n v="9"/>
    <n v="26"/>
    <n v="201"/>
    <n v="0"/>
    <n v="332"/>
    <n v="5.4"/>
    <n v="3.4000000000000002E-2"/>
    <n v="2.7E-2"/>
    <n v="1.125"/>
    <n v="0.185"/>
    <n v="2.5000000000000001E-2"/>
    <n v="0.77"/>
    <n v="11.930000000000001"/>
  </r>
  <r>
    <x v="38"/>
    <s v="47/197"/>
    <n v="86.75"/>
    <n v="0.94"/>
    <n v="0.12"/>
    <n v="11.75"/>
    <n v="2.4"/>
    <n v="9.35"/>
    <n v="40"/>
    <n v="0.1"/>
    <n v="10"/>
    <n v="14"/>
    <n v="181"/>
    <n v="0"/>
    <n v="225"/>
    <n v="53.2"/>
    <n v="8.6999999999999994E-2"/>
    <n v="0.04"/>
    <n v="0.28199999999999997"/>
    <n v="0.25"/>
    <n v="0.06"/>
    <n v="0.18"/>
    <n v="12.81"/>
  </r>
  <r>
    <x v="39"/>
    <s v="39/163"/>
    <n v="88.83"/>
    <n v="0.61"/>
    <n v="0.14000000000000001"/>
    <n v="9.81"/>
    <n v="1.8"/>
    <n v="5.9"/>
    <n v="24"/>
    <n v="0.1"/>
    <n v="10"/>
    <n v="5"/>
    <n v="257"/>
    <n v="3"/>
    <n v="1094"/>
    <n v="61.8"/>
    <n v="2.7E-2"/>
    <n v="3.2000000000000001E-2"/>
    <n v="0.33800000000000002"/>
    <n v="0.218"/>
    <n v="1.9E-2"/>
    <n v="0.73"/>
    <n v="10.56"/>
  </r>
  <r>
    <x v="40"/>
    <s v="97/406"/>
    <n v="72.930000000000007"/>
    <n v="2.2000000000000002"/>
    <n v="0.7"/>
    <n v="23.38"/>
    <n v="10.4"/>
    <n v="11.2"/>
    <n v="12"/>
    <n v="1.6"/>
    <n v="29"/>
    <n v="68"/>
    <n v="348"/>
    <n v="28"/>
    <n v="1272"/>
    <n v="30"/>
    <n v="0"/>
    <n v="0.13"/>
    <n v="1.5"/>
    <s v="-"/>
    <n v="0.1"/>
    <n v="0.02"/>
    <n v="26.28"/>
  </r>
  <r>
    <x v="41"/>
    <s v="39/165"/>
    <n v="88.87"/>
    <n v="0.91"/>
    <n v="0.25"/>
    <n v="9.5399999999999991"/>
    <n v="1.5"/>
    <n v="8.39"/>
    <n v="6"/>
    <n v="0.25"/>
    <n v="9"/>
    <n v="20"/>
    <n v="190"/>
    <n v="0"/>
    <n v="326"/>
    <n v="6.6"/>
    <n v="2.4E-2"/>
    <n v="3.1E-2"/>
    <n v="0.80600000000000005"/>
    <n v="0.153"/>
    <n v="2.5000000000000001E-2"/>
    <n v="0.73"/>
    <n v="10.7"/>
  </r>
  <r>
    <x v="42"/>
    <s v="58/242"/>
    <n v="83.71"/>
    <n v="0.38"/>
    <n v="0.12"/>
    <n v="15.46"/>
    <n v="3.1"/>
    <n v="9.8000000000000007"/>
    <n v="9"/>
    <n v="0.17"/>
    <n v="7"/>
    <n v="11"/>
    <n v="119"/>
    <n v="1"/>
    <n v="23"/>
    <n v="4.2"/>
    <n v="1.2E-2"/>
    <n v="2.5000000000000001E-2"/>
    <n v="0.157"/>
    <n v="4.8000000000000001E-2"/>
    <n v="2.8000000000000001E-2"/>
    <n v="0.12"/>
    <n v="15.96"/>
  </r>
  <r>
    <x v="43"/>
    <s v="127/531"/>
    <n v="64.400000000000006"/>
    <n v="0.8"/>
    <n v="0.4"/>
    <n v="33.5"/>
    <s v="-"/>
    <s v="-"/>
    <n v="27"/>
    <n v="2.5"/>
    <s v="-"/>
    <n v="26"/>
    <n v="310"/>
    <n v="1"/>
    <s v="-"/>
    <n v="66"/>
    <s v="-"/>
    <s v="-"/>
    <s v="-"/>
    <s v="-"/>
    <s v="-"/>
    <s v="-"/>
    <n v="34.700000000000003"/>
  </r>
  <r>
    <x v="44"/>
    <s v="50/209"/>
    <n v="86"/>
    <n v="0.54"/>
    <n v="0.12"/>
    <n v="13.12"/>
    <n v="1.4"/>
    <n v="9.85"/>
    <n v="13"/>
    <n v="0.28999999999999998"/>
    <n v="12"/>
    <n v="8"/>
    <n v="109"/>
    <n v="1"/>
    <n v="58"/>
    <n v="47.8"/>
    <n v="7.9000000000000001E-2"/>
    <n v="3.2000000000000001E-2"/>
    <n v="0.5"/>
    <n v="0.21299999999999999"/>
    <n v="0.112"/>
    <n v="0.02"/>
    <n v="13.78"/>
  </r>
  <r>
    <x v="45"/>
    <s v="46/192"/>
    <n v="87.23"/>
    <n v="0.7"/>
    <n v="0.28000000000000003"/>
    <n v="11.42"/>
    <n v="1.4"/>
    <n v="9.92"/>
    <n v="6"/>
    <n v="0.17"/>
    <n v="7"/>
    <n v="16"/>
    <n v="157"/>
    <n v="0"/>
    <n v="345"/>
    <n v="9.5"/>
    <n v="2.8000000000000001E-2"/>
    <n v="2.5999999999999999E-2"/>
    <n v="0.41699999999999998"/>
    <n v="0.13500000000000001"/>
    <n v="2.9000000000000001E-2"/>
    <n v="0.26"/>
    <n v="12.4"/>
  </r>
  <r>
    <x v="46"/>
    <s v="83/346"/>
    <n v="77.930000000000007"/>
    <n v="1.67"/>
    <n v="1.17"/>
    <n v="18.7"/>
    <n v="4"/>
    <n v="13.67"/>
    <n v="10"/>
    <n v="0.3"/>
    <n v="12"/>
    <n v="36"/>
    <n v="236"/>
    <n v="3"/>
    <n v="0"/>
    <n v="10.199999999999999"/>
    <n v="6.7000000000000004E-2"/>
    <n v="5.2999999999999999E-2"/>
    <n v="0.29299999999999998"/>
    <n v="0.377"/>
    <n v="7.4999999999999997E-2"/>
    <n v="0.6"/>
    <n v="21.54"/>
  </r>
  <r>
    <x v="47"/>
    <s v="57/238"/>
    <n v="83.8"/>
    <n v="0.4"/>
    <n v="0.1"/>
    <n v="15.3"/>
    <n v="1.9"/>
    <s v="-"/>
    <n v="11"/>
    <n v="0.7"/>
    <n v="8"/>
    <n v="17"/>
    <n v="197"/>
    <n v="4"/>
    <n v="40"/>
    <n v="15"/>
    <n v="0.02"/>
    <n v="0.03"/>
    <n v="0.2"/>
    <n v="8.1000000000000003E-2"/>
    <n v="0.04"/>
    <s v="-"/>
    <n v="15.8"/>
  </r>
  <r>
    <x v="48"/>
    <s v="52/220"/>
    <n v="85.75"/>
    <n v="1.2"/>
    <n v="0.65"/>
    <n v="11.94"/>
    <n v="6.5"/>
    <n v="4.42"/>
    <n v="25"/>
    <n v="0.69"/>
    <n v="22"/>
    <n v="29"/>
    <n v="151"/>
    <n v="1"/>
    <n v="33"/>
    <n v="26.2"/>
    <n v="3.2000000000000001E-2"/>
    <n v="3.7999999999999999E-2"/>
    <n v="0.59799999999999998"/>
    <n v="0.32900000000000001"/>
    <n v="5.5E-2"/>
    <n v="0.87"/>
    <n v="13.79"/>
  </r>
  <r>
    <x v="49"/>
    <s v="32/136"/>
    <n v="90.95"/>
    <n v="0.67"/>
    <n v="0.3"/>
    <n v="7.68"/>
    <n v="2"/>
    <n v="4.8899999999999997"/>
    <n v="16"/>
    <n v="0.41"/>
    <n v="13"/>
    <n v="24"/>
    <n v="153"/>
    <n v="1"/>
    <n v="12"/>
    <n v="58.8"/>
    <n v="2.4E-2"/>
    <n v="2.1999999999999999E-2"/>
    <n v="0.38600000000000001"/>
    <n v="0.125"/>
    <n v="4.7E-2"/>
    <n v="0.28999999999999998"/>
    <n v="8.65"/>
  </r>
  <r>
    <x v="50"/>
    <s v="53/223"/>
    <n v="85.17"/>
    <n v="0.81"/>
    <n v="0.31"/>
    <n v="13.34"/>
    <n v="1.8"/>
    <n v="10.58"/>
    <n v="37"/>
    <n v="0.15"/>
    <n v="12"/>
    <n v="20"/>
    <n v="166"/>
    <n v="2"/>
    <n v="681"/>
    <n v="26.7"/>
    <n v="5.8000000000000003E-2"/>
    <n v="3.5999999999999997E-2"/>
    <n v="0.376"/>
    <n v="0.216"/>
    <n v="7.8E-2"/>
    <n v="0.2"/>
    <n v="14.46"/>
  </r>
  <r>
    <x v="51"/>
    <s v="30/127"/>
    <n v="91.45"/>
    <n v="0.61"/>
    <n v="0.15"/>
    <n v="7.55"/>
    <n v="0.4"/>
    <n v="6.2"/>
    <n v="7"/>
    <n v="0.24"/>
    <n v="10"/>
    <n v="11"/>
    <n v="112"/>
    <n v="1"/>
    <n v="569"/>
    <n v="8.1"/>
    <n v="3.3000000000000002E-2"/>
    <n v="2.1000000000000001E-2"/>
    <n v="0.17799999999999999"/>
    <n v="0.221"/>
    <n v="4.4999999999999998E-2"/>
    <n v="0.05"/>
    <n v="8.3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s v="48/200"/>
    <n v="86.7"/>
    <n v="0.27"/>
    <n v="0.13"/>
    <n v="12.7"/>
    <n v="1.3"/>
    <n v="10.1"/>
    <n v="5"/>
    <n v="7.0000000000000007E-2"/>
    <n v="4"/>
    <n v="11"/>
    <n v="90"/>
    <n v="0"/>
    <n v="38"/>
    <n v="4"/>
    <n v="1.9E-2"/>
    <n v="2.8000000000000001E-2"/>
    <n v="9.0999999999999998E-2"/>
    <n v="7.0999999999999994E-2"/>
    <n v="3.6999999999999998E-2"/>
    <n v="0.05"/>
    <n v="13.1"/>
    <n v="110.07"/>
  </r>
  <r>
    <x v="1"/>
    <s v="48/201"/>
    <n v="86.4"/>
    <n v="1.4"/>
    <n v="0.39"/>
    <n v="11.12"/>
    <n v="2"/>
    <n v="9.24"/>
    <n v="13"/>
    <n v="0.39"/>
    <n v="10"/>
    <n v="23"/>
    <n v="259"/>
    <n v="1"/>
    <n v="1926"/>
    <n v="10"/>
    <n v="0.03"/>
    <n v="0.04"/>
    <n v="0.6"/>
    <n v="0.24"/>
    <n v="5.3999999999999999E-2"/>
    <n v="0.89"/>
    <n v="12.91"/>
    <n v="306.39"/>
  </r>
  <r>
    <x v="2"/>
    <s v="160/670"/>
    <n v="73.23"/>
    <n v="2"/>
    <n v="14.7"/>
    <n v="8.5299999999999994"/>
    <n v="6.7"/>
    <n v="0.66"/>
    <n v="12"/>
    <n v="0.55000000000000004"/>
    <n v="29"/>
    <n v="52"/>
    <n v="485"/>
    <n v="7"/>
    <n v="146"/>
    <n v="10"/>
    <n v="6.7000000000000004E-2"/>
    <n v="0.13"/>
    <n v="1.738"/>
    <n v="1.389"/>
    <n v="0.25700000000000001"/>
    <n v="2.0699999999999998"/>
    <n v="25.229999999999997"/>
    <n v="585.54999999999995"/>
  </r>
  <r>
    <x v="3"/>
    <s v="89/371"/>
    <n v="74.91"/>
    <n v="1.0900000000000001"/>
    <n v="0.33"/>
    <n v="22.84"/>
    <n v="2.6"/>
    <n v="12.23"/>
    <n v="5"/>
    <n v="0.26"/>
    <n v="27"/>
    <n v="22"/>
    <n v="358"/>
    <n v="1"/>
    <n v="64"/>
    <n v="8.6999999999999993"/>
    <n v="3.1E-2"/>
    <n v="7.2999999999999995E-2"/>
    <n v="0.66500000000000004"/>
    <n v="0.33400000000000002"/>
    <n v="0.36699999999999999"/>
    <n v="0.1"/>
    <n v="24.26"/>
    <n v="413.26"/>
  </r>
  <r>
    <x v="4"/>
    <s v="43/181"/>
    <n v="88.15"/>
    <n v="1.39"/>
    <n v="0.49"/>
    <n v="9.61"/>
    <n v="5.3"/>
    <n v="4.88"/>
    <n v="29"/>
    <n v="0.62"/>
    <n v="20"/>
    <n v="22"/>
    <n v="162"/>
    <n v="1"/>
    <n v="214"/>
    <n v="21"/>
    <n v="0.02"/>
    <n v="2.5999999999999999E-2"/>
    <n v="0.64600000000000002"/>
    <n v="0.27600000000000002"/>
    <n v="0.03"/>
    <n v="1.17"/>
    <n v="11.489999999999998"/>
    <n v="234.62"/>
  </r>
  <r>
    <x v="5"/>
    <s v="57/240"/>
    <n v="84.21"/>
    <n v="0.74"/>
    <n v="0.33"/>
    <n v="14.49"/>
    <n v="2.4"/>
    <n v="9.9600000000000009"/>
    <n v="6"/>
    <n v="0.28000000000000003"/>
    <n v="6"/>
    <n v="12"/>
    <n v="77"/>
    <n v="1"/>
    <n v="54"/>
    <n v="9.6999999999999993"/>
    <n v="3.6999999999999998E-2"/>
    <n v="4.1000000000000002E-2"/>
    <n v="0.41799999999999998"/>
    <n v="0.124"/>
    <n v="5.1999999999999998E-2"/>
    <n v="0.56999999999999995"/>
    <n v="15.56"/>
    <n v="102.28"/>
  </r>
  <r>
    <x v="6"/>
    <s v="31/128"/>
    <n v="91.38"/>
    <n v="1.04"/>
    <n v="0.33"/>
    <n v="6.73"/>
    <n v="2.8"/>
    <n v="3.98"/>
    <n v="3"/>
    <n v="0.08"/>
    <n v="10"/>
    <n v="12"/>
    <n v="133"/>
    <n v="2"/>
    <n v="61"/>
    <n v="34.4"/>
    <n v="1.4E-2"/>
    <n v="1.6E-2"/>
    <n v="0.36699999999999999"/>
    <n v="0.39100000000000001"/>
    <n v="1.7000000000000001E-2"/>
    <n v="0.15"/>
    <n v="8.1000000000000014"/>
    <n v="160.07999999999998"/>
  </r>
  <r>
    <x v="7"/>
    <s v="75/313"/>
    <n v="79.39"/>
    <n v="1.57"/>
    <n v="0.68"/>
    <n v="17.71"/>
    <n v="3"/>
    <n v="12.87"/>
    <n v="10"/>
    <n v="0.27"/>
    <n v="17"/>
    <n v="26"/>
    <n v="287"/>
    <n v="7"/>
    <n v="5"/>
    <n v="12.6"/>
    <n v="0.10100000000000001"/>
    <n v="0.13100000000000001"/>
    <n v="0.64400000000000002"/>
    <n v="0.34499999999999997"/>
    <n v="0.25700000000000001"/>
    <n v="0.27"/>
    <n v="19.96"/>
    <n v="347.27"/>
  </r>
  <r>
    <x v="8"/>
    <s v="63/263"/>
    <n v="82.25"/>
    <n v="1.06"/>
    <n v="0.2"/>
    <n v="16.010000000000002"/>
    <n v="2.1"/>
    <n v="12.82"/>
    <n v="13"/>
    <n v="0.36"/>
    <n v="11"/>
    <n v="21"/>
    <n v="222"/>
    <n v="0"/>
    <n v="64"/>
    <n v="7"/>
    <n v="2.7E-2"/>
    <n v="3.3000000000000002E-2"/>
    <n v="0.154"/>
    <n v="0.19900000000000001"/>
    <n v="4.9000000000000002E-2"/>
    <n v="7.0000000000000007E-2"/>
    <n v="17.270000000000003"/>
    <n v="267.36"/>
  </r>
  <r>
    <x v="9"/>
    <s v="47/198"/>
    <n v="86.58"/>
    <n v="0.85"/>
    <n v="0.15"/>
    <n v="12.02"/>
    <n v="1.7"/>
    <n v="9.18"/>
    <n v="30"/>
    <n v="0.14000000000000001"/>
    <n v="10"/>
    <n v="21"/>
    <n v="177"/>
    <n v="1"/>
    <s v="-"/>
    <n v="48.8"/>
    <n v="8.5999999999999993E-2"/>
    <n v="0.03"/>
    <n v="0.63600000000000001"/>
    <n v="0.151"/>
    <n v="7.4999999999999997E-2"/>
    <n v="0.2"/>
    <n v="13.02"/>
    <n v="239.14"/>
  </r>
  <r>
    <x v="10"/>
    <s v="46/194"/>
    <n v="87.13"/>
    <n v="0.39"/>
    <n v="0.13"/>
    <n v="12.2"/>
    <n v="4.5999999999999996"/>
    <n v="4.04"/>
    <n v="8"/>
    <n v="0.25"/>
    <n v="6"/>
    <n v="13"/>
    <n v="85"/>
    <n v="2"/>
    <n v="60"/>
    <n v="13.3"/>
    <n v="1.2E-2"/>
    <n v="0.02"/>
    <n v="0.10100000000000001"/>
    <n v="0.29499999999999998"/>
    <n v="5.7000000000000002E-2"/>
    <n v="1.2"/>
    <n v="12.719999999999999"/>
    <n v="114.25"/>
  </r>
  <r>
    <x v="11"/>
    <s v="63/264"/>
    <n v="81.96"/>
    <n v="1.4"/>
    <n v="0.41"/>
    <n v="15.38"/>
    <s v="-"/>
    <s v="-"/>
    <n v="55"/>
    <n v="1.54"/>
    <n v="24"/>
    <n v="59"/>
    <n v="322"/>
    <n v="2"/>
    <n v="230"/>
    <n v="181"/>
    <n v="0.05"/>
    <n v="0.05"/>
    <n v="0.3"/>
    <n v="0.39800000000000002"/>
    <n v="6.6000000000000003E-2"/>
    <s v="-"/>
    <n v="17.190000000000001"/>
    <n v="463.53999999999996"/>
  </r>
  <r>
    <x v="12"/>
    <s v="56/234"/>
    <n v="83.95"/>
    <n v="1.4"/>
    <n v="0.2"/>
    <n v="13.8"/>
    <n v="4.3"/>
    <n v="7.37"/>
    <n v="33"/>
    <n v="1"/>
    <n v="13"/>
    <n v="44"/>
    <n v="275"/>
    <n v="1"/>
    <n v="42"/>
    <n v="41"/>
    <n v="0.04"/>
    <n v="0.05"/>
    <n v="0.1"/>
    <n v="6.4000000000000001E-2"/>
    <n v="7.0000000000000007E-2"/>
    <n v="0.1"/>
    <n v="15.4"/>
    <n v="367"/>
  </r>
  <r>
    <x v="13"/>
    <s v="282/1178"/>
    <n v="20.53"/>
    <n v="2.4500000000000002"/>
    <n v="0.39"/>
    <n v="75.03"/>
    <n v="8"/>
    <n v="63.35"/>
    <n v="39"/>
    <n v="1.02"/>
    <n v="43"/>
    <n v="62"/>
    <n v="656"/>
    <n v="2"/>
    <n v="10"/>
    <n v="0.4"/>
    <n v="5.1999999999999998E-2"/>
    <n v="6.6000000000000003E-2"/>
    <n v="1.274"/>
    <n v="0.58899999999999997"/>
    <n v="0.16500000000000001"/>
    <n v="0.05"/>
    <n v="77.87"/>
    <n v="803.02"/>
  </r>
  <r>
    <x v="14"/>
    <s v="277/1160"/>
    <n v="21.32"/>
    <n v="1.81"/>
    <n v="0.15"/>
    <n v="74.97"/>
    <n v="6.7"/>
    <n v="66.47"/>
    <n v="64"/>
    <n v="0.9"/>
    <n v="54"/>
    <n v="62"/>
    <n v="696"/>
    <n v="1"/>
    <n v="149"/>
    <n v="0"/>
    <n v="0.05"/>
    <n v="0.06"/>
    <n v="1.61"/>
    <n v="0.80500000000000005"/>
    <n v="0.249"/>
    <s v="-"/>
    <n v="76.929999999999993"/>
    <n v="877.9"/>
  </r>
  <r>
    <x v="15"/>
    <s v="147/615"/>
    <n v="64.989999999999995"/>
    <n v="1.47"/>
    <n v="5.33"/>
    <n v="27.09"/>
    <n v="3.8"/>
    <s v="-"/>
    <n v="6"/>
    <n v="0.43"/>
    <n v="30"/>
    <n v="39"/>
    <n v="436"/>
    <n v="2"/>
    <n v="44"/>
    <n v="19.7"/>
    <n v="0.374"/>
    <n v="0.2"/>
    <n v="1.0740000000000001"/>
    <n v="0.23"/>
    <n v="0.316"/>
    <s v="-"/>
    <n v="33.89"/>
    <n v="513.43000000000006"/>
  </r>
  <r>
    <x v="16"/>
    <s v="74/310"/>
    <n v="79.11"/>
    <n v="0.75"/>
    <n v="0.3"/>
    <n v="19.18"/>
    <n v="2.9"/>
    <n v="16.260000000000002"/>
    <n v="35"/>
    <n v="0.37"/>
    <n v="17"/>
    <n v="14"/>
    <n v="232"/>
    <n v="1"/>
    <n v="142"/>
    <n v="2"/>
    <n v="0.06"/>
    <n v="0.05"/>
    <n v="0.4"/>
    <n v="0.3"/>
    <n v="0.113"/>
    <n v="0.11"/>
    <n v="20.23"/>
    <n v="299.37"/>
  </r>
  <r>
    <x v="17"/>
    <s v="42/176"/>
    <n v="88.06"/>
    <n v="0.77"/>
    <n v="0.14000000000000001"/>
    <n v="10.66"/>
    <n v="1.6"/>
    <n v="6.89"/>
    <n v="22"/>
    <n v="0.08"/>
    <n v="9"/>
    <n v="18"/>
    <n v="135"/>
    <n v="0"/>
    <n v="1150"/>
    <n v="31.2"/>
    <n v="4.2999999999999997E-2"/>
    <n v="3.1E-2"/>
    <n v="0.20399999999999999"/>
    <n v="0.26200000000000001"/>
    <n v="5.2999999999999999E-2"/>
    <n v="0.13"/>
    <n v="11.57"/>
    <n v="184.07999999999998"/>
  </r>
  <r>
    <x v="18"/>
    <s v="33/138"/>
    <n v="90.48"/>
    <n v="0.69"/>
    <n v="0.1"/>
    <n v="8.41"/>
    <n v="1.1000000000000001"/>
    <n v="7.31"/>
    <n v="12"/>
    <n v="0.06"/>
    <n v="9"/>
    <n v="8"/>
    <n v="148"/>
    <n v="0"/>
    <n v="33"/>
    <n v="33.299999999999997"/>
    <n v="3.6999999999999998E-2"/>
    <n v="0.02"/>
    <n v="0.26900000000000002"/>
    <n v="0.28299999999999997"/>
    <n v="4.2999999999999997E-2"/>
    <n v="0.13"/>
    <n v="9.1999999999999993"/>
    <n v="177.06"/>
  </r>
  <r>
    <x v="19"/>
    <s v="69/288"/>
    <n v="80.540000000000006"/>
    <n v="0.72"/>
    <n v="0.16"/>
    <n v="18.100000000000001"/>
    <n v="0.9"/>
    <n v="15.48"/>
    <n v="10"/>
    <n v="0.36"/>
    <n v="7"/>
    <n v="20"/>
    <n v="191"/>
    <n v="2"/>
    <n v="66"/>
    <n v="10.8"/>
    <n v="6.9000000000000006E-2"/>
    <n v="7.0000000000000007E-2"/>
    <n v="0.188"/>
    <n v="0.05"/>
    <n v="8.5999999999999993E-2"/>
    <n v="0.19"/>
    <n v="18.98"/>
    <n v="230.36"/>
  </r>
  <r>
    <x v="20"/>
    <s v="53/222"/>
    <n v="85.4"/>
    <n v="1.9"/>
    <n v="0.7"/>
    <n v="11.2"/>
    <s v="-"/>
    <s v="-"/>
    <n v="9"/>
    <n v="1"/>
    <s v="-"/>
    <n v="40"/>
    <s v="-"/>
    <s v="-"/>
    <n v="720"/>
    <n v="11"/>
    <n v="0.11"/>
    <n v="0.04"/>
    <n v="2.8"/>
    <s v="-"/>
    <s v="-"/>
    <s v="-"/>
    <n v="13.799999999999999"/>
    <n v="50"/>
  </r>
  <r>
    <x v="21"/>
    <s v="68/285"/>
    <n v="80.8"/>
    <n v="2.5499999999999998"/>
    <n v="0.95"/>
    <n v="14.32"/>
    <n v="5.4"/>
    <n v="8.92"/>
    <n v="18"/>
    <n v="0.26"/>
    <n v="22"/>
    <n v="40"/>
    <n v="417"/>
    <n v="2"/>
    <n v="624"/>
    <n v="228.3"/>
    <n v="6.7000000000000004E-2"/>
    <n v="0.04"/>
    <n v="1.0840000000000001"/>
    <n v="0.45100000000000001"/>
    <n v="0.11"/>
    <n v="0.73"/>
    <n v="17.82"/>
    <n v="499.26"/>
  </r>
  <r>
    <x v="22"/>
    <s v="44/184"/>
    <n v="87.87"/>
    <n v="0.88"/>
    <n v="0.57999999999999996"/>
    <n v="10.18"/>
    <n v="4.3"/>
    <s v="-"/>
    <n v="25"/>
    <n v="0.31"/>
    <n v="10"/>
    <n v="27"/>
    <n v="198"/>
    <n v="1"/>
    <n v="290"/>
    <n v="27.7"/>
    <n v="0.04"/>
    <n v="0.03"/>
    <n v="0.3"/>
    <n v="0.28599999999999998"/>
    <n v="0.08"/>
    <n v="0.37"/>
    <n v="11.64"/>
    <n v="261.31"/>
  </r>
  <r>
    <x v="23"/>
    <s v="94/393"/>
    <n v="73.23"/>
    <n v="1.47"/>
    <n v="0.3"/>
    <n v="24.01"/>
    <n v="1.6"/>
    <s v="-"/>
    <n v="34"/>
    <n v="0.6"/>
    <n v="37"/>
    <n v="36"/>
    <n v="303"/>
    <n v="3"/>
    <n v="297"/>
    <n v="6.7"/>
    <n v="0.03"/>
    <n v="0.11"/>
    <n v="0.4"/>
    <s v="-"/>
    <n v="0.108"/>
    <s v="-"/>
    <n v="25.78"/>
    <n v="413.6"/>
  </r>
  <r>
    <x v="24"/>
    <s v="60/251"/>
    <n v="83.22"/>
    <n v="1.23"/>
    <n v="0.56000000000000005"/>
    <n v="14.23"/>
    <n v="2"/>
    <n v="10.98"/>
    <n v="20"/>
    <n v="0.28999999999999998"/>
    <n v="14"/>
    <n v="29"/>
    <n v="316"/>
    <n v="3"/>
    <n v="72"/>
    <n v="105.4"/>
    <n v="2.4E-2"/>
    <n v="4.5999999999999999E-2"/>
    <n v="0.28000000000000003"/>
    <n v="0.5"/>
    <n v="5.7000000000000002E-2"/>
    <n v="1.49"/>
    <n v="16.02"/>
    <n v="382.29"/>
  </r>
  <r>
    <x v="25"/>
    <s v="61/255"/>
    <n v="83.07"/>
    <n v="1.1399999999999999"/>
    <n v="0.52"/>
    <n v="14.66"/>
    <n v="3"/>
    <n v="8.99"/>
    <n v="34"/>
    <n v="0.31"/>
    <n v="17"/>
    <n v="34"/>
    <n v="312"/>
    <n v="3"/>
    <n v="87"/>
    <n v="92.7"/>
    <n v="2.7E-2"/>
    <n v="2.5000000000000001E-2"/>
    <n v="0.34100000000000003"/>
    <n v="0.183"/>
    <n v="6.3E-2"/>
    <n v="1.46"/>
    <n v="16.32"/>
    <n v="400.31"/>
  </r>
  <r>
    <x v="26"/>
    <s v="71/296"/>
    <n v="80.849999999999994"/>
    <n v="1.88"/>
    <n v="0.86"/>
    <n v="15.9"/>
    <n v="6.5"/>
    <n v="9.36"/>
    <n v="62"/>
    <n v="0.86"/>
    <n v="20"/>
    <n v="19"/>
    <n v="186"/>
    <n v="10"/>
    <n v="290"/>
    <n v="43.9"/>
    <n v="3.6999999999999998E-2"/>
    <n v="0.09"/>
    <n v="0.42899999999999999"/>
    <n v="0.20799999999999999"/>
    <n v="3.5999999999999997E-2"/>
    <n v="0.15"/>
    <n v="18.64"/>
    <n v="297.86"/>
  </r>
  <r>
    <x v="27"/>
    <s v="20/84"/>
    <n v="87.4"/>
    <n v="1.2"/>
    <n v="0.3"/>
    <n v="10.7"/>
    <n v="4.7"/>
    <s v="-"/>
    <n v="61"/>
    <n v="0.7"/>
    <n v="12"/>
    <n v="15"/>
    <n v="145"/>
    <n v="3"/>
    <n v="30"/>
    <n v="77"/>
    <n v="0.05"/>
    <n v="0.04"/>
    <n v="0.2"/>
    <n v="0.23200000000000001"/>
    <n v="0.109"/>
    <s v="-"/>
    <n v="12.2"/>
    <n v="236.7"/>
  </r>
  <r>
    <x v="28"/>
    <s v="30/126"/>
    <n v="88.26"/>
    <n v="0.7"/>
    <n v="0.2"/>
    <n v="10.54"/>
    <n v="2.8"/>
    <n v="1.69"/>
    <n v="33"/>
    <n v="0.6"/>
    <n v="6"/>
    <n v="18"/>
    <n v="102"/>
    <n v="2"/>
    <n v="50"/>
    <n v="29.1"/>
    <n v="0.03"/>
    <n v="0.02"/>
    <n v="0.2"/>
    <n v="0.217"/>
    <n v="4.2999999999999997E-2"/>
    <n v="0.22"/>
    <n v="11.44"/>
    <n v="161.6"/>
  </r>
  <r>
    <x v="29"/>
    <s v="66/276"/>
    <n v="81.760000000000005"/>
    <n v="0.83"/>
    <n v="0.44"/>
    <n v="16.53"/>
    <n v="1.3"/>
    <n v="15.23"/>
    <n v="5"/>
    <n v="0.31"/>
    <n v="10"/>
    <n v="31"/>
    <n v="171"/>
    <n v="1"/>
    <n v="0"/>
    <n v="71.5"/>
    <n v="1.0999999999999999E-2"/>
    <n v="6.5000000000000002E-2"/>
    <n v="0.60299999999999998"/>
    <s v="-"/>
    <n v="0.1"/>
    <n v="7.0000000000000007E-2"/>
    <n v="17.8"/>
    <n v="218.31"/>
  </r>
  <r>
    <x v="30"/>
    <s v="47/198"/>
    <n v="86.58"/>
    <n v="0.85"/>
    <n v="0.15"/>
    <n v="12.02"/>
    <n v="1.7"/>
    <n v="9.18"/>
    <n v="30"/>
    <n v="0.14000000000000001"/>
    <n v="10"/>
    <n v="21"/>
    <n v="177"/>
    <n v="1"/>
    <s v="-"/>
    <n v="48.8"/>
    <n v="8.5999999999999993E-2"/>
    <n v="0.03"/>
    <n v="0.63600000000000001"/>
    <n v="0.151"/>
    <n v="7.4999999999999997E-2"/>
    <n v="0.2"/>
    <n v="13.02"/>
    <n v="239.14"/>
  </r>
  <r>
    <x v="31"/>
    <s v="53/223"/>
    <n v="85.17"/>
    <n v="0.81"/>
    <n v="0.31"/>
    <n v="13.34"/>
    <n v="1.8"/>
    <n v="10.58"/>
    <n v="37"/>
    <n v="0.15"/>
    <n v="12"/>
    <n v="20"/>
    <n v="166"/>
    <n v="2"/>
    <n v="681"/>
    <n v="26.7"/>
    <n v="5.8000000000000003E-2"/>
    <n v="3.5999999999999997E-2"/>
    <n v="0.376"/>
    <n v="0.216"/>
    <n v="7.8E-2"/>
    <n v="0.2"/>
    <n v="14.46"/>
    <n v="237.15"/>
  </r>
  <r>
    <x v="32"/>
    <s v="65/272"/>
    <n v="81.709999999999994"/>
    <n v="0.51"/>
    <n v="0.27"/>
    <n v="17"/>
    <n v="1.8"/>
    <n v="14.8"/>
    <n v="10"/>
    <n v="0.13"/>
    <n v="9"/>
    <n v="11"/>
    <n v="156"/>
    <n v="2"/>
    <n v="765"/>
    <n v="27.7"/>
    <n v="5.8000000000000003E-2"/>
    <n v="5.7000000000000002E-2"/>
    <n v="0.58399999999999996"/>
    <n v="0.16"/>
    <n v="0.13400000000000001"/>
    <n v="1.1200000000000001"/>
    <n v="17.78"/>
    <n v="188.13"/>
  </r>
  <r>
    <x v="33"/>
    <s v="34/141"/>
    <n v="90.15"/>
    <n v="0.84"/>
    <n v="0.19"/>
    <n v="8.16"/>
    <n v="0.9"/>
    <n v="7.86"/>
    <n v="9"/>
    <n v="0.21"/>
    <n v="12"/>
    <n v="15"/>
    <n v="267"/>
    <n v="16"/>
    <n v="3382"/>
    <n v="36.700000000000003"/>
    <n v="4.1000000000000002E-2"/>
    <n v="1.9E-2"/>
    <n v="0.73399999999999999"/>
    <n v="0.105"/>
    <n v="7.1999999999999995E-2"/>
    <n v="0.05"/>
    <n v="9.19"/>
    <n v="319.20999999999998"/>
  </r>
  <r>
    <x v="34"/>
    <s v="28/118"/>
    <n v="91.85"/>
    <n v="1.1100000000000001"/>
    <n v="0.1"/>
    <n v="6.58"/>
    <n v="0.9"/>
    <n v="5.69"/>
    <n v="11"/>
    <n v="0.34"/>
    <n v="11"/>
    <n v="5"/>
    <n v="182"/>
    <n v="9"/>
    <n v="0"/>
    <n v="21.8"/>
    <n v="1.4999999999999999E-2"/>
    <n v="3.1E-2"/>
    <n v="0.23200000000000001"/>
    <n v="8.4000000000000005E-2"/>
    <n v="0.16300000000000001"/>
    <n v="0.05"/>
    <n v="7.79"/>
    <n v="218.34"/>
  </r>
  <r>
    <x v="35"/>
    <s v="36/150"/>
    <n v="89.82"/>
    <n v="0.54"/>
    <n v="0.14000000000000001"/>
    <n v="9.09"/>
    <n v="0.8"/>
    <n v="8.1199999999999992"/>
    <n v="6"/>
    <n v="0.17"/>
    <n v="10"/>
    <n v="11"/>
    <n v="228"/>
    <n v="18"/>
    <n v="50"/>
    <n v="18"/>
    <n v="3.7999999999999999E-2"/>
    <n v="1.2E-2"/>
    <n v="0.41799999999999998"/>
    <n v="0.155"/>
    <n v="8.7999999999999995E-2"/>
    <n v="0.02"/>
    <n v="9.77"/>
    <n v="273.17"/>
  </r>
  <r>
    <x v="36"/>
    <s v="43/180"/>
    <n v="87.68"/>
    <n v="1.44"/>
    <n v="0.39"/>
    <n v="9.8000000000000007"/>
    <n v="1.7"/>
    <n v="8.1"/>
    <n v="39"/>
    <n v="1.85"/>
    <n v="18"/>
    <n v="38"/>
    <n v="194"/>
    <n v="10"/>
    <n v="25"/>
    <n v="36.4"/>
    <n v="2.9000000000000001E-2"/>
    <n v="0.10100000000000001"/>
    <n v="0.62"/>
    <s v="-"/>
    <n v="0.05"/>
    <n v="0.87"/>
    <n v="11.63"/>
    <n v="300.85000000000002"/>
  </r>
  <r>
    <x v="37"/>
    <s v="44/185"/>
    <n v="87.59"/>
    <n v="1.06"/>
    <n v="0.32"/>
    <n v="10.55"/>
    <n v="1.7"/>
    <n v="7.89"/>
    <n v="6"/>
    <n v="0.28000000000000003"/>
    <n v="9"/>
    <n v="26"/>
    <n v="201"/>
    <n v="0"/>
    <n v="332"/>
    <n v="5.4"/>
    <n v="3.4000000000000002E-2"/>
    <n v="2.7E-2"/>
    <n v="1.125"/>
    <n v="0.185"/>
    <n v="2.5000000000000001E-2"/>
    <n v="0.77"/>
    <n v="11.930000000000001"/>
    <n v="242.28"/>
  </r>
  <r>
    <x v="38"/>
    <s v="47/197"/>
    <n v="86.75"/>
    <n v="0.94"/>
    <n v="0.12"/>
    <n v="11.75"/>
    <n v="2.4"/>
    <n v="9.35"/>
    <n v="40"/>
    <n v="0.1"/>
    <n v="10"/>
    <n v="14"/>
    <n v="181"/>
    <n v="0"/>
    <n v="225"/>
    <n v="53.2"/>
    <n v="8.6999999999999994E-2"/>
    <n v="0.04"/>
    <n v="0.28199999999999997"/>
    <n v="0.25"/>
    <n v="0.06"/>
    <n v="0.18"/>
    <n v="12.81"/>
    <n v="245.1"/>
  </r>
  <r>
    <x v="39"/>
    <s v="39/163"/>
    <n v="88.83"/>
    <n v="0.61"/>
    <n v="0.14000000000000001"/>
    <n v="9.81"/>
    <n v="1.8"/>
    <n v="5.9"/>
    <n v="24"/>
    <n v="0.1"/>
    <n v="10"/>
    <n v="5"/>
    <n v="257"/>
    <n v="3"/>
    <n v="1094"/>
    <n v="61.8"/>
    <n v="2.7E-2"/>
    <n v="3.2000000000000001E-2"/>
    <n v="0.33800000000000002"/>
    <n v="0.218"/>
    <n v="1.9E-2"/>
    <n v="0.73"/>
    <n v="10.56"/>
    <n v="299.10000000000002"/>
  </r>
  <r>
    <x v="40"/>
    <s v="97/406"/>
    <n v="72.930000000000007"/>
    <n v="2.2000000000000002"/>
    <n v="0.7"/>
    <n v="23.38"/>
    <n v="10.4"/>
    <n v="11.2"/>
    <n v="12"/>
    <n v="1.6"/>
    <n v="29"/>
    <n v="68"/>
    <n v="348"/>
    <n v="28"/>
    <n v="1272"/>
    <n v="30"/>
    <n v="0"/>
    <n v="0.13"/>
    <n v="1.5"/>
    <s v="-"/>
    <n v="0.1"/>
    <n v="0.02"/>
    <n v="26.28"/>
    <n v="486.6"/>
  </r>
  <r>
    <x v="41"/>
    <s v="39/165"/>
    <n v="88.87"/>
    <n v="0.91"/>
    <n v="0.25"/>
    <n v="9.5399999999999991"/>
    <n v="1.5"/>
    <n v="8.39"/>
    <n v="6"/>
    <n v="0.25"/>
    <n v="9"/>
    <n v="20"/>
    <n v="190"/>
    <n v="0"/>
    <n v="326"/>
    <n v="6.6"/>
    <n v="2.4E-2"/>
    <n v="3.1E-2"/>
    <n v="0.80600000000000005"/>
    <n v="0.153"/>
    <n v="2.5000000000000001E-2"/>
    <n v="0.73"/>
    <n v="10.7"/>
    <n v="225.25"/>
  </r>
  <r>
    <x v="42"/>
    <s v="58/242"/>
    <n v="83.71"/>
    <n v="0.38"/>
    <n v="0.12"/>
    <n v="15.46"/>
    <n v="3.1"/>
    <n v="9.8000000000000007"/>
    <n v="9"/>
    <n v="0.17"/>
    <n v="7"/>
    <n v="11"/>
    <n v="119"/>
    <n v="1"/>
    <n v="23"/>
    <n v="4.2"/>
    <n v="1.2E-2"/>
    <n v="2.5000000000000001E-2"/>
    <n v="0.157"/>
    <n v="4.8000000000000001E-2"/>
    <n v="2.8000000000000001E-2"/>
    <n v="0.12"/>
    <n v="15.96"/>
    <n v="147.17000000000002"/>
  </r>
  <r>
    <x v="43"/>
    <s v="127/531"/>
    <n v="64.400000000000006"/>
    <n v="0.8"/>
    <n v="0.4"/>
    <n v="33.5"/>
    <s v="-"/>
    <s v="-"/>
    <n v="27"/>
    <n v="2.5"/>
    <s v="-"/>
    <n v="26"/>
    <n v="310"/>
    <n v="1"/>
    <s v="-"/>
    <n v="66"/>
    <s v="-"/>
    <s v="-"/>
    <s v="-"/>
    <s v="-"/>
    <s v="-"/>
    <s v="-"/>
    <n v="34.700000000000003"/>
    <n v="366.5"/>
  </r>
  <r>
    <x v="44"/>
    <s v="50/209"/>
    <n v="86"/>
    <n v="0.54"/>
    <n v="0.12"/>
    <n v="13.12"/>
    <n v="1.4"/>
    <n v="9.85"/>
    <n v="13"/>
    <n v="0.28999999999999998"/>
    <n v="12"/>
    <n v="8"/>
    <n v="109"/>
    <n v="1"/>
    <n v="58"/>
    <n v="47.8"/>
    <n v="7.9000000000000001E-2"/>
    <n v="3.2000000000000001E-2"/>
    <n v="0.5"/>
    <n v="0.21299999999999999"/>
    <n v="0.112"/>
    <n v="0.02"/>
    <n v="13.78"/>
    <n v="143.29"/>
  </r>
  <r>
    <x v="45"/>
    <s v="46/192"/>
    <n v="87.23"/>
    <n v="0.7"/>
    <n v="0.28000000000000003"/>
    <n v="11.42"/>
    <n v="1.4"/>
    <n v="9.92"/>
    <n v="6"/>
    <n v="0.17"/>
    <n v="7"/>
    <n v="16"/>
    <n v="157"/>
    <n v="0"/>
    <n v="345"/>
    <n v="9.5"/>
    <n v="2.8000000000000001E-2"/>
    <n v="2.5999999999999999E-2"/>
    <n v="0.41699999999999998"/>
    <n v="0.13500000000000001"/>
    <n v="2.9000000000000001E-2"/>
    <n v="0.26"/>
    <n v="12.4"/>
    <n v="186.17000000000002"/>
  </r>
  <r>
    <x v="46"/>
    <s v="83/346"/>
    <n v="77.930000000000007"/>
    <n v="1.67"/>
    <n v="1.17"/>
    <n v="18.7"/>
    <n v="4"/>
    <n v="13.67"/>
    <n v="10"/>
    <n v="0.3"/>
    <n v="12"/>
    <n v="36"/>
    <n v="236"/>
    <n v="3"/>
    <n v="0"/>
    <n v="10.199999999999999"/>
    <n v="6.7000000000000004E-2"/>
    <n v="5.2999999999999999E-2"/>
    <n v="0.29299999999999998"/>
    <n v="0.377"/>
    <n v="7.4999999999999997E-2"/>
    <n v="0.6"/>
    <n v="21.54"/>
    <n v="297.3"/>
  </r>
  <r>
    <x v="47"/>
    <s v="57/238"/>
    <n v="83.8"/>
    <n v="0.4"/>
    <n v="0.1"/>
    <n v="15.3"/>
    <n v="1.9"/>
    <s v="-"/>
    <n v="11"/>
    <n v="0.7"/>
    <n v="8"/>
    <n v="17"/>
    <n v="197"/>
    <n v="4"/>
    <n v="40"/>
    <n v="15"/>
    <n v="0.02"/>
    <n v="0.03"/>
    <n v="0.2"/>
    <n v="8.1000000000000003E-2"/>
    <n v="0.04"/>
    <s v="-"/>
    <n v="15.8"/>
    <n v="237.7"/>
  </r>
  <r>
    <x v="48"/>
    <s v="52/220"/>
    <n v="85.75"/>
    <n v="1.2"/>
    <n v="0.65"/>
    <n v="11.94"/>
    <n v="6.5"/>
    <n v="4.42"/>
    <n v="25"/>
    <n v="0.69"/>
    <n v="22"/>
    <n v="29"/>
    <n v="151"/>
    <n v="1"/>
    <n v="33"/>
    <n v="26.2"/>
    <n v="3.2000000000000001E-2"/>
    <n v="3.7999999999999999E-2"/>
    <n v="0.59799999999999998"/>
    <n v="0.32900000000000001"/>
    <n v="5.5E-2"/>
    <n v="0.87"/>
    <n v="13.79"/>
    <n v="228.69"/>
  </r>
  <r>
    <x v="49"/>
    <s v="32/136"/>
    <n v="90.95"/>
    <n v="0.67"/>
    <n v="0.3"/>
    <n v="7.68"/>
    <n v="2"/>
    <n v="4.8899999999999997"/>
    <n v="16"/>
    <n v="0.41"/>
    <n v="13"/>
    <n v="24"/>
    <n v="153"/>
    <n v="1"/>
    <n v="12"/>
    <n v="58.8"/>
    <n v="2.4E-2"/>
    <n v="2.1999999999999999E-2"/>
    <n v="0.38600000000000001"/>
    <n v="0.125"/>
    <n v="4.7E-2"/>
    <n v="0.28999999999999998"/>
    <n v="8.65"/>
    <n v="207.41"/>
  </r>
  <r>
    <x v="50"/>
    <s v="53/223"/>
    <n v="85.17"/>
    <n v="0.81"/>
    <n v="0.31"/>
    <n v="13.34"/>
    <n v="1.8"/>
    <n v="10.58"/>
    <n v="37"/>
    <n v="0.15"/>
    <n v="12"/>
    <n v="20"/>
    <n v="166"/>
    <n v="2"/>
    <n v="681"/>
    <n v="26.7"/>
    <n v="5.8000000000000003E-2"/>
    <n v="3.5999999999999997E-2"/>
    <n v="0.376"/>
    <n v="0.216"/>
    <n v="7.8E-2"/>
    <n v="0.2"/>
    <n v="14.46"/>
    <n v="237.15"/>
  </r>
  <r>
    <x v="51"/>
    <s v="30/127"/>
    <n v="91.45"/>
    <n v="0.61"/>
    <n v="0.15"/>
    <n v="7.55"/>
    <n v="0.4"/>
    <n v="6.2"/>
    <n v="7"/>
    <n v="0.24"/>
    <n v="10"/>
    <n v="11"/>
    <n v="112"/>
    <n v="1"/>
    <n v="569"/>
    <n v="8.1"/>
    <n v="3.3000000000000002E-2"/>
    <n v="2.1000000000000001E-2"/>
    <n v="0.17799999999999999"/>
    <n v="0.221"/>
    <n v="4.4999999999999998E-2"/>
    <n v="0.05"/>
    <n v="8.31"/>
    <n v="141.2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s v="48/200"/>
    <n v="86.7"/>
    <n v="0.27"/>
    <n v="0.13"/>
    <n v="12.7"/>
    <n v="1.3"/>
    <n v="10.1"/>
    <n v="5"/>
    <n v="7.0000000000000007E-2"/>
    <n v="4"/>
    <n v="11"/>
    <n v="90"/>
    <n v="0"/>
    <n v="38"/>
    <n v="4"/>
    <n v="1.9E-2"/>
    <n v="2.8000000000000001E-2"/>
    <n v="9.0999999999999998E-2"/>
    <n v="7.0999999999999994E-2"/>
    <n v="3.6999999999999998E-2"/>
    <n v="0.05"/>
    <n v="13.1"/>
    <n v="110.07"/>
    <n v="42.295999999999992"/>
  </r>
  <r>
    <x v="1"/>
    <s v="48/201"/>
    <n v="86.4"/>
    <n v="1.4"/>
    <n v="0.39"/>
    <n v="11.12"/>
    <n v="2"/>
    <n v="9.24"/>
    <n v="13"/>
    <n v="0.39"/>
    <n v="10"/>
    <n v="23"/>
    <n v="259"/>
    <n v="1"/>
    <n v="1926"/>
    <n v="10"/>
    <n v="0.03"/>
    <n v="0.04"/>
    <n v="0.6"/>
    <n v="0.24"/>
    <n v="5.3999999999999999E-2"/>
    <n v="0.89"/>
    <n v="12.91"/>
    <n v="306.39"/>
    <n v="1937.854"/>
  </r>
  <r>
    <x v="2"/>
    <s v="160/670"/>
    <n v="73.23"/>
    <n v="2"/>
    <n v="14.7"/>
    <n v="8.5299999999999994"/>
    <n v="6.7"/>
    <n v="0.66"/>
    <n v="12"/>
    <n v="0.55000000000000004"/>
    <n v="29"/>
    <n v="52"/>
    <n v="485"/>
    <n v="7"/>
    <n v="146"/>
    <n v="10"/>
    <n v="6.7000000000000004E-2"/>
    <n v="0.13"/>
    <n v="1.738"/>
    <n v="1.389"/>
    <n v="0.25700000000000001"/>
    <n v="2.0699999999999998"/>
    <n v="25.229999999999997"/>
    <n v="585.54999999999995"/>
    <n v="161.65100000000001"/>
  </r>
  <r>
    <x v="3"/>
    <s v="89/371"/>
    <n v="74.91"/>
    <n v="1.0900000000000001"/>
    <n v="0.33"/>
    <n v="22.84"/>
    <n v="2.6"/>
    <n v="12.23"/>
    <n v="5"/>
    <n v="0.26"/>
    <n v="27"/>
    <n v="22"/>
    <n v="358"/>
    <n v="1"/>
    <n v="64"/>
    <n v="8.6999999999999993"/>
    <n v="3.1E-2"/>
    <n v="7.2999999999999995E-2"/>
    <n v="0.66500000000000004"/>
    <n v="0.33400000000000002"/>
    <n v="0.36699999999999999"/>
    <n v="0.1"/>
    <n v="24.26"/>
    <n v="413.26"/>
    <n v="74.27000000000001"/>
  </r>
  <r>
    <x v="4"/>
    <s v="43/181"/>
    <n v="88.15"/>
    <n v="1.39"/>
    <n v="0.49"/>
    <n v="9.61"/>
    <n v="5.3"/>
    <n v="4.88"/>
    <n v="29"/>
    <n v="0.62"/>
    <n v="20"/>
    <n v="22"/>
    <n v="162"/>
    <n v="1"/>
    <n v="214"/>
    <n v="21"/>
    <n v="0.02"/>
    <n v="2.5999999999999999E-2"/>
    <n v="0.64600000000000002"/>
    <n v="0.27600000000000002"/>
    <n v="0.03"/>
    <n v="1.17"/>
    <n v="11.489999999999998"/>
    <n v="234.62"/>
    <n v="237.16800000000001"/>
  </r>
  <r>
    <x v="5"/>
    <s v="57/240"/>
    <n v="84.21"/>
    <n v="0.74"/>
    <n v="0.33"/>
    <n v="14.49"/>
    <n v="2.4"/>
    <n v="9.9600000000000009"/>
    <n v="6"/>
    <n v="0.28000000000000003"/>
    <n v="6"/>
    <n v="12"/>
    <n v="77"/>
    <n v="1"/>
    <n v="54"/>
    <n v="9.6999999999999993"/>
    <n v="3.6999999999999998E-2"/>
    <n v="4.1000000000000002E-2"/>
    <n v="0.41799999999999998"/>
    <n v="0.124"/>
    <n v="5.1999999999999998E-2"/>
    <n v="0.56999999999999995"/>
    <n v="15.56"/>
    <n v="102.28"/>
    <n v="64.941999999999993"/>
  </r>
  <r>
    <x v="6"/>
    <s v="31/128"/>
    <n v="91.38"/>
    <n v="1.04"/>
    <n v="0.33"/>
    <n v="6.73"/>
    <n v="2.8"/>
    <n v="3.98"/>
    <n v="3"/>
    <n v="0.08"/>
    <n v="10"/>
    <n v="12"/>
    <n v="133"/>
    <n v="2"/>
    <n v="61"/>
    <n v="34.4"/>
    <n v="1.4E-2"/>
    <n v="1.6E-2"/>
    <n v="0.36699999999999999"/>
    <n v="0.39100000000000001"/>
    <n v="1.7000000000000001E-2"/>
    <n v="0.15"/>
    <n v="8.1000000000000014"/>
    <n v="160.07999999999998"/>
    <n v="96.355000000000018"/>
  </r>
  <r>
    <x v="7"/>
    <s v="75/313"/>
    <n v="79.39"/>
    <n v="1.57"/>
    <n v="0.68"/>
    <n v="17.71"/>
    <n v="3"/>
    <n v="12.87"/>
    <n v="10"/>
    <n v="0.27"/>
    <n v="17"/>
    <n v="26"/>
    <n v="287"/>
    <n v="7"/>
    <n v="5"/>
    <n v="12.6"/>
    <n v="0.10100000000000001"/>
    <n v="0.13100000000000001"/>
    <n v="0.64400000000000002"/>
    <n v="0.34499999999999997"/>
    <n v="0.25700000000000001"/>
    <n v="0.27"/>
    <n v="19.96"/>
    <n v="347.27"/>
    <n v="19.347999999999999"/>
  </r>
  <r>
    <x v="8"/>
    <s v="63/263"/>
    <n v="82.25"/>
    <n v="1.06"/>
    <n v="0.2"/>
    <n v="16.010000000000002"/>
    <n v="2.1"/>
    <n v="12.82"/>
    <n v="13"/>
    <n v="0.36"/>
    <n v="11"/>
    <n v="21"/>
    <n v="222"/>
    <n v="0"/>
    <n v="64"/>
    <n v="7"/>
    <n v="2.7E-2"/>
    <n v="3.3000000000000002E-2"/>
    <n v="0.154"/>
    <n v="0.19900000000000001"/>
    <n v="4.9000000000000002E-2"/>
    <n v="7.0000000000000007E-2"/>
    <n v="17.270000000000003"/>
    <n v="267.36"/>
    <n v="71.531999999999996"/>
  </r>
  <r>
    <x v="9"/>
    <s v="47/198"/>
    <n v="86.58"/>
    <n v="0.85"/>
    <n v="0.15"/>
    <n v="12.02"/>
    <n v="1.7"/>
    <n v="9.18"/>
    <n v="30"/>
    <n v="0.14000000000000001"/>
    <n v="10"/>
    <n v="21"/>
    <n v="177"/>
    <n v="1"/>
    <s v="-"/>
    <n v="48.8"/>
    <n v="8.5999999999999993E-2"/>
    <n v="0.03"/>
    <n v="0.63600000000000001"/>
    <n v="0.151"/>
    <n v="7.4999999999999997E-2"/>
    <n v="0.2"/>
    <n v="13.02"/>
    <n v="239.14"/>
    <n v="49.978000000000009"/>
  </r>
  <r>
    <x v="10"/>
    <s v="46/194"/>
    <n v="87.13"/>
    <n v="0.39"/>
    <n v="0.13"/>
    <n v="12.2"/>
    <n v="4.5999999999999996"/>
    <n v="4.04"/>
    <n v="8"/>
    <n v="0.25"/>
    <n v="6"/>
    <n v="13"/>
    <n v="85"/>
    <n v="2"/>
    <n v="60"/>
    <n v="13.3"/>
    <n v="1.2E-2"/>
    <n v="0.02"/>
    <n v="0.10100000000000001"/>
    <n v="0.29499999999999998"/>
    <n v="5.7000000000000002E-2"/>
    <n v="1.2"/>
    <n v="12.719999999999999"/>
    <n v="114.25"/>
    <n v="74.984999999999999"/>
  </r>
  <r>
    <x v="11"/>
    <s v="63/264"/>
    <n v="81.96"/>
    <n v="1.4"/>
    <n v="0.41"/>
    <n v="15.38"/>
    <s v="-"/>
    <s v="-"/>
    <n v="55"/>
    <n v="1.54"/>
    <n v="24"/>
    <n v="59"/>
    <n v="322"/>
    <n v="2"/>
    <n v="230"/>
    <n v="181"/>
    <n v="0.05"/>
    <n v="0.05"/>
    <n v="0.3"/>
    <n v="0.39800000000000002"/>
    <n v="6.6000000000000003E-2"/>
    <s v="-"/>
    <n v="17.190000000000001"/>
    <n v="463.53999999999996"/>
    <n v="411.86400000000003"/>
  </r>
  <r>
    <x v="12"/>
    <s v="56/234"/>
    <n v="83.95"/>
    <n v="1.4"/>
    <n v="0.2"/>
    <n v="13.8"/>
    <n v="4.3"/>
    <n v="7.37"/>
    <n v="33"/>
    <n v="1"/>
    <n v="13"/>
    <n v="44"/>
    <n v="275"/>
    <n v="1"/>
    <n v="42"/>
    <n v="41"/>
    <n v="0.04"/>
    <n v="0.05"/>
    <n v="0.1"/>
    <n v="6.4000000000000001E-2"/>
    <n v="7.0000000000000007E-2"/>
    <n v="0.1"/>
    <n v="15.4"/>
    <n v="367"/>
    <n v="83.423999999999978"/>
  </r>
  <r>
    <x v="13"/>
    <s v="282/1178"/>
    <n v="20.53"/>
    <n v="2.4500000000000002"/>
    <n v="0.39"/>
    <n v="75.03"/>
    <n v="8"/>
    <n v="63.35"/>
    <n v="39"/>
    <n v="1.02"/>
    <n v="43"/>
    <n v="62"/>
    <n v="656"/>
    <n v="2"/>
    <n v="10"/>
    <n v="0.4"/>
    <n v="5.1999999999999998E-2"/>
    <n v="6.6000000000000003E-2"/>
    <n v="1.274"/>
    <n v="0.58899999999999997"/>
    <n v="0.16500000000000001"/>
    <n v="0.05"/>
    <n v="77.87"/>
    <n v="803.02"/>
    <n v="12.596000000000002"/>
  </r>
  <r>
    <x v="14"/>
    <s v="277/1160"/>
    <n v="21.32"/>
    <n v="1.81"/>
    <n v="0.15"/>
    <n v="74.97"/>
    <n v="6.7"/>
    <n v="66.47"/>
    <n v="64"/>
    <n v="0.9"/>
    <n v="54"/>
    <n v="62"/>
    <n v="696"/>
    <n v="1"/>
    <n v="149"/>
    <n v="0"/>
    <n v="0.05"/>
    <n v="0.06"/>
    <n v="1.61"/>
    <n v="0.80500000000000005"/>
    <n v="0.249"/>
    <s v="-"/>
    <n v="76.929999999999993"/>
    <n v="877.9"/>
    <n v="151.77400000000003"/>
  </r>
  <r>
    <x v="15"/>
    <s v="147/615"/>
    <n v="64.989999999999995"/>
    <n v="1.47"/>
    <n v="5.33"/>
    <n v="27.09"/>
    <n v="3.8"/>
    <s v="-"/>
    <n v="6"/>
    <n v="0.43"/>
    <n v="30"/>
    <n v="39"/>
    <n v="436"/>
    <n v="2"/>
    <n v="44"/>
    <n v="19.7"/>
    <n v="0.374"/>
    <n v="0.2"/>
    <n v="1.0740000000000001"/>
    <n v="0.23"/>
    <n v="0.316"/>
    <s v="-"/>
    <n v="33.89"/>
    <n v="513.43000000000006"/>
    <n v="65.894000000000005"/>
  </r>
  <r>
    <x v="16"/>
    <s v="74/310"/>
    <n v="79.11"/>
    <n v="0.75"/>
    <n v="0.3"/>
    <n v="19.18"/>
    <n v="2.9"/>
    <n v="16.260000000000002"/>
    <n v="35"/>
    <n v="0.37"/>
    <n v="17"/>
    <n v="14"/>
    <n v="232"/>
    <n v="1"/>
    <n v="142"/>
    <n v="2"/>
    <n v="0.06"/>
    <n v="0.05"/>
    <n v="0.4"/>
    <n v="0.3"/>
    <n v="0.113"/>
    <n v="0.11"/>
    <n v="20.23"/>
    <n v="299.37"/>
    <n v="145.03300000000004"/>
  </r>
  <r>
    <x v="17"/>
    <s v="42/176"/>
    <n v="88.06"/>
    <n v="0.77"/>
    <n v="0.14000000000000001"/>
    <n v="10.66"/>
    <n v="1.6"/>
    <n v="6.89"/>
    <n v="22"/>
    <n v="0.08"/>
    <n v="9"/>
    <n v="18"/>
    <n v="135"/>
    <n v="0"/>
    <n v="1150"/>
    <n v="31.2"/>
    <n v="4.2999999999999997E-2"/>
    <n v="3.1E-2"/>
    <n v="0.20399999999999999"/>
    <n v="0.26200000000000001"/>
    <n v="5.2999999999999999E-2"/>
    <n v="0.13"/>
    <n v="11.57"/>
    <n v="184.07999999999998"/>
    <n v="1181.923"/>
  </r>
  <r>
    <x v="18"/>
    <s v="33/138"/>
    <n v="90.48"/>
    <n v="0.69"/>
    <n v="0.1"/>
    <n v="8.41"/>
    <n v="1.1000000000000001"/>
    <n v="7.31"/>
    <n v="12"/>
    <n v="0.06"/>
    <n v="9"/>
    <n v="8"/>
    <n v="148"/>
    <n v="0"/>
    <n v="33"/>
    <n v="33.299999999999997"/>
    <n v="3.6999999999999998E-2"/>
    <n v="0.02"/>
    <n v="0.26900000000000002"/>
    <n v="0.28299999999999997"/>
    <n v="4.2999999999999997E-2"/>
    <n v="0.13"/>
    <n v="9.1999999999999993"/>
    <n v="177.06"/>
    <n v="67.082000000000008"/>
  </r>
  <r>
    <x v="19"/>
    <s v="69/288"/>
    <n v="80.540000000000006"/>
    <n v="0.72"/>
    <n v="0.16"/>
    <n v="18.100000000000001"/>
    <n v="0.9"/>
    <n v="15.48"/>
    <n v="10"/>
    <n v="0.36"/>
    <n v="7"/>
    <n v="20"/>
    <n v="191"/>
    <n v="2"/>
    <n v="66"/>
    <n v="10.8"/>
    <n v="6.9000000000000006E-2"/>
    <n v="7.0000000000000007E-2"/>
    <n v="0.188"/>
    <n v="0.05"/>
    <n v="8.5999999999999993E-2"/>
    <n v="0.19"/>
    <n v="18.98"/>
    <n v="230.36"/>
    <n v="77.452999999999989"/>
  </r>
  <r>
    <x v="20"/>
    <s v="53/222"/>
    <n v="85.4"/>
    <n v="1.9"/>
    <n v="0.7"/>
    <n v="11.2"/>
    <s v="-"/>
    <s v="-"/>
    <n v="9"/>
    <n v="1"/>
    <s v="-"/>
    <n v="40"/>
    <s v="-"/>
    <s v="-"/>
    <n v="720"/>
    <n v="11"/>
    <n v="0.11"/>
    <n v="0.04"/>
    <n v="2.8"/>
    <s v="-"/>
    <s v="-"/>
    <s v="-"/>
    <n v="13.799999999999999"/>
    <n v="50"/>
    <n v="733.94999999999993"/>
  </r>
  <r>
    <x v="21"/>
    <s v="68/285"/>
    <n v="80.8"/>
    <n v="2.5499999999999998"/>
    <n v="0.95"/>
    <n v="14.32"/>
    <n v="5.4"/>
    <n v="8.92"/>
    <n v="18"/>
    <n v="0.26"/>
    <n v="22"/>
    <n v="40"/>
    <n v="417"/>
    <n v="2"/>
    <n v="624"/>
    <n v="228.3"/>
    <n v="6.7000000000000004E-2"/>
    <n v="0.04"/>
    <n v="1.0840000000000001"/>
    <n v="0.45100000000000001"/>
    <n v="0.11"/>
    <n v="0.73"/>
    <n v="17.82"/>
    <n v="499.26"/>
    <n v="854.78199999999993"/>
  </r>
  <r>
    <x v="22"/>
    <s v="44/184"/>
    <n v="87.87"/>
    <n v="0.88"/>
    <n v="0.57999999999999996"/>
    <n v="10.18"/>
    <n v="4.3"/>
    <s v="-"/>
    <n v="25"/>
    <n v="0.31"/>
    <n v="10"/>
    <n v="27"/>
    <n v="198"/>
    <n v="1"/>
    <n v="290"/>
    <n v="27.7"/>
    <n v="0.04"/>
    <n v="0.03"/>
    <n v="0.3"/>
    <n v="0.28599999999999998"/>
    <n v="0.08"/>
    <n v="0.37"/>
    <n v="11.64"/>
    <n v="261.31"/>
    <n v="318.80599999999998"/>
  </r>
  <r>
    <x v="23"/>
    <s v="94/393"/>
    <n v="73.23"/>
    <n v="1.47"/>
    <n v="0.3"/>
    <n v="24.01"/>
    <n v="1.6"/>
    <s v="-"/>
    <n v="34"/>
    <n v="0.6"/>
    <n v="37"/>
    <n v="36"/>
    <n v="303"/>
    <n v="3"/>
    <n v="297"/>
    <n v="6.7"/>
    <n v="0.03"/>
    <n v="0.11"/>
    <n v="0.4"/>
    <s v="-"/>
    <n v="0.108"/>
    <s v="-"/>
    <n v="25.78"/>
    <n v="413.6"/>
    <n v="304.34799999999996"/>
  </r>
  <r>
    <x v="24"/>
    <s v="60/251"/>
    <n v="83.22"/>
    <n v="1.23"/>
    <n v="0.56000000000000005"/>
    <n v="14.23"/>
    <n v="2"/>
    <n v="10.98"/>
    <n v="20"/>
    <n v="0.28999999999999998"/>
    <n v="14"/>
    <n v="29"/>
    <n v="316"/>
    <n v="3"/>
    <n v="72"/>
    <n v="105.4"/>
    <n v="2.4E-2"/>
    <n v="4.5999999999999999E-2"/>
    <n v="0.28000000000000003"/>
    <n v="0.5"/>
    <n v="5.7000000000000002E-2"/>
    <n v="1.49"/>
    <n v="16.02"/>
    <n v="382.29"/>
    <n v="179.797"/>
  </r>
  <r>
    <x v="25"/>
    <s v="61/255"/>
    <n v="83.07"/>
    <n v="1.1399999999999999"/>
    <n v="0.52"/>
    <n v="14.66"/>
    <n v="3"/>
    <n v="8.99"/>
    <n v="34"/>
    <n v="0.31"/>
    <n v="17"/>
    <n v="34"/>
    <n v="312"/>
    <n v="3"/>
    <n v="87"/>
    <n v="92.7"/>
    <n v="2.7E-2"/>
    <n v="2.5000000000000001E-2"/>
    <n v="0.34100000000000003"/>
    <n v="0.183"/>
    <n v="6.3E-2"/>
    <n v="1.46"/>
    <n v="16.32"/>
    <n v="400.31"/>
    <n v="181.79899999999998"/>
  </r>
  <r>
    <x v="26"/>
    <s v="71/296"/>
    <n v="80.849999999999994"/>
    <n v="1.88"/>
    <n v="0.86"/>
    <n v="15.9"/>
    <n v="6.5"/>
    <n v="9.36"/>
    <n v="62"/>
    <n v="0.86"/>
    <n v="20"/>
    <n v="19"/>
    <n v="186"/>
    <n v="10"/>
    <n v="290"/>
    <n v="43.9"/>
    <n v="3.6999999999999998E-2"/>
    <n v="0.09"/>
    <n v="0.42899999999999999"/>
    <n v="0.20799999999999999"/>
    <n v="3.5999999999999997E-2"/>
    <n v="0.15"/>
    <n v="18.64"/>
    <n v="297.86"/>
    <n v="334.84999999999991"/>
  </r>
  <r>
    <x v="27"/>
    <s v="20/84"/>
    <n v="87.4"/>
    <n v="1.2"/>
    <n v="0.3"/>
    <n v="10.7"/>
    <n v="4.7"/>
    <s v="-"/>
    <n v="61"/>
    <n v="0.7"/>
    <n v="12"/>
    <n v="15"/>
    <n v="145"/>
    <n v="3"/>
    <n v="30"/>
    <n v="77"/>
    <n v="0.05"/>
    <n v="0.04"/>
    <n v="0.2"/>
    <n v="0.23200000000000001"/>
    <n v="0.109"/>
    <s v="-"/>
    <n v="12.2"/>
    <n v="236.7"/>
    <n v="107.631"/>
  </r>
  <r>
    <x v="28"/>
    <s v="30/126"/>
    <n v="88.26"/>
    <n v="0.7"/>
    <n v="0.2"/>
    <n v="10.54"/>
    <n v="2.8"/>
    <n v="1.69"/>
    <n v="33"/>
    <n v="0.6"/>
    <n v="6"/>
    <n v="18"/>
    <n v="102"/>
    <n v="2"/>
    <n v="50"/>
    <n v="29.1"/>
    <n v="0.03"/>
    <n v="0.02"/>
    <n v="0.2"/>
    <n v="0.217"/>
    <n v="4.2999999999999997E-2"/>
    <n v="0.22"/>
    <n v="11.44"/>
    <n v="161.6"/>
    <n v="79.83"/>
  </r>
  <r>
    <x v="29"/>
    <s v="66/276"/>
    <n v="81.760000000000005"/>
    <n v="0.83"/>
    <n v="0.44"/>
    <n v="16.53"/>
    <n v="1.3"/>
    <n v="15.23"/>
    <n v="5"/>
    <n v="0.31"/>
    <n v="10"/>
    <n v="31"/>
    <n v="171"/>
    <n v="1"/>
    <n v="0"/>
    <n v="71.5"/>
    <n v="1.0999999999999999E-2"/>
    <n v="6.5000000000000002E-2"/>
    <n v="0.60299999999999998"/>
    <s v="-"/>
    <n v="0.1"/>
    <n v="7.0000000000000007E-2"/>
    <n v="17.8"/>
    <n v="218.31"/>
    <n v="72.348999999999975"/>
  </r>
  <r>
    <x v="30"/>
    <s v="47/198"/>
    <n v="86.58"/>
    <n v="0.85"/>
    <n v="0.15"/>
    <n v="12.02"/>
    <n v="1.7"/>
    <n v="9.18"/>
    <n v="30"/>
    <n v="0.14000000000000001"/>
    <n v="10"/>
    <n v="21"/>
    <n v="177"/>
    <n v="1"/>
    <s v="-"/>
    <n v="48.8"/>
    <n v="8.5999999999999993E-2"/>
    <n v="0.03"/>
    <n v="0.63600000000000001"/>
    <n v="0.151"/>
    <n v="7.4999999999999997E-2"/>
    <n v="0.2"/>
    <n v="13.02"/>
    <n v="239.14"/>
    <n v="49.978000000000009"/>
  </r>
  <r>
    <x v="31"/>
    <s v="53/223"/>
    <n v="85.17"/>
    <n v="0.81"/>
    <n v="0.31"/>
    <n v="13.34"/>
    <n v="1.8"/>
    <n v="10.58"/>
    <n v="37"/>
    <n v="0.15"/>
    <n v="12"/>
    <n v="20"/>
    <n v="166"/>
    <n v="2"/>
    <n v="681"/>
    <n v="26.7"/>
    <n v="5.8000000000000003E-2"/>
    <n v="3.5999999999999997E-2"/>
    <n v="0.376"/>
    <n v="0.216"/>
    <n v="7.8E-2"/>
    <n v="0.2"/>
    <n v="14.46"/>
    <n v="237.15"/>
    <n v="708.66399999999999"/>
  </r>
  <r>
    <x v="32"/>
    <s v="65/272"/>
    <n v="81.709999999999994"/>
    <n v="0.51"/>
    <n v="0.27"/>
    <n v="17"/>
    <n v="1.8"/>
    <n v="14.8"/>
    <n v="10"/>
    <n v="0.13"/>
    <n v="9"/>
    <n v="11"/>
    <n v="156"/>
    <n v="2"/>
    <n v="765"/>
    <n v="27.7"/>
    <n v="5.8000000000000003E-2"/>
    <n v="5.7000000000000002E-2"/>
    <n v="0.58399999999999996"/>
    <n v="0.16"/>
    <n v="0.13400000000000001"/>
    <n v="1.1200000000000001"/>
    <n v="17.78"/>
    <n v="188.13"/>
    <n v="794.81299999999999"/>
  </r>
  <r>
    <x v="33"/>
    <s v="34/141"/>
    <n v="90.15"/>
    <n v="0.84"/>
    <n v="0.19"/>
    <n v="8.16"/>
    <n v="0.9"/>
    <n v="7.86"/>
    <n v="9"/>
    <n v="0.21"/>
    <n v="12"/>
    <n v="15"/>
    <n v="267"/>
    <n v="16"/>
    <n v="3382"/>
    <n v="36.700000000000003"/>
    <n v="4.1000000000000002E-2"/>
    <n v="1.9E-2"/>
    <n v="0.73399999999999999"/>
    <n v="0.105"/>
    <n v="7.1999999999999995E-2"/>
    <n v="0.05"/>
    <n v="9.19"/>
    <n v="319.20999999999998"/>
    <n v="3419.721"/>
  </r>
  <r>
    <x v="34"/>
    <s v="28/118"/>
    <n v="91.85"/>
    <n v="1.1100000000000001"/>
    <n v="0.1"/>
    <n v="6.58"/>
    <n v="0.9"/>
    <n v="5.69"/>
    <n v="11"/>
    <n v="0.34"/>
    <n v="11"/>
    <n v="5"/>
    <n v="182"/>
    <n v="9"/>
    <n v="0"/>
    <n v="21.8"/>
    <n v="1.4999999999999999E-2"/>
    <n v="3.1E-2"/>
    <n v="0.23200000000000001"/>
    <n v="8.4000000000000005E-2"/>
    <n v="0.16300000000000001"/>
    <n v="0.05"/>
    <n v="7.79"/>
    <n v="218.34"/>
    <n v="22.375"/>
  </r>
  <r>
    <x v="35"/>
    <s v="36/150"/>
    <n v="89.82"/>
    <n v="0.54"/>
    <n v="0.14000000000000001"/>
    <n v="9.09"/>
    <n v="0.8"/>
    <n v="8.1199999999999992"/>
    <n v="6"/>
    <n v="0.17"/>
    <n v="10"/>
    <n v="11"/>
    <n v="228"/>
    <n v="18"/>
    <n v="50"/>
    <n v="18"/>
    <n v="3.7999999999999999E-2"/>
    <n v="1.2E-2"/>
    <n v="0.41799999999999998"/>
    <n v="0.155"/>
    <n v="8.7999999999999995E-2"/>
    <n v="0.02"/>
    <n v="9.77"/>
    <n v="273.17"/>
    <n v="68.730999999999995"/>
  </r>
  <r>
    <x v="36"/>
    <s v="43/180"/>
    <n v="87.68"/>
    <n v="1.44"/>
    <n v="0.39"/>
    <n v="9.8000000000000007"/>
    <n v="1.7"/>
    <n v="8.1"/>
    <n v="39"/>
    <n v="1.85"/>
    <n v="18"/>
    <n v="38"/>
    <n v="194"/>
    <n v="10"/>
    <n v="25"/>
    <n v="36.4"/>
    <n v="2.9000000000000001E-2"/>
    <n v="0.10100000000000001"/>
    <n v="0.62"/>
    <s v="-"/>
    <n v="0.05"/>
    <n v="0.87"/>
    <n v="11.63"/>
    <n v="300.85000000000002"/>
    <n v="63.069999999999993"/>
  </r>
  <r>
    <x v="37"/>
    <s v="44/185"/>
    <n v="87.59"/>
    <n v="1.06"/>
    <n v="0.32"/>
    <n v="10.55"/>
    <n v="1.7"/>
    <n v="7.89"/>
    <n v="6"/>
    <n v="0.28000000000000003"/>
    <n v="9"/>
    <n v="26"/>
    <n v="201"/>
    <n v="0"/>
    <n v="332"/>
    <n v="5.4"/>
    <n v="3.4000000000000002E-2"/>
    <n v="2.7E-2"/>
    <n v="1.125"/>
    <n v="0.185"/>
    <n v="2.5000000000000001E-2"/>
    <n v="0.77"/>
    <n v="11.930000000000001"/>
    <n v="242.28"/>
    <n v="339.56599999999992"/>
  </r>
  <r>
    <x v="38"/>
    <s v="47/197"/>
    <n v="86.75"/>
    <n v="0.94"/>
    <n v="0.12"/>
    <n v="11.75"/>
    <n v="2.4"/>
    <n v="9.35"/>
    <n v="40"/>
    <n v="0.1"/>
    <n v="10"/>
    <n v="14"/>
    <n v="181"/>
    <n v="0"/>
    <n v="225"/>
    <n v="53.2"/>
    <n v="8.6999999999999994E-2"/>
    <n v="0.04"/>
    <n v="0.28199999999999997"/>
    <n v="0.25"/>
    <n v="0.06"/>
    <n v="0.18"/>
    <n v="12.81"/>
    <n v="245.1"/>
    <n v="279.09899999999999"/>
  </r>
  <r>
    <x v="39"/>
    <s v="39/163"/>
    <n v="88.83"/>
    <n v="0.61"/>
    <n v="0.14000000000000001"/>
    <n v="9.81"/>
    <n v="1.8"/>
    <n v="5.9"/>
    <n v="24"/>
    <n v="0.1"/>
    <n v="10"/>
    <n v="5"/>
    <n v="257"/>
    <n v="3"/>
    <n v="1094"/>
    <n v="61.8"/>
    <n v="2.7E-2"/>
    <n v="3.2000000000000001E-2"/>
    <n v="0.33800000000000002"/>
    <n v="0.218"/>
    <n v="1.9E-2"/>
    <n v="0.73"/>
    <n v="10.56"/>
    <n v="299.10000000000002"/>
    <n v="1157.164"/>
  </r>
  <r>
    <x v="40"/>
    <s v="97/406"/>
    <n v="72.930000000000007"/>
    <n v="2.2000000000000002"/>
    <n v="0.7"/>
    <n v="23.38"/>
    <n v="10.4"/>
    <n v="11.2"/>
    <n v="12"/>
    <n v="1.6"/>
    <n v="29"/>
    <n v="68"/>
    <n v="348"/>
    <n v="28"/>
    <n v="1272"/>
    <n v="30"/>
    <n v="0"/>
    <n v="0.13"/>
    <n v="1.5"/>
    <s v="-"/>
    <n v="0.1"/>
    <n v="0.02"/>
    <n v="26.28"/>
    <n v="486.6"/>
    <n v="1303.75"/>
  </r>
  <r>
    <x v="41"/>
    <s v="39/165"/>
    <n v="88.87"/>
    <n v="0.91"/>
    <n v="0.25"/>
    <n v="9.5399999999999991"/>
    <n v="1.5"/>
    <n v="8.39"/>
    <n v="6"/>
    <n v="0.25"/>
    <n v="9"/>
    <n v="20"/>
    <n v="190"/>
    <n v="0"/>
    <n v="326"/>
    <n v="6.6"/>
    <n v="2.4E-2"/>
    <n v="3.1E-2"/>
    <n v="0.80600000000000005"/>
    <n v="0.153"/>
    <n v="2.5000000000000001E-2"/>
    <n v="0.73"/>
    <n v="10.7"/>
    <n v="225.25"/>
    <n v="334.36900000000003"/>
  </r>
  <r>
    <x v="42"/>
    <s v="58/242"/>
    <n v="83.71"/>
    <n v="0.38"/>
    <n v="0.12"/>
    <n v="15.46"/>
    <n v="3.1"/>
    <n v="9.8000000000000007"/>
    <n v="9"/>
    <n v="0.17"/>
    <n v="7"/>
    <n v="11"/>
    <n v="119"/>
    <n v="1"/>
    <n v="23"/>
    <n v="4.2"/>
    <n v="1.2E-2"/>
    <n v="2.5000000000000001E-2"/>
    <n v="0.157"/>
    <n v="4.8000000000000001E-2"/>
    <n v="2.8000000000000001E-2"/>
    <n v="0.12"/>
    <n v="15.96"/>
    <n v="147.17000000000002"/>
    <n v="27.589999999999996"/>
  </r>
  <r>
    <x v="43"/>
    <s v="127/531"/>
    <n v="64.400000000000006"/>
    <n v="0.8"/>
    <n v="0.4"/>
    <n v="33.5"/>
    <s v="-"/>
    <s v="-"/>
    <n v="27"/>
    <n v="2.5"/>
    <s v="-"/>
    <n v="26"/>
    <n v="310"/>
    <n v="1"/>
    <s v="-"/>
    <n v="66"/>
    <s v="-"/>
    <s v="-"/>
    <s v="-"/>
    <s v="-"/>
    <s v="-"/>
    <s v="-"/>
    <n v="34.700000000000003"/>
    <n v="366.5"/>
    <n v="66"/>
  </r>
  <r>
    <x v="44"/>
    <s v="50/209"/>
    <n v="86"/>
    <n v="0.54"/>
    <n v="0.12"/>
    <n v="13.12"/>
    <n v="1.4"/>
    <n v="9.85"/>
    <n v="13"/>
    <n v="0.28999999999999998"/>
    <n v="12"/>
    <n v="8"/>
    <n v="109"/>
    <n v="1"/>
    <n v="58"/>
    <n v="47.8"/>
    <n v="7.9000000000000001E-2"/>
    <n v="3.2000000000000001E-2"/>
    <n v="0.5"/>
    <n v="0.21299999999999999"/>
    <n v="0.112"/>
    <n v="0.02"/>
    <n v="13.78"/>
    <n v="143.29"/>
    <n v="106.75599999999997"/>
  </r>
  <r>
    <x v="45"/>
    <s v="46/192"/>
    <n v="87.23"/>
    <n v="0.7"/>
    <n v="0.28000000000000003"/>
    <n v="11.42"/>
    <n v="1.4"/>
    <n v="9.92"/>
    <n v="6"/>
    <n v="0.17"/>
    <n v="7"/>
    <n v="16"/>
    <n v="157"/>
    <n v="0"/>
    <n v="345"/>
    <n v="9.5"/>
    <n v="2.8000000000000001E-2"/>
    <n v="2.5999999999999999E-2"/>
    <n v="0.41699999999999998"/>
    <n v="0.13500000000000001"/>
    <n v="2.9000000000000001E-2"/>
    <n v="0.26"/>
    <n v="12.4"/>
    <n v="186.17000000000002"/>
    <n v="355.39499999999998"/>
  </r>
  <r>
    <x v="46"/>
    <s v="83/346"/>
    <n v="77.930000000000007"/>
    <n v="1.67"/>
    <n v="1.17"/>
    <n v="18.7"/>
    <n v="4"/>
    <n v="13.67"/>
    <n v="10"/>
    <n v="0.3"/>
    <n v="12"/>
    <n v="36"/>
    <n v="236"/>
    <n v="3"/>
    <n v="0"/>
    <n v="10.199999999999999"/>
    <n v="6.7000000000000004E-2"/>
    <n v="5.2999999999999999E-2"/>
    <n v="0.29299999999999998"/>
    <n v="0.377"/>
    <n v="7.4999999999999997E-2"/>
    <n v="0.6"/>
    <n v="21.54"/>
    <n v="297.3"/>
    <n v="11.664999999999999"/>
  </r>
  <r>
    <x v="47"/>
    <s v="57/238"/>
    <n v="83.8"/>
    <n v="0.4"/>
    <n v="0.1"/>
    <n v="15.3"/>
    <n v="1.9"/>
    <s v="-"/>
    <n v="11"/>
    <n v="0.7"/>
    <n v="8"/>
    <n v="17"/>
    <n v="197"/>
    <n v="4"/>
    <n v="40"/>
    <n v="15"/>
    <n v="0.02"/>
    <n v="0.03"/>
    <n v="0.2"/>
    <n v="8.1000000000000003E-2"/>
    <n v="0.04"/>
    <s v="-"/>
    <n v="15.8"/>
    <n v="237.7"/>
    <n v="55.371000000000009"/>
  </r>
  <r>
    <x v="48"/>
    <s v="52/220"/>
    <n v="85.75"/>
    <n v="1.2"/>
    <n v="0.65"/>
    <n v="11.94"/>
    <n v="6.5"/>
    <n v="4.42"/>
    <n v="25"/>
    <n v="0.69"/>
    <n v="22"/>
    <n v="29"/>
    <n v="151"/>
    <n v="1"/>
    <n v="33"/>
    <n v="26.2"/>
    <n v="3.2000000000000001E-2"/>
    <n v="3.7999999999999999E-2"/>
    <n v="0.59799999999999998"/>
    <n v="0.32900000000000001"/>
    <n v="5.5E-2"/>
    <n v="0.87"/>
    <n v="13.79"/>
    <n v="228.69"/>
    <n v="61.121999999999993"/>
  </r>
  <r>
    <x v="49"/>
    <s v="32/136"/>
    <n v="90.95"/>
    <n v="0.67"/>
    <n v="0.3"/>
    <n v="7.68"/>
    <n v="2"/>
    <n v="4.8899999999999997"/>
    <n v="16"/>
    <n v="0.41"/>
    <n v="13"/>
    <n v="24"/>
    <n v="153"/>
    <n v="1"/>
    <n v="12"/>
    <n v="58.8"/>
    <n v="2.4E-2"/>
    <n v="2.1999999999999999E-2"/>
    <n v="0.38600000000000001"/>
    <n v="0.125"/>
    <n v="4.7E-2"/>
    <n v="0.28999999999999998"/>
    <n v="8.65"/>
    <n v="207.41"/>
    <n v="71.694000000000003"/>
  </r>
  <r>
    <x v="50"/>
    <s v="53/223"/>
    <n v="85.17"/>
    <n v="0.81"/>
    <n v="0.31"/>
    <n v="13.34"/>
    <n v="1.8"/>
    <n v="10.58"/>
    <n v="37"/>
    <n v="0.15"/>
    <n v="12"/>
    <n v="20"/>
    <n v="166"/>
    <n v="2"/>
    <n v="681"/>
    <n v="26.7"/>
    <n v="5.8000000000000003E-2"/>
    <n v="3.5999999999999997E-2"/>
    <n v="0.376"/>
    <n v="0.216"/>
    <n v="7.8E-2"/>
    <n v="0.2"/>
    <n v="14.46"/>
    <n v="237.15"/>
    <n v="708.66399999999999"/>
  </r>
  <r>
    <x v="51"/>
    <s v="30/127"/>
    <n v="91.45"/>
    <n v="0.61"/>
    <n v="0.15"/>
    <n v="7.55"/>
    <n v="0.4"/>
    <n v="6.2"/>
    <n v="7"/>
    <n v="0.24"/>
    <n v="10"/>
    <n v="11"/>
    <n v="112"/>
    <n v="1"/>
    <n v="569"/>
    <n v="8.1"/>
    <n v="3.3000000000000002E-2"/>
    <n v="2.1000000000000001E-2"/>
    <n v="0.17799999999999999"/>
    <n v="0.221"/>
    <n v="4.4999999999999998E-2"/>
    <n v="0.05"/>
    <n v="8.31"/>
    <n v="141.24"/>
    <n v="577.647999999999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4" firstHeaderRow="1" firstDataRow="1" firstDataCol="1"/>
  <pivotFields count="22">
    <pivotField axis="axisRow" showAll="0" measureFilter="1">
      <items count="53">
        <item x="0"/>
        <item x="1"/>
        <item x="2"/>
        <item x="3"/>
        <item x="4"/>
        <item x="5"/>
        <item x="6"/>
        <item x="7"/>
        <item x="8"/>
        <item x="9"/>
        <item x="10"/>
        <item x="11"/>
        <item x="12"/>
        <item x="13"/>
        <item x="14"/>
        <item x="15"/>
        <item x="16"/>
        <item x="22"/>
        <item x="19"/>
        <item x="17"/>
        <item x="18"/>
        <item x="20"/>
        <item x="21"/>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51">
        <item x="42"/>
        <item x="15"/>
        <item x="2"/>
        <item x="27"/>
        <item x="14"/>
        <item x="33"/>
        <item x="13"/>
        <item x="28"/>
        <item x="49"/>
        <item x="6"/>
        <item x="48"/>
        <item x="18"/>
        <item x="32"/>
        <item x="34"/>
        <item x="38"/>
        <item x="40"/>
        <item x="17"/>
        <item x="35"/>
        <item x="4"/>
        <item x="22"/>
        <item x="36"/>
        <item x="44"/>
        <item x="10"/>
        <item x="37"/>
        <item x="9"/>
        <item x="0"/>
        <item x="1"/>
        <item x="43"/>
        <item x="47"/>
        <item x="20"/>
        <item x="30"/>
        <item x="12"/>
        <item x="46"/>
        <item x="5"/>
        <item x="41"/>
        <item x="24"/>
        <item x="25"/>
        <item x="8"/>
        <item x="11"/>
        <item x="31"/>
        <item x="29"/>
        <item x="21"/>
        <item x="19"/>
        <item x="26"/>
        <item x="16"/>
        <item x="7"/>
        <item x="45"/>
        <item x="3"/>
        <item x="23"/>
        <item x="39"/>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6"/>
    </i>
    <i>
      <x v="20"/>
    </i>
    <i>
      <x v="28"/>
    </i>
    <i>
      <x v="33"/>
    </i>
    <i>
      <x v="34"/>
    </i>
    <i>
      <x v="35"/>
    </i>
    <i>
      <x v="39"/>
    </i>
    <i>
      <x v="41"/>
    </i>
    <i>
      <x v="49"/>
    </i>
    <i>
      <x v="51"/>
    </i>
    <i t="grand">
      <x/>
    </i>
  </rowItems>
  <colItems count="1">
    <i/>
  </colItems>
  <dataFields count="1">
    <dataField name="Max of water (g)" fld="2" subtotal="max" baseField="0" baseItem="6"/>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56" firstHeaderRow="0" firstDataRow="1" firstDataCol="1"/>
  <pivotFields count="23">
    <pivotField axis="axisRow" showAll="0">
      <items count="53">
        <item x="0"/>
        <item x="1"/>
        <item x="2"/>
        <item x="3"/>
        <item x="4"/>
        <item x="5"/>
        <item x="6"/>
        <item x="7"/>
        <item x="8"/>
        <item x="9"/>
        <item x="10"/>
        <item x="11"/>
        <item x="12"/>
        <item x="13"/>
        <item x="14"/>
        <item x="15"/>
        <item x="16"/>
        <item x="22"/>
        <item x="19"/>
        <item x="17"/>
        <item x="18"/>
        <item x="20"/>
        <item x="21"/>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2"/>
  </colFields>
  <colItems count="3">
    <i>
      <x/>
    </i>
    <i i="1">
      <x v="1"/>
    </i>
    <i i="2">
      <x v="2"/>
    </i>
  </colItems>
  <dataFields count="3">
    <dataField name="Sum of protein (g)" fld="3" baseField="0" baseItem="0"/>
    <dataField name="Sum of total fat (g)" fld="4" baseField="0" baseItem="0"/>
    <dataField name="Sum of carbohydrates (g)" fld="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4" firstHeaderRow="1" firstDataRow="1" firstDataCol="1"/>
  <pivotFields count="23">
    <pivotField axis="axisRow" showAll="0" measureFilter="1">
      <items count="53">
        <item x="0"/>
        <item x="1"/>
        <item x="2"/>
        <item x="3"/>
        <item x="4"/>
        <item x="5"/>
        <item x="6"/>
        <item x="7"/>
        <item x="8"/>
        <item x="9"/>
        <item x="10"/>
        <item x="11"/>
        <item x="12"/>
        <item x="13"/>
        <item x="14"/>
        <item x="15"/>
        <item x="16"/>
        <item x="22"/>
        <item x="19"/>
        <item x="17"/>
        <item x="18"/>
        <item x="20"/>
        <item x="21"/>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11">
    <i>
      <x v="2"/>
    </i>
    <i>
      <x v="3"/>
    </i>
    <i>
      <x v="13"/>
    </i>
    <i>
      <x v="14"/>
    </i>
    <i>
      <x v="15"/>
    </i>
    <i>
      <x v="16"/>
    </i>
    <i>
      <x v="23"/>
    </i>
    <i>
      <x v="40"/>
    </i>
    <i>
      <x v="43"/>
    </i>
    <i>
      <x v="46"/>
    </i>
    <i t="grand">
      <x/>
    </i>
  </rowItems>
  <colItems count="1">
    <i/>
  </colItems>
  <dataFields count="1">
    <dataField name="Sum of macronutrientss" fld="22" baseField="0" baseItem="2"/>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13"/>
          </reference>
        </references>
      </pivotArea>
    </chartFormat>
    <chartFormat chart="0" format="4">
      <pivotArea type="data" outline="0" fieldPosition="0">
        <references count="2">
          <reference field="4294967294" count="1" selected="0">
            <x v="0"/>
          </reference>
          <reference field="0" count="1" selected="0">
            <x v="14"/>
          </reference>
        </references>
      </pivotArea>
    </chartFormat>
    <chartFormat chart="0" format="5">
      <pivotArea type="data" outline="0" fieldPosition="0">
        <references count="2">
          <reference field="4294967294" count="1" selected="0">
            <x v="0"/>
          </reference>
          <reference field="0" count="1" selected="0">
            <x v="15"/>
          </reference>
        </references>
      </pivotArea>
    </chartFormat>
    <chartFormat chart="0" format="6">
      <pivotArea type="data" outline="0" fieldPosition="0">
        <references count="2">
          <reference field="4294967294" count="1" selected="0">
            <x v="0"/>
          </reference>
          <reference field="0" count="1" selected="0">
            <x v="16"/>
          </reference>
        </references>
      </pivotArea>
    </chartFormat>
    <chartFormat chart="0" format="7">
      <pivotArea type="data" outline="0" fieldPosition="0">
        <references count="2">
          <reference field="4294967294" count="1" selected="0">
            <x v="0"/>
          </reference>
          <reference field="0" count="1" selected="0">
            <x v="23"/>
          </reference>
        </references>
      </pivotArea>
    </chartFormat>
    <chartFormat chart="0" format="8">
      <pivotArea type="data" outline="0" fieldPosition="0">
        <references count="2">
          <reference field="4294967294" count="1" selected="0">
            <x v="0"/>
          </reference>
          <reference field="0" count="1" selected="0">
            <x v="40"/>
          </reference>
        </references>
      </pivotArea>
    </chartFormat>
    <chartFormat chart="0" format="9">
      <pivotArea type="data" outline="0" fieldPosition="0">
        <references count="2">
          <reference field="4294967294" count="1" selected="0">
            <x v="0"/>
          </reference>
          <reference field="0" count="1" selected="0">
            <x v="43"/>
          </reference>
        </references>
      </pivotArea>
    </chartFormat>
    <chartFormat chart="0" format="10">
      <pivotArea type="data" outline="0" fieldPosition="0">
        <references count="2">
          <reference field="4294967294" count="1" selected="0">
            <x v="0"/>
          </reference>
          <reference field="0" count="1" selected="0">
            <x v="46"/>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0" count="1" selected="0">
            <x v="2"/>
          </reference>
        </references>
      </pivotArea>
    </chartFormat>
    <chartFormat chart="2" format="24">
      <pivotArea type="data" outline="0" fieldPosition="0">
        <references count="2">
          <reference field="4294967294" count="1" selected="0">
            <x v="0"/>
          </reference>
          <reference field="0" count="1" selected="0">
            <x v="3"/>
          </reference>
        </references>
      </pivotArea>
    </chartFormat>
    <chartFormat chart="2" format="25">
      <pivotArea type="data" outline="0" fieldPosition="0">
        <references count="2">
          <reference field="4294967294" count="1" selected="0">
            <x v="0"/>
          </reference>
          <reference field="0" count="1" selected="0">
            <x v="13"/>
          </reference>
        </references>
      </pivotArea>
    </chartFormat>
    <chartFormat chart="2" format="26">
      <pivotArea type="data" outline="0" fieldPosition="0">
        <references count="2">
          <reference field="4294967294" count="1" selected="0">
            <x v="0"/>
          </reference>
          <reference field="0" count="1" selected="0">
            <x v="14"/>
          </reference>
        </references>
      </pivotArea>
    </chartFormat>
    <chartFormat chart="2" format="27">
      <pivotArea type="data" outline="0" fieldPosition="0">
        <references count="2">
          <reference field="4294967294" count="1" selected="0">
            <x v="0"/>
          </reference>
          <reference field="0" count="1" selected="0">
            <x v="15"/>
          </reference>
        </references>
      </pivotArea>
    </chartFormat>
    <chartFormat chart="2" format="28">
      <pivotArea type="data" outline="0" fieldPosition="0">
        <references count="2">
          <reference field="4294967294" count="1" selected="0">
            <x v="0"/>
          </reference>
          <reference field="0" count="1" selected="0">
            <x v="16"/>
          </reference>
        </references>
      </pivotArea>
    </chartFormat>
    <chartFormat chart="2" format="29">
      <pivotArea type="data" outline="0" fieldPosition="0">
        <references count="2">
          <reference field="4294967294" count="1" selected="0">
            <x v="0"/>
          </reference>
          <reference field="0" count="1" selected="0">
            <x v="23"/>
          </reference>
        </references>
      </pivotArea>
    </chartFormat>
    <chartFormat chart="2" format="30">
      <pivotArea type="data" outline="0" fieldPosition="0">
        <references count="2">
          <reference field="4294967294" count="1" selected="0">
            <x v="0"/>
          </reference>
          <reference field="0" count="1" selected="0">
            <x v="40"/>
          </reference>
        </references>
      </pivotArea>
    </chartFormat>
    <chartFormat chart="2" format="31">
      <pivotArea type="data" outline="0" fieldPosition="0">
        <references count="2">
          <reference field="4294967294" count="1" selected="0">
            <x v="0"/>
          </reference>
          <reference field="0" count="1" selected="0">
            <x v="43"/>
          </reference>
        </references>
      </pivotArea>
    </chartFormat>
    <chartFormat chart="2" format="32">
      <pivotArea type="data" outline="0" fieldPosition="0">
        <references count="2">
          <reference field="4294967294" count="1" selected="0">
            <x v="0"/>
          </reference>
          <reference field="0" count="1" selected="0">
            <x v="46"/>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G56" firstHeaderRow="0" firstDataRow="1" firstDataCol="1"/>
  <pivotFields count="24">
    <pivotField axis="axisRow" showAll="0">
      <items count="53">
        <item x="0"/>
        <item x="1"/>
        <item x="2"/>
        <item x="3"/>
        <item x="4"/>
        <item x="5"/>
        <item x="6"/>
        <item x="7"/>
        <item x="8"/>
        <item x="9"/>
        <item x="10"/>
        <item x="11"/>
        <item x="12"/>
        <item x="13"/>
        <item x="14"/>
        <item x="15"/>
        <item x="16"/>
        <item x="22"/>
        <item x="19"/>
        <item x="17"/>
        <item x="18"/>
        <item x="20"/>
        <item x="21"/>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2"/>
  </colFields>
  <colItems count="6">
    <i>
      <x/>
    </i>
    <i i="1">
      <x v="1"/>
    </i>
    <i i="2">
      <x v="2"/>
    </i>
    <i i="3">
      <x v="3"/>
    </i>
    <i i="4">
      <x v="4"/>
    </i>
    <i i="5">
      <x v="5"/>
    </i>
  </colItems>
  <dataFields count="6">
    <dataField name="Sum of calcium (mg)" fld="8" baseField="0" baseItem="0"/>
    <dataField name="Sum of sodium (g)" fld="13" baseField="0" baseItem="0"/>
    <dataField name="Sum of iron (mg)" fld="9" baseField="0" baseItem="0"/>
    <dataField name="Sum of magnessium (mg)" fld="10" baseField="0" baseItem="0"/>
    <dataField name="Sum of phosphorus (mg)" fld="11" baseField="0" baseItem="0"/>
    <dataField name="Sum of potassium (mg)" fld="12" baseField="0" baseItem="0"/>
  </dataFields>
  <chartFormats count="1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2"/>
          </reference>
        </references>
      </pivotArea>
    </chartFormat>
    <chartFormat chart="3" format="15" series="1">
      <pivotArea type="data" outline="0" fieldPosition="0">
        <references count="1">
          <reference field="4294967294" count="1" selected="0">
            <x v="3"/>
          </reference>
        </references>
      </pivotArea>
    </chartFormat>
    <chartFormat chart="3" format="16" series="1">
      <pivotArea type="data" outline="0" fieldPosition="0">
        <references count="1">
          <reference field="4294967294" count="1" selected="0">
            <x v="4"/>
          </reference>
        </references>
      </pivotArea>
    </chartFormat>
    <chartFormat chart="3"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0"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4" firstHeaderRow="1" firstDataRow="1" firstDataCol="1"/>
  <pivotFields count="24">
    <pivotField axis="axisRow" showAll="0" measureFilter="1" sortType="ascending">
      <items count="53">
        <item x="0"/>
        <item x="1"/>
        <item x="2"/>
        <item x="3"/>
        <item x="4"/>
        <item x="5"/>
        <item x="6"/>
        <item x="7"/>
        <item x="8"/>
        <item x="9"/>
        <item x="10"/>
        <item x="11"/>
        <item x="12"/>
        <item x="13"/>
        <item x="14"/>
        <item x="15"/>
        <item x="16"/>
        <item x="22"/>
        <item x="19"/>
        <item x="17"/>
        <item x="18"/>
        <item x="20"/>
        <item x="21"/>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11">
    <i>
      <x v="2"/>
    </i>
    <i>
      <x v="3"/>
    </i>
    <i>
      <x v="11"/>
    </i>
    <i>
      <x v="13"/>
    </i>
    <i>
      <x v="14"/>
    </i>
    <i>
      <x v="15"/>
    </i>
    <i>
      <x v="22"/>
    </i>
    <i>
      <x v="23"/>
    </i>
    <i>
      <x v="25"/>
    </i>
    <i>
      <x v="40"/>
    </i>
    <i t="grand">
      <x/>
    </i>
  </rowItems>
  <colItems count="1">
    <i/>
  </colItems>
  <dataFields count="1">
    <dataField name="Sum of  minerals" fld="2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I56" firstHeaderRow="0" firstDataRow="1" firstDataCol="1"/>
  <pivotFields count="25">
    <pivotField axis="axisRow" showAll="0">
      <items count="53">
        <item x="0"/>
        <item x="1"/>
        <item x="2"/>
        <item x="3"/>
        <item x="4"/>
        <item x="5"/>
        <item x="6"/>
        <item x="7"/>
        <item x="8"/>
        <item x="9"/>
        <item x="10"/>
        <item x="11"/>
        <item x="12"/>
        <item x="13"/>
        <item x="14"/>
        <item x="15"/>
        <item x="16"/>
        <item x="22"/>
        <item x="19"/>
        <item x="17"/>
        <item x="18"/>
        <item x="20"/>
        <item x="21"/>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s>
  <rowFields count="1">
    <field x="0"/>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2"/>
  </colFields>
  <colItems count="8">
    <i>
      <x/>
    </i>
    <i i="1">
      <x v="1"/>
    </i>
    <i i="2">
      <x v="2"/>
    </i>
    <i i="3">
      <x v="3"/>
    </i>
    <i i="4">
      <x v="4"/>
    </i>
    <i i="5">
      <x v="5"/>
    </i>
    <i i="6">
      <x v="6"/>
    </i>
    <i i="7">
      <x v="7"/>
    </i>
  </colItems>
  <dataFields count="8">
    <dataField name="Sum of vitamin A (IU)" fld="14" baseField="0" baseItem="0"/>
    <dataField name="Sum of vitamin C (mg)" fld="15" baseField="0" baseItem="0"/>
    <dataField name="Sum of vitamin B1 (mg)" fld="16" baseField="0" baseItem="0"/>
    <dataField name="Sum of vitamin B2 (mg)" fld="17" baseField="0" baseItem="0"/>
    <dataField name="Sum of viatmin B3 (mg)" fld="18" baseField="0" baseItem="0"/>
    <dataField name="Sum of vitamin B5 (mg)" fld="19" baseField="0" baseItem="0"/>
    <dataField name="Sum of vitamin B6 (mg)" fld="20" baseField="0" baseItem="0"/>
    <dataField name="Sum of vitamin E (mg)" fld="21"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2" format="16" series="1">
      <pivotArea type="data" outline="0" fieldPosition="0">
        <references count="1">
          <reference field="4294967294" count="1" selected="0">
            <x v="0"/>
          </reference>
        </references>
      </pivotArea>
    </chartFormat>
    <chartFormat chart="2" format="17" series="1">
      <pivotArea type="data" outline="0" fieldPosition="0">
        <references count="1">
          <reference field="4294967294" count="1" selected="0">
            <x v="1"/>
          </reference>
        </references>
      </pivotArea>
    </chartFormat>
    <chartFormat chart="2" format="18" series="1">
      <pivotArea type="data" outline="0" fieldPosition="0">
        <references count="1">
          <reference field="4294967294" count="1" selected="0">
            <x v="2"/>
          </reference>
        </references>
      </pivotArea>
    </chartFormat>
    <chartFormat chart="2" format="19" series="1">
      <pivotArea type="data" outline="0" fieldPosition="0">
        <references count="1">
          <reference field="4294967294" count="1" selected="0">
            <x v="3"/>
          </reference>
        </references>
      </pivotArea>
    </chartFormat>
    <chartFormat chart="2" format="20" series="1">
      <pivotArea type="data" outline="0" fieldPosition="0">
        <references count="1">
          <reference field="4294967294" count="1" selected="0">
            <x v="4"/>
          </reference>
        </references>
      </pivotArea>
    </chartFormat>
    <chartFormat chart="2" format="21" series="1">
      <pivotArea type="data" outline="0" fieldPosition="0">
        <references count="1">
          <reference field="4294967294" count="1" selected="0">
            <x v="5"/>
          </reference>
        </references>
      </pivotArea>
    </chartFormat>
    <chartFormat chart="2" format="22" series="1">
      <pivotArea type="data" outline="0" fieldPosition="0">
        <references count="1">
          <reference field="4294967294" count="1" selected="0">
            <x v="6"/>
          </reference>
        </references>
      </pivotArea>
    </chartFormat>
    <chartFormat chart="2" format="23"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4" firstHeaderRow="1" firstDataRow="1" firstDataCol="1"/>
  <pivotFields count="25">
    <pivotField axis="axisRow" showAll="0" measureFilter="1">
      <items count="53">
        <item x="0"/>
        <item x="1"/>
        <item x="2"/>
        <item x="3"/>
        <item x="4"/>
        <item x="5"/>
        <item x="6"/>
        <item x="7"/>
        <item x="8"/>
        <item x="9"/>
        <item x="10"/>
        <item x="11"/>
        <item x="12"/>
        <item x="13"/>
        <item x="14"/>
        <item x="15"/>
        <item x="16"/>
        <item x="22"/>
        <item x="19"/>
        <item x="17"/>
        <item x="18"/>
        <item x="20"/>
        <item x="21"/>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11">
    <i>
      <x v="1"/>
    </i>
    <i>
      <x v="19"/>
    </i>
    <i>
      <x v="21"/>
    </i>
    <i>
      <x v="22"/>
    </i>
    <i>
      <x v="31"/>
    </i>
    <i>
      <x v="32"/>
    </i>
    <i>
      <x v="33"/>
    </i>
    <i>
      <x v="39"/>
    </i>
    <i>
      <x v="40"/>
    </i>
    <i>
      <x v="50"/>
    </i>
    <i t="grand">
      <x/>
    </i>
  </rowItems>
  <colItems count="1">
    <i/>
  </colItems>
  <dataFields count="1">
    <dataField name="Sum of vitaminss" fld="24"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19"/>
          </reference>
        </references>
      </pivotArea>
    </chartFormat>
    <chartFormat chart="0" format="3">
      <pivotArea type="data" outline="0" fieldPosition="0">
        <references count="2">
          <reference field="4294967294" count="1" selected="0">
            <x v="0"/>
          </reference>
          <reference field="0" count="1" selected="0">
            <x v="21"/>
          </reference>
        </references>
      </pivotArea>
    </chartFormat>
    <chartFormat chart="0" format="4">
      <pivotArea type="data" outline="0" fieldPosition="0">
        <references count="2">
          <reference field="4294967294" count="1" selected="0">
            <x v="0"/>
          </reference>
          <reference field="0" count="1" selected="0">
            <x v="22"/>
          </reference>
        </references>
      </pivotArea>
    </chartFormat>
    <chartFormat chart="0" format="5">
      <pivotArea type="data" outline="0" fieldPosition="0">
        <references count="2">
          <reference field="4294967294" count="1" selected="0">
            <x v="0"/>
          </reference>
          <reference field="0" count="1" selected="0">
            <x v="31"/>
          </reference>
        </references>
      </pivotArea>
    </chartFormat>
    <chartFormat chart="0" format="6">
      <pivotArea type="data" outline="0" fieldPosition="0">
        <references count="2">
          <reference field="4294967294" count="1" selected="0">
            <x v="0"/>
          </reference>
          <reference field="0" count="1" selected="0">
            <x v="32"/>
          </reference>
        </references>
      </pivotArea>
    </chartFormat>
    <chartFormat chart="0" format="7">
      <pivotArea type="data" outline="0" fieldPosition="0">
        <references count="2">
          <reference field="4294967294" count="1" selected="0">
            <x v="0"/>
          </reference>
          <reference field="0" count="1" selected="0">
            <x v="33"/>
          </reference>
        </references>
      </pivotArea>
    </chartFormat>
    <chartFormat chart="0" format="8">
      <pivotArea type="data" outline="0" fieldPosition="0">
        <references count="2">
          <reference field="4294967294" count="1" selected="0">
            <x v="0"/>
          </reference>
          <reference field="0" count="1" selected="0">
            <x v="39"/>
          </reference>
        </references>
      </pivotArea>
    </chartFormat>
    <chartFormat chart="0" format="9">
      <pivotArea type="data" outline="0" fieldPosition="0">
        <references count="2">
          <reference field="4294967294" count="1" selected="0">
            <x v="0"/>
          </reference>
          <reference field="0" count="1" selected="0">
            <x v="40"/>
          </reference>
        </references>
      </pivotArea>
    </chartFormat>
    <chartFormat chart="0" format="10">
      <pivotArea type="data" outline="0" fieldPosition="0">
        <references count="2">
          <reference field="4294967294" count="1" selected="0">
            <x v="0"/>
          </reference>
          <reference field="0" count="1" selected="0">
            <x v="50"/>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0" count="1" selected="0">
            <x v="1"/>
          </reference>
        </references>
      </pivotArea>
    </chartFormat>
    <chartFormat chart="2" format="24">
      <pivotArea type="data" outline="0" fieldPosition="0">
        <references count="2">
          <reference field="4294967294" count="1" selected="0">
            <x v="0"/>
          </reference>
          <reference field="0" count="1" selected="0">
            <x v="19"/>
          </reference>
        </references>
      </pivotArea>
    </chartFormat>
    <chartFormat chart="2" format="25">
      <pivotArea type="data" outline="0" fieldPosition="0">
        <references count="2">
          <reference field="4294967294" count="1" selected="0">
            <x v="0"/>
          </reference>
          <reference field="0" count="1" selected="0">
            <x v="21"/>
          </reference>
        </references>
      </pivotArea>
    </chartFormat>
    <chartFormat chart="2" format="26">
      <pivotArea type="data" outline="0" fieldPosition="0">
        <references count="2">
          <reference field="4294967294" count="1" selected="0">
            <x v="0"/>
          </reference>
          <reference field="0" count="1" selected="0">
            <x v="22"/>
          </reference>
        </references>
      </pivotArea>
    </chartFormat>
    <chartFormat chart="2" format="27">
      <pivotArea type="data" outline="0" fieldPosition="0">
        <references count="2">
          <reference field="4294967294" count="1" selected="0">
            <x v="0"/>
          </reference>
          <reference field="0" count="1" selected="0">
            <x v="31"/>
          </reference>
        </references>
      </pivotArea>
    </chartFormat>
    <chartFormat chart="2" format="28">
      <pivotArea type="data" outline="0" fieldPosition="0">
        <references count="2">
          <reference field="4294967294" count="1" selected="0">
            <x v="0"/>
          </reference>
          <reference field="0" count="1" selected="0">
            <x v="32"/>
          </reference>
        </references>
      </pivotArea>
    </chartFormat>
    <chartFormat chart="2" format="29">
      <pivotArea type="data" outline="0" fieldPosition="0">
        <references count="2">
          <reference field="4294967294" count="1" selected="0">
            <x v="0"/>
          </reference>
          <reference field="0" count="1" selected="0">
            <x v="33"/>
          </reference>
        </references>
      </pivotArea>
    </chartFormat>
    <chartFormat chart="2" format="30">
      <pivotArea type="data" outline="0" fieldPosition="0">
        <references count="2">
          <reference field="4294967294" count="1" selected="0">
            <x v="0"/>
          </reference>
          <reference field="0" count="1" selected="0">
            <x v="39"/>
          </reference>
        </references>
      </pivotArea>
    </chartFormat>
    <chartFormat chart="2" format="31">
      <pivotArea type="data" outline="0" fieldPosition="0">
        <references count="2">
          <reference field="4294967294" count="1" selected="0">
            <x v="0"/>
          </reference>
          <reference field="0" count="1" selected="0">
            <x v="40"/>
          </reference>
        </references>
      </pivotArea>
    </chartFormat>
    <chartFormat chart="2" format="32">
      <pivotArea type="data" outline="0" fieldPosition="0">
        <references count="2">
          <reference field="4294967294" count="1" selected="0">
            <x v="0"/>
          </reference>
          <reference field="0" count="1" selected="0">
            <x v="5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W57:Y74" firstHeaderRow="1"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CB45A84F-F809-4AAF-8600-8F498DF9834E}" sourceName="name">
  <pivotTables>
    <pivotTable tabId="4" name="PivotTable1"/>
  </pivotTables>
  <data>
    <tabular pivotCacheId="726138429">
      <items count="52">
        <i x="0" s="1"/>
        <i x="1" s="1"/>
        <i x="2" s="1"/>
        <i x="3" s="1"/>
        <i x="4" s="1"/>
        <i x="5" s="1"/>
        <i x="6" s="1"/>
        <i x="7" s="1"/>
        <i x="8" s="1"/>
        <i x="9" s="1"/>
        <i x="10" s="1"/>
        <i x="11" s="1"/>
        <i x="12" s="1"/>
        <i x="13" s="1"/>
        <i x="14" s="1"/>
        <i x="15" s="1"/>
        <i x="16" s="1"/>
        <i x="22" s="1"/>
        <i x="19" s="1"/>
        <i x="17" s="1"/>
        <i x="18" s="1"/>
        <i x="20" s="1"/>
        <i x="21" s="1"/>
        <i x="23" s="1"/>
        <i x="24" s="1"/>
        <i x="25" s="1"/>
        <i x="26" s="1"/>
        <i x="27" s="1"/>
        <i x="28" s="1"/>
        <i x="29" s="1"/>
        <i x="30" s="1"/>
        <i x="31" s="1"/>
        <i x="32" s="1"/>
        <i x="33" s="1"/>
        <i x="34" s="1"/>
        <i x="35" s="1"/>
        <i x="36" s="1"/>
        <i x="37" s="1"/>
        <i x="38" s="1"/>
        <i x="39" s="1"/>
        <i x="40" s="1"/>
        <i x="41" s="1"/>
        <i x="42" s="1"/>
        <i x="43" s="1"/>
        <i x="44" s="1"/>
        <i x="45" s="1"/>
        <i x="46" s="1"/>
        <i x="47" s="1"/>
        <i x="48" s="1"/>
        <i x="49" s="1"/>
        <i x="50" s="1"/>
        <i x="5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5DDFDD87-6649-4475-9D74-F8CE518E5300}" cache="Slicer_name" caption="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8.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showGridLines="0" workbookViewId="0"/>
  </sheetViews>
  <sheetFormatPr defaultRowHeight="15" x14ac:dyDescent="0.25"/>
  <cols>
    <col min="1" max="1" width="25.5703125" bestFit="1" customWidth="1"/>
    <col min="2" max="2" width="15.7109375" bestFit="1" customWidth="1"/>
    <col min="3" max="4" width="7.85546875" bestFit="1" customWidth="1"/>
    <col min="5" max="5" width="5.85546875" bestFit="1" customWidth="1"/>
    <col min="6" max="6" width="8.85546875" bestFit="1" customWidth="1"/>
    <col min="7" max="7" width="6.85546875" bestFit="1" customWidth="1"/>
    <col min="8" max="8" width="8.85546875" bestFit="1" customWidth="1"/>
    <col min="9" max="51" width="6.85546875" bestFit="1" customWidth="1"/>
    <col min="52" max="52" width="11.28515625" bestFit="1" customWidth="1"/>
  </cols>
  <sheetData>
    <row r="1" spans="1:2" ht="25.5" x14ac:dyDescent="0.35">
      <c r="A1" s="15" t="s">
        <v>139</v>
      </c>
    </row>
    <row r="3" spans="1:2" x14ac:dyDescent="0.25">
      <c r="A3" s="11" t="s">
        <v>129</v>
      </c>
      <c r="B3" t="s">
        <v>132</v>
      </c>
    </row>
    <row r="4" spans="1:2" x14ac:dyDescent="0.25">
      <c r="A4" s="12" t="s">
        <v>34</v>
      </c>
      <c r="B4" s="13">
        <v>91.38</v>
      </c>
    </row>
    <row r="5" spans="1:2" x14ac:dyDescent="0.25">
      <c r="A5" s="12" t="s">
        <v>59</v>
      </c>
      <c r="B5" s="13">
        <v>90.48</v>
      </c>
    </row>
    <row r="6" spans="1:2" x14ac:dyDescent="0.25">
      <c r="A6" s="12" t="s">
        <v>79</v>
      </c>
      <c r="B6" s="13">
        <v>88.26</v>
      </c>
    </row>
    <row r="7" spans="1:2" x14ac:dyDescent="0.25">
      <c r="A7" s="12" t="s">
        <v>88</v>
      </c>
      <c r="B7" s="13">
        <v>90.15</v>
      </c>
    </row>
    <row r="8" spans="1:2" x14ac:dyDescent="0.25">
      <c r="A8" s="12" t="s">
        <v>90</v>
      </c>
      <c r="B8" s="13">
        <v>91.85</v>
      </c>
    </row>
    <row r="9" spans="1:2" x14ac:dyDescent="0.25">
      <c r="A9" s="12" t="s">
        <v>92</v>
      </c>
      <c r="B9" s="13">
        <v>89.82</v>
      </c>
    </row>
    <row r="10" spans="1:2" x14ac:dyDescent="0.25">
      <c r="A10" s="12" t="s">
        <v>100</v>
      </c>
      <c r="B10" s="13">
        <v>88.83</v>
      </c>
    </row>
    <row r="11" spans="1:2" x14ac:dyDescent="0.25">
      <c r="A11" s="12" t="s">
        <v>104</v>
      </c>
      <c r="B11" s="13">
        <v>88.87</v>
      </c>
    </row>
    <row r="12" spans="1:2" x14ac:dyDescent="0.25">
      <c r="A12" s="12" t="s">
        <v>120</v>
      </c>
      <c r="B12" s="13">
        <v>90.95</v>
      </c>
    </row>
    <row r="13" spans="1:2" x14ac:dyDescent="0.25">
      <c r="A13" s="12" t="s">
        <v>123</v>
      </c>
      <c r="B13" s="13">
        <v>91.45</v>
      </c>
    </row>
    <row r="14" spans="1:2" x14ac:dyDescent="0.25">
      <c r="A14" s="12" t="s">
        <v>130</v>
      </c>
      <c r="B14" s="13">
        <v>91.85</v>
      </c>
    </row>
  </sheetData>
  <hyperlinks>
    <hyperlink ref="A1" location="Dashboard!A1" display="HOME" xr:uid="{00000000-0004-0000-0000-000000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I14"/>
  <sheetViews>
    <sheetView showGridLines="0" workbookViewId="0"/>
  </sheetViews>
  <sheetFormatPr defaultRowHeight="15" x14ac:dyDescent="0.25"/>
  <sheetData>
    <row r="14" spans="9:9" ht="102" x14ac:dyDescent="1.55">
      <c r="I14" s="17" t="s">
        <v>162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6"/>
  <sheetViews>
    <sheetView showGridLines="0" workbookViewId="0">
      <selection activeCell="G6" sqref="G6"/>
    </sheetView>
  </sheetViews>
  <sheetFormatPr defaultRowHeight="15" x14ac:dyDescent="0.25"/>
  <cols>
    <col min="1" max="1" width="39" bestFit="1" customWidth="1"/>
    <col min="2" max="2" width="17.28515625" bestFit="1" customWidth="1"/>
    <col min="3" max="3" width="17.7109375" bestFit="1" customWidth="1"/>
    <col min="4" max="4" width="23.42578125" bestFit="1" customWidth="1"/>
    <col min="5" max="5" width="22" bestFit="1" customWidth="1"/>
  </cols>
  <sheetData>
    <row r="1" spans="1:7" ht="25.5" x14ac:dyDescent="0.35">
      <c r="A1" s="15" t="s">
        <v>139</v>
      </c>
    </row>
    <row r="3" spans="1:7" x14ac:dyDescent="0.25">
      <c r="A3" s="11" t="s">
        <v>129</v>
      </c>
      <c r="B3" t="s">
        <v>133</v>
      </c>
      <c r="C3" t="s">
        <v>134</v>
      </c>
      <c r="D3" t="s">
        <v>135</v>
      </c>
    </row>
    <row r="4" spans="1:7" x14ac:dyDescent="0.25">
      <c r="A4" s="12" t="s">
        <v>22</v>
      </c>
      <c r="B4" s="13">
        <v>0.27</v>
      </c>
      <c r="C4" s="13">
        <v>0.13</v>
      </c>
      <c r="D4" s="13">
        <v>12.7</v>
      </c>
    </row>
    <row r="5" spans="1:7" x14ac:dyDescent="0.25">
      <c r="A5" s="12" t="s">
        <v>24</v>
      </c>
      <c r="B5" s="13">
        <v>1.4</v>
      </c>
      <c r="C5" s="13">
        <v>0.39</v>
      </c>
      <c r="D5" s="13">
        <v>11.12</v>
      </c>
    </row>
    <row r="6" spans="1:7" ht="18.75" x14ac:dyDescent="0.3">
      <c r="A6" s="12" t="s">
        <v>26</v>
      </c>
      <c r="B6" s="13">
        <v>2</v>
      </c>
      <c r="C6" s="13">
        <v>14.7</v>
      </c>
      <c r="D6" s="13">
        <v>8.5299999999999994</v>
      </c>
      <c r="G6" s="16" t="s">
        <v>137</v>
      </c>
    </row>
    <row r="7" spans="1:7" x14ac:dyDescent="0.25">
      <c r="A7" s="12" t="s">
        <v>28</v>
      </c>
      <c r="B7" s="13">
        <v>1.0900000000000001</v>
      </c>
      <c r="C7" s="13">
        <v>0.33</v>
      </c>
      <c r="D7" s="13">
        <v>22.84</v>
      </c>
    </row>
    <row r="8" spans="1:7" x14ac:dyDescent="0.25">
      <c r="A8" s="12" t="s">
        <v>30</v>
      </c>
      <c r="B8" s="13">
        <v>1.39</v>
      </c>
      <c r="C8" s="13">
        <v>0.49</v>
      </c>
      <c r="D8" s="13">
        <v>9.61</v>
      </c>
    </row>
    <row r="9" spans="1:7" x14ac:dyDescent="0.25">
      <c r="A9" s="12" t="s">
        <v>32</v>
      </c>
      <c r="B9" s="13">
        <v>0.74</v>
      </c>
      <c r="C9" s="13">
        <v>0.33</v>
      </c>
      <c r="D9" s="13">
        <v>14.49</v>
      </c>
    </row>
    <row r="10" spans="1:7" x14ac:dyDescent="0.25">
      <c r="A10" s="12" t="s">
        <v>34</v>
      </c>
      <c r="B10" s="13">
        <v>1.04</v>
      </c>
      <c r="C10" s="13">
        <v>0.33</v>
      </c>
      <c r="D10" s="13">
        <v>6.73</v>
      </c>
    </row>
    <row r="11" spans="1:7" x14ac:dyDescent="0.25">
      <c r="A11" s="12" t="s">
        <v>36</v>
      </c>
      <c r="B11" s="13">
        <v>1.57</v>
      </c>
      <c r="C11" s="13">
        <v>0.68</v>
      </c>
      <c r="D11" s="13">
        <v>17.71</v>
      </c>
    </row>
    <row r="12" spans="1:7" x14ac:dyDescent="0.25">
      <c r="A12" s="12" t="s">
        <v>38</v>
      </c>
      <c r="B12" s="13">
        <v>1.06</v>
      </c>
      <c r="C12" s="13">
        <v>0.2</v>
      </c>
      <c r="D12" s="13">
        <v>16.010000000000002</v>
      </c>
    </row>
    <row r="13" spans="1:7" x14ac:dyDescent="0.25">
      <c r="A13" s="12" t="s">
        <v>40</v>
      </c>
      <c r="B13" s="13">
        <v>0.85</v>
      </c>
      <c r="C13" s="13">
        <v>0.15</v>
      </c>
      <c r="D13" s="13">
        <v>12.02</v>
      </c>
    </row>
    <row r="14" spans="1:7" x14ac:dyDescent="0.25">
      <c r="A14" s="12" t="s">
        <v>43</v>
      </c>
      <c r="B14" s="13">
        <v>0.39</v>
      </c>
      <c r="C14" s="13">
        <v>0.13</v>
      </c>
      <c r="D14" s="13">
        <v>12.2</v>
      </c>
    </row>
    <row r="15" spans="1:7" x14ac:dyDescent="0.25">
      <c r="A15" s="12" t="s">
        <v>45</v>
      </c>
      <c r="B15" s="13">
        <v>1.4</v>
      </c>
      <c r="C15" s="13">
        <v>0.41</v>
      </c>
      <c r="D15" s="13">
        <v>15.38</v>
      </c>
    </row>
    <row r="16" spans="1:7" x14ac:dyDescent="0.25">
      <c r="A16" s="12" t="s">
        <v>47</v>
      </c>
      <c r="B16" s="13">
        <v>1.4</v>
      </c>
      <c r="C16" s="13">
        <v>0.2</v>
      </c>
      <c r="D16" s="13">
        <v>13.8</v>
      </c>
    </row>
    <row r="17" spans="1:4" x14ac:dyDescent="0.25">
      <c r="A17" s="12" t="s">
        <v>49</v>
      </c>
      <c r="B17" s="13">
        <v>2.4500000000000002</v>
      </c>
      <c r="C17" s="13">
        <v>0.39</v>
      </c>
      <c r="D17" s="13">
        <v>75.03</v>
      </c>
    </row>
    <row r="18" spans="1:4" x14ac:dyDescent="0.25">
      <c r="A18" s="12" t="s">
        <v>51</v>
      </c>
      <c r="B18" s="13">
        <v>1.81</v>
      </c>
      <c r="C18" s="13">
        <v>0.15</v>
      </c>
      <c r="D18" s="13">
        <v>74.97</v>
      </c>
    </row>
    <row r="19" spans="1:4" x14ac:dyDescent="0.25">
      <c r="A19" s="12" t="s">
        <v>53</v>
      </c>
      <c r="B19" s="13">
        <v>1.47</v>
      </c>
      <c r="C19" s="13">
        <v>5.33</v>
      </c>
      <c r="D19" s="13">
        <v>27.09</v>
      </c>
    </row>
    <row r="20" spans="1:4" x14ac:dyDescent="0.25">
      <c r="A20" s="12" t="s">
        <v>55</v>
      </c>
      <c r="B20" s="13">
        <v>0.75</v>
      </c>
      <c r="C20" s="13">
        <v>0.3</v>
      </c>
      <c r="D20" s="13">
        <v>19.18</v>
      </c>
    </row>
    <row r="21" spans="1:4" x14ac:dyDescent="0.25">
      <c r="A21" s="12" t="s">
        <v>67</v>
      </c>
      <c r="B21" s="13">
        <v>0.88</v>
      </c>
      <c r="C21" s="13">
        <v>0.57999999999999996</v>
      </c>
      <c r="D21" s="13">
        <v>10.18</v>
      </c>
    </row>
    <row r="22" spans="1:4" x14ac:dyDescent="0.25">
      <c r="A22" s="12" t="s">
        <v>61</v>
      </c>
      <c r="B22" s="13">
        <v>0.72</v>
      </c>
      <c r="C22" s="13">
        <v>0.16</v>
      </c>
      <c r="D22" s="13">
        <v>18.100000000000001</v>
      </c>
    </row>
    <row r="23" spans="1:4" x14ac:dyDescent="0.25">
      <c r="A23" s="12" t="s">
        <v>57</v>
      </c>
      <c r="B23" s="13">
        <v>0.77</v>
      </c>
      <c r="C23" s="13">
        <v>0.14000000000000001</v>
      </c>
      <c r="D23" s="13">
        <v>10.66</v>
      </c>
    </row>
    <row r="24" spans="1:4" x14ac:dyDescent="0.25">
      <c r="A24" s="12" t="s">
        <v>59</v>
      </c>
      <c r="B24" s="13">
        <v>0.69</v>
      </c>
      <c r="C24" s="13">
        <v>0.1</v>
      </c>
      <c r="D24" s="13">
        <v>8.41</v>
      </c>
    </row>
    <row r="25" spans="1:4" x14ac:dyDescent="0.25">
      <c r="A25" s="12" t="s">
        <v>63</v>
      </c>
      <c r="B25" s="13">
        <v>1.9</v>
      </c>
      <c r="C25" s="13">
        <v>0.7</v>
      </c>
      <c r="D25" s="13">
        <v>11.2</v>
      </c>
    </row>
    <row r="26" spans="1:4" x14ac:dyDescent="0.25">
      <c r="A26" s="12" t="s">
        <v>65</v>
      </c>
      <c r="B26" s="13">
        <v>2.5499999999999998</v>
      </c>
      <c r="C26" s="13">
        <v>0.95</v>
      </c>
      <c r="D26" s="13">
        <v>14.32</v>
      </c>
    </row>
    <row r="27" spans="1:4" x14ac:dyDescent="0.25">
      <c r="A27" s="12" t="s">
        <v>69</v>
      </c>
      <c r="B27" s="13">
        <v>1.47</v>
      </c>
      <c r="C27" s="13">
        <v>0.3</v>
      </c>
      <c r="D27" s="13">
        <v>24.01</v>
      </c>
    </row>
    <row r="28" spans="1:4" x14ac:dyDescent="0.25">
      <c r="A28" s="12" t="s">
        <v>71</v>
      </c>
      <c r="B28" s="13">
        <v>1.23</v>
      </c>
      <c r="C28" s="13">
        <v>0.56000000000000005</v>
      </c>
      <c r="D28" s="13">
        <v>14.23</v>
      </c>
    </row>
    <row r="29" spans="1:4" x14ac:dyDescent="0.25">
      <c r="A29" s="12" t="s">
        <v>73</v>
      </c>
      <c r="B29" s="13">
        <v>1.1399999999999999</v>
      </c>
      <c r="C29" s="13">
        <v>0.52</v>
      </c>
      <c r="D29" s="13">
        <v>14.66</v>
      </c>
    </row>
    <row r="30" spans="1:4" x14ac:dyDescent="0.25">
      <c r="A30" s="12" t="s">
        <v>75</v>
      </c>
      <c r="B30" s="13">
        <v>1.88</v>
      </c>
      <c r="C30" s="13">
        <v>0.86</v>
      </c>
      <c r="D30" s="13">
        <v>15.9</v>
      </c>
    </row>
    <row r="31" spans="1:4" x14ac:dyDescent="0.25">
      <c r="A31" s="12" t="s">
        <v>77</v>
      </c>
      <c r="B31" s="13">
        <v>1.2</v>
      </c>
      <c r="C31" s="13">
        <v>0.3</v>
      </c>
      <c r="D31" s="13">
        <v>10.7</v>
      </c>
    </row>
    <row r="32" spans="1:4" x14ac:dyDescent="0.25">
      <c r="A32" s="12" t="s">
        <v>79</v>
      </c>
      <c r="B32" s="13">
        <v>0.7</v>
      </c>
      <c r="C32" s="13">
        <v>0.2</v>
      </c>
      <c r="D32" s="13">
        <v>10.54</v>
      </c>
    </row>
    <row r="33" spans="1:4" x14ac:dyDescent="0.25">
      <c r="A33" s="12" t="s">
        <v>81</v>
      </c>
      <c r="B33" s="13">
        <v>0.83</v>
      </c>
      <c r="C33" s="13">
        <v>0.44</v>
      </c>
      <c r="D33" s="13">
        <v>16.53</v>
      </c>
    </row>
    <row r="34" spans="1:4" x14ac:dyDescent="0.25">
      <c r="A34" s="12" t="s">
        <v>83</v>
      </c>
      <c r="B34" s="13">
        <v>0.85</v>
      </c>
      <c r="C34" s="13">
        <v>0.15</v>
      </c>
      <c r="D34" s="13">
        <v>12.02</v>
      </c>
    </row>
    <row r="35" spans="1:4" x14ac:dyDescent="0.25">
      <c r="A35" s="12" t="s">
        <v>84</v>
      </c>
      <c r="B35" s="13">
        <v>0.81</v>
      </c>
      <c r="C35" s="13">
        <v>0.31</v>
      </c>
      <c r="D35" s="13">
        <v>13.34</v>
      </c>
    </row>
    <row r="36" spans="1:4" x14ac:dyDescent="0.25">
      <c r="A36" s="12" t="s">
        <v>86</v>
      </c>
      <c r="B36" s="13">
        <v>0.51</v>
      </c>
      <c r="C36" s="13">
        <v>0.27</v>
      </c>
      <c r="D36" s="13">
        <v>17</v>
      </c>
    </row>
    <row r="37" spans="1:4" x14ac:dyDescent="0.25">
      <c r="A37" s="12" t="s">
        <v>88</v>
      </c>
      <c r="B37" s="13">
        <v>0.84</v>
      </c>
      <c r="C37" s="13">
        <v>0.19</v>
      </c>
      <c r="D37" s="13">
        <v>8.16</v>
      </c>
    </row>
    <row r="38" spans="1:4" x14ac:dyDescent="0.25">
      <c r="A38" s="12" t="s">
        <v>90</v>
      </c>
      <c r="B38" s="13">
        <v>1.1100000000000001</v>
      </c>
      <c r="C38" s="13">
        <v>0.1</v>
      </c>
      <c r="D38" s="13">
        <v>6.58</v>
      </c>
    </row>
    <row r="39" spans="1:4" x14ac:dyDescent="0.25">
      <c r="A39" s="12" t="s">
        <v>92</v>
      </c>
      <c r="B39" s="13">
        <v>0.54</v>
      </c>
      <c r="C39" s="13">
        <v>0.14000000000000001</v>
      </c>
      <c r="D39" s="13">
        <v>9.09</v>
      </c>
    </row>
    <row r="40" spans="1:4" x14ac:dyDescent="0.25">
      <c r="A40" s="12" t="s">
        <v>94</v>
      </c>
      <c r="B40" s="13">
        <v>1.44</v>
      </c>
      <c r="C40" s="13">
        <v>0.39</v>
      </c>
      <c r="D40" s="13">
        <v>9.8000000000000007</v>
      </c>
    </row>
    <row r="41" spans="1:4" x14ac:dyDescent="0.25">
      <c r="A41" s="12" t="s">
        <v>96</v>
      </c>
      <c r="B41" s="13">
        <v>1.06</v>
      </c>
      <c r="C41" s="13">
        <v>0.32</v>
      </c>
      <c r="D41" s="13">
        <v>10.55</v>
      </c>
    </row>
    <row r="42" spans="1:4" x14ac:dyDescent="0.25">
      <c r="A42" s="12" t="s">
        <v>98</v>
      </c>
      <c r="B42" s="13">
        <v>0.94</v>
      </c>
      <c r="C42" s="13">
        <v>0.12</v>
      </c>
      <c r="D42" s="13">
        <v>11.75</v>
      </c>
    </row>
    <row r="43" spans="1:4" x14ac:dyDescent="0.25">
      <c r="A43" s="12" t="s">
        <v>100</v>
      </c>
      <c r="B43" s="13">
        <v>0.61</v>
      </c>
      <c r="C43" s="13">
        <v>0.14000000000000001</v>
      </c>
      <c r="D43" s="13">
        <v>9.81</v>
      </c>
    </row>
    <row r="44" spans="1:4" x14ac:dyDescent="0.25">
      <c r="A44" s="12" t="s">
        <v>102</v>
      </c>
      <c r="B44" s="13">
        <v>2.2000000000000002</v>
      </c>
      <c r="C44" s="13">
        <v>0.7</v>
      </c>
      <c r="D44" s="13">
        <v>23.38</v>
      </c>
    </row>
    <row r="45" spans="1:4" x14ac:dyDescent="0.25">
      <c r="A45" s="12" t="s">
        <v>104</v>
      </c>
      <c r="B45" s="13">
        <v>0.91</v>
      </c>
      <c r="C45" s="13">
        <v>0.25</v>
      </c>
      <c r="D45" s="13">
        <v>9.5399999999999991</v>
      </c>
    </row>
    <row r="46" spans="1:4" x14ac:dyDescent="0.25">
      <c r="A46" s="12" t="s">
        <v>106</v>
      </c>
      <c r="B46" s="13">
        <v>0.38</v>
      </c>
      <c r="C46" s="13">
        <v>0.12</v>
      </c>
      <c r="D46" s="13">
        <v>15.46</v>
      </c>
    </row>
    <row r="47" spans="1:4" x14ac:dyDescent="0.25">
      <c r="A47" s="12" t="s">
        <v>108</v>
      </c>
      <c r="B47" s="13">
        <v>0.8</v>
      </c>
      <c r="C47" s="13">
        <v>0.4</v>
      </c>
      <c r="D47" s="13">
        <v>33.5</v>
      </c>
    </row>
    <row r="48" spans="1:4" x14ac:dyDescent="0.25">
      <c r="A48" s="12" t="s">
        <v>110</v>
      </c>
      <c r="B48" s="13">
        <v>0.54</v>
      </c>
      <c r="C48" s="13">
        <v>0.12</v>
      </c>
      <c r="D48" s="13">
        <v>13.12</v>
      </c>
    </row>
    <row r="49" spans="1:4" x14ac:dyDescent="0.25">
      <c r="A49" s="12" t="s">
        <v>112</v>
      </c>
      <c r="B49" s="13">
        <v>0.7</v>
      </c>
      <c r="C49" s="13">
        <v>0.28000000000000003</v>
      </c>
      <c r="D49" s="13">
        <v>11.42</v>
      </c>
    </row>
    <row r="50" spans="1:4" x14ac:dyDescent="0.25">
      <c r="A50" s="12" t="s">
        <v>114</v>
      </c>
      <c r="B50" s="13">
        <v>1.67</v>
      </c>
      <c r="C50" s="13">
        <v>1.17</v>
      </c>
      <c r="D50" s="13">
        <v>18.7</v>
      </c>
    </row>
    <row r="51" spans="1:4" x14ac:dyDescent="0.25">
      <c r="A51" s="12" t="s">
        <v>116</v>
      </c>
      <c r="B51" s="13">
        <v>0.4</v>
      </c>
      <c r="C51" s="13">
        <v>0.1</v>
      </c>
      <c r="D51" s="13">
        <v>15.3</v>
      </c>
    </row>
    <row r="52" spans="1:4" x14ac:dyDescent="0.25">
      <c r="A52" s="12" t="s">
        <v>118</v>
      </c>
      <c r="B52" s="13">
        <v>1.2</v>
      </c>
      <c r="C52" s="13">
        <v>0.65</v>
      </c>
      <c r="D52" s="13">
        <v>11.94</v>
      </c>
    </row>
    <row r="53" spans="1:4" x14ac:dyDescent="0.25">
      <c r="A53" s="12" t="s">
        <v>120</v>
      </c>
      <c r="B53" s="13">
        <v>0.67</v>
      </c>
      <c r="C53" s="13">
        <v>0.3</v>
      </c>
      <c r="D53" s="13">
        <v>7.68</v>
      </c>
    </row>
    <row r="54" spans="1:4" x14ac:dyDescent="0.25">
      <c r="A54" s="12" t="s">
        <v>122</v>
      </c>
      <c r="B54" s="13">
        <v>0.81</v>
      </c>
      <c r="C54" s="13">
        <v>0.31</v>
      </c>
      <c r="D54" s="13">
        <v>13.34</v>
      </c>
    </row>
    <row r="55" spans="1:4" x14ac:dyDescent="0.25">
      <c r="A55" s="12" t="s">
        <v>123</v>
      </c>
      <c r="B55" s="13">
        <v>0.61</v>
      </c>
      <c r="C55" s="13">
        <v>0.15</v>
      </c>
      <c r="D55" s="13">
        <v>7.55</v>
      </c>
    </row>
    <row r="56" spans="1:4" x14ac:dyDescent="0.25">
      <c r="A56" s="12" t="s">
        <v>130</v>
      </c>
      <c r="B56" s="13">
        <v>56.640000000000008</v>
      </c>
      <c r="C56" s="13">
        <v>37.129999999999981</v>
      </c>
      <c r="D56" s="13">
        <v>837.87999999999988</v>
      </c>
    </row>
  </sheetData>
  <hyperlinks>
    <hyperlink ref="A1" location="Dashboard!A1" display="HOME" xr:uid="{00000000-0004-0000-0100-000000000000}"/>
    <hyperlink ref="G6" location="Sheet5!A1" display="TOP 10 FRUITS WITH MACRONUTIENTS" xr:uid="{00000000-0004-0000-0100-000001000000}"/>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4"/>
  <sheetViews>
    <sheetView showGridLines="0" workbookViewId="0"/>
  </sheetViews>
  <sheetFormatPr defaultRowHeight="15" x14ac:dyDescent="0.25"/>
  <cols>
    <col min="1" max="1" width="39" bestFit="1" customWidth="1"/>
    <col min="2" max="2" width="22.42578125" bestFit="1" customWidth="1"/>
  </cols>
  <sheetData>
    <row r="1" spans="1:2" ht="25.5" x14ac:dyDescent="0.35">
      <c r="A1" s="15" t="s">
        <v>139</v>
      </c>
    </row>
    <row r="3" spans="1:2" x14ac:dyDescent="0.25">
      <c r="A3" s="11" t="s">
        <v>129</v>
      </c>
      <c r="B3" t="s">
        <v>138</v>
      </c>
    </row>
    <row r="4" spans="1:2" x14ac:dyDescent="0.25">
      <c r="A4" s="12" t="s">
        <v>26</v>
      </c>
      <c r="B4" s="13">
        <v>25.229999999999997</v>
      </c>
    </row>
    <row r="5" spans="1:2" x14ac:dyDescent="0.25">
      <c r="A5" s="12" t="s">
        <v>28</v>
      </c>
      <c r="B5" s="13">
        <v>24.26</v>
      </c>
    </row>
    <row r="6" spans="1:2" x14ac:dyDescent="0.25">
      <c r="A6" s="12" t="s">
        <v>49</v>
      </c>
      <c r="B6" s="13">
        <v>77.87</v>
      </c>
    </row>
    <row r="7" spans="1:2" x14ac:dyDescent="0.25">
      <c r="A7" s="12" t="s">
        <v>51</v>
      </c>
      <c r="B7" s="13">
        <v>76.929999999999993</v>
      </c>
    </row>
    <row r="8" spans="1:2" x14ac:dyDescent="0.25">
      <c r="A8" s="12" t="s">
        <v>53</v>
      </c>
      <c r="B8" s="13">
        <v>33.89</v>
      </c>
    </row>
    <row r="9" spans="1:2" x14ac:dyDescent="0.25">
      <c r="A9" s="12" t="s">
        <v>55</v>
      </c>
      <c r="B9" s="13">
        <v>20.23</v>
      </c>
    </row>
    <row r="10" spans="1:2" x14ac:dyDescent="0.25">
      <c r="A10" s="12" t="s">
        <v>69</v>
      </c>
      <c r="B10" s="13">
        <v>25.78</v>
      </c>
    </row>
    <row r="11" spans="1:2" x14ac:dyDescent="0.25">
      <c r="A11" s="12" t="s">
        <v>102</v>
      </c>
      <c r="B11" s="13">
        <v>26.28</v>
      </c>
    </row>
    <row r="12" spans="1:2" x14ac:dyDescent="0.25">
      <c r="A12" s="12" t="s">
        <v>108</v>
      </c>
      <c r="B12" s="13">
        <v>34.700000000000003</v>
      </c>
    </row>
    <row r="13" spans="1:2" x14ac:dyDescent="0.25">
      <c r="A13" s="12" t="s">
        <v>114</v>
      </c>
      <c r="B13" s="13">
        <v>21.54</v>
      </c>
    </row>
    <row r="14" spans="1:2" x14ac:dyDescent="0.25">
      <c r="A14" s="12" t="s">
        <v>130</v>
      </c>
      <c r="B14" s="13">
        <v>366.71000000000004</v>
      </c>
    </row>
  </sheetData>
  <hyperlinks>
    <hyperlink ref="A1" location="Dashboard!A1" display="HOME" xr:uid="{00000000-0004-0000-02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6"/>
  <sheetViews>
    <sheetView showGridLines="0" workbookViewId="0">
      <selection activeCell="D2" sqref="D2"/>
    </sheetView>
  </sheetViews>
  <sheetFormatPr defaultRowHeight="15" x14ac:dyDescent="0.25"/>
  <cols>
    <col min="1" max="1" width="39" bestFit="1" customWidth="1"/>
    <col min="2" max="2" width="19.140625" bestFit="1" customWidth="1"/>
    <col min="3" max="3" width="17.28515625" bestFit="1" customWidth="1"/>
    <col min="4" max="4" width="15.85546875" bestFit="1" customWidth="1"/>
    <col min="5" max="5" width="23.7109375" bestFit="1" customWidth="1"/>
    <col min="6" max="6" width="23" bestFit="1" customWidth="1"/>
    <col min="7" max="7" width="21.7109375" bestFit="1" customWidth="1"/>
  </cols>
  <sheetData>
    <row r="1" spans="1:7" ht="25.5" x14ac:dyDescent="0.35">
      <c r="A1" s="15" t="s">
        <v>139</v>
      </c>
    </row>
    <row r="2" spans="1:7" ht="18.75" x14ac:dyDescent="0.3">
      <c r="D2" s="16" t="s">
        <v>161</v>
      </c>
    </row>
    <row r="3" spans="1:7" x14ac:dyDescent="0.25">
      <c r="A3" s="11" t="s">
        <v>129</v>
      </c>
      <c r="B3" t="s">
        <v>142</v>
      </c>
      <c r="C3" t="s">
        <v>145</v>
      </c>
      <c r="D3" t="s">
        <v>143</v>
      </c>
      <c r="E3" t="s">
        <v>146</v>
      </c>
      <c r="F3" t="s">
        <v>144</v>
      </c>
      <c r="G3" t="s">
        <v>147</v>
      </c>
    </row>
    <row r="4" spans="1:7" x14ac:dyDescent="0.25">
      <c r="A4" s="12" t="s">
        <v>22</v>
      </c>
      <c r="B4" s="13">
        <v>5</v>
      </c>
      <c r="C4" s="13">
        <v>0</v>
      </c>
      <c r="D4" s="13">
        <v>7.0000000000000007E-2</v>
      </c>
      <c r="E4" s="13">
        <v>4</v>
      </c>
      <c r="F4" s="13">
        <v>11</v>
      </c>
      <c r="G4" s="13">
        <v>90</v>
      </c>
    </row>
    <row r="5" spans="1:7" x14ac:dyDescent="0.25">
      <c r="A5" s="12" t="s">
        <v>24</v>
      </c>
      <c r="B5" s="13">
        <v>13</v>
      </c>
      <c r="C5" s="13">
        <v>1</v>
      </c>
      <c r="D5" s="13">
        <v>0.39</v>
      </c>
      <c r="E5" s="13">
        <v>10</v>
      </c>
      <c r="F5" s="13">
        <v>23</v>
      </c>
      <c r="G5" s="13">
        <v>259</v>
      </c>
    </row>
    <row r="6" spans="1:7" x14ac:dyDescent="0.25">
      <c r="A6" s="12" t="s">
        <v>26</v>
      </c>
      <c r="B6" s="13">
        <v>12</v>
      </c>
      <c r="C6" s="13">
        <v>7</v>
      </c>
      <c r="D6" s="13">
        <v>0.55000000000000004</v>
      </c>
      <c r="E6" s="13">
        <v>29</v>
      </c>
      <c r="F6" s="13">
        <v>52</v>
      </c>
      <c r="G6" s="13">
        <v>485</v>
      </c>
    </row>
    <row r="7" spans="1:7" x14ac:dyDescent="0.25">
      <c r="A7" s="12" t="s">
        <v>28</v>
      </c>
      <c r="B7" s="13">
        <v>5</v>
      </c>
      <c r="C7" s="13">
        <v>1</v>
      </c>
      <c r="D7" s="13">
        <v>0.26</v>
      </c>
      <c r="E7" s="13">
        <v>27</v>
      </c>
      <c r="F7" s="13">
        <v>22</v>
      </c>
      <c r="G7" s="13">
        <v>358</v>
      </c>
    </row>
    <row r="8" spans="1:7" x14ac:dyDescent="0.25">
      <c r="A8" s="12" t="s">
        <v>30</v>
      </c>
      <c r="B8" s="13">
        <v>29</v>
      </c>
      <c r="C8" s="13">
        <v>1</v>
      </c>
      <c r="D8" s="13">
        <v>0.62</v>
      </c>
      <c r="E8" s="13">
        <v>20</v>
      </c>
      <c r="F8" s="13">
        <v>22</v>
      </c>
      <c r="G8" s="13">
        <v>162</v>
      </c>
    </row>
    <row r="9" spans="1:7" x14ac:dyDescent="0.25">
      <c r="A9" s="12" t="s">
        <v>32</v>
      </c>
      <c r="B9" s="13">
        <v>6</v>
      </c>
      <c r="C9" s="13">
        <v>1</v>
      </c>
      <c r="D9" s="13">
        <v>0.28000000000000003</v>
      </c>
      <c r="E9" s="13">
        <v>6</v>
      </c>
      <c r="F9" s="13">
        <v>12</v>
      </c>
      <c r="G9" s="13">
        <v>77</v>
      </c>
    </row>
    <row r="10" spans="1:7" x14ac:dyDescent="0.25">
      <c r="A10" s="12" t="s">
        <v>34</v>
      </c>
      <c r="B10" s="13">
        <v>3</v>
      </c>
      <c r="C10" s="13">
        <v>2</v>
      </c>
      <c r="D10" s="13">
        <v>0.08</v>
      </c>
      <c r="E10" s="13">
        <v>10</v>
      </c>
      <c r="F10" s="13">
        <v>12</v>
      </c>
      <c r="G10" s="13">
        <v>133</v>
      </c>
    </row>
    <row r="11" spans="1:7" x14ac:dyDescent="0.25">
      <c r="A11" s="12" t="s">
        <v>36</v>
      </c>
      <c r="B11" s="13">
        <v>10</v>
      </c>
      <c r="C11" s="13">
        <v>7</v>
      </c>
      <c r="D11" s="13">
        <v>0.27</v>
      </c>
      <c r="E11" s="13">
        <v>17</v>
      </c>
      <c r="F11" s="13">
        <v>26</v>
      </c>
      <c r="G11" s="13">
        <v>287</v>
      </c>
    </row>
    <row r="12" spans="1:7" x14ac:dyDescent="0.25">
      <c r="A12" s="12" t="s">
        <v>38</v>
      </c>
      <c r="B12" s="13">
        <v>13</v>
      </c>
      <c r="C12" s="13">
        <v>0</v>
      </c>
      <c r="D12" s="13">
        <v>0.36</v>
      </c>
      <c r="E12" s="13">
        <v>11</v>
      </c>
      <c r="F12" s="13">
        <v>21</v>
      </c>
      <c r="G12" s="13">
        <v>222</v>
      </c>
    </row>
    <row r="13" spans="1:7" x14ac:dyDescent="0.25">
      <c r="A13" s="12" t="s">
        <v>40</v>
      </c>
      <c r="B13" s="13">
        <v>30</v>
      </c>
      <c r="C13" s="13">
        <v>1</v>
      </c>
      <c r="D13" s="13">
        <v>0.14000000000000001</v>
      </c>
      <c r="E13" s="13">
        <v>10</v>
      </c>
      <c r="F13" s="13">
        <v>21</v>
      </c>
      <c r="G13" s="13">
        <v>177</v>
      </c>
    </row>
    <row r="14" spans="1:7" x14ac:dyDescent="0.25">
      <c r="A14" s="12" t="s">
        <v>43</v>
      </c>
      <c r="B14" s="13">
        <v>8</v>
      </c>
      <c r="C14" s="13">
        <v>2</v>
      </c>
      <c r="D14" s="13">
        <v>0.25</v>
      </c>
      <c r="E14" s="13">
        <v>6</v>
      </c>
      <c r="F14" s="13">
        <v>13</v>
      </c>
      <c r="G14" s="13">
        <v>85</v>
      </c>
    </row>
    <row r="15" spans="1:7" x14ac:dyDescent="0.25">
      <c r="A15" s="12" t="s">
        <v>45</v>
      </c>
      <c r="B15" s="13">
        <v>55</v>
      </c>
      <c r="C15" s="13">
        <v>2</v>
      </c>
      <c r="D15" s="13">
        <v>1.54</v>
      </c>
      <c r="E15" s="13">
        <v>24</v>
      </c>
      <c r="F15" s="13">
        <v>59</v>
      </c>
      <c r="G15" s="13">
        <v>322</v>
      </c>
    </row>
    <row r="16" spans="1:7" x14ac:dyDescent="0.25">
      <c r="A16" s="12" t="s">
        <v>47</v>
      </c>
      <c r="B16" s="13">
        <v>33</v>
      </c>
      <c r="C16" s="13">
        <v>1</v>
      </c>
      <c r="D16" s="13">
        <v>1</v>
      </c>
      <c r="E16" s="13">
        <v>13</v>
      </c>
      <c r="F16" s="13">
        <v>44</v>
      </c>
      <c r="G16" s="13">
        <v>275</v>
      </c>
    </row>
    <row r="17" spans="1:7" x14ac:dyDescent="0.25">
      <c r="A17" s="12" t="s">
        <v>49</v>
      </c>
      <c r="B17" s="13">
        <v>39</v>
      </c>
      <c r="C17" s="13">
        <v>2</v>
      </c>
      <c r="D17" s="13">
        <v>1.02</v>
      </c>
      <c r="E17" s="13">
        <v>43</v>
      </c>
      <c r="F17" s="13">
        <v>62</v>
      </c>
      <c r="G17" s="13">
        <v>656</v>
      </c>
    </row>
    <row r="18" spans="1:7" x14ac:dyDescent="0.25">
      <c r="A18" s="12" t="s">
        <v>51</v>
      </c>
      <c r="B18" s="13">
        <v>64</v>
      </c>
      <c r="C18" s="13">
        <v>1</v>
      </c>
      <c r="D18" s="13">
        <v>0.9</v>
      </c>
      <c r="E18" s="13">
        <v>54</v>
      </c>
      <c r="F18" s="13">
        <v>62</v>
      </c>
      <c r="G18" s="13">
        <v>696</v>
      </c>
    </row>
    <row r="19" spans="1:7" x14ac:dyDescent="0.25">
      <c r="A19" s="12" t="s">
        <v>53</v>
      </c>
      <c r="B19" s="13">
        <v>6</v>
      </c>
      <c r="C19" s="13">
        <v>2</v>
      </c>
      <c r="D19" s="13">
        <v>0.43</v>
      </c>
      <c r="E19" s="13">
        <v>30</v>
      </c>
      <c r="F19" s="13">
        <v>39</v>
      </c>
      <c r="G19" s="13">
        <v>436</v>
      </c>
    </row>
    <row r="20" spans="1:7" x14ac:dyDescent="0.25">
      <c r="A20" s="12" t="s">
        <v>55</v>
      </c>
      <c r="B20" s="13">
        <v>35</v>
      </c>
      <c r="C20" s="13">
        <v>1</v>
      </c>
      <c r="D20" s="13">
        <v>0.37</v>
      </c>
      <c r="E20" s="13">
        <v>17</v>
      </c>
      <c r="F20" s="13">
        <v>14</v>
      </c>
      <c r="G20" s="13">
        <v>232</v>
      </c>
    </row>
    <row r="21" spans="1:7" x14ac:dyDescent="0.25">
      <c r="A21" s="12" t="s">
        <v>67</v>
      </c>
      <c r="B21" s="13">
        <v>25</v>
      </c>
      <c r="C21" s="13">
        <v>1</v>
      </c>
      <c r="D21" s="13">
        <v>0.31</v>
      </c>
      <c r="E21" s="13">
        <v>10</v>
      </c>
      <c r="F21" s="13">
        <v>27</v>
      </c>
      <c r="G21" s="13">
        <v>198</v>
      </c>
    </row>
    <row r="22" spans="1:7" x14ac:dyDescent="0.25">
      <c r="A22" s="12" t="s">
        <v>61</v>
      </c>
      <c r="B22" s="13">
        <v>10</v>
      </c>
      <c r="C22" s="13">
        <v>2</v>
      </c>
      <c r="D22" s="13">
        <v>0.36</v>
      </c>
      <c r="E22" s="13">
        <v>7</v>
      </c>
      <c r="F22" s="13">
        <v>20</v>
      </c>
      <c r="G22" s="13">
        <v>191</v>
      </c>
    </row>
    <row r="23" spans="1:7" x14ac:dyDescent="0.25">
      <c r="A23" s="12" t="s">
        <v>57</v>
      </c>
      <c r="B23" s="13">
        <v>22</v>
      </c>
      <c r="C23" s="13">
        <v>0</v>
      </c>
      <c r="D23" s="13">
        <v>0.08</v>
      </c>
      <c r="E23" s="13">
        <v>9</v>
      </c>
      <c r="F23" s="13">
        <v>18</v>
      </c>
      <c r="G23" s="13">
        <v>135</v>
      </c>
    </row>
    <row r="24" spans="1:7" x14ac:dyDescent="0.25">
      <c r="A24" s="12" t="s">
        <v>59</v>
      </c>
      <c r="B24" s="13">
        <v>12</v>
      </c>
      <c r="C24" s="13">
        <v>0</v>
      </c>
      <c r="D24" s="13">
        <v>0.06</v>
      </c>
      <c r="E24" s="13">
        <v>9</v>
      </c>
      <c r="F24" s="13">
        <v>8</v>
      </c>
      <c r="G24" s="13">
        <v>148</v>
      </c>
    </row>
    <row r="25" spans="1:7" x14ac:dyDescent="0.25">
      <c r="A25" s="12" t="s">
        <v>63</v>
      </c>
      <c r="B25" s="13">
        <v>9</v>
      </c>
      <c r="C25" s="13">
        <v>0</v>
      </c>
      <c r="D25" s="13">
        <v>1</v>
      </c>
      <c r="E25" s="13">
        <v>0</v>
      </c>
      <c r="F25" s="13">
        <v>40</v>
      </c>
      <c r="G25" s="13">
        <v>0</v>
      </c>
    </row>
    <row r="26" spans="1:7" x14ac:dyDescent="0.25">
      <c r="A26" s="12" t="s">
        <v>65</v>
      </c>
      <c r="B26" s="13">
        <v>18</v>
      </c>
      <c r="C26" s="13">
        <v>2</v>
      </c>
      <c r="D26" s="13">
        <v>0.26</v>
      </c>
      <c r="E26" s="13">
        <v>22</v>
      </c>
      <c r="F26" s="13">
        <v>40</v>
      </c>
      <c r="G26" s="13">
        <v>417</v>
      </c>
    </row>
    <row r="27" spans="1:7" x14ac:dyDescent="0.25">
      <c r="A27" s="12" t="s">
        <v>69</v>
      </c>
      <c r="B27" s="13">
        <v>34</v>
      </c>
      <c r="C27" s="13">
        <v>3</v>
      </c>
      <c r="D27" s="13">
        <v>0.6</v>
      </c>
      <c r="E27" s="13">
        <v>37</v>
      </c>
      <c r="F27" s="13">
        <v>36</v>
      </c>
      <c r="G27" s="13">
        <v>303</v>
      </c>
    </row>
    <row r="28" spans="1:7" x14ac:dyDescent="0.25">
      <c r="A28" s="12" t="s">
        <v>71</v>
      </c>
      <c r="B28" s="13">
        <v>20</v>
      </c>
      <c r="C28" s="13">
        <v>3</v>
      </c>
      <c r="D28" s="13">
        <v>0.28999999999999998</v>
      </c>
      <c r="E28" s="13">
        <v>14</v>
      </c>
      <c r="F28" s="13">
        <v>29</v>
      </c>
      <c r="G28" s="13">
        <v>316</v>
      </c>
    </row>
    <row r="29" spans="1:7" x14ac:dyDescent="0.25">
      <c r="A29" s="12" t="s">
        <v>73</v>
      </c>
      <c r="B29" s="13">
        <v>34</v>
      </c>
      <c r="C29" s="13">
        <v>3</v>
      </c>
      <c r="D29" s="13">
        <v>0.31</v>
      </c>
      <c r="E29" s="13">
        <v>17</v>
      </c>
      <c r="F29" s="13">
        <v>34</v>
      </c>
      <c r="G29" s="13">
        <v>312</v>
      </c>
    </row>
    <row r="30" spans="1:7" x14ac:dyDescent="0.25">
      <c r="A30" s="12" t="s">
        <v>75</v>
      </c>
      <c r="B30" s="13">
        <v>62</v>
      </c>
      <c r="C30" s="13">
        <v>10</v>
      </c>
      <c r="D30" s="13">
        <v>0.86</v>
      </c>
      <c r="E30" s="13">
        <v>20</v>
      </c>
      <c r="F30" s="13">
        <v>19</v>
      </c>
      <c r="G30" s="13">
        <v>186</v>
      </c>
    </row>
    <row r="31" spans="1:7" x14ac:dyDescent="0.25">
      <c r="A31" s="12" t="s">
        <v>77</v>
      </c>
      <c r="B31" s="13">
        <v>61</v>
      </c>
      <c r="C31" s="13">
        <v>3</v>
      </c>
      <c r="D31" s="13">
        <v>0.7</v>
      </c>
      <c r="E31" s="13">
        <v>12</v>
      </c>
      <c r="F31" s="13">
        <v>15</v>
      </c>
      <c r="G31" s="13">
        <v>145</v>
      </c>
    </row>
    <row r="32" spans="1:7" x14ac:dyDescent="0.25">
      <c r="A32" s="12" t="s">
        <v>79</v>
      </c>
      <c r="B32" s="13">
        <v>33</v>
      </c>
      <c r="C32" s="13">
        <v>2</v>
      </c>
      <c r="D32" s="13">
        <v>0.6</v>
      </c>
      <c r="E32" s="13">
        <v>6</v>
      </c>
      <c r="F32" s="13">
        <v>18</v>
      </c>
      <c r="G32" s="13">
        <v>102</v>
      </c>
    </row>
    <row r="33" spans="1:7" x14ac:dyDescent="0.25">
      <c r="A33" s="12" t="s">
        <v>81</v>
      </c>
      <c r="B33" s="13">
        <v>5</v>
      </c>
      <c r="C33" s="13">
        <v>1</v>
      </c>
      <c r="D33" s="13">
        <v>0.31</v>
      </c>
      <c r="E33" s="13">
        <v>10</v>
      </c>
      <c r="F33" s="13">
        <v>31</v>
      </c>
      <c r="G33" s="13">
        <v>171</v>
      </c>
    </row>
    <row r="34" spans="1:7" x14ac:dyDescent="0.25">
      <c r="A34" s="12" t="s">
        <v>83</v>
      </c>
      <c r="B34" s="13">
        <v>30</v>
      </c>
      <c r="C34" s="13">
        <v>1</v>
      </c>
      <c r="D34" s="13">
        <v>0.14000000000000001</v>
      </c>
      <c r="E34" s="13">
        <v>10</v>
      </c>
      <c r="F34" s="13">
        <v>21</v>
      </c>
      <c r="G34" s="13">
        <v>177</v>
      </c>
    </row>
    <row r="35" spans="1:7" x14ac:dyDescent="0.25">
      <c r="A35" s="12" t="s">
        <v>84</v>
      </c>
      <c r="B35" s="13">
        <v>37</v>
      </c>
      <c r="C35" s="13">
        <v>2</v>
      </c>
      <c r="D35" s="13">
        <v>0.15</v>
      </c>
      <c r="E35" s="13">
        <v>12</v>
      </c>
      <c r="F35" s="13">
        <v>20</v>
      </c>
      <c r="G35" s="13">
        <v>166</v>
      </c>
    </row>
    <row r="36" spans="1:7" x14ac:dyDescent="0.25">
      <c r="A36" s="12" t="s">
        <v>86</v>
      </c>
      <c r="B36" s="13">
        <v>10</v>
      </c>
      <c r="C36" s="13">
        <v>2</v>
      </c>
      <c r="D36" s="13">
        <v>0.13</v>
      </c>
      <c r="E36" s="13">
        <v>9</v>
      </c>
      <c r="F36" s="13">
        <v>11</v>
      </c>
      <c r="G36" s="13">
        <v>156</v>
      </c>
    </row>
    <row r="37" spans="1:7" x14ac:dyDescent="0.25">
      <c r="A37" s="12" t="s">
        <v>88</v>
      </c>
      <c r="B37" s="13">
        <v>9</v>
      </c>
      <c r="C37" s="13">
        <v>16</v>
      </c>
      <c r="D37" s="13">
        <v>0.21</v>
      </c>
      <c r="E37" s="13">
        <v>12</v>
      </c>
      <c r="F37" s="13">
        <v>15</v>
      </c>
      <c r="G37" s="13">
        <v>267</v>
      </c>
    </row>
    <row r="38" spans="1:7" x14ac:dyDescent="0.25">
      <c r="A38" s="12" t="s">
        <v>90</v>
      </c>
      <c r="B38" s="13">
        <v>11</v>
      </c>
      <c r="C38" s="13">
        <v>9</v>
      </c>
      <c r="D38" s="13">
        <v>0.34</v>
      </c>
      <c r="E38" s="13">
        <v>11</v>
      </c>
      <c r="F38" s="13">
        <v>5</v>
      </c>
      <c r="G38" s="13">
        <v>182</v>
      </c>
    </row>
    <row r="39" spans="1:7" x14ac:dyDescent="0.25">
      <c r="A39" s="12" t="s">
        <v>92</v>
      </c>
      <c r="B39" s="13">
        <v>6</v>
      </c>
      <c r="C39" s="13">
        <v>18</v>
      </c>
      <c r="D39" s="13">
        <v>0.17</v>
      </c>
      <c r="E39" s="13">
        <v>10</v>
      </c>
      <c r="F39" s="13">
        <v>11</v>
      </c>
      <c r="G39" s="13">
        <v>228</v>
      </c>
    </row>
    <row r="40" spans="1:7" x14ac:dyDescent="0.25">
      <c r="A40" s="12" t="s">
        <v>94</v>
      </c>
      <c r="B40" s="13">
        <v>39</v>
      </c>
      <c r="C40" s="13">
        <v>10</v>
      </c>
      <c r="D40" s="13">
        <v>1.85</v>
      </c>
      <c r="E40" s="13">
        <v>18</v>
      </c>
      <c r="F40" s="13">
        <v>38</v>
      </c>
      <c r="G40" s="13">
        <v>194</v>
      </c>
    </row>
    <row r="41" spans="1:7" x14ac:dyDescent="0.25">
      <c r="A41" s="12" t="s">
        <v>96</v>
      </c>
      <c r="B41" s="13">
        <v>6</v>
      </c>
      <c r="C41" s="13">
        <v>0</v>
      </c>
      <c r="D41" s="13">
        <v>0.28000000000000003</v>
      </c>
      <c r="E41" s="13">
        <v>9</v>
      </c>
      <c r="F41" s="13">
        <v>26</v>
      </c>
      <c r="G41" s="13">
        <v>201</v>
      </c>
    </row>
    <row r="42" spans="1:7" x14ac:dyDescent="0.25">
      <c r="A42" s="12" t="s">
        <v>98</v>
      </c>
      <c r="B42" s="13">
        <v>40</v>
      </c>
      <c r="C42" s="13">
        <v>0</v>
      </c>
      <c r="D42" s="13">
        <v>0.1</v>
      </c>
      <c r="E42" s="13">
        <v>10</v>
      </c>
      <c r="F42" s="13">
        <v>14</v>
      </c>
      <c r="G42" s="13">
        <v>181</v>
      </c>
    </row>
    <row r="43" spans="1:7" x14ac:dyDescent="0.25">
      <c r="A43" s="12" t="s">
        <v>100</v>
      </c>
      <c r="B43" s="13">
        <v>24</v>
      </c>
      <c r="C43" s="13">
        <v>3</v>
      </c>
      <c r="D43" s="13">
        <v>0.1</v>
      </c>
      <c r="E43" s="13">
        <v>10</v>
      </c>
      <c r="F43" s="13">
        <v>5</v>
      </c>
      <c r="G43" s="13">
        <v>257</v>
      </c>
    </row>
    <row r="44" spans="1:7" x14ac:dyDescent="0.25">
      <c r="A44" s="12" t="s">
        <v>102</v>
      </c>
      <c r="B44" s="13">
        <v>12</v>
      </c>
      <c r="C44" s="13">
        <v>28</v>
      </c>
      <c r="D44" s="13">
        <v>1.6</v>
      </c>
      <c r="E44" s="13">
        <v>29</v>
      </c>
      <c r="F44" s="13">
        <v>68</v>
      </c>
      <c r="G44" s="13">
        <v>348</v>
      </c>
    </row>
    <row r="45" spans="1:7" x14ac:dyDescent="0.25">
      <c r="A45" s="12" t="s">
        <v>104</v>
      </c>
      <c r="B45" s="13">
        <v>6</v>
      </c>
      <c r="C45" s="13">
        <v>0</v>
      </c>
      <c r="D45" s="13">
        <v>0.25</v>
      </c>
      <c r="E45" s="13">
        <v>9</v>
      </c>
      <c r="F45" s="13">
        <v>20</v>
      </c>
      <c r="G45" s="13">
        <v>190</v>
      </c>
    </row>
    <row r="46" spans="1:7" x14ac:dyDescent="0.25">
      <c r="A46" s="12" t="s">
        <v>106</v>
      </c>
      <c r="B46" s="13">
        <v>9</v>
      </c>
      <c r="C46" s="13">
        <v>1</v>
      </c>
      <c r="D46" s="13">
        <v>0.17</v>
      </c>
      <c r="E46" s="13">
        <v>7</v>
      </c>
      <c r="F46" s="13">
        <v>11</v>
      </c>
      <c r="G46" s="13">
        <v>119</v>
      </c>
    </row>
    <row r="47" spans="1:7" x14ac:dyDescent="0.25">
      <c r="A47" s="12" t="s">
        <v>108</v>
      </c>
      <c r="B47" s="13">
        <v>27</v>
      </c>
      <c r="C47" s="13">
        <v>1</v>
      </c>
      <c r="D47" s="13">
        <v>2.5</v>
      </c>
      <c r="E47" s="13">
        <v>0</v>
      </c>
      <c r="F47" s="13">
        <v>26</v>
      </c>
      <c r="G47" s="13">
        <v>310</v>
      </c>
    </row>
    <row r="48" spans="1:7" x14ac:dyDescent="0.25">
      <c r="A48" s="12" t="s">
        <v>110</v>
      </c>
      <c r="B48" s="13">
        <v>13</v>
      </c>
      <c r="C48" s="13">
        <v>1</v>
      </c>
      <c r="D48" s="13">
        <v>0.28999999999999998</v>
      </c>
      <c r="E48" s="13">
        <v>12</v>
      </c>
      <c r="F48" s="13">
        <v>8</v>
      </c>
      <c r="G48" s="13">
        <v>109</v>
      </c>
    </row>
    <row r="49" spans="1:7" x14ac:dyDescent="0.25">
      <c r="A49" s="12" t="s">
        <v>112</v>
      </c>
      <c r="B49" s="13">
        <v>6</v>
      </c>
      <c r="C49" s="13">
        <v>0</v>
      </c>
      <c r="D49" s="13">
        <v>0.17</v>
      </c>
      <c r="E49" s="13">
        <v>7</v>
      </c>
      <c r="F49" s="13">
        <v>16</v>
      </c>
      <c r="G49" s="13">
        <v>157</v>
      </c>
    </row>
    <row r="50" spans="1:7" x14ac:dyDescent="0.25">
      <c r="A50" s="12" t="s">
        <v>114</v>
      </c>
      <c r="B50" s="13">
        <v>10</v>
      </c>
      <c r="C50" s="13">
        <v>3</v>
      </c>
      <c r="D50" s="13">
        <v>0.3</v>
      </c>
      <c r="E50" s="13">
        <v>12</v>
      </c>
      <c r="F50" s="13">
        <v>36</v>
      </c>
      <c r="G50" s="13">
        <v>236</v>
      </c>
    </row>
    <row r="51" spans="1:7" x14ac:dyDescent="0.25">
      <c r="A51" s="12" t="s">
        <v>116</v>
      </c>
      <c r="B51" s="13">
        <v>11</v>
      </c>
      <c r="C51" s="13">
        <v>4</v>
      </c>
      <c r="D51" s="13">
        <v>0.7</v>
      </c>
      <c r="E51" s="13">
        <v>8</v>
      </c>
      <c r="F51" s="13">
        <v>17</v>
      </c>
      <c r="G51" s="13">
        <v>197</v>
      </c>
    </row>
    <row r="52" spans="1:7" x14ac:dyDescent="0.25">
      <c r="A52" s="12" t="s">
        <v>118</v>
      </c>
      <c r="B52" s="13">
        <v>25</v>
      </c>
      <c r="C52" s="13">
        <v>1</v>
      </c>
      <c r="D52" s="13">
        <v>0.69</v>
      </c>
      <c r="E52" s="13">
        <v>22</v>
      </c>
      <c r="F52" s="13">
        <v>29</v>
      </c>
      <c r="G52" s="13">
        <v>151</v>
      </c>
    </row>
    <row r="53" spans="1:7" x14ac:dyDescent="0.25">
      <c r="A53" s="12" t="s">
        <v>120</v>
      </c>
      <c r="B53" s="13">
        <v>16</v>
      </c>
      <c r="C53" s="13">
        <v>1</v>
      </c>
      <c r="D53" s="13">
        <v>0.41</v>
      </c>
      <c r="E53" s="13">
        <v>13</v>
      </c>
      <c r="F53" s="13">
        <v>24</v>
      </c>
      <c r="G53" s="13">
        <v>153</v>
      </c>
    </row>
    <row r="54" spans="1:7" x14ac:dyDescent="0.25">
      <c r="A54" s="12" t="s">
        <v>122</v>
      </c>
      <c r="B54" s="13">
        <v>37</v>
      </c>
      <c r="C54" s="13">
        <v>2</v>
      </c>
      <c r="D54" s="13">
        <v>0.15</v>
      </c>
      <c r="E54" s="13">
        <v>12</v>
      </c>
      <c r="F54" s="13">
        <v>20</v>
      </c>
      <c r="G54" s="13">
        <v>166</v>
      </c>
    </row>
    <row r="55" spans="1:7" x14ac:dyDescent="0.25">
      <c r="A55" s="12" t="s">
        <v>123</v>
      </c>
      <c r="B55" s="13">
        <v>7</v>
      </c>
      <c r="C55" s="13">
        <v>1</v>
      </c>
      <c r="D55" s="13">
        <v>0.24</v>
      </c>
      <c r="E55" s="13">
        <v>10</v>
      </c>
      <c r="F55" s="13">
        <v>11</v>
      </c>
      <c r="G55" s="13">
        <v>112</v>
      </c>
    </row>
    <row r="56" spans="1:7" x14ac:dyDescent="0.25">
      <c r="A56" s="12" t="s">
        <v>130</v>
      </c>
      <c r="B56" s="13">
        <v>1102</v>
      </c>
      <c r="C56" s="13">
        <v>166</v>
      </c>
      <c r="D56" s="13">
        <v>25.210000000000008</v>
      </c>
      <c r="E56" s="13">
        <v>756</v>
      </c>
      <c r="F56" s="13">
        <v>1302</v>
      </c>
      <c r="G56" s="13">
        <v>11833</v>
      </c>
    </row>
  </sheetData>
  <hyperlinks>
    <hyperlink ref="A1" location="Dashboard!A1" display="HOME" xr:uid="{00000000-0004-0000-0300-000000000000}"/>
    <hyperlink ref="D2" location="Sheet7!A1" display="TOP 10 FRUITS WITH MINERALS" xr:uid="{00000000-0004-0000-0300-000001000000}"/>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4"/>
  <sheetViews>
    <sheetView showGridLines="0" workbookViewId="0"/>
  </sheetViews>
  <sheetFormatPr defaultRowHeight="15" x14ac:dyDescent="0.25"/>
  <cols>
    <col min="1" max="1" width="31.42578125" bestFit="1" customWidth="1"/>
    <col min="2" max="2" width="15.85546875" bestFit="1" customWidth="1"/>
  </cols>
  <sheetData>
    <row r="1" spans="1:2" ht="25.5" x14ac:dyDescent="0.35">
      <c r="A1" s="15" t="s">
        <v>139</v>
      </c>
    </row>
    <row r="3" spans="1:2" x14ac:dyDescent="0.25">
      <c r="A3" s="11" t="s">
        <v>129</v>
      </c>
      <c r="B3" t="s">
        <v>148</v>
      </c>
    </row>
    <row r="4" spans="1:2" x14ac:dyDescent="0.25">
      <c r="A4" s="12" t="s">
        <v>26</v>
      </c>
      <c r="B4" s="13">
        <v>585.54999999999995</v>
      </c>
    </row>
    <row r="5" spans="1:2" x14ac:dyDescent="0.25">
      <c r="A5" s="12" t="s">
        <v>28</v>
      </c>
      <c r="B5" s="13">
        <v>413.26</v>
      </c>
    </row>
    <row r="6" spans="1:2" x14ac:dyDescent="0.25">
      <c r="A6" s="12" t="s">
        <v>45</v>
      </c>
      <c r="B6" s="13">
        <v>463.53999999999996</v>
      </c>
    </row>
    <row r="7" spans="1:2" x14ac:dyDescent="0.25">
      <c r="A7" s="12" t="s">
        <v>49</v>
      </c>
      <c r="B7" s="13">
        <v>803.02</v>
      </c>
    </row>
    <row r="8" spans="1:2" x14ac:dyDescent="0.25">
      <c r="A8" s="12" t="s">
        <v>51</v>
      </c>
      <c r="B8" s="13">
        <v>877.9</v>
      </c>
    </row>
    <row r="9" spans="1:2" x14ac:dyDescent="0.25">
      <c r="A9" s="12" t="s">
        <v>53</v>
      </c>
      <c r="B9" s="13">
        <v>513.43000000000006</v>
      </c>
    </row>
    <row r="10" spans="1:2" x14ac:dyDescent="0.25">
      <c r="A10" s="12" t="s">
        <v>65</v>
      </c>
      <c r="B10" s="13">
        <v>499.26</v>
      </c>
    </row>
    <row r="11" spans="1:2" x14ac:dyDescent="0.25">
      <c r="A11" s="12" t="s">
        <v>69</v>
      </c>
      <c r="B11" s="13">
        <v>413.6</v>
      </c>
    </row>
    <row r="12" spans="1:2" x14ac:dyDescent="0.25">
      <c r="A12" s="12" t="s">
        <v>73</v>
      </c>
      <c r="B12" s="13">
        <v>400.31</v>
      </c>
    </row>
    <row r="13" spans="1:2" x14ac:dyDescent="0.25">
      <c r="A13" s="12" t="s">
        <v>102</v>
      </c>
      <c r="B13" s="13">
        <v>486.6</v>
      </c>
    </row>
    <row r="14" spans="1:2" x14ac:dyDescent="0.25">
      <c r="A14" s="12" t="s">
        <v>130</v>
      </c>
      <c r="B14" s="13">
        <v>5456.4700000000012</v>
      </c>
    </row>
  </sheetData>
  <hyperlinks>
    <hyperlink ref="A1" location="Dashboard!A1" display="HOME" xr:uid="{00000000-0004-0000-0400-00000000000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56"/>
  <sheetViews>
    <sheetView showGridLines="0" zoomScale="70" zoomScaleNormal="70" workbookViewId="0">
      <selection activeCell="E2" sqref="E2"/>
    </sheetView>
  </sheetViews>
  <sheetFormatPr defaultRowHeight="15" x14ac:dyDescent="0.25"/>
  <cols>
    <col min="1" max="1" width="39" bestFit="1" customWidth="1"/>
    <col min="2" max="2" width="20.140625" bestFit="1" customWidth="1"/>
    <col min="3" max="3" width="20.7109375" bestFit="1" customWidth="1"/>
    <col min="4" max="8" width="21.85546875" bestFit="1" customWidth="1"/>
    <col min="9" max="9" width="20.5703125" bestFit="1" customWidth="1"/>
  </cols>
  <sheetData>
    <row r="2" spans="1:9" ht="25.5" x14ac:dyDescent="0.35">
      <c r="A2" s="15" t="s">
        <v>139</v>
      </c>
      <c r="E2" s="16" t="s">
        <v>160</v>
      </c>
    </row>
    <row r="3" spans="1:9" x14ac:dyDescent="0.25">
      <c r="A3" s="11" t="s">
        <v>129</v>
      </c>
      <c r="B3" t="s">
        <v>152</v>
      </c>
      <c r="C3" t="s">
        <v>151</v>
      </c>
      <c r="D3" t="s">
        <v>153</v>
      </c>
      <c r="E3" t="s">
        <v>154</v>
      </c>
      <c r="F3" t="s">
        <v>155</v>
      </c>
      <c r="G3" t="s">
        <v>156</v>
      </c>
      <c r="H3" t="s">
        <v>157</v>
      </c>
      <c r="I3" t="s">
        <v>149</v>
      </c>
    </row>
    <row r="4" spans="1:9" x14ac:dyDescent="0.25">
      <c r="A4" s="12" t="s">
        <v>22</v>
      </c>
      <c r="B4" s="13">
        <v>38</v>
      </c>
      <c r="C4" s="13">
        <v>4</v>
      </c>
      <c r="D4" s="13">
        <v>1.9E-2</v>
      </c>
      <c r="E4" s="13">
        <v>2.8000000000000001E-2</v>
      </c>
      <c r="F4" s="13">
        <v>9.0999999999999998E-2</v>
      </c>
      <c r="G4" s="13">
        <v>7.0999999999999994E-2</v>
      </c>
      <c r="H4" s="13">
        <v>3.6999999999999998E-2</v>
      </c>
      <c r="I4" s="13">
        <v>0.05</v>
      </c>
    </row>
    <row r="5" spans="1:9" x14ac:dyDescent="0.25">
      <c r="A5" s="12" t="s">
        <v>24</v>
      </c>
      <c r="B5" s="13">
        <v>1926</v>
      </c>
      <c r="C5" s="13">
        <v>10</v>
      </c>
      <c r="D5" s="13">
        <v>0.03</v>
      </c>
      <c r="E5" s="13">
        <v>0.04</v>
      </c>
      <c r="F5" s="13">
        <v>0.6</v>
      </c>
      <c r="G5" s="13">
        <v>0.24</v>
      </c>
      <c r="H5" s="13">
        <v>5.3999999999999999E-2</v>
      </c>
      <c r="I5" s="13">
        <v>0.89</v>
      </c>
    </row>
    <row r="6" spans="1:9" x14ac:dyDescent="0.25">
      <c r="A6" s="12" t="s">
        <v>26</v>
      </c>
      <c r="B6" s="13">
        <v>146</v>
      </c>
      <c r="C6" s="13">
        <v>10</v>
      </c>
      <c r="D6" s="13">
        <v>6.7000000000000004E-2</v>
      </c>
      <c r="E6" s="13">
        <v>0.13</v>
      </c>
      <c r="F6" s="13">
        <v>1.738</v>
      </c>
      <c r="G6" s="13">
        <v>1.389</v>
      </c>
      <c r="H6" s="13">
        <v>0.25700000000000001</v>
      </c>
      <c r="I6" s="13">
        <v>2.0699999999999998</v>
      </c>
    </row>
    <row r="7" spans="1:9" x14ac:dyDescent="0.25">
      <c r="A7" s="12" t="s">
        <v>28</v>
      </c>
      <c r="B7" s="13">
        <v>64</v>
      </c>
      <c r="C7" s="13">
        <v>8.6999999999999993</v>
      </c>
      <c r="D7" s="13">
        <v>3.1E-2</v>
      </c>
      <c r="E7" s="13">
        <v>7.2999999999999995E-2</v>
      </c>
      <c r="F7" s="13">
        <v>0.66500000000000004</v>
      </c>
      <c r="G7" s="13">
        <v>0.33400000000000002</v>
      </c>
      <c r="H7" s="13">
        <v>0.36699999999999999</v>
      </c>
      <c r="I7" s="13">
        <v>0.1</v>
      </c>
    </row>
    <row r="8" spans="1:9" x14ac:dyDescent="0.25">
      <c r="A8" s="12" t="s">
        <v>30</v>
      </c>
      <c r="B8" s="13">
        <v>214</v>
      </c>
      <c r="C8" s="13">
        <v>21</v>
      </c>
      <c r="D8" s="13">
        <v>0.02</v>
      </c>
      <c r="E8" s="13">
        <v>2.5999999999999999E-2</v>
      </c>
      <c r="F8" s="13">
        <v>0.64600000000000002</v>
      </c>
      <c r="G8" s="13">
        <v>0.27600000000000002</v>
      </c>
      <c r="H8" s="13">
        <v>0.03</v>
      </c>
      <c r="I8" s="13">
        <v>1.17</v>
      </c>
    </row>
    <row r="9" spans="1:9" x14ac:dyDescent="0.25">
      <c r="A9" s="12" t="s">
        <v>32</v>
      </c>
      <c r="B9" s="13">
        <v>54</v>
      </c>
      <c r="C9" s="13">
        <v>9.6999999999999993</v>
      </c>
      <c r="D9" s="13">
        <v>3.6999999999999998E-2</v>
      </c>
      <c r="E9" s="13">
        <v>4.1000000000000002E-2</v>
      </c>
      <c r="F9" s="13">
        <v>0.41799999999999998</v>
      </c>
      <c r="G9" s="13">
        <v>0.124</v>
      </c>
      <c r="H9" s="13">
        <v>5.1999999999999998E-2</v>
      </c>
      <c r="I9" s="13">
        <v>0.56999999999999995</v>
      </c>
    </row>
    <row r="10" spans="1:9" x14ac:dyDescent="0.25">
      <c r="A10" s="12" t="s">
        <v>34</v>
      </c>
      <c r="B10" s="13">
        <v>61</v>
      </c>
      <c r="C10" s="13">
        <v>34.4</v>
      </c>
      <c r="D10" s="13">
        <v>1.4E-2</v>
      </c>
      <c r="E10" s="13">
        <v>1.6E-2</v>
      </c>
      <c r="F10" s="13">
        <v>0.36699999999999999</v>
      </c>
      <c r="G10" s="13">
        <v>0.39100000000000001</v>
      </c>
      <c r="H10" s="13">
        <v>1.7000000000000001E-2</v>
      </c>
      <c r="I10" s="13">
        <v>0.15</v>
      </c>
    </row>
    <row r="11" spans="1:9" x14ac:dyDescent="0.25">
      <c r="A11" s="12" t="s">
        <v>36</v>
      </c>
      <c r="B11" s="13">
        <v>5</v>
      </c>
      <c r="C11" s="13">
        <v>12.6</v>
      </c>
      <c r="D11" s="13">
        <v>0.10100000000000001</v>
      </c>
      <c r="E11" s="13">
        <v>0.13100000000000001</v>
      </c>
      <c r="F11" s="13">
        <v>0.64400000000000002</v>
      </c>
      <c r="G11" s="13">
        <v>0.34499999999999997</v>
      </c>
      <c r="H11" s="13">
        <v>0.25700000000000001</v>
      </c>
      <c r="I11" s="13">
        <v>0.27</v>
      </c>
    </row>
    <row r="12" spans="1:9" x14ac:dyDescent="0.25">
      <c r="A12" s="12" t="s">
        <v>38</v>
      </c>
      <c r="B12" s="13">
        <v>64</v>
      </c>
      <c r="C12" s="13">
        <v>7</v>
      </c>
      <c r="D12" s="13">
        <v>2.7E-2</v>
      </c>
      <c r="E12" s="13">
        <v>3.3000000000000002E-2</v>
      </c>
      <c r="F12" s="13">
        <v>0.154</v>
      </c>
      <c r="G12" s="13">
        <v>0.19900000000000001</v>
      </c>
      <c r="H12" s="13">
        <v>4.9000000000000002E-2</v>
      </c>
      <c r="I12" s="13">
        <v>7.0000000000000007E-2</v>
      </c>
    </row>
    <row r="13" spans="1:9" x14ac:dyDescent="0.25">
      <c r="A13" s="12" t="s">
        <v>40</v>
      </c>
      <c r="B13" s="13">
        <v>0</v>
      </c>
      <c r="C13" s="13">
        <v>48.8</v>
      </c>
      <c r="D13" s="13">
        <v>8.5999999999999993E-2</v>
      </c>
      <c r="E13" s="13">
        <v>0.03</v>
      </c>
      <c r="F13" s="13">
        <v>0.63600000000000001</v>
      </c>
      <c r="G13" s="13">
        <v>0.151</v>
      </c>
      <c r="H13" s="13">
        <v>7.4999999999999997E-2</v>
      </c>
      <c r="I13" s="13">
        <v>0.2</v>
      </c>
    </row>
    <row r="14" spans="1:9" x14ac:dyDescent="0.25">
      <c r="A14" s="12" t="s">
        <v>43</v>
      </c>
      <c r="B14" s="13">
        <v>60</v>
      </c>
      <c r="C14" s="13">
        <v>13.3</v>
      </c>
      <c r="D14" s="13">
        <v>1.2E-2</v>
      </c>
      <c r="E14" s="13">
        <v>0.02</v>
      </c>
      <c r="F14" s="13">
        <v>0.10100000000000001</v>
      </c>
      <c r="G14" s="13">
        <v>0.29499999999999998</v>
      </c>
      <c r="H14" s="13">
        <v>5.7000000000000002E-2</v>
      </c>
      <c r="I14" s="13">
        <v>1.2</v>
      </c>
    </row>
    <row r="15" spans="1:9" x14ac:dyDescent="0.25">
      <c r="A15" s="12" t="s">
        <v>45</v>
      </c>
      <c r="B15" s="13">
        <v>230</v>
      </c>
      <c r="C15" s="13">
        <v>181</v>
      </c>
      <c r="D15" s="13">
        <v>0.05</v>
      </c>
      <c r="E15" s="13">
        <v>0.05</v>
      </c>
      <c r="F15" s="13">
        <v>0.3</v>
      </c>
      <c r="G15" s="13">
        <v>0.39800000000000002</v>
      </c>
      <c r="H15" s="13">
        <v>6.6000000000000003E-2</v>
      </c>
      <c r="I15" s="13">
        <v>0</v>
      </c>
    </row>
    <row r="16" spans="1:9" x14ac:dyDescent="0.25">
      <c r="A16" s="12" t="s">
        <v>47</v>
      </c>
      <c r="B16" s="13">
        <v>42</v>
      </c>
      <c r="C16" s="13">
        <v>41</v>
      </c>
      <c r="D16" s="13">
        <v>0.04</v>
      </c>
      <c r="E16" s="13">
        <v>0.05</v>
      </c>
      <c r="F16" s="13">
        <v>0.1</v>
      </c>
      <c r="G16" s="13">
        <v>6.4000000000000001E-2</v>
      </c>
      <c r="H16" s="13">
        <v>7.0000000000000007E-2</v>
      </c>
      <c r="I16" s="13">
        <v>0.1</v>
      </c>
    </row>
    <row r="17" spans="1:9" x14ac:dyDescent="0.25">
      <c r="A17" s="12" t="s">
        <v>49</v>
      </c>
      <c r="B17" s="13">
        <v>10</v>
      </c>
      <c r="C17" s="13">
        <v>0.4</v>
      </c>
      <c r="D17" s="13">
        <v>5.1999999999999998E-2</v>
      </c>
      <c r="E17" s="13">
        <v>6.6000000000000003E-2</v>
      </c>
      <c r="F17" s="13">
        <v>1.274</v>
      </c>
      <c r="G17" s="13">
        <v>0.58899999999999997</v>
      </c>
      <c r="H17" s="13">
        <v>0.16500000000000001</v>
      </c>
      <c r="I17" s="13">
        <v>0.05</v>
      </c>
    </row>
    <row r="18" spans="1:9" x14ac:dyDescent="0.25">
      <c r="A18" s="12" t="s">
        <v>51</v>
      </c>
      <c r="B18" s="13">
        <v>149</v>
      </c>
      <c r="C18" s="13">
        <v>0</v>
      </c>
      <c r="D18" s="13">
        <v>0.05</v>
      </c>
      <c r="E18" s="13">
        <v>0.06</v>
      </c>
      <c r="F18" s="13">
        <v>1.61</v>
      </c>
      <c r="G18" s="13">
        <v>0.80500000000000005</v>
      </c>
      <c r="H18" s="13">
        <v>0.249</v>
      </c>
      <c r="I18" s="13">
        <v>0</v>
      </c>
    </row>
    <row r="19" spans="1:9" x14ac:dyDescent="0.25">
      <c r="A19" s="12" t="s">
        <v>53</v>
      </c>
      <c r="B19" s="13">
        <v>44</v>
      </c>
      <c r="C19" s="13">
        <v>19.7</v>
      </c>
      <c r="D19" s="13">
        <v>0.374</v>
      </c>
      <c r="E19" s="13">
        <v>0.2</v>
      </c>
      <c r="F19" s="13">
        <v>1.0740000000000001</v>
      </c>
      <c r="G19" s="13">
        <v>0.23</v>
      </c>
      <c r="H19" s="13">
        <v>0.316</v>
      </c>
      <c r="I19" s="13">
        <v>0</v>
      </c>
    </row>
    <row r="20" spans="1:9" x14ac:dyDescent="0.25">
      <c r="A20" s="12" t="s">
        <v>55</v>
      </c>
      <c r="B20" s="13">
        <v>142</v>
      </c>
      <c r="C20" s="13">
        <v>2</v>
      </c>
      <c r="D20" s="13">
        <v>0.06</v>
      </c>
      <c r="E20" s="13">
        <v>0.05</v>
      </c>
      <c r="F20" s="13">
        <v>0.4</v>
      </c>
      <c r="G20" s="13">
        <v>0.3</v>
      </c>
      <c r="H20" s="13">
        <v>0.113</v>
      </c>
      <c r="I20" s="13">
        <v>0.11</v>
      </c>
    </row>
    <row r="21" spans="1:9" x14ac:dyDescent="0.25">
      <c r="A21" s="12" t="s">
        <v>67</v>
      </c>
      <c r="B21" s="13">
        <v>290</v>
      </c>
      <c r="C21" s="13">
        <v>27.7</v>
      </c>
      <c r="D21" s="13">
        <v>0.04</v>
      </c>
      <c r="E21" s="13">
        <v>0.03</v>
      </c>
      <c r="F21" s="13">
        <v>0.3</v>
      </c>
      <c r="G21" s="13">
        <v>0.28599999999999998</v>
      </c>
      <c r="H21" s="13">
        <v>0.08</v>
      </c>
      <c r="I21" s="13">
        <v>0.37</v>
      </c>
    </row>
    <row r="22" spans="1:9" x14ac:dyDescent="0.25">
      <c r="A22" s="12" t="s">
        <v>61</v>
      </c>
      <c r="B22" s="13">
        <v>66</v>
      </c>
      <c r="C22" s="13">
        <v>10.8</v>
      </c>
      <c r="D22" s="13">
        <v>6.9000000000000006E-2</v>
      </c>
      <c r="E22" s="13">
        <v>7.0000000000000007E-2</v>
      </c>
      <c r="F22" s="13">
        <v>0.188</v>
      </c>
      <c r="G22" s="13">
        <v>0.05</v>
      </c>
      <c r="H22" s="13">
        <v>8.5999999999999993E-2</v>
      </c>
      <c r="I22" s="13">
        <v>0.19</v>
      </c>
    </row>
    <row r="23" spans="1:9" x14ac:dyDescent="0.25">
      <c r="A23" s="12" t="s">
        <v>57</v>
      </c>
      <c r="B23" s="13">
        <v>1150</v>
      </c>
      <c r="C23" s="13">
        <v>31.2</v>
      </c>
      <c r="D23" s="13">
        <v>4.2999999999999997E-2</v>
      </c>
      <c r="E23" s="13">
        <v>3.1E-2</v>
      </c>
      <c r="F23" s="13">
        <v>0.20399999999999999</v>
      </c>
      <c r="G23" s="13">
        <v>0.26200000000000001</v>
      </c>
      <c r="H23" s="13">
        <v>5.2999999999999999E-2</v>
      </c>
      <c r="I23" s="13">
        <v>0.13</v>
      </c>
    </row>
    <row r="24" spans="1:9" x14ac:dyDescent="0.25">
      <c r="A24" s="12" t="s">
        <v>59</v>
      </c>
      <c r="B24" s="13">
        <v>33</v>
      </c>
      <c r="C24" s="13">
        <v>33.299999999999997</v>
      </c>
      <c r="D24" s="13">
        <v>3.6999999999999998E-2</v>
      </c>
      <c r="E24" s="13">
        <v>0.02</v>
      </c>
      <c r="F24" s="13">
        <v>0.26900000000000002</v>
      </c>
      <c r="G24" s="13">
        <v>0.28299999999999997</v>
      </c>
      <c r="H24" s="13">
        <v>4.2999999999999997E-2</v>
      </c>
      <c r="I24" s="13">
        <v>0.13</v>
      </c>
    </row>
    <row r="25" spans="1:9" x14ac:dyDescent="0.25">
      <c r="A25" s="12" t="s">
        <v>63</v>
      </c>
      <c r="B25" s="13">
        <v>720</v>
      </c>
      <c r="C25" s="13">
        <v>11</v>
      </c>
      <c r="D25" s="13">
        <v>0.11</v>
      </c>
      <c r="E25" s="13">
        <v>0.04</v>
      </c>
      <c r="F25" s="13">
        <v>2.8</v>
      </c>
      <c r="G25" s="13">
        <v>0</v>
      </c>
      <c r="H25" s="13">
        <v>0</v>
      </c>
      <c r="I25" s="13">
        <v>0</v>
      </c>
    </row>
    <row r="26" spans="1:9" x14ac:dyDescent="0.25">
      <c r="A26" s="12" t="s">
        <v>65</v>
      </c>
      <c r="B26" s="13">
        <v>624</v>
      </c>
      <c r="C26" s="13">
        <v>228.3</v>
      </c>
      <c r="D26" s="13">
        <v>6.7000000000000004E-2</v>
      </c>
      <c r="E26" s="13">
        <v>0.04</v>
      </c>
      <c r="F26" s="13">
        <v>1.0840000000000001</v>
      </c>
      <c r="G26" s="13">
        <v>0.45100000000000001</v>
      </c>
      <c r="H26" s="13">
        <v>0.11</v>
      </c>
      <c r="I26" s="13">
        <v>0.73</v>
      </c>
    </row>
    <row r="27" spans="1:9" x14ac:dyDescent="0.25">
      <c r="A27" s="12" t="s">
        <v>69</v>
      </c>
      <c r="B27" s="13">
        <v>297</v>
      </c>
      <c r="C27" s="13">
        <v>6.7</v>
      </c>
      <c r="D27" s="13">
        <v>0.03</v>
      </c>
      <c r="E27" s="13">
        <v>0.11</v>
      </c>
      <c r="F27" s="13">
        <v>0.4</v>
      </c>
      <c r="G27" s="13">
        <v>0</v>
      </c>
      <c r="H27" s="13">
        <v>0.108</v>
      </c>
      <c r="I27" s="13">
        <v>0</v>
      </c>
    </row>
    <row r="28" spans="1:9" x14ac:dyDescent="0.25">
      <c r="A28" s="12" t="s">
        <v>71</v>
      </c>
      <c r="B28" s="13">
        <v>72</v>
      </c>
      <c r="C28" s="13">
        <v>105.4</v>
      </c>
      <c r="D28" s="13">
        <v>2.4E-2</v>
      </c>
      <c r="E28" s="13">
        <v>4.5999999999999999E-2</v>
      </c>
      <c r="F28" s="13">
        <v>0.28000000000000003</v>
      </c>
      <c r="G28" s="13">
        <v>0.5</v>
      </c>
      <c r="H28" s="13">
        <v>5.7000000000000002E-2</v>
      </c>
      <c r="I28" s="13">
        <v>1.49</v>
      </c>
    </row>
    <row r="29" spans="1:9" x14ac:dyDescent="0.25">
      <c r="A29" s="12" t="s">
        <v>73</v>
      </c>
      <c r="B29" s="13">
        <v>87</v>
      </c>
      <c r="C29" s="13">
        <v>92.7</v>
      </c>
      <c r="D29" s="13">
        <v>2.7E-2</v>
      </c>
      <c r="E29" s="13">
        <v>2.5000000000000001E-2</v>
      </c>
      <c r="F29" s="13">
        <v>0.34100000000000003</v>
      </c>
      <c r="G29" s="13">
        <v>0.183</v>
      </c>
      <c r="H29" s="13">
        <v>6.3E-2</v>
      </c>
      <c r="I29" s="13">
        <v>1.46</v>
      </c>
    </row>
    <row r="30" spans="1:9" x14ac:dyDescent="0.25">
      <c r="A30" s="12" t="s">
        <v>75</v>
      </c>
      <c r="B30" s="13">
        <v>290</v>
      </c>
      <c r="C30" s="13">
        <v>43.9</v>
      </c>
      <c r="D30" s="13">
        <v>3.6999999999999998E-2</v>
      </c>
      <c r="E30" s="13">
        <v>0.09</v>
      </c>
      <c r="F30" s="13">
        <v>0.42899999999999999</v>
      </c>
      <c r="G30" s="13">
        <v>0.20799999999999999</v>
      </c>
      <c r="H30" s="13">
        <v>3.5999999999999997E-2</v>
      </c>
      <c r="I30" s="13">
        <v>0.15</v>
      </c>
    </row>
    <row r="31" spans="1:9" x14ac:dyDescent="0.25">
      <c r="A31" s="12" t="s">
        <v>77</v>
      </c>
      <c r="B31" s="13">
        <v>30</v>
      </c>
      <c r="C31" s="13">
        <v>77</v>
      </c>
      <c r="D31" s="13">
        <v>0.05</v>
      </c>
      <c r="E31" s="13">
        <v>0.04</v>
      </c>
      <c r="F31" s="13">
        <v>0.2</v>
      </c>
      <c r="G31" s="13">
        <v>0.23200000000000001</v>
      </c>
      <c r="H31" s="13">
        <v>0.109</v>
      </c>
      <c r="I31" s="13">
        <v>0</v>
      </c>
    </row>
    <row r="32" spans="1:9" x14ac:dyDescent="0.25">
      <c r="A32" s="12" t="s">
        <v>79</v>
      </c>
      <c r="B32" s="13">
        <v>50</v>
      </c>
      <c r="C32" s="13">
        <v>29.1</v>
      </c>
      <c r="D32" s="13">
        <v>0.03</v>
      </c>
      <c r="E32" s="13">
        <v>0.02</v>
      </c>
      <c r="F32" s="13">
        <v>0.2</v>
      </c>
      <c r="G32" s="13">
        <v>0.217</v>
      </c>
      <c r="H32" s="13">
        <v>4.2999999999999997E-2</v>
      </c>
      <c r="I32" s="13">
        <v>0.22</v>
      </c>
    </row>
    <row r="33" spans="1:9" x14ac:dyDescent="0.25">
      <c r="A33" s="12" t="s">
        <v>81</v>
      </c>
      <c r="B33" s="13">
        <v>0</v>
      </c>
      <c r="C33" s="13">
        <v>71.5</v>
      </c>
      <c r="D33" s="13">
        <v>1.0999999999999999E-2</v>
      </c>
      <c r="E33" s="13">
        <v>6.5000000000000002E-2</v>
      </c>
      <c r="F33" s="13">
        <v>0.60299999999999998</v>
      </c>
      <c r="G33" s="13">
        <v>0</v>
      </c>
      <c r="H33" s="13">
        <v>0.1</v>
      </c>
      <c r="I33" s="13">
        <v>7.0000000000000007E-2</v>
      </c>
    </row>
    <row r="34" spans="1:9" x14ac:dyDescent="0.25">
      <c r="A34" s="12" t="s">
        <v>83</v>
      </c>
      <c r="B34" s="13">
        <v>0</v>
      </c>
      <c r="C34" s="13">
        <v>48.8</v>
      </c>
      <c r="D34" s="13">
        <v>8.5999999999999993E-2</v>
      </c>
      <c r="E34" s="13">
        <v>0.03</v>
      </c>
      <c r="F34" s="13">
        <v>0.63600000000000001</v>
      </c>
      <c r="G34" s="13">
        <v>0.151</v>
      </c>
      <c r="H34" s="13">
        <v>7.4999999999999997E-2</v>
      </c>
      <c r="I34" s="13">
        <v>0.2</v>
      </c>
    </row>
    <row r="35" spans="1:9" x14ac:dyDescent="0.25">
      <c r="A35" s="12" t="s">
        <v>84</v>
      </c>
      <c r="B35" s="13">
        <v>681</v>
      </c>
      <c r="C35" s="13">
        <v>26.7</v>
      </c>
      <c r="D35" s="13">
        <v>5.8000000000000003E-2</v>
      </c>
      <c r="E35" s="13">
        <v>3.5999999999999997E-2</v>
      </c>
      <c r="F35" s="13">
        <v>0.376</v>
      </c>
      <c r="G35" s="13">
        <v>0.216</v>
      </c>
      <c r="H35" s="13">
        <v>7.8E-2</v>
      </c>
      <c r="I35" s="13">
        <v>0.2</v>
      </c>
    </row>
    <row r="36" spans="1:9" x14ac:dyDescent="0.25">
      <c r="A36" s="12" t="s">
        <v>86</v>
      </c>
      <c r="B36" s="13">
        <v>765</v>
      </c>
      <c r="C36" s="13">
        <v>27.7</v>
      </c>
      <c r="D36" s="13">
        <v>5.8000000000000003E-2</v>
      </c>
      <c r="E36" s="13">
        <v>5.7000000000000002E-2</v>
      </c>
      <c r="F36" s="13">
        <v>0.58399999999999996</v>
      </c>
      <c r="G36" s="13">
        <v>0.16</v>
      </c>
      <c r="H36" s="13">
        <v>0.13400000000000001</v>
      </c>
      <c r="I36" s="13">
        <v>1.1200000000000001</v>
      </c>
    </row>
    <row r="37" spans="1:9" x14ac:dyDescent="0.25">
      <c r="A37" s="12" t="s">
        <v>88</v>
      </c>
      <c r="B37" s="13">
        <v>3382</v>
      </c>
      <c r="C37" s="13">
        <v>36.700000000000003</v>
      </c>
      <c r="D37" s="13">
        <v>4.1000000000000002E-2</v>
      </c>
      <c r="E37" s="13">
        <v>1.9E-2</v>
      </c>
      <c r="F37" s="13">
        <v>0.73399999999999999</v>
      </c>
      <c r="G37" s="13">
        <v>0.105</v>
      </c>
      <c r="H37" s="13">
        <v>7.1999999999999995E-2</v>
      </c>
      <c r="I37" s="13">
        <v>0.05</v>
      </c>
    </row>
    <row r="38" spans="1:9" x14ac:dyDescent="0.25">
      <c r="A38" s="12" t="s">
        <v>90</v>
      </c>
      <c r="B38" s="13">
        <v>0</v>
      </c>
      <c r="C38" s="13">
        <v>21.8</v>
      </c>
      <c r="D38" s="13">
        <v>1.4999999999999999E-2</v>
      </c>
      <c r="E38" s="13">
        <v>3.1E-2</v>
      </c>
      <c r="F38" s="13">
        <v>0.23200000000000001</v>
      </c>
      <c r="G38" s="13">
        <v>8.4000000000000005E-2</v>
      </c>
      <c r="H38" s="13">
        <v>0.16300000000000001</v>
      </c>
      <c r="I38" s="13">
        <v>0.05</v>
      </c>
    </row>
    <row r="39" spans="1:9" x14ac:dyDescent="0.25">
      <c r="A39" s="12" t="s">
        <v>92</v>
      </c>
      <c r="B39" s="13">
        <v>50</v>
      </c>
      <c r="C39" s="13">
        <v>18</v>
      </c>
      <c r="D39" s="13">
        <v>3.7999999999999999E-2</v>
      </c>
      <c r="E39" s="13">
        <v>1.2E-2</v>
      </c>
      <c r="F39" s="13">
        <v>0.41799999999999998</v>
      </c>
      <c r="G39" s="13">
        <v>0.155</v>
      </c>
      <c r="H39" s="13">
        <v>8.7999999999999995E-2</v>
      </c>
      <c r="I39" s="13">
        <v>0.02</v>
      </c>
    </row>
    <row r="40" spans="1:9" x14ac:dyDescent="0.25">
      <c r="A40" s="12" t="s">
        <v>94</v>
      </c>
      <c r="B40" s="13">
        <v>25</v>
      </c>
      <c r="C40" s="13">
        <v>36.4</v>
      </c>
      <c r="D40" s="13">
        <v>2.9000000000000001E-2</v>
      </c>
      <c r="E40" s="13">
        <v>0.10100000000000001</v>
      </c>
      <c r="F40" s="13">
        <v>0.62</v>
      </c>
      <c r="G40" s="13">
        <v>0</v>
      </c>
      <c r="H40" s="13">
        <v>0.05</v>
      </c>
      <c r="I40" s="13">
        <v>0.87</v>
      </c>
    </row>
    <row r="41" spans="1:9" x14ac:dyDescent="0.25">
      <c r="A41" s="12" t="s">
        <v>96</v>
      </c>
      <c r="B41" s="13">
        <v>332</v>
      </c>
      <c r="C41" s="13">
        <v>5.4</v>
      </c>
      <c r="D41" s="13">
        <v>3.4000000000000002E-2</v>
      </c>
      <c r="E41" s="13">
        <v>2.7E-2</v>
      </c>
      <c r="F41" s="13">
        <v>1.125</v>
      </c>
      <c r="G41" s="13">
        <v>0.185</v>
      </c>
      <c r="H41" s="13">
        <v>2.5000000000000001E-2</v>
      </c>
      <c r="I41" s="13">
        <v>0.77</v>
      </c>
    </row>
    <row r="42" spans="1:9" x14ac:dyDescent="0.25">
      <c r="A42" s="12" t="s">
        <v>98</v>
      </c>
      <c r="B42" s="13">
        <v>225</v>
      </c>
      <c r="C42" s="13">
        <v>53.2</v>
      </c>
      <c r="D42" s="13">
        <v>8.6999999999999994E-2</v>
      </c>
      <c r="E42" s="13">
        <v>0.04</v>
      </c>
      <c r="F42" s="13">
        <v>0.28199999999999997</v>
      </c>
      <c r="G42" s="13">
        <v>0.25</v>
      </c>
      <c r="H42" s="13">
        <v>0.06</v>
      </c>
      <c r="I42" s="13">
        <v>0.18</v>
      </c>
    </row>
    <row r="43" spans="1:9" x14ac:dyDescent="0.25">
      <c r="A43" s="12" t="s">
        <v>100</v>
      </c>
      <c r="B43" s="13">
        <v>1094</v>
      </c>
      <c r="C43" s="13">
        <v>61.8</v>
      </c>
      <c r="D43" s="13">
        <v>2.7E-2</v>
      </c>
      <c r="E43" s="13">
        <v>3.2000000000000001E-2</v>
      </c>
      <c r="F43" s="13">
        <v>0.33800000000000002</v>
      </c>
      <c r="G43" s="13">
        <v>0.218</v>
      </c>
      <c r="H43" s="13">
        <v>1.9E-2</v>
      </c>
      <c r="I43" s="13">
        <v>0.73</v>
      </c>
    </row>
    <row r="44" spans="1:9" x14ac:dyDescent="0.25">
      <c r="A44" s="12" t="s">
        <v>102</v>
      </c>
      <c r="B44" s="13">
        <v>1272</v>
      </c>
      <c r="C44" s="13">
        <v>30</v>
      </c>
      <c r="D44" s="13">
        <v>0</v>
      </c>
      <c r="E44" s="13">
        <v>0.13</v>
      </c>
      <c r="F44" s="13">
        <v>1.5</v>
      </c>
      <c r="G44" s="13">
        <v>0</v>
      </c>
      <c r="H44" s="13">
        <v>0.1</v>
      </c>
      <c r="I44" s="13">
        <v>0.02</v>
      </c>
    </row>
    <row r="45" spans="1:9" x14ac:dyDescent="0.25">
      <c r="A45" s="12" t="s">
        <v>104</v>
      </c>
      <c r="B45" s="13">
        <v>326</v>
      </c>
      <c r="C45" s="13">
        <v>6.6</v>
      </c>
      <c r="D45" s="13">
        <v>2.4E-2</v>
      </c>
      <c r="E45" s="13">
        <v>3.1E-2</v>
      </c>
      <c r="F45" s="13">
        <v>0.80600000000000005</v>
      </c>
      <c r="G45" s="13">
        <v>0.153</v>
      </c>
      <c r="H45" s="13">
        <v>2.5000000000000001E-2</v>
      </c>
      <c r="I45" s="13">
        <v>0.73</v>
      </c>
    </row>
    <row r="46" spans="1:9" x14ac:dyDescent="0.25">
      <c r="A46" s="12" t="s">
        <v>106</v>
      </c>
      <c r="B46" s="13">
        <v>23</v>
      </c>
      <c r="C46" s="13">
        <v>4.2</v>
      </c>
      <c r="D46" s="13">
        <v>1.2E-2</v>
      </c>
      <c r="E46" s="13">
        <v>2.5000000000000001E-2</v>
      </c>
      <c r="F46" s="13">
        <v>0.157</v>
      </c>
      <c r="G46" s="13">
        <v>4.8000000000000001E-2</v>
      </c>
      <c r="H46" s="13">
        <v>2.8000000000000001E-2</v>
      </c>
      <c r="I46" s="13">
        <v>0.12</v>
      </c>
    </row>
    <row r="47" spans="1:9" x14ac:dyDescent="0.25">
      <c r="A47" s="12" t="s">
        <v>108</v>
      </c>
      <c r="B47" s="13">
        <v>0</v>
      </c>
      <c r="C47" s="13">
        <v>66</v>
      </c>
      <c r="D47" s="13">
        <v>0</v>
      </c>
      <c r="E47" s="13">
        <v>0</v>
      </c>
      <c r="F47" s="13">
        <v>0</v>
      </c>
      <c r="G47" s="13">
        <v>0</v>
      </c>
      <c r="H47" s="13">
        <v>0</v>
      </c>
      <c r="I47" s="13">
        <v>0</v>
      </c>
    </row>
    <row r="48" spans="1:9" x14ac:dyDescent="0.25">
      <c r="A48" s="12" t="s">
        <v>110</v>
      </c>
      <c r="B48" s="13">
        <v>58</v>
      </c>
      <c r="C48" s="13">
        <v>47.8</v>
      </c>
      <c r="D48" s="13">
        <v>7.9000000000000001E-2</v>
      </c>
      <c r="E48" s="13">
        <v>3.2000000000000001E-2</v>
      </c>
      <c r="F48" s="13">
        <v>0.5</v>
      </c>
      <c r="G48" s="13">
        <v>0.21299999999999999</v>
      </c>
      <c r="H48" s="13">
        <v>0.112</v>
      </c>
      <c r="I48" s="13">
        <v>0.02</v>
      </c>
    </row>
    <row r="49" spans="1:9" x14ac:dyDescent="0.25">
      <c r="A49" s="12" t="s">
        <v>112</v>
      </c>
      <c r="B49" s="13">
        <v>345</v>
      </c>
      <c r="C49" s="13">
        <v>9.5</v>
      </c>
      <c r="D49" s="13">
        <v>2.8000000000000001E-2</v>
      </c>
      <c r="E49" s="13">
        <v>2.5999999999999999E-2</v>
      </c>
      <c r="F49" s="13">
        <v>0.41699999999999998</v>
      </c>
      <c r="G49" s="13">
        <v>0.13500000000000001</v>
      </c>
      <c r="H49" s="13">
        <v>2.9000000000000001E-2</v>
      </c>
      <c r="I49" s="13">
        <v>0.26</v>
      </c>
    </row>
    <row r="50" spans="1:9" x14ac:dyDescent="0.25">
      <c r="A50" s="12" t="s">
        <v>114</v>
      </c>
      <c r="B50" s="13">
        <v>0</v>
      </c>
      <c r="C50" s="13">
        <v>10.199999999999999</v>
      </c>
      <c r="D50" s="13">
        <v>6.7000000000000004E-2</v>
      </c>
      <c r="E50" s="13">
        <v>5.2999999999999999E-2</v>
      </c>
      <c r="F50" s="13">
        <v>0.29299999999999998</v>
      </c>
      <c r="G50" s="13">
        <v>0.377</v>
      </c>
      <c r="H50" s="13">
        <v>7.4999999999999997E-2</v>
      </c>
      <c r="I50" s="13">
        <v>0.6</v>
      </c>
    </row>
    <row r="51" spans="1:9" x14ac:dyDescent="0.25">
      <c r="A51" s="12" t="s">
        <v>116</v>
      </c>
      <c r="B51" s="13">
        <v>40</v>
      </c>
      <c r="C51" s="13">
        <v>15</v>
      </c>
      <c r="D51" s="13">
        <v>0.02</v>
      </c>
      <c r="E51" s="13">
        <v>0.03</v>
      </c>
      <c r="F51" s="13">
        <v>0.2</v>
      </c>
      <c r="G51" s="13">
        <v>8.1000000000000003E-2</v>
      </c>
      <c r="H51" s="13">
        <v>0.04</v>
      </c>
      <c r="I51" s="13">
        <v>0</v>
      </c>
    </row>
    <row r="52" spans="1:9" x14ac:dyDescent="0.25">
      <c r="A52" s="12" t="s">
        <v>118</v>
      </c>
      <c r="B52" s="13">
        <v>33</v>
      </c>
      <c r="C52" s="13">
        <v>26.2</v>
      </c>
      <c r="D52" s="13">
        <v>3.2000000000000001E-2</v>
      </c>
      <c r="E52" s="13">
        <v>3.7999999999999999E-2</v>
      </c>
      <c r="F52" s="13">
        <v>0.59799999999999998</v>
      </c>
      <c r="G52" s="13">
        <v>0.32900000000000001</v>
      </c>
      <c r="H52" s="13">
        <v>5.5E-2</v>
      </c>
      <c r="I52" s="13">
        <v>0.87</v>
      </c>
    </row>
    <row r="53" spans="1:9" x14ac:dyDescent="0.25">
      <c r="A53" s="12" t="s">
        <v>120</v>
      </c>
      <c r="B53" s="13">
        <v>12</v>
      </c>
      <c r="C53" s="13">
        <v>58.8</v>
      </c>
      <c r="D53" s="13">
        <v>2.4E-2</v>
      </c>
      <c r="E53" s="13">
        <v>2.1999999999999999E-2</v>
      </c>
      <c r="F53" s="13">
        <v>0.38600000000000001</v>
      </c>
      <c r="G53" s="13">
        <v>0.125</v>
      </c>
      <c r="H53" s="13">
        <v>4.7E-2</v>
      </c>
      <c r="I53" s="13">
        <v>0.28999999999999998</v>
      </c>
    </row>
    <row r="54" spans="1:9" x14ac:dyDescent="0.25">
      <c r="A54" s="12" t="s">
        <v>122</v>
      </c>
      <c r="B54" s="13">
        <v>681</v>
      </c>
      <c r="C54" s="13">
        <v>26.7</v>
      </c>
      <c r="D54" s="13">
        <v>5.8000000000000003E-2</v>
      </c>
      <c r="E54" s="13">
        <v>3.5999999999999997E-2</v>
      </c>
      <c r="F54" s="13">
        <v>0.376</v>
      </c>
      <c r="G54" s="13">
        <v>0.216</v>
      </c>
      <c r="H54" s="13">
        <v>7.8E-2</v>
      </c>
      <c r="I54" s="13">
        <v>0.2</v>
      </c>
    </row>
    <row r="55" spans="1:9" x14ac:dyDescent="0.25">
      <c r="A55" s="12" t="s">
        <v>123</v>
      </c>
      <c r="B55" s="13">
        <v>569</v>
      </c>
      <c r="C55" s="13">
        <v>8.1</v>
      </c>
      <c r="D55" s="13">
        <v>3.3000000000000002E-2</v>
      </c>
      <c r="E55" s="13">
        <v>2.1000000000000001E-2</v>
      </c>
      <c r="F55" s="13">
        <v>0.17799999999999999</v>
      </c>
      <c r="G55" s="13">
        <v>0.221</v>
      </c>
      <c r="H55" s="13">
        <v>4.4999999999999998E-2</v>
      </c>
      <c r="I55" s="13">
        <v>0.05</v>
      </c>
    </row>
    <row r="56" spans="1:9" x14ac:dyDescent="0.25">
      <c r="A56" s="12" t="s">
        <v>130</v>
      </c>
      <c r="B56" s="13">
        <v>16871</v>
      </c>
      <c r="C56" s="13">
        <v>1837.8</v>
      </c>
      <c r="D56" s="13">
        <v>2.4950000000000006</v>
      </c>
      <c r="E56" s="13">
        <v>2.4999999999999991</v>
      </c>
      <c r="F56" s="13">
        <v>28.872</v>
      </c>
      <c r="G56" s="13">
        <v>12.294999999999998</v>
      </c>
      <c r="H56" s="13">
        <v>4.5169999999999995</v>
      </c>
      <c r="I56" s="13">
        <v>19.290000000000003</v>
      </c>
    </row>
  </sheetData>
  <hyperlinks>
    <hyperlink ref="E2" location="Sheet9!A1" display="TOP 10 FRUITS WITH VITAMINS" xr:uid="{00000000-0004-0000-0500-000000000000}"/>
    <hyperlink ref="A2" location="Dashboard!A1" display="HOME" xr:uid="{00000000-0004-0000-0500-000001000000}"/>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9"/>
  <sheetViews>
    <sheetView showGridLines="0" workbookViewId="0"/>
  </sheetViews>
  <sheetFormatPr defaultRowHeight="15" x14ac:dyDescent="0.25"/>
  <cols>
    <col min="1" max="1" width="35" bestFit="1" customWidth="1"/>
    <col min="2" max="2" width="16.140625" bestFit="1" customWidth="1"/>
  </cols>
  <sheetData>
    <row r="1" spans="1:2" ht="25.5" x14ac:dyDescent="0.35">
      <c r="A1" s="15" t="s">
        <v>139</v>
      </c>
    </row>
    <row r="3" spans="1:2" x14ac:dyDescent="0.25">
      <c r="A3" s="11" t="s">
        <v>129</v>
      </c>
      <c r="B3" t="s">
        <v>158</v>
      </c>
    </row>
    <row r="4" spans="1:2" x14ac:dyDescent="0.25">
      <c r="A4" s="12" t="s">
        <v>24</v>
      </c>
      <c r="B4" s="13">
        <v>1937.854</v>
      </c>
    </row>
    <row r="5" spans="1:2" x14ac:dyDescent="0.25">
      <c r="A5" s="12" t="s">
        <v>57</v>
      </c>
      <c r="B5" s="13">
        <v>1181.923</v>
      </c>
    </row>
    <row r="6" spans="1:2" x14ac:dyDescent="0.25">
      <c r="A6" s="12" t="s">
        <v>63</v>
      </c>
      <c r="B6" s="13">
        <v>733.94999999999993</v>
      </c>
    </row>
    <row r="7" spans="1:2" x14ac:dyDescent="0.25">
      <c r="A7" s="12" t="s">
        <v>65</v>
      </c>
      <c r="B7" s="13">
        <v>854.78199999999993</v>
      </c>
    </row>
    <row r="8" spans="1:2" x14ac:dyDescent="0.25">
      <c r="A8" s="12" t="s">
        <v>84</v>
      </c>
      <c r="B8" s="13">
        <v>708.66399999999999</v>
      </c>
    </row>
    <row r="9" spans="1:2" x14ac:dyDescent="0.25">
      <c r="A9" s="12" t="s">
        <v>86</v>
      </c>
      <c r="B9" s="13">
        <v>794.81299999999999</v>
      </c>
    </row>
    <row r="10" spans="1:2" x14ac:dyDescent="0.25">
      <c r="A10" s="12" t="s">
        <v>88</v>
      </c>
      <c r="B10" s="13">
        <v>3419.721</v>
      </c>
    </row>
    <row r="11" spans="1:2" x14ac:dyDescent="0.25">
      <c r="A11" s="12" t="s">
        <v>100</v>
      </c>
      <c r="B11" s="13">
        <v>1157.164</v>
      </c>
    </row>
    <row r="12" spans="1:2" x14ac:dyDescent="0.25">
      <c r="A12" s="12" t="s">
        <v>102</v>
      </c>
      <c r="B12" s="13">
        <v>1303.75</v>
      </c>
    </row>
    <row r="13" spans="1:2" x14ac:dyDescent="0.25">
      <c r="A13" s="12" t="s">
        <v>122</v>
      </c>
      <c r="B13" s="13">
        <v>708.66399999999999</v>
      </c>
    </row>
    <row r="14" spans="1:2" x14ac:dyDescent="0.25">
      <c r="A14" s="12" t="s">
        <v>130</v>
      </c>
      <c r="B14" s="13">
        <v>12801.285000000002</v>
      </c>
    </row>
    <row r="19" spans="1:1" ht="25.5" x14ac:dyDescent="0.35">
      <c r="A19" s="15"/>
    </row>
  </sheetData>
  <hyperlinks>
    <hyperlink ref="A1" location="Dashboard!A1" display="HOME" xr:uid="{00000000-0004-0000-0600-000000000000}"/>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74"/>
  <sheetViews>
    <sheetView workbookViewId="0"/>
  </sheetViews>
  <sheetFormatPr defaultRowHeight="15" x14ac:dyDescent="0.25"/>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136</v>
      </c>
      <c r="X1" t="s">
        <v>141</v>
      </c>
      <c r="Y1" t="s">
        <v>150</v>
      </c>
    </row>
    <row r="2" spans="1:25" x14ac:dyDescent="0.25">
      <c r="A2" t="s">
        <v>22</v>
      </c>
      <c r="B2" t="s">
        <v>23</v>
      </c>
      <c r="C2">
        <v>86.7</v>
      </c>
      <c r="D2">
        <v>0.27</v>
      </c>
      <c r="E2">
        <v>0.13</v>
      </c>
      <c r="F2">
        <v>12.7</v>
      </c>
      <c r="G2">
        <v>1.3</v>
      </c>
      <c r="H2">
        <v>10.1</v>
      </c>
      <c r="I2">
        <v>5</v>
      </c>
      <c r="J2">
        <v>7.0000000000000007E-2</v>
      </c>
      <c r="K2">
        <v>4</v>
      </c>
      <c r="L2">
        <v>11</v>
      </c>
      <c r="M2">
        <v>90</v>
      </c>
      <c r="N2">
        <v>0</v>
      </c>
      <c r="O2">
        <v>38</v>
      </c>
      <c r="P2">
        <v>4</v>
      </c>
      <c r="Q2">
        <v>1.9E-2</v>
      </c>
      <c r="R2">
        <v>2.8000000000000001E-2</v>
      </c>
      <c r="S2">
        <v>9.0999999999999998E-2</v>
      </c>
      <c r="T2">
        <v>7.0999999999999994E-2</v>
      </c>
      <c r="U2">
        <v>3.6999999999999998E-2</v>
      </c>
      <c r="V2">
        <v>0.05</v>
      </c>
      <c r="W2">
        <f>SUM(D2,E2,F2)</f>
        <v>13.1</v>
      </c>
      <c r="X2">
        <f>SUM(I2,J2,K2,L2,M2,N2)</f>
        <v>110.07</v>
      </c>
      <c r="Y2">
        <f>SUM(O2,P2,Q2,R2,S2,T2,U2,V2)</f>
        <v>42.295999999999992</v>
      </c>
    </row>
    <row r="3" spans="1:25" x14ac:dyDescent="0.25">
      <c r="A3" t="s">
        <v>24</v>
      </c>
      <c r="B3" t="s">
        <v>25</v>
      </c>
      <c r="C3">
        <v>86.4</v>
      </c>
      <c r="D3">
        <v>1.4</v>
      </c>
      <c r="E3">
        <v>0.39</v>
      </c>
      <c r="F3">
        <v>11.12</v>
      </c>
      <c r="G3">
        <v>2</v>
      </c>
      <c r="H3">
        <v>9.24</v>
      </c>
      <c r="I3">
        <v>13</v>
      </c>
      <c r="J3">
        <v>0.39</v>
      </c>
      <c r="K3">
        <v>10</v>
      </c>
      <c r="L3">
        <v>23</v>
      </c>
      <c r="M3">
        <v>259</v>
      </c>
      <c r="N3">
        <v>1</v>
      </c>
      <c r="O3">
        <v>1926</v>
      </c>
      <c r="P3">
        <v>10</v>
      </c>
      <c r="Q3">
        <v>0.03</v>
      </c>
      <c r="R3">
        <v>0.04</v>
      </c>
      <c r="S3">
        <v>0.6</v>
      </c>
      <c r="T3">
        <v>0.24</v>
      </c>
      <c r="U3">
        <v>5.3999999999999999E-2</v>
      </c>
      <c r="V3">
        <v>0.89</v>
      </c>
      <c r="W3">
        <f t="shared" ref="W3:W53" si="0">SUM(D3,E3,F3)</f>
        <v>12.91</v>
      </c>
      <c r="X3">
        <f t="shared" ref="X3:X53" si="1">SUM(I3,J3,K3,L3,M3,N3)</f>
        <v>306.39</v>
      </c>
      <c r="Y3">
        <f t="shared" ref="Y3:Y53" si="2">SUM(O3,P3,Q3,R3,S3,T3,U3,V3)</f>
        <v>1937.854</v>
      </c>
    </row>
    <row r="4" spans="1:25" x14ac:dyDescent="0.25">
      <c r="A4" t="s">
        <v>26</v>
      </c>
      <c r="B4" t="s">
        <v>27</v>
      </c>
      <c r="C4">
        <v>73.23</v>
      </c>
      <c r="D4">
        <v>2</v>
      </c>
      <c r="E4">
        <v>14.7</v>
      </c>
      <c r="F4">
        <v>8.5299999999999994</v>
      </c>
      <c r="G4">
        <v>6.7</v>
      </c>
      <c r="H4">
        <v>0.66</v>
      </c>
      <c r="I4">
        <v>12</v>
      </c>
      <c r="J4">
        <v>0.55000000000000004</v>
      </c>
      <c r="K4">
        <v>29</v>
      </c>
      <c r="L4">
        <v>52</v>
      </c>
      <c r="M4">
        <v>485</v>
      </c>
      <c r="N4">
        <v>7</v>
      </c>
      <c r="O4">
        <v>146</v>
      </c>
      <c r="P4">
        <v>10</v>
      </c>
      <c r="Q4">
        <v>6.7000000000000004E-2</v>
      </c>
      <c r="R4">
        <v>0.13</v>
      </c>
      <c r="S4">
        <v>1.738</v>
      </c>
      <c r="T4">
        <v>1.389</v>
      </c>
      <c r="U4">
        <v>0.25700000000000001</v>
      </c>
      <c r="V4">
        <v>2.0699999999999998</v>
      </c>
      <c r="W4">
        <f t="shared" si="0"/>
        <v>25.229999999999997</v>
      </c>
      <c r="X4">
        <f t="shared" si="1"/>
        <v>585.54999999999995</v>
      </c>
      <c r="Y4">
        <f t="shared" si="2"/>
        <v>161.65100000000001</v>
      </c>
    </row>
    <row r="5" spans="1:25" x14ac:dyDescent="0.25">
      <c r="A5" t="s">
        <v>28</v>
      </c>
      <c r="B5" t="s">
        <v>29</v>
      </c>
      <c r="C5">
        <v>74.91</v>
      </c>
      <c r="D5">
        <v>1.0900000000000001</v>
      </c>
      <c r="E5">
        <v>0.33</v>
      </c>
      <c r="F5">
        <v>22.84</v>
      </c>
      <c r="G5">
        <v>2.6</v>
      </c>
      <c r="H5">
        <v>12.23</v>
      </c>
      <c r="I5">
        <v>5</v>
      </c>
      <c r="J5">
        <v>0.26</v>
      </c>
      <c r="K5">
        <v>27</v>
      </c>
      <c r="L5">
        <v>22</v>
      </c>
      <c r="M5">
        <v>358</v>
      </c>
      <c r="N5">
        <v>1</v>
      </c>
      <c r="O5">
        <v>64</v>
      </c>
      <c r="P5">
        <v>8.6999999999999993</v>
      </c>
      <c r="Q5">
        <v>3.1E-2</v>
      </c>
      <c r="R5">
        <v>7.2999999999999995E-2</v>
      </c>
      <c r="S5">
        <v>0.66500000000000004</v>
      </c>
      <c r="T5">
        <v>0.33400000000000002</v>
      </c>
      <c r="U5">
        <v>0.36699999999999999</v>
      </c>
      <c r="V5">
        <v>0.1</v>
      </c>
      <c r="W5">
        <f t="shared" si="0"/>
        <v>24.26</v>
      </c>
      <c r="X5">
        <f t="shared" si="1"/>
        <v>413.26</v>
      </c>
      <c r="Y5">
        <f t="shared" si="2"/>
        <v>74.27000000000001</v>
      </c>
    </row>
    <row r="6" spans="1:25" x14ac:dyDescent="0.25">
      <c r="A6" t="s">
        <v>30</v>
      </c>
      <c r="B6" t="s">
        <v>31</v>
      </c>
      <c r="C6">
        <v>88.15</v>
      </c>
      <c r="D6">
        <v>1.39</v>
      </c>
      <c r="E6">
        <v>0.49</v>
      </c>
      <c r="F6">
        <v>9.61</v>
      </c>
      <c r="G6">
        <v>5.3</v>
      </c>
      <c r="H6">
        <v>4.88</v>
      </c>
      <c r="I6">
        <v>29</v>
      </c>
      <c r="J6">
        <v>0.62</v>
      </c>
      <c r="K6">
        <v>20</v>
      </c>
      <c r="L6">
        <v>22</v>
      </c>
      <c r="M6">
        <v>162</v>
      </c>
      <c r="N6">
        <v>1</v>
      </c>
      <c r="O6">
        <v>214</v>
      </c>
      <c r="P6">
        <v>21</v>
      </c>
      <c r="Q6">
        <v>0.02</v>
      </c>
      <c r="R6">
        <v>2.5999999999999999E-2</v>
      </c>
      <c r="S6">
        <v>0.64600000000000002</v>
      </c>
      <c r="T6">
        <v>0.27600000000000002</v>
      </c>
      <c r="U6">
        <v>0.03</v>
      </c>
      <c r="V6">
        <v>1.17</v>
      </c>
      <c r="W6">
        <f t="shared" si="0"/>
        <v>11.489999999999998</v>
      </c>
      <c r="X6">
        <f t="shared" si="1"/>
        <v>234.62</v>
      </c>
      <c r="Y6">
        <f t="shared" si="2"/>
        <v>237.16800000000001</v>
      </c>
    </row>
    <row r="7" spans="1:25" x14ac:dyDescent="0.25">
      <c r="A7" t="s">
        <v>32</v>
      </c>
      <c r="B7" t="s">
        <v>33</v>
      </c>
      <c r="C7">
        <v>84.21</v>
      </c>
      <c r="D7">
        <v>0.74</v>
      </c>
      <c r="E7">
        <v>0.33</v>
      </c>
      <c r="F7">
        <v>14.49</v>
      </c>
      <c r="G7">
        <v>2.4</v>
      </c>
      <c r="H7">
        <v>9.9600000000000009</v>
      </c>
      <c r="I7">
        <v>6</v>
      </c>
      <c r="J7">
        <v>0.28000000000000003</v>
      </c>
      <c r="K7">
        <v>6</v>
      </c>
      <c r="L7">
        <v>12</v>
      </c>
      <c r="M7">
        <v>77</v>
      </c>
      <c r="N7">
        <v>1</v>
      </c>
      <c r="O7">
        <v>54</v>
      </c>
      <c r="P7">
        <v>9.6999999999999993</v>
      </c>
      <c r="Q7">
        <v>3.6999999999999998E-2</v>
      </c>
      <c r="R7">
        <v>4.1000000000000002E-2</v>
      </c>
      <c r="S7">
        <v>0.41799999999999998</v>
      </c>
      <c r="T7">
        <v>0.124</v>
      </c>
      <c r="U7">
        <v>5.1999999999999998E-2</v>
      </c>
      <c r="V7">
        <v>0.56999999999999995</v>
      </c>
      <c r="W7">
        <f t="shared" si="0"/>
        <v>15.56</v>
      </c>
      <c r="X7">
        <f t="shared" si="1"/>
        <v>102.28</v>
      </c>
      <c r="Y7">
        <f t="shared" si="2"/>
        <v>64.941999999999993</v>
      </c>
    </row>
    <row r="8" spans="1:25" x14ac:dyDescent="0.25">
      <c r="A8" t="s">
        <v>34</v>
      </c>
      <c r="B8" t="s">
        <v>35</v>
      </c>
      <c r="C8">
        <v>91.38</v>
      </c>
      <c r="D8">
        <v>1.04</v>
      </c>
      <c r="E8">
        <v>0.33</v>
      </c>
      <c r="F8">
        <v>6.73</v>
      </c>
      <c r="G8">
        <v>2.8</v>
      </c>
      <c r="H8">
        <v>3.98</v>
      </c>
      <c r="I8">
        <v>3</v>
      </c>
      <c r="J8">
        <v>0.08</v>
      </c>
      <c r="K8">
        <v>10</v>
      </c>
      <c r="L8">
        <v>12</v>
      </c>
      <c r="M8">
        <v>133</v>
      </c>
      <c r="N8">
        <v>2</v>
      </c>
      <c r="O8">
        <v>61</v>
      </c>
      <c r="P8">
        <v>34.4</v>
      </c>
      <c r="Q8">
        <v>1.4E-2</v>
      </c>
      <c r="R8">
        <v>1.6E-2</v>
      </c>
      <c r="S8">
        <v>0.36699999999999999</v>
      </c>
      <c r="T8">
        <v>0.39100000000000001</v>
      </c>
      <c r="U8">
        <v>1.7000000000000001E-2</v>
      </c>
      <c r="V8">
        <v>0.15</v>
      </c>
      <c r="W8">
        <f t="shared" si="0"/>
        <v>8.1000000000000014</v>
      </c>
      <c r="X8">
        <f t="shared" si="1"/>
        <v>160.07999999999998</v>
      </c>
      <c r="Y8">
        <f t="shared" si="2"/>
        <v>96.355000000000018</v>
      </c>
    </row>
    <row r="9" spans="1:25" x14ac:dyDescent="0.25">
      <c r="A9" t="s">
        <v>36</v>
      </c>
      <c r="B9" t="s">
        <v>37</v>
      </c>
      <c r="C9">
        <v>79.39</v>
      </c>
      <c r="D9">
        <v>1.57</v>
      </c>
      <c r="E9">
        <v>0.68</v>
      </c>
      <c r="F9">
        <v>17.71</v>
      </c>
      <c r="G9">
        <v>3</v>
      </c>
      <c r="H9">
        <v>12.87</v>
      </c>
      <c r="I9">
        <v>10</v>
      </c>
      <c r="J9">
        <v>0.27</v>
      </c>
      <c r="K9">
        <v>17</v>
      </c>
      <c r="L9">
        <v>26</v>
      </c>
      <c r="M9">
        <v>287</v>
      </c>
      <c r="N9">
        <v>7</v>
      </c>
      <c r="O9">
        <v>5</v>
      </c>
      <c r="P9">
        <v>12.6</v>
      </c>
      <c r="Q9">
        <v>0.10100000000000001</v>
      </c>
      <c r="R9">
        <v>0.13100000000000001</v>
      </c>
      <c r="S9">
        <v>0.64400000000000002</v>
      </c>
      <c r="T9">
        <v>0.34499999999999997</v>
      </c>
      <c r="U9">
        <v>0.25700000000000001</v>
      </c>
      <c r="V9">
        <v>0.27</v>
      </c>
      <c r="W9">
        <f t="shared" si="0"/>
        <v>19.96</v>
      </c>
      <c r="X9">
        <f t="shared" si="1"/>
        <v>347.27</v>
      </c>
      <c r="Y9">
        <f t="shared" si="2"/>
        <v>19.347999999999999</v>
      </c>
    </row>
    <row r="10" spans="1:25" x14ac:dyDescent="0.25">
      <c r="A10" t="s">
        <v>38</v>
      </c>
      <c r="B10" t="s">
        <v>39</v>
      </c>
      <c r="C10">
        <v>82.25</v>
      </c>
      <c r="D10">
        <v>1.06</v>
      </c>
      <c r="E10">
        <v>0.2</v>
      </c>
      <c r="F10">
        <v>16.010000000000002</v>
      </c>
      <c r="G10">
        <v>2.1</v>
      </c>
      <c r="H10">
        <v>12.82</v>
      </c>
      <c r="I10">
        <v>13</v>
      </c>
      <c r="J10">
        <v>0.36</v>
      </c>
      <c r="K10">
        <v>11</v>
      </c>
      <c r="L10">
        <v>21</v>
      </c>
      <c r="M10">
        <v>222</v>
      </c>
      <c r="N10">
        <v>0</v>
      </c>
      <c r="O10">
        <v>64</v>
      </c>
      <c r="P10">
        <v>7</v>
      </c>
      <c r="Q10">
        <v>2.7E-2</v>
      </c>
      <c r="R10">
        <v>3.3000000000000002E-2</v>
      </c>
      <c r="S10">
        <v>0.154</v>
      </c>
      <c r="T10">
        <v>0.19900000000000001</v>
      </c>
      <c r="U10">
        <v>4.9000000000000002E-2</v>
      </c>
      <c r="V10">
        <v>7.0000000000000007E-2</v>
      </c>
      <c r="W10">
        <f t="shared" si="0"/>
        <v>17.270000000000003</v>
      </c>
      <c r="X10">
        <f t="shared" si="1"/>
        <v>267.36</v>
      </c>
      <c r="Y10">
        <f t="shared" si="2"/>
        <v>71.531999999999996</v>
      </c>
    </row>
    <row r="11" spans="1:25" x14ac:dyDescent="0.25">
      <c r="A11" t="s">
        <v>40</v>
      </c>
      <c r="B11" t="s">
        <v>41</v>
      </c>
      <c r="C11">
        <v>86.58</v>
      </c>
      <c r="D11">
        <v>0.85</v>
      </c>
      <c r="E11">
        <v>0.15</v>
      </c>
      <c r="F11">
        <v>12.02</v>
      </c>
      <c r="G11">
        <v>1.7</v>
      </c>
      <c r="H11">
        <v>9.18</v>
      </c>
      <c r="I11">
        <v>30</v>
      </c>
      <c r="J11">
        <v>0.14000000000000001</v>
      </c>
      <c r="K11">
        <v>10</v>
      </c>
      <c r="L11">
        <v>21</v>
      </c>
      <c r="M11">
        <v>177</v>
      </c>
      <c r="N11">
        <v>1</v>
      </c>
      <c r="O11" t="s">
        <v>42</v>
      </c>
      <c r="P11">
        <v>48.8</v>
      </c>
      <c r="Q11">
        <v>8.5999999999999993E-2</v>
      </c>
      <c r="R11">
        <v>0.03</v>
      </c>
      <c r="S11">
        <v>0.63600000000000001</v>
      </c>
      <c r="T11">
        <v>0.151</v>
      </c>
      <c r="U11">
        <v>7.4999999999999997E-2</v>
      </c>
      <c r="V11">
        <v>0.2</v>
      </c>
      <c r="W11">
        <f t="shared" si="0"/>
        <v>13.02</v>
      </c>
      <c r="X11">
        <f t="shared" si="1"/>
        <v>239.14</v>
      </c>
      <c r="Y11">
        <f t="shared" si="2"/>
        <v>49.978000000000009</v>
      </c>
    </row>
    <row r="12" spans="1:25" x14ac:dyDescent="0.25">
      <c r="A12" t="s">
        <v>43</v>
      </c>
      <c r="B12" t="s">
        <v>44</v>
      </c>
      <c r="C12">
        <v>87.13</v>
      </c>
      <c r="D12">
        <v>0.39</v>
      </c>
      <c r="E12">
        <v>0.13</v>
      </c>
      <c r="F12">
        <v>12.2</v>
      </c>
      <c r="G12">
        <v>4.5999999999999996</v>
      </c>
      <c r="H12">
        <v>4.04</v>
      </c>
      <c r="I12">
        <v>8</v>
      </c>
      <c r="J12">
        <v>0.25</v>
      </c>
      <c r="K12">
        <v>6</v>
      </c>
      <c r="L12">
        <v>13</v>
      </c>
      <c r="M12">
        <v>85</v>
      </c>
      <c r="N12">
        <v>2</v>
      </c>
      <c r="O12">
        <v>60</v>
      </c>
      <c r="P12">
        <v>13.3</v>
      </c>
      <c r="Q12">
        <v>1.2E-2</v>
      </c>
      <c r="R12">
        <v>0.02</v>
      </c>
      <c r="S12">
        <v>0.10100000000000001</v>
      </c>
      <c r="T12">
        <v>0.29499999999999998</v>
      </c>
      <c r="U12">
        <v>5.7000000000000002E-2</v>
      </c>
      <c r="V12">
        <v>1.2</v>
      </c>
      <c r="W12">
        <f t="shared" si="0"/>
        <v>12.719999999999999</v>
      </c>
      <c r="X12">
        <f t="shared" si="1"/>
        <v>114.25</v>
      </c>
      <c r="Y12">
        <f t="shared" si="2"/>
        <v>74.984999999999999</v>
      </c>
    </row>
    <row r="13" spans="1:25" x14ac:dyDescent="0.25">
      <c r="A13" t="s">
        <v>45</v>
      </c>
      <c r="B13" t="s">
        <v>46</v>
      </c>
      <c r="C13">
        <v>81.96</v>
      </c>
      <c r="D13">
        <v>1.4</v>
      </c>
      <c r="E13">
        <v>0.41</v>
      </c>
      <c r="F13">
        <v>15.38</v>
      </c>
      <c r="G13" t="s">
        <v>42</v>
      </c>
      <c r="H13" t="s">
        <v>42</v>
      </c>
      <c r="I13">
        <v>55</v>
      </c>
      <c r="J13">
        <v>1.54</v>
      </c>
      <c r="K13">
        <v>24</v>
      </c>
      <c r="L13">
        <v>59</v>
      </c>
      <c r="M13">
        <v>322</v>
      </c>
      <c r="N13">
        <v>2</v>
      </c>
      <c r="O13">
        <v>230</v>
      </c>
      <c r="P13">
        <v>181</v>
      </c>
      <c r="Q13">
        <v>0.05</v>
      </c>
      <c r="R13">
        <v>0.05</v>
      </c>
      <c r="S13">
        <v>0.3</v>
      </c>
      <c r="T13">
        <v>0.39800000000000002</v>
      </c>
      <c r="U13">
        <v>6.6000000000000003E-2</v>
      </c>
      <c r="V13" t="s">
        <v>42</v>
      </c>
      <c r="W13">
        <f t="shared" si="0"/>
        <v>17.190000000000001</v>
      </c>
      <c r="X13">
        <f t="shared" si="1"/>
        <v>463.53999999999996</v>
      </c>
      <c r="Y13">
        <f t="shared" si="2"/>
        <v>411.86400000000003</v>
      </c>
    </row>
    <row r="14" spans="1:25" x14ac:dyDescent="0.25">
      <c r="A14" t="s">
        <v>47</v>
      </c>
      <c r="B14" t="s">
        <v>48</v>
      </c>
      <c r="C14">
        <v>83.95</v>
      </c>
      <c r="D14">
        <v>1.4</v>
      </c>
      <c r="E14">
        <v>0.2</v>
      </c>
      <c r="F14">
        <v>13.8</v>
      </c>
      <c r="G14">
        <v>4.3</v>
      </c>
      <c r="H14">
        <v>7.37</v>
      </c>
      <c r="I14">
        <v>33</v>
      </c>
      <c r="J14">
        <v>1</v>
      </c>
      <c r="K14">
        <v>13</v>
      </c>
      <c r="L14">
        <v>44</v>
      </c>
      <c r="M14">
        <v>275</v>
      </c>
      <c r="N14">
        <v>1</v>
      </c>
      <c r="O14">
        <v>42</v>
      </c>
      <c r="P14">
        <v>41</v>
      </c>
      <c r="Q14">
        <v>0.04</v>
      </c>
      <c r="R14">
        <v>0.05</v>
      </c>
      <c r="S14">
        <v>0.1</v>
      </c>
      <c r="T14">
        <v>6.4000000000000001E-2</v>
      </c>
      <c r="U14">
        <v>7.0000000000000007E-2</v>
      </c>
      <c r="V14">
        <v>0.1</v>
      </c>
      <c r="W14">
        <f t="shared" si="0"/>
        <v>15.4</v>
      </c>
      <c r="X14">
        <f t="shared" si="1"/>
        <v>367</v>
      </c>
      <c r="Y14">
        <f t="shared" si="2"/>
        <v>83.423999999999978</v>
      </c>
    </row>
    <row r="15" spans="1:25" x14ac:dyDescent="0.25">
      <c r="A15" t="s">
        <v>49</v>
      </c>
      <c r="B15" t="s">
        <v>50</v>
      </c>
      <c r="C15">
        <v>20.53</v>
      </c>
      <c r="D15">
        <v>2.4500000000000002</v>
      </c>
      <c r="E15">
        <v>0.39</v>
      </c>
      <c r="F15">
        <v>75.03</v>
      </c>
      <c r="G15">
        <v>8</v>
      </c>
      <c r="H15">
        <v>63.35</v>
      </c>
      <c r="I15">
        <v>39</v>
      </c>
      <c r="J15">
        <v>1.02</v>
      </c>
      <c r="K15">
        <v>43</v>
      </c>
      <c r="L15">
        <v>62</v>
      </c>
      <c r="M15">
        <v>656</v>
      </c>
      <c r="N15">
        <v>2</v>
      </c>
      <c r="O15">
        <v>10</v>
      </c>
      <c r="P15">
        <v>0.4</v>
      </c>
      <c r="Q15">
        <v>5.1999999999999998E-2</v>
      </c>
      <c r="R15">
        <v>6.6000000000000003E-2</v>
      </c>
      <c r="S15">
        <v>1.274</v>
      </c>
      <c r="T15">
        <v>0.58899999999999997</v>
      </c>
      <c r="U15">
        <v>0.16500000000000001</v>
      </c>
      <c r="V15">
        <v>0.05</v>
      </c>
      <c r="W15">
        <f t="shared" si="0"/>
        <v>77.87</v>
      </c>
      <c r="X15">
        <f t="shared" si="1"/>
        <v>803.02</v>
      </c>
      <c r="Y15">
        <f t="shared" si="2"/>
        <v>12.596000000000002</v>
      </c>
    </row>
    <row r="16" spans="1:25" x14ac:dyDescent="0.25">
      <c r="A16" t="s">
        <v>51</v>
      </c>
      <c r="B16" t="s">
        <v>52</v>
      </c>
      <c r="C16">
        <v>21.32</v>
      </c>
      <c r="D16">
        <v>1.81</v>
      </c>
      <c r="E16">
        <v>0.15</v>
      </c>
      <c r="F16">
        <v>74.97</v>
      </c>
      <c r="G16">
        <v>6.7</v>
      </c>
      <c r="H16">
        <v>66.47</v>
      </c>
      <c r="I16">
        <v>64</v>
      </c>
      <c r="J16">
        <v>0.9</v>
      </c>
      <c r="K16">
        <v>54</v>
      </c>
      <c r="L16">
        <v>62</v>
      </c>
      <c r="M16">
        <v>696</v>
      </c>
      <c r="N16">
        <v>1</v>
      </c>
      <c r="O16">
        <v>149</v>
      </c>
      <c r="P16">
        <v>0</v>
      </c>
      <c r="Q16">
        <v>0.05</v>
      </c>
      <c r="R16">
        <v>0.06</v>
      </c>
      <c r="S16">
        <v>1.61</v>
      </c>
      <c r="T16">
        <v>0.80500000000000005</v>
      </c>
      <c r="U16">
        <v>0.249</v>
      </c>
      <c r="V16" t="s">
        <v>42</v>
      </c>
      <c r="W16">
        <f t="shared" si="0"/>
        <v>76.929999999999993</v>
      </c>
      <c r="X16">
        <f t="shared" si="1"/>
        <v>877.9</v>
      </c>
      <c r="Y16">
        <f t="shared" si="2"/>
        <v>151.77400000000003</v>
      </c>
    </row>
    <row r="17" spans="1:25" x14ac:dyDescent="0.25">
      <c r="A17" t="s">
        <v>53</v>
      </c>
      <c r="B17" t="s">
        <v>54</v>
      </c>
      <c r="C17">
        <v>64.989999999999995</v>
      </c>
      <c r="D17">
        <v>1.47</v>
      </c>
      <c r="E17">
        <v>5.33</v>
      </c>
      <c r="F17">
        <v>27.09</v>
      </c>
      <c r="G17">
        <v>3.8</v>
      </c>
      <c r="H17" t="s">
        <v>42</v>
      </c>
      <c r="I17">
        <v>6</v>
      </c>
      <c r="J17">
        <v>0.43</v>
      </c>
      <c r="K17">
        <v>30</v>
      </c>
      <c r="L17">
        <v>39</v>
      </c>
      <c r="M17">
        <v>436</v>
      </c>
      <c r="N17">
        <v>2</v>
      </c>
      <c r="O17">
        <v>44</v>
      </c>
      <c r="P17">
        <v>19.7</v>
      </c>
      <c r="Q17">
        <v>0.374</v>
      </c>
      <c r="R17">
        <v>0.2</v>
      </c>
      <c r="S17">
        <v>1.0740000000000001</v>
      </c>
      <c r="T17">
        <v>0.23</v>
      </c>
      <c r="U17">
        <v>0.316</v>
      </c>
      <c r="V17" t="s">
        <v>42</v>
      </c>
      <c r="W17">
        <f t="shared" si="0"/>
        <v>33.89</v>
      </c>
      <c r="X17">
        <f t="shared" si="1"/>
        <v>513.43000000000006</v>
      </c>
      <c r="Y17">
        <f t="shared" si="2"/>
        <v>65.894000000000005</v>
      </c>
    </row>
    <row r="18" spans="1:25" x14ac:dyDescent="0.25">
      <c r="A18" t="s">
        <v>55</v>
      </c>
      <c r="B18" t="s">
        <v>56</v>
      </c>
      <c r="C18">
        <v>79.11</v>
      </c>
      <c r="D18">
        <v>0.75</v>
      </c>
      <c r="E18">
        <v>0.3</v>
      </c>
      <c r="F18">
        <v>19.18</v>
      </c>
      <c r="G18">
        <v>2.9</v>
      </c>
      <c r="H18">
        <v>16.260000000000002</v>
      </c>
      <c r="I18">
        <v>35</v>
      </c>
      <c r="J18">
        <v>0.37</v>
      </c>
      <c r="K18">
        <v>17</v>
      </c>
      <c r="L18">
        <v>14</v>
      </c>
      <c r="M18">
        <v>232</v>
      </c>
      <c r="N18">
        <v>1</v>
      </c>
      <c r="O18">
        <v>142</v>
      </c>
      <c r="P18">
        <v>2</v>
      </c>
      <c r="Q18">
        <v>0.06</v>
      </c>
      <c r="R18">
        <v>0.05</v>
      </c>
      <c r="S18">
        <v>0.4</v>
      </c>
      <c r="T18">
        <v>0.3</v>
      </c>
      <c r="U18">
        <v>0.113</v>
      </c>
      <c r="V18">
        <v>0.11</v>
      </c>
      <c r="W18">
        <f t="shared" si="0"/>
        <v>20.23</v>
      </c>
      <c r="X18">
        <f t="shared" si="1"/>
        <v>299.37</v>
      </c>
      <c r="Y18">
        <f t="shared" si="2"/>
        <v>145.03300000000004</v>
      </c>
    </row>
    <row r="19" spans="1:25" x14ac:dyDescent="0.25">
      <c r="A19" t="s">
        <v>57</v>
      </c>
      <c r="B19" t="s">
        <v>58</v>
      </c>
      <c r="C19">
        <v>88.06</v>
      </c>
      <c r="D19">
        <v>0.77</v>
      </c>
      <c r="E19">
        <v>0.14000000000000001</v>
      </c>
      <c r="F19">
        <v>10.66</v>
      </c>
      <c r="G19">
        <v>1.6</v>
      </c>
      <c r="H19">
        <v>6.89</v>
      </c>
      <c r="I19">
        <v>22</v>
      </c>
      <c r="J19">
        <v>0.08</v>
      </c>
      <c r="K19">
        <v>9</v>
      </c>
      <c r="L19">
        <v>18</v>
      </c>
      <c r="M19">
        <v>135</v>
      </c>
      <c r="N19">
        <v>0</v>
      </c>
      <c r="O19">
        <v>1150</v>
      </c>
      <c r="P19">
        <v>31.2</v>
      </c>
      <c r="Q19">
        <v>4.2999999999999997E-2</v>
      </c>
      <c r="R19">
        <v>3.1E-2</v>
      </c>
      <c r="S19">
        <v>0.20399999999999999</v>
      </c>
      <c r="T19">
        <v>0.26200000000000001</v>
      </c>
      <c r="U19">
        <v>5.2999999999999999E-2</v>
      </c>
      <c r="V19">
        <v>0.13</v>
      </c>
      <c r="W19">
        <f t="shared" si="0"/>
        <v>11.57</v>
      </c>
      <c r="X19">
        <f t="shared" si="1"/>
        <v>184.07999999999998</v>
      </c>
      <c r="Y19">
        <f t="shared" si="2"/>
        <v>1181.923</v>
      </c>
    </row>
    <row r="20" spans="1:25" x14ac:dyDescent="0.25">
      <c r="A20" t="s">
        <v>59</v>
      </c>
      <c r="B20" t="s">
        <v>60</v>
      </c>
      <c r="C20">
        <v>90.48</v>
      </c>
      <c r="D20">
        <v>0.69</v>
      </c>
      <c r="E20">
        <v>0.1</v>
      </c>
      <c r="F20">
        <v>8.41</v>
      </c>
      <c r="G20">
        <v>1.1000000000000001</v>
      </c>
      <c r="H20">
        <v>7.31</v>
      </c>
      <c r="I20">
        <v>12</v>
      </c>
      <c r="J20">
        <v>0.06</v>
      </c>
      <c r="K20">
        <v>9</v>
      </c>
      <c r="L20">
        <v>8</v>
      </c>
      <c r="M20">
        <v>148</v>
      </c>
      <c r="N20">
        <v>0</v>
      </c>
      <c r="O20">
        <v>33</v>
      </c>
      <c r="P20">
        <v>33.299999999999997</v>
      </c>
      <c r="Q20">
        <v>3.6999999999999998E-2</v>
      </c>
      <c r="R20">
        <v>0.02</v>
      </c>
      <c r="S20">
        <v>0.26900000000000002</v>
      </c>
      <c r="T20">
        <v>0.28299999999999997</v>
      </c>
      <c r="U20">
        <v>4.2999999999999997E-2</v>
      </c>
      <c r="V20">
        <v>0.13</v>
      </c>
      <c r="W20">
        <f t="shared" si="0"/>
        <v>9.1999999999999993</v>
      </c>
      <c r="X20">
        <f t="shared" si="1"/>
        <v>177.06</v>
      </c>
      <c r="Y20">
        <f t="shared" si="2"/>
        <v>67.082000000000008</v>
      </c>
    </row>
    <row r="21" spans="1:25" x14ac:dyDescent="0.25">
      <c r="A21" t="s">
        <v>61</v>
      </c>
      <c r="B21" t="s">
        <v>62</v>
      </c>
      <c r="C21">
        <v>80.540000000000006</v>
      </c>
      <c r="D21">
        <v>0.72</v>
      </c>
      <c r="E21">
        <v>0.16</v>
      </c>
      <c r="F21">
        <v>18.100000000000001</v>
      </c>
      <c r="G21">
        <v>0.9</v>
      </c>
      <c r="H21">
        <v>15.48</v>
      </c>
      <c r="I21">
        <v>10</v>
      </c>
      <c r="J21">
        <v>0.36</v>
      </c>
      <c r="K21">
        <v>7</v>
      </c>
      <c r="L21">
        <v>20</v>
      </c>
      <c r="M21">
        <v>191</v>
      </c>
      <c r="N21">
        <v>2</v>
      </c>
      <c r="O21">
        <v>66</v>
      </c>
      <c r="P21">
        <v>10.8</v>
      </c>
      <c r="Q21">
        <v>6.9000000000000006E-2</v>
      </c>
      <c r="R21">
        <v>7.0000000000000007E-2</v>
      </c>
      <c r="S21">
        <v>0.188</v>
      </c>
      <c r="T21">
        <v>0.05</v>
      </c>
      <c r="U21">
        <v>8.5999999999999993E-2</v>
      </c>
      <c r="V21">
        <v>0.19</v>
      </c>
      <c r="W21">
        <f t="shared" si="0"/>
        <v>18.98</v>
      </c>
      <c r="X21">
        <f t="shared" si="1"/>
        <v>230.36</v>
      </c>
      <c r="Y21">
        <f t="shared" si="2"/>
        <v>77.452999999999989</v>
      </c>
    </row>
    <row r="22" spans="1:25" x14ac:dyDescent="0.25">
      <c r="A22" t="s">
        <v>63</v>
      </c>
      <c r="B22" t="s">
        <v>64</v>
      </c>
      <c r="C22">
        <v>85.4</v>
      </c>
      <c r="D22">
        <v>1.9</v>
      </c>
      <c r="E22">
        <v>0.7</v>
      </c>
      <c r="F22">
        <v>11.2</v>
      </c>
      <c r="G22" t="s">
        <v>42</v>
      </c>
      <c r="H22" t="s">
        <v>42</v>
      </c>
      <c r="I22">
        <v>9</v>
      </c>
      <c r="J22">
        <v>1</v>
      </c>
      <c r="K22" t="s">
        <v>42</v>
      </c>
      <c r="L22">
        <v>40</v>
      </c>
      <c r="M22" t="s">
        <v>42</v>
      </c>
      <c r="N22" t="s">
        <v>42</v>
      </c>
      <c r="O22">
        <v>720</v>
      </c>
      <c r="P22">
        <v>11</v>
      </c>
      <c r="Q22">
        <v>0.11</v>
      </c>
      <c r="R22">
        <v>0.04</v>
      </c>
      <c r="S22">
        <v>2.8</v>
      </c>
      <c r="T22" t="s">
        <v>42</v>
      </c>
      <c r="U22" t="s">
        <v>42</v>
      </c>
      <c r="V22" t="s">
        <v>42</v>
      </c>
      <c r="W22">
        <f t="shared" si="0"/>
        <v>13.799999999999999</v>
      </c>
      <c r="X22">
        <f t="shared" si="1"/>
        <v>50</v>
      </c>
      <c r="Y22">
        <f t="shared" si="2"/>
        <v>733.94999999999993</v>
      </c>
    </row>
    <row r="23" spans="1:25" x14ac:dyDescent="0.25">
      <c r="A23" t="s">
        <v>65</v>
      </c>
      <c r="B23" t="s">
        <v>66</v>
      </c>
      <c r="C23">
        <v>80.8</v>
      </c>
      <c r="D23">
        <v>2.5499999999999998</v>
      </c>
      <c r="E23">
        <v>0.95</v>
      </c>
      <c r="F23">
        <v>14.32</v>
      </c>
      <c r="G23">
        <v>5.4</v>
      </c>
      <c r="H23">
        <v>8.92</v>
      </c>
      <c r="I23">
        <v>18</v>
      </c>
      <c r="J23">
        <v>0.26</v>
      </c>
      <c r="K23">
        <v>22</v>
      </c>
      <c r="L23">
        <v>40</v>
      </c>
      <c r="M23">
        <v>417</v>
      </c>
      <c r="N23">
        <v>2</v>
      </c>
      <c r="O23">
        <v>624</v>
      </c>
      <c r="P23">
        <v>228.3</v>
      </c>
      <c r="Q23">
        <v>6.7000000000000004E-2</v>
      </c>
      <c r="R23">
        <v>0.04</v>
      </c>
      <c r="S23">
        <v>1.0840000000000001</v>
      </c>
      <c r="T23">
        <v>0.45100000000000001</v>
      </c>
      <c r="U23">
        <v>0.11</v>
      </c>
      <c r="V23">
        <v>0.73</v>
      </c>
      <c r="W23">
        <f t="shared" si="0"/>
        <v>17.82</v>
      </c>
      <c r="X23">
        <f t="shared" si="1"/>
        <v>499.26</v>
      </c>
      <c r="Y23">
        <f t="shared" si="2"/>
        <v>854.78199999999993</v>
      </c>
    </row>
    <row r="24" spans="1:25" x14ac:dyDescent="0.25">
      <c r="A24" t="s">
        <v>67</v>
      </c>
      <c r="B24" t="s">
        <v>68</v>
      </c>
      <c r="C24">
        <v>87.87</v>
      </c>
      <c r="D24">
        <v>0.88</v>
      </c>
      <c r="E24">
        <v>0.57999999999999996</v>
      </c>
      <c r="F24">
        <v>10.18</v>
      </c>
      <c r="G24">
        <v>4.3</v>
      </c>
      <c r="H24" t="s">
        <v>42</v>
      </c>
      <c r="I24">
        <v>25</v>
      </c>
      <c r="J24">
        <v>0.31</v>
      </c>
      <c r="K24">
        <v>10</v>
      </c>
      <c r="L24">
        <v>27</v>
      </c>
      <c r="M24">
        <v>198</v>
      </c>
      <c r="N24">
        <v>1</v>
      </c>
      <c r="O24">
        <v>290</v>
      </c>
      <c r="P24">
        <v>27.7</v>
      </c>
      <c r="Q24">
        <v>0.04</v>
      </c>
      <c r="R24">
        <v>0.03</v>
      </c>
      <c r="S24">
        <v>0.3</v>
      </c>
      <c r="T24">
        <v>0.28599999999999998</v>
      </c>
      <c r="U24">
        <v>0.08</v>
      </c>
      <c r="V24">
        <v>0.37</v>
      </c>
      <c r="W24">
        <f t="shared" si="0"/>
        <v>11.64</v>
      </c>
      <c r="X24">
        <f t="shared" si="1"/>
        <v>261.31</v>
      </c>
      <c r="Y24">
        <f t="shared" si="2"/>
        <v>318.80599999999998</v>
      </c>
    </row>
    <row r="25" spans="1:25" x14ac:dyDescent="0.25">
      <c r="A25" t="s">
        <v>69</v>
      </c>
      <c r="B25" t="s">
        <v>70</v>
      </c>
      <c r="C25">
        <v>73.23</v>
      </c>
      <c r="D25">
        <v>1.47</v>
      </c>
      <c r="E25">
        <v>0.3</v>
      </c>
      <c r="F25">
        <v>24.01</v>
      </c>
      <c r="G25">
        <v>1.6</v>
      </c>
      <c r="H25" t="s">
        <v>42</v>
      </c>
      <c r="I25">
        <v>34</v>
      </c>
      <c r="J25">
        <v>0.6</v>
      </c>
      <c r="K25">
        <v>37</v>
      </c>
      <c r="L25">
        <v>36</v>
      </c>
      <c r="M25">
        <v>303</v>
      </c>
      <c r="N25">
        <v>3</v>
      </c>
      <c r="O25">
        <v>297</v>
      </c>
      <c r="P25">
        <v>6.7</v>
      </c>
      <c r="Q25">
        <v>0.03</v>
      </c>
      <c r="R25">
        <v>0.11</v>
      </c>
      <c r="S25">
        <v>0.4</v>
      </c>
      <c r="T25" t="s">
        <v>42</v>
      </c>
      <c r="U25">
        <v>0.108</v>
      </c>
      <c r="V25" t="s">
        <v>42</v>
      </c>
      <c r="W25">
        <f t="shared" si="0"/>
        <v>25.78</v>
      </c>
      <c r="X25">
        <f t="shared" si="1"/>
        <v>413.6</v>
      </c>
      <c r="Y25">
        <f t="shared" si="2"/>
        <v>304.34799999999996</v>
      </c>
    </row>
    <row r="26" spans="1:25" x14ac:dyDescent="0.25">
      <c r="A26" t="s">
        <v>71</v>
      </c>
      <c r="B26" t="s">
        <v>72</v>
      </c>
      <c r="C26">
        <v>83.22</v>
      </c>
      <c r="D26">
        <v>1.23</v>
      </c>
      <c r="E26">
        <v>0.56000000000000005</v>
      </c>
      <c r="F26">
        <v>14.23</v>
      </c>
      <c r="G26">
        <v>2</v>
      </c>
      <c r="H26">
        <v>10.98</v>
      </c>
      <c r="I26">
        <v>20</v>
      </c>
      <c r="J26">
        <v>0.28999999999999998</v>
      </c>
      <c r="K26">
        <v>14</v>
      </c>
      <c r="L26">
        <v>29</v>
      </c>
      <c r="M26">
        <v>316</v>
      </c>
      <c r="N26">
        <v>3</v>
      </c>
      <c r="O26">
        <v>72</v>
      </c>
      <c r="P26">
        <v>105.4</v>
      </c>
      <c r="Q26">
        <v>2.4E-2</v>
      </c>
      <c r="R26">
        <v>4.5999999999999999E-2</v>
      </c>
      <c r="S26">
        <v>0.28000000000000003</v>
      </c>
      <c r="T26">
        <v>0.5</v>
      </c>
      <c r="U26">
        <v>5.7000000000000002E-2</v>
      </c>
      <c r="V26">
        <v>1.49</v>
      </c>
      <c r="W26">
        <f t="shared" si="0"/>
        <v>16.02</v>
      </c>
      <c r="X26">
        <f t="shared" si="1"/>
        <v>382.29</v>
      </c>
      <c r="Y26">
        <f t="shared" si="2"/>
        <v>179.797</v>
      </c>
    </row>
    <row r="27" spans="1:25" x14ac:dyDescent="0.25">
      <c r="A27" t="s">
        <v>73</v>
      </c>
      <c r="B27" t="s">
        <v>74</v>
      </c>
      <c r="C27">
        <v>83.07</v>
      </c>
      <c r="D27">
        <v>1.1399999999999999</v>
      </c>
      <c r="E27">
        <v>0.52</v>
      </c>
      <c r="F27">
        <v>14.66</v>
      </c>
      <c r="G27">
        <v>3</v>
      </c>
      <c r="H27">
        <v>8.99</v>
      </c>
      <c r="I27">
        <v>34</v>
      </c>
      <c r="J27">
        <v>0.31</v>
      </c>
      <c r="K27">
        <v>17</v>
      </c>
      <c r="L27">
        <v>34</v>
      </c>
      <c r="M27">
        <v>312</v>
      </c>
      <c r="N27">
        <v>3</v>
      </c>
      <c r="O27">
        <v>87</v>
      </c>
      <c r="P27">
        <v>92.7</v>
      </c>
      <c r="Q27">
        <v>2.7E-2</v>
      </c>
      <c r="R27">
        <v>2.5000000000000001E-2</v>
      </c>
      <c r="S27">
        <v>0.34100000000000003</v>
      </c>
      <c r="T27">
        <v>0.183</v>
      </c>
      <c r="U27">
        <v>6.3E-2</v>
      </c>
      <c r="V27">
        <v>1.46</v>
      </c>
      <c r="W27">
        <f t="shared" si="0"/>
        <v>16.32</v>
      </c>
      <c r="X27">
        <f t="shared" si="1"/>
        <v>400.31</v>
      </c>
      <c r="Y27">
        <f t="shared" si="2"/>
        <v>181.79899999999998</v>
      </c>
    </row>
    <row r="28" spans="1:25" x14ac:dyDescent="0.25">
      <c r="A28" t="s">
        <v>75</v>
      </c>
      <c r="B28" t="s">
        <v>76</v>
      </c>
      <c r="C28">
        <v>80.849999999999994</v>
      </c>
      <c r="D28">
        <v>1.88</v>
      </c>
      <c r="E28">
        <v>0.86</v>
      </c>
      <c r="F28">
        <v>15.9</v>
      </c>
      <c r="G28">
        <v>6.5</v>
      </c>
      <c r="H28">
        <v>9.36</v>
      </c>
      <c r="I28">
        <v>62</v>
      </c>
      <c r="J28">
        <v>0.86</v>
      </c>
      <c r="K28">
        <v>20</v>
      </c>
      <c r="L28">
        <v>19</v>
      </c>
      <c r="M28">
        <v>186</v>
      </c>
      <c r="N28">
        <v>10</v>
      </c>
      <c r="O28">
        <v>290</v>
      </c>
      <c r="P28">
        <v>43.9</v>
      </c>
      <c r="Q28">
        <v>3.6999999999999998E-2</v>
      </c>
      <c r="R28">
        <v>0.09</v>
      </c>
      <c r="S28">
        <v>0.42899999999999999</v>
      </c>
      <c r="T28">
        <v>0.20799999999999999</v>
      </c>
      <c r="U28">
        <v>3.5999999999999997E-2</v>
      </c>
      <c r="V28">
        <v>0.15</v>
      </c>
      <c r="W28">
        <f t="shared" si="0"/>
        <v>18.64</v>
      </c>
      <c r="X28">
        <f t="shared" si="1"/>
        <v>297.86</v>
      </c>
      <c r="Y28">
        <f t="shared" si="2"/>
        <v>334.84999999999991</v>
      </c>
    </row>
    <row r="29" spans="1:25" x14ac:dyDescent="0.25">
      <c r="A29" t="s">
        <v>77</v>
      </c>
      <c r="B29" t="s">
        <v>78</v>
      </c>
      <c r="C29">
        <v>87.4</v>
      </c>
      <c r="D29">
        <v>1.2</v>
      </c>
      <c r="E29">
        <v>0.3</v>
      </c>
      <c r="F29">
        <v>10.7</v>
      </c>
      <c r="G29">
        <v>4.7</v>
      </c>
      <c r="H29" t="s">
        <v>42</v>
      </c>
      <c r="I29">
        <v>61</v>
      </c>
      <c r="J29">
        <v>0.7</v>
      </c>
      <c r="K29">
        <v>12</v>
      </c>
      <c r="L29">
        <v>15</v>
      </c>
      <c r="M29">
        <v>145</v>
      </c>
      <c r="N29">
        <v>3</v>
      </c>
      <c r="O29">
        <v>30</v>
      </c>
      <c r="P29">
        <v>77</v>
      </c>
      <c r="Q29">
        <v>0.05</v>
      </c>
      <c r="R29">
        <v>0.04</v>
      </c>
      <c r="S29">
        <v>0.2</v>
      </c>
      <c r="T29">
        <v>0.23200000000000001</v>
      </c>
      <c r="U29">
        <v>0.109</v>
      </c>
      <c r="V29" t="s">
        <v>42</v>
      </c>
      <c r="W29">
        <f t="shared" si="0"/>
        <v>12.2</v>
      </c>
      <c r="X29">
        <f t="shared" si="1"/>
        <v>236.7</v>
      </c>
      <c r="Y29">
        <f t="shared" si="2"/>
        <v>107.631</v>
      </c>
    </row>
    <row r="30" spans="1:25" x14ac:dyDescent="0.25">
      <c r="A30" t="s">
        <v>79</v>
      </c>
      <c r="B30" t="s">
        <v>80</v>
      </c>
      <c r="C30">
        <v>88.26</v>
      </c>
      <c r="D30">
        <v>0.7</v>
      </c>
      <c r="E30">
        <v>0.2</v>
      </c>
      <c r="F30">
        <v>10.54</v>
      </c>
      <c r="G30">
        <v>2.8</v>
      </c>
      <c r="H30">
        <v>1.69</v>
      </c>
      <c r="I30">
        <v>33</v>
      </c>
      <c r="J30">
        <v>0.6</v>
      </c>
      <c r="K30">
        <v>6</v>
      </c>
      <c r="L30">
        <v>18</v>
      </c>
      <c r="M30">
        <v>102</v>
      </c>
      <c r="N30">
        <v>2</v>
      </c>
      <c r="O30">
        <v>50</v>
      </c>
      <c r="P30">
        <v>29.1</v>
      </c>
      <c r="Q30">
        <v>0.03</v>
      </c>
      <c r="R30">
        <v>0.02</v>
      </c>
      <c r="S30">
        <v>0.2</v>
      </c>
      <c r="T30">
        <v>0.217</v>
      </c>
      <c r="U30">
        <v>4.2999999999999997E-2</v>
      </c>
      <c r="V30">
        <v>0.22</v>
      </c>
      <c r="W30">
        <f t="shared" si="0"/>
        <v>11.44</v>
      </c>
      <c r="X30">
        <f t="shared" si="1"/>
        <v>161.6</v>
      </c>
      <c r="Y30">
        <f t="shared" si="2"/>
        <v>79.83</v>
      </c>
    </row>
    <row r="31" spans="1:25" x14ac:dyDescent="0.25">
      <c r="A31" t="s">
        <v>81</v>
      </c>
      <c r="B31" t="s">
        <v>82</v>
      </c>
      <c r="C31">
        <v>81.760000000000005</v>
      </c>
      <c r="D31">
        <v>0.83</v>
      </c>
      <c r="E31">
        <v>0.44</v>
      </c>
      <c r="F31">
        <v>16.53</v>
      </c>
      <c r="G31">
        <v>1.3</v>
      </c>
      <c r="H31">
        <v>15.23</v>
      </c>
      <c r="I31">
        <v>5</v>
      </c>
      <c r="J31">
        <v>0.31</v>
      </c>
      <c r="K31">
        <v>10</v>
      </c>
      <c r="L31">
        <v>31</v>
      </c>
      <c r="M31">
        <v>171</v>
      </c>
      <c r="N31">
        <v>1</v>
      </c>
      <c r="O31">
        <v>0</v>
      </c>
      <c r="P31">
        <v>71.5</v>
      </c>
      <c r="Q31">
        <v>1.0999999999999999E-2</v>
      </c>
      <c r="R31">
        <v>6.5000000000000002E-2</v>
      </c>
      <c r="S31">
        <v>0.60299999999999998</v>
      </c>
      <c r="T31" t="s">
        <v>42</v>
      </c>
      <c r="U31">
        <v>0.1</v>
      </c>
      <c r="V31">
        <v>7.0000000000000007E-2</v>
      </c>
      <c r="W31">
        <f t="shared" si="0"/>
        <v>17.8</v>
      </c>
      <c r="X31">
        <f t="shared" si="1"/>
        <v>218.31</v>
      </c>
      <c r="Y31">
        <f t="shared" si="2"/>
        <v>72.348999999999975</v>
      </c>
    </row>
    <row r="32" spans="1:25" x14ac:dyDescent="0.25">
      <c r="A32" t="s">
        <v>83</v>
      </c>
      <c r="B32" t="s">
        <v>41</v>
      </c>
      <c r="C32">
        <v>86.58</v>
      </c>
      <c r="D32">
        <v>0.85</v>
      </c>
      <c r="E32">
        <v>0.15</v>
      </c>
      <c r="F32">
        <v>12.02</v>
      </c>
      <c r="G32">
        <v>1.7</v>
      </c>
      <c r="H32">
        <v>9.18</v>
      </c>
      <c r="I32">
        <v>30</v>
      </c>
      <c r="J32">
        <v>0.14000000000000001</v>
      </c>
      <c r="K32">
        <v>10</v>
      </c>
      <c r="L32">
        <v>21</v>
      </c>
      <c r="M32">
        <v>177</v>
      </c>
      <c r="N32">
        <v>1</v>
      </c>
      <c r="O32" t="s">
        <v>42</v>
      </c>
      <c r="P32">
        <v>48.8</v>
      </c>
      <c r="Q32">
        <v>8.5999999999999993E-2</v>
      </c>
      <c r="R32">
        <v>0.03</v>
      </c>
      <c r="S32">
        <v>0.63600000000000001</v>
      </c>
      <c r="T32">
        <v>0.151</v>
      </c>
      <c r="U32">
        <v>7.4999999999999997E-2</v>
      </c>
      <c r="V32">
        <v>0.2</v>
      </c>
      <c r="W32">
        <f t="shared" si="0"/>
        <v>13.02</v>
      </c>
      <c r="X32">
        <f t="shared" si="1"/>
        <v>239.14</v>
      </c>
      <c r="Y32">
        <f t="shared" si="2"/>
        <v>49.978000000000009</v>
      </c>
    </row>
    <row r="33" spans="1:25" x14ac:dyDescent="0.25">
      <c r="A33" t="s">
        <v>84</v>
      </c>
      <c r="B33" t="s">
        <v>85</v>
      </c>
      <c r="C33">
        <v>85.17</v>
      </c>
      <c r="D33">
        <v>0.81</v>
      </c>
      <c r="E33">
        <v>0.31</v>
      </c>
      <c r="F33">
        <v>13.34</v>
      </c>
      <c r="G33">
        <v>1.8</v>
      </c>
      <c r="H33">
        <v>10.58</v>
      </c>
      <c r="I33">
        <v>37</v>
      </c>
      <c r="J33">
        <v>0.15</v>
      </c>
      <c r="K33">
        <v>12</v>
      </c>
      <c r="L33">
        <v>20</v>
      </c>
      <c r="M33">
        <v>166</v>
      </c>
      <c r="N33">
        <v>2</v>
      </c>
      <c r="O33">
        <v>681</v>
      </c>
      <c r="P33">
        <v>26.7</v>
      </c>
      <c r="Q33">
        <v>5.8000000000000003E-2</v>
      </c>
      <c r="R33">
        <v>3.5999999999999997E-2</v>
      </c>
      <c r="S33">
        <v>0.376</v>
      </c>
      <c r="T33">
        <v>0.216</v>
      </c>
      <c r="U33">
        <v>7.8E-2</v>
      </c>
      <c r="V33">
        <v>0.2</v>
      </c>
      <c r="W33">
        <f t="shared" si="0"/>
        <v>14.46</v>
      </c>
      <c r="X33">
        <f t="shared" si="1"/>
        <v>237.15</v>
      </c>
      <c r="Y33">
        <f t="shared" si="2"/>
        <v>708.66399999999999</v>
      </c>
    </row>
    <row r="34" spans="1:25" x14ac:dyDescent="0.25">
      <c r="A34" t="s">
        <v>86</v>
      </c>
      <c r="B34" t="s">
        <v>87</v>
      </c>
      <c r="C34">
        <v>81.709999999999994</v>
      </c>
      <c r="D34">
        <v>0.51</v>
      </c>
      <c r="E34">
        <v>0.27</v>
      </c>
      <c r="F34">
        <v>17</v>
      </c>
      <c r="G34">
        <v>1.8</v>
      </c>
      <c r="H34">
        <v>14.8</v>
      </c>
      <c r="I34">
        <v>10</v>
      </c>
      <c r="J34">
        <v>0.13</v>
      </c>
      <c r="K34">
        <v>9</v>
      </c>
      <c r="L34">
        <v>11</v>
      </c>
      <c r="M34">
        <v>156</v>
      </c>
      <c r="N34">
        <v>2</v>
      </c>
      <c r="O34">
        <v>765</v>
      </c>
      <c r="P34">
        <v>27.7</v>
      </c>
      <c r="Q34">
        <v>5.8000000000000003E-2</v>
      </c>
      <c r="R34">
        <v>5.7000000000000002E-2</v>
      </c>
      <c r="S34">
        <v>0.58399999999999996</v>
      </c>
      <c r="T34">
        <v>0.16</v>
      </c>
      <c r="U34">
        <v>0.13400000000000001</v>
      </c>
      <c r="V34">
        <v>1.1200000000000001</v>
      </c>
      <c r="W34">
        <f t="shared" si="0"/>
        <v>17.78</v>
      </c>
      <c r="X34">
        <f t="shared" si="1"/>
        <v>188.13</v>
      </c>
      <c r="Y34">
        <f t="shared" si="2"/>
        <v>794.81299999999999</v>
      </c>
    </row>
    <row r="35" spans="1:25" x14ac:dyDescent="0.25">
      <c r="A35" t="s">
        <v>88</v>
      </c>
      <c r="B35" t="s">
        <v>89</v>
      </c>
      <c r="C35">
        <v>90.15</v>
      </c>
      <c r="D35">
        <v>0.84</v>
      </c>
      <c r="E35">
        <v>0.19</v>
      </c>
      <c r="F35">
        <v>8.16</v>
      </c>
      <c r="G35">
        <v>0.9</v>
      </c>
      <c r="H35">
        <v>7.86</v>
      </c>
      <c r="I35">
        <v>9</v>
      </c>
      <c r="J35">
        <v>0.21</v>
      </c>
      <c r="K35">
        <v>12</v>
      </c>
      <c r="L35">
        <v>15</v>
      </c>
      <c r="M35">
        <v>267</v>
      </c>
      <c r="N35">
        <v>16</v>
      </c>
      <c r="O35">
        <v>3382</v>
      </c>
      <c r="P35">
        <v>36.700000000000003</v>
      </c>
      <c r="Q35">
        <v>4.1000000000000002E-2</v>
      </c>
      <c r="R35">
        <v>1.9E-2</v>
      </c>
      <c r="S35">
        <v>0.73399999999999999</v>
      </c>
      <c r="T35">
        <v>0.105</v>
      </c>
      <c r="U35">
        <v>7.1999999999999995E-2</v>
      </c>
      <c r="V35">
        <v>0.05</v>
      </c>
      <c r="W35">
        <f t="shared" si="0"/>
        <v>9.19</v>
      </c>
      <c r="X35">
        <f t="shared" si="1"/>
        <v>319.20999999999998</v>
      </c>
      <c r="Y35">
        <f t="shared" si="2"/>
        <v>3419.721</v>
      </c>
    </row>
    <row r="36" spans="1:25" x14ac:dyDescent="0.25">
      <c r="A36" t="s">
        <v>90</v>
      </c>
      <c r="B36" t="s">
        <v>91</v>
      </c>
      <c r="C36">
        <v>91.85</v>
      </c>
      <c r="D36">
        <v>1.1100000000000001</v>
      </c>
      <c r="E36">
        <v>0.1</v>
      </c>
      <c r="F36">
        <v>6.58</v>
      </c>
      <c r="G36">
        <v>0.9</v>
      </c>
      <c r="H36">
        <v>5.69</v>
      </c>
      <c r="I36">
        <v>11</v>
      </c>
      <c r="J36">
        <v>0.34</v>
      </c>
      <c r="K36">
        <v>11</v>
      </c>
      <c r="L36">
        <v>5</v>
      </c>
      <c r="M36">
        <v>182</v>
      </c>
      <c r="N36">
        <v>9</v>
      </c>
      <c r="O36">
        <v>0</v>
      </c>
      <c r="P36">
        <v>21.8</v>
      </c>
      <c r="Q36">
        <v>1.4999999999999999E-2</v>
      </c>
      <c r="R36">
        <v>3.1E-2</v>
      </c>
      <c r="S36">
        <v>0.23200000000000001</v>
      </c>
      <c r="T36">
        <v>8.4000000000000005E-2</v>
      </c>
      <c r="U36">
        <v>0.16300000000000001</v>
      </c>
      <c r="V36">
        <v>0.05</v>
      </c>
      <c r="W36">
        <f t="shared" si="0"/>
        <v>7.79</v>
      </c>
      <c r="X36">
        <f t="shared" si="1"/>
        <v>218.34</v>
      </c>
      <c r="Y36">
        <f t="shared" si="2"/>
        <v>22.375</v>
      </c>
    </row>
    <row r="37" spans="1:25" x14ac:dyDescent="0.25">
      <c r="A37" t="s">
        <v>92</v>
      </c>
      <c r="B37" t="s">
        <v>93</v>
      </c>
      <c r="C37">
        <v>89.82</v>
      </c>
      <c r="D37">
        <v>0.54</v>
      </c>
      <c r="E37">
        <v>0.14000000000000001</v>
      </c>
      <c r="F37">
        <v>9.09</v>
      </c>
      <c r="G37">
        <v>0.8</v>
      </c>
      <c r="H37">
        <v>8.1199999999999992</v>
      </c>
      <c r="I37">
        <v>6</v>
      </c>
      <c r="J37">
        <v>0.17</v>
      </c>
      <c r="K37">
        <v>10</v>
      </c>
      <c r="L37">
        <v>11</v>
      </c>
      <c r="M37">
        <v>228</v>
      </c>
      <c r="N37">
        <v>18</v>
      </c>
      <c r="O37">
        <v>50</v>
      </c>
      <c r="P37">
        <v>18</v>
      </c>
      <c r="Q37">
        <v>3.7999999999999999E-2</v>
      </c>
      <c r="R37">
        <v>1.2E-2</v>
      </c>
      <c r="S37">
        <v>0.41799999999999998</v>
      </c>
      <c r="T37">
        <v>0.155</v>
      </c>
      <c r="U37">
        <v>8.7999999999999995E-2</v>
      </c>
      <c r="V37">
        <v>0.02</v>
      </c>
      <c r="W37">
        <f t="shared" si="0"/>
        <v>9.77</v>
      </c>
      <c r="X37">
        <f t="shared" si="1"/>
        <v>273.17</v>
      </c>
      <c r="Y37">
        <f t="shared" si="2"/>
        <v>68.730999999999995</v>
      </c>
    </row>
    <row r="38" spans="1:25" x14ac:dyDescent="0.25">
      <c r="A38" t="s">
        <v>94</v>
      </c>
      <c r="B38" t="s">
        <v>95</v>
      </c>
      <c r="C38">
        <v>87.68</v>
      </c>
      <c r="D38">
        <v>1.44</v>
      </c>
      <c r="E38">
        <v>0.39</v>
      </c>
      <c r="F38">
        <v>9.8000000000000007</v>
      </c>
      <c r="G38">
        <v>1.7</v>
      </c>
      <c r="H38">
        <v>8.1</v>
      </c>
      <c r="I38">
        <v>39</v>
      </c>
      <c r="J38">
        <v>1.85</v>
      </c>
      <c r="K38">
        <v>18</v>
      </c>
      <c r="L38">
        <v>38</v>
      </c>
      <c r="M38">
        <v>194</v>
      </c>
      <c r="N38">
        <v>10</v>
      </c>
      <c r="O38">
        <v>25</v>
      </c>
      <c r="P38">
        <v>36.4</v>
      </c>
      <c r="Q38">
        <v>2.9000000000000001E-2</v>
      </c>
      <c r="R38">
        <v>0.10100000000000001</v>
      </c>
      <c r="S38">
        <v>0.62</v>
      </c>
      <c r="T38" t="s">
        <v>42</v>
      </c>
      <c r="U38">
        <v>0.05</v>
      </c>
      <c r="V38">
        <v>0.87</v>
      </c>
      <c r="W38">
        <f t="shared" si="0"/>
        <v>11.63</v>
      </c>
      <c r="X38">
        <f t="shared" si="1"/>
        <v>300.85000000000002</v>
      </c>
      <c r="Y38">
        <f t="shared" si="2"/>
        <v>63.069999999999993</v>
      </c>
    </row>
    <row r="39" spans="1:25" x14ac:dyDescent="0.25">
      <c r="A39" t="s">
        <v>96</v>
      </c>
      <c r="B39" t="s">
        <v>97</v>
      </c>
      <c r="C39">
        <v>87.59</v>
      </c>
      <c r="D39">
        <v>1.06</v>
      </c>
      <c r="E39">
        <v>0.32</v>
      </c>
      <c r="F39">
        <v>10.55</v>
      </c>
      <c r="G39">
        <v>1.7</v>
      </c>
      <c r="H39">
        <v>7.89</v>
      </c>
      <c r="I39">
        <v>6</v>
      </c>
      <c r="J39">
        <v>0.28000000000000003</v>
      </c>
      <c r="K39">
        <v>9</v>
      </c>
      <c r="L39">
        <v>26</v>
      </c>
      <c r="M39">
        <v>201</v>
      </c>
      <c r="N39">
        <v>0</v>
      </c>
      <c r="O39">
        <v>332</v>
      </c>
      <c r="P39">
        <v>5.4</v>
      </c>
      <c r="Q39">
        <v>3.4000000000000002E-2</v>
      </c>
      <c r="R39">
        <v>2.7E-2</v>
      </c>
      <c r="S39">
        <v>1.125</v>
      </c>
      <c r="T39">
        <v>0.185</v>
      </c>
      <c r="U39">
        <v>2.5000000000000001E-2</v>
      </c>
      <c r="V39">
        <v>0.77</v>
      </c>
      <c r="W39">
        <f t="shared" si="0"/>
        <v>11.930000000000001</v>
      </c>
      <c r="X39">
        <f t="shared" si="1"/>
        <v>242.28</v>
      </c>
      <c r="Y39">
        <f t="shared" si="2"/>
        <v>339.56599999999992</v>
      </c>
    </row>
    <row r="40" spans="1:25" x14ac:dyDescent="0.25">
      <c r="A40" t="s">
        <v>98</v>
      </c>
      <c r="B40" t="s">
        <v>99</v>
      </c>
      <c r="C40">
        <v>86.75</v>
      </c>
      <c r="D40">
        <v>0.94</v>
      </c>
      <c r="E40">
        <v>0.12</v>
      </c>
      <c r="F40">
        <v>11.75</v>
      </c>
      <c r="G40">
        <v>2.4</v>
      </c>
      <c r="H40">
        <v>9.35</v>
      </c>
      <c r="I40">
        <v>40</v>
      </c>
      <c r="J40">
        <v>0.1</v>
      </c>
      <c r="K40">
        <v>10</v>
      </c>
      <c r="L40">
        <v>14</v>
      </c>
      <c r="M40">
        <v>181</v>
      </c>
      <c r="N40">
        <v>0</v>
      </c>
      <c r="O40">
        <v>225</v>
      </c>
      <c r="P40">
        <v>53.2</v>
      </c>
      <c r="Q40">
        <v>8.6999999999999994E-2</v>
      </c>
      <c r="R40">
        <v>0.04</v>
      </c>
      <c r="S40">
        <v>0.28199999999999997</v>
      </c>
      <c r="T40">
        <v>0.25</v>
      </c>
      <c r="U40">
        <v>0.06</v>
      </c>
      <c r="V40">
        <v>0.18</v>
      </c>
      <c r="W40">
        <f t="shared" si="0"/>
        <v>12.81</v>
      </c>
      <c r="X40">
        <f t="shared" si="1"/>
        <v>245.1</v>
      </c>
      <c r="Y40">
        <f t="shared" si="2"/>
        <v>279.09899999999999</v>
      </c>
    </row>
    <row r="41" spans="1:25" x14ac:dyDescent="0.25">
      <c r="A41" t="s">
        <v>100</v>
      </c>
      <c r="B41" t="s">
        <v>101</v>
      </c>
      <c r="C41">
        <v>88.83</v>
      </c>
      <c r="D41">
        <v>0.61</v>
      </c>
      <c r="E41">
        <v>0.14000000000000001</v>
      </c>
      <c r="F41">
        <v>9.81</v>
      </c>
      <c r="G41">
        <v>1.8</v>
      </c>
      <c r="H41">
        <v>5.9</v>
      </c>
      <c r="I41">
        <v>24</v>
      </c>
      <c r="J41">
        <v>0.1</v>
      </c>
      <c r="K41">
        <v>10</v>
      </c>
      <c r="L41">
        <v>5</v>
      </c>
      <c r="M41">
        <v>257</v>
      </c>
      <c r="N41">
        <v>3</v>
      </c>
      <c r="O41">
        <v>1094</v>
      </c>
      <c r="P41">
        <v>61.8</v>
      </c>
      <c r="Q41">
        <v>2.7E-2</v>
      </c>
      <c r="R41">
        <v>3.2000000000000001E-2</v>
      </c>
      <c r="S41">
        <v>0.33800000000000002</v>
      </c>
      <c r="T41">
        <v>0.218</v>
      </c>
      <c r="U41">
        <v>1.9E-2</v>
      </c>
      <c r="V41">
        <v>0.73</v>
      </c>
      <c r="W41">
        <f t="shared" si="0"/>
        <v>10.56</v>
      </c>
      <c r="X41">
        <f t="shared" si="1"/>
        <v>299.10000000000002</v>
      </c>
      <c r="Y41">
        <f t="shared" si="2"/>
        <v>1157.164</v>
      </c>
    </row>
    <row r="42" spans="1:25" x14ac:dyDescent="0.25">
      <c r="A42" t="s">
        <v>102</v>
      </c>
      <c r="B42" t="s">
        <v>103</v>
      </c>
      <c r="C42">
        <v>72.930000000000007</v>
      </c>
      <c r="D42">
        <v>2.2000000000000002</v>
      </c>
      <c r="E42">
        <v>0.7</v>
      </c>
      <c r="F42">
        <v>23.38</v>
      </c>
      <c r="G42">
        <v>10.4</v>
      </c>
      <c r="H42">
        <v>11.2</v>
      </c>
      <c r="I42">
        <v>12</v>
      </c>
      <c r="J42">
        <v>1.6</v>
      </c>
      <c r="K42">
        <v>29</v>
      </c>
      <c r="L42">
        <v>68</v>
      </c>
      <c r="M42">
        <v>348</v>
      </c>
      <c r="N42">
        <v>28</v>
      </c>
      <c r="O42">
        <v>1272</v>
      </c>
      <c r="P42">
        <v>30</v>
      </c>
      <c r="Q42">
        <v>0</v>
      </c>
      <c r="R42">
        <v>0.13</v>
      </c>
      <c r="S42">
        <v>1.5</v>
      </c>
      <c r="T42" t="s">
        <v>42</v>
      </c>
      <c r="U42">
        <v>0.1</v>
      </c>
      <c r="V42">
        <v>0.02</v>
      </c>
      <c r="W42">
        <f t="shared" si="0"/>
        <v>26.28</v>
      </c>
      <c r="X42">
        <f t="shared" si="1"/>
        <v>486.6</v>
      </c>
      <c r="Y42">
        <f t="shared" si="2"/>
        <v>1303.75</v>
      </c>
    </row>
    <row r="43" spans="1:25" x14ac:dyDescent="0.25">
      <c r="A43" t="s">
        <v>104</v>
      </c>
      <c r="B43" t="s">
        <v>105</v>
      </c>
      <c r="C43">
        <v>88.87</v>
      </c>
      <c r="D43">
        <v>0.91</v>
      </c>
      <c r="E43">
        <v>0.25</v>
      </c>
      <c r="F43">
        <v>9.5399999999999991</v>
      </c>
      <c r="G43">
        <v>1.5</v>
      </c>
      <c r="H43">
        <v>8.39</v>
      </c>
      <c r="I43">
        <v>6</v>
      </c>
      <c r="J43">
        <v>0.25</v>
      </c>
      <c r="K43">
        <v>9</v>
      </c>
      <c r="L43">
        <v>20</v>
      </c>
      <c r="M43">
        <v>190</v>
      </c>
      <c r="N43">
        <v>0</v>
      </c>
      <c r="O43">
        <v>326</v>
      </c>
      <c r="P43">
        <v>6.6</v>
      </c>
      <c r="Q43">
        <v>2.4E-2</v>
      </c>
      <c r="R43">
        <v>3.1E-2</v>
      </c>
      <c r="S43">
        <v>0.80600000000000005</v>
      </c>
      <c r="T43">
        <v>0.153</v>
      </c>
      <c r="U43">
        <v>2.5000000000000001E-2</v>
      </c>
      <c r="V43">
        <v>0.73</v>
      </c>
      <c r="W43">
        <f t="shared" si="0"/>
        <v>10.7</v>
      </c>
      <c r="X43">
        <f t="shared" si="1"/>
        <v>225.25</v>
      </c>
      <c r="Y43">
        <f t="shared" si="2"/>
        <v>334.36900000000003</v>
      </c>
    </row>
    <row r="44" spans="1:25" x14ac:dyDescent="0.25">
      <c r="A44" t="s">
        <v>106</v>
      </c>
      <c r="B44" t="s">
        <v>107</v>
      </c>
      <c r="C44">
        <v>83.71</v>
      </c>
      <c r="D44">
        <v>0.38</v>
      </c>
      <c r="E44">
        <v>0.12</v>
      </c>
      <c r="F44">
        <v>15.46</v>
      </c>
      <c r="G44">
        <v>3.1</v>
      </c>
      <c r="H44">
        <v>9.8000000000000007</v>
      </c>
      <c r="I44">
        <v>9</v>
      </c>
      <c r="J44">
        <v>0.17</v>
      </c>
      <c r="K44">
        <v>7</v>
      </c>
      <c r="L44">
        <v>11</v>
      </c>
      <c r="M44">
        <v>119</v>
      </c>
      <c r="N44">
        <v>1</v>
      </c>
      <c r="O44">
        <v>23</v>
      </c>
      <c r="P44">
        <v>4.2</v>
      </c>
      <c r="Q44">
        <v>1.2E-2</v>
      </c>
      <c r="R44">
        <v>2.5000000000000001E-2</v>
      </c>
      <c r="S44">
        <v>0.157</v>
      </c>
      <c r="T44">
        <v>4.8000000000000001E-2</v>
      </c>
      <c r="U44">
        <v>2.8000000000000001E-2</v>
      </c>
      <c r="V44">
        <v>0.12</v>
      </c>
      <c r="W44">
        <f t="shared" si="0"/>
        <v>15.96</v>
      </c>
      <c r="X44">
        <f t="shared" si="1"/>
        <v>147.17000000000002</v>
      </c>
      <c r="Y44">
        <f t="shared" si="2"/>
        <v>27.589999999999996</v>
      </c>
    </row>
    <row r="45" spans="1:25" x14ac:dyDescent="0.25">
      <c r="A45" t="s">
        <v>108</v>
      </c>
      <c r="B45" t="s">
        <v>109</v>
      </c>
      <c r="C45">
        <v>64.400000000000006</v>
      </c>
      <c r="D45">
        <v>0.8</v>
      </c>
      <c r="E45">
        <v>0.4</v>
      </c>
      <c r="F45">
        <v>33.5</v>
      </c>
      <c r="G45" t="s">
        <v>42</v>
      </c>
      <c r="H45" t="s">
        <v>42</v>
      </c>
      <c r="I45">
        <v>27</v>
      </c>
      <c r="J45">
        <v>2.5</v>
      </c>
      <c r="K45" t="s">
        <v>42</v>
      </c>
      <c r="L45">
        <v>26</v>
      </c>
      <c r="M45">
        <v>310</v>
      </c>
      <c r="N45">
        <v>1</v>
      </c>
      <c r="O45" t="s">
        <v>42</v>
      </c>
      <c r="P45">
        <v>66</v>
      </c>
      <c r="Q45" t="s">
        <v>42</v>
      </c>
      <c r="R45" t="s">
        <v>42</v>
      </c>
      <c r="S45" t="s">
        <v>42</v>
      </c>
      <c r="T45" t="s">
        <v>42</v>
      </c>
      <c r="U45" t="s">
        <v>42</v>
      </c>
      <c r="V45" t="s">
        <v>42</v>
      </c>
      <c r="W45">
        <f t="shared" si="0"/>
        <v>34.700000000000003</v>
      </c>
      <c r="X45">
        <f t="shared" si="1"/>
        <v>366.5</v>
      </c>
      <c r="Y45">
        <f t="shared" si="2"/>
        <v>66</v>
      </c>
    </row>
    <row r="46" spans="1:25" x14ac:dyDescent="0.25">
      <c r="A46" t="s">
        <v>110</v>
      </c>
      <c r="B46" t="s">
        <v>111</v>
      </c>
      <c r="C46">
        <v>86</v>
      </c>
      <c r="D46">
        <v>0.54</v>
      </c>
      <c r="E46">
        <v>0.12</v>
      </c>
      <c r="F46">
        <v>13.12</v>
      </c>
      <c r="G46">
        <v>1.4</v>
      </c>
      <c r="H46">
        <v>9.85</v>
      </c>
      <c r="I46">
        <v>13</v>
      </c>
      <c r="J46">
        <v>0.28999999999999998</v>
      </c>
      <c r="K46">
        <v>12</v>
      </c>
      <c r="L46">
        <v>8</v>
      </c>
      <c r="M46">
        <v>109</v>
      </c>
      <c r="N46">
        <v>1</v>
      </c>
      <c r="O46">
        <v>58</v>
      </c>
      <c r="P46">
        <v>47.8</v>
      </c>
      <c r="Q46">
        <v>7.9000000000000001E-2</v>
      </c>
      <c r="R46">
        <v>3.2000000000000001E-2</v>
      </c>
      <c r="S46">
        <v>0.5</v>
      </c>
      <c r="T46">
        <v>0.21299999999999999</v>
      </c>
      <c r="U46">
        <v>0.112</v>
      </c>
      <c r="V46">
        <v>0.02</v>
      </c>
      <c r="W46">
        <f t="shared" si="0"/>
        <v>13.78</v>
      </c>
      <c r="X46">
        <f t="shared" si="1"/>
        <v>143.29</v>
      </c>
      <c r="Y46">
        <f t="shared" si="2"/>
        <v>106.75599999999997</v>
      </c>
    </row>
    <row r="47" spans="1:25" x14ac:dyDescent="0.25">
      <c r="A47" t="s">
        <v>112</v>
      </c>
      <c r="B47" t="s">
        <v>113</v>
      </c>
      <c r="C47">
        <v>87.23</v>
      </c>
      <c r="D47">
        <v>0.7</v>
      </c>
      <c r="E47">
        <v>0.28000000000000003</v>
      </c>
      <c r="F47">
        <v>11.42</v>
      </c>
      <c r="G47">
        <v>1.4</v>
      </c>
      <c r="H47">
        <v>9.92</v>
      </c>
      <c r="I47">
        <v>6</v>
      </c>
      <c r="J47">
        <v>0.17</v>
      </c>
      <c r="K47">
        <v>7</v>
      </c>
      <c r="L47">
        <v>16</v>
      </c>
      <c r="M47">
        <v>157</v>
      </c>
      <c r="N47">
        <v>0</v>
      </c>
      <c r="O47">
        <v>345</v>
      </c>
      <c r="P47">
        <v>9.5</v>
      </c>
      <c r="Q47">
        <v>2.8000000000000001E-2</v>
      </c>
      <c r="R47">
        <v>2.5999999999999999E-2</v>
      </c>
      <c r="S47">
        <v>0.41699999999999998</v>
      </c>
      <c r="T47">
        <v>0.13500000000000001</v>
      </c>
      <c r="U47">
        <v>2.9000000000000001E-2</v>
      </c>
      <c r="V47">
        <v>0.26</v>
      </c>
      <c r="W47">
        <f t="shared" si="0"/>
        <v>12.4</v>
      </c>
      <c r="X47">
        <f t="shared" si="1"/>
        <v>186.17000000000002</v>
      </c>
      <c r="Y47">
        <f t="shared" si="2"/>
        <v>355.39499999999998</v>
      </c>
    </row>
    <row r="48" spans="1:25" x14ac:dyDescent="0.25">
      <c r="A48" t="s">
        <v>114</v>
      </c>
      <c r="B48" t="s">
        <v>115</v>
      </c>
      <c r="C48">
        <v>77.930000000000007</v>
      </c>
      <c r="D48">
        <v>1.67</v>
      </c>
      <c r="E48">
        <v>1.17</v>
      </c>
      <c r="F48">
        <v>18.7</v>
      </c>
      <c r="G48">
        <v>4</v>
      </c>
      <c r="H48">
        <v>13.67</v>
      </c>
      <c r="I48">
        <v>10</v>
      </c>
      <c r="J48">
        <v>0.3</v>
      </c>
      <c r="K48">
        <v>12</v>
      </c>
      <c r="L48">
        <v>36</v>
      </c>
      <c r="M48">
        <v>236</v>
      </c>
      <c r="N48">
        <v>3</v>
      </c>
      <c r="O48">
        <v>0</v>
      </c>
      <c r="P48">
        <v>10.199999999999999</v>
      </c>
      <c r="Q48">
        <v>6.7000000000000004E-2</v>
      </c>
      <c r="R48">
        <v>5.2999999999999999E-2</v>
      </c>
      <c r="S48">
        <v>0.29299999999999998</v>
      </c>
      <c r="T48">
        <v>0.377</v>
      </c>
      <c r="U48">
        <v>7.4999999999999997E-2</v>
      </c>
      <c r="V48">
        <v>0.6</v>
      </c>
      <c r="W48">
        <f t="shared" si="0"/>
        <v>21.54</v>
      </c>
      <c r="X48">
        <f t="shared" si="1"/>
        <v>297.3</v>
      </c>
      <c r="Y48">
        <f t="shared" si="2"/>
        <v>11.664999999999999</v>
      </c>
    </row>
    <row r="49" spans="1:25" x14ac:dyDescent="0.25">
      <c r="A49" t="s">
        <v>116</v>
      </c>
      <c r="B49" t="s">
        <v>117</v>
      </c>
      <c r="C49">
        <v>83.8</v>
      </c>
      <c r="D49">
        <v>0.4</v>
      </c>
      <c r="E49">
        <v>0.1</v>
      </c>
      <c r="F49">
        <v>15.3</v>
      </c>
      <c r="G49">
        <v>1.9</v>
      </c>
      <c r="H49" t="s">
        <v>42</v>
      </c>
      <c r="I49">
        <v>11</v>
      </c>
      <c r="J49">
        <v>0.7</v>
      </c>
      <c r="K49">
        <v>8</v>
      </c>
      <c r="L49">
        <v>17</v>
      </c>
      <c r="M49">
        <v>197</v>
      </c>
      <c r="N49">
        <v>4</v>
      </c>
      <c r="O49">
        <v>40</v>
      </c>
      <c r="P49">
        <v>15</v>
      </c>
      <c r="Q49">
        <v>0.02</v>
      </c>
      <c r="R49">
        <v>0.03</v>
      </c>
      <c r="S49">
        <v>0.2</v>
      </c>
      <c r="T49">
        <v>8.1000000000000003E-2</v>
      </c>
      <c r="U49">
        <v>0.04</v>
      </c>
      <c r="V49" t="s">
        <v>42</v>
      </c>
      <c r="W49">
        <f t="shared" si="0"/>
        <v>15.8</v>
      </c>
      <c r="X49">
        <f t="shared" si="1"/>
        <v>237.7</v>
      </c>
      <c r="Y49">
        <f t="shared" si="2"/>
        <v>55.371000000000009</v>
      </c>
    </row>
    <row r="50" spans="1:25" x14ac:dyDescent="0.25">
      <c r="A50" t="s">
        <v>118</v>
      </c>
      <c r="B50" t="s">
        <v>119</v>
      </c>
      <c r="C50">
        <v>85.75</v>
      </c>
      <c r="D50">
        <v>1.2</v>
      </c>
      <c r="E50">
        <v>0.65</v>
      </c>
      <c r="F50">
        <v>11.94</v>
      </c>
      <c r="G50">
        <v>6.5</v>
      </c>
      <c r="H50">
        <v>4.42</v>
      </c>
      <c r="I50">
        <v>25</v>
      </c>
      <c r="J50">
        <v>0.69</v>
      </c>
      <c r="K50">
        <v>22</v>
      </c>
      <c r="L50">
        <v>29</v>
      </c>
      <c r="M50">
        <v>151</v>
      </c>
      <c r="N50">
        <v>1</v>
      </c>
      <c r="O50">
        <v>33</v>
      </c>
      <c r="P50">
        <v>26.2</v>
      </c>
      <c r="Q50">
        <v>3.2000000000000001E-2</v>
      </c>
      <c r="R50">
        <v>3.7999999999999999E-2</v>
      </c>
      <c r="S50">
        <v>0.59799999999999998</v>
      </c>
      <c r="T50">
        <v>0.32900000000000001</v>
      </c>
      <c r="U50">
        <v>5.5E-2</v>
      </c>
      <c r="V50">
        <v>0.87</v>
      </c>
      <c r="W50">
        <f t="shared" si="0"/>
        <v>13.79</v>
      </c>
      <c r="X50">
        <f t="shared" si="1"/>
        <v>228.69</v>
      </c>
      <c r="Y50">
        <f t="shared" si="2"/>
        <v>61.121999999999993</v>
      </c>
    </row>
    <row r="51" spans="1:25" x14ac:dyDescent="0.25">
      <c r="A51" t="s">
        <v>120</v>
      </c>
      <c r="B51" t="s">
        <v>121</v>
      </c>
      <c r="C51">
        <v>90.95</v>
      </c>
      <c r="D51">
        <v>0.67</v>
      </c>
      <c r="E51">
        <v>0.3</v>
      </c>
      <c r="F51">
        <v>7.68</v>
      </c>
      <c r="G51">
        <v>2</v>
      </c>
      <c r="H51">
        <v>4.8899999999999997</v>
      </c>
      <c r="I51">
        <v>16</v>
      </c>
      <c r="J51">
        <v>0.41</v>
      </c>
      <c r="K51">
        <v>13</v>
      </c>
      <c r="L51">
        <v>24</v>
      </c>
      <c r="M51">
        <v>153</v>
      </c>
      <c r="N51">
        <v>1</v>
      </c>
      <c r="O51">
        <v>12</v>
      </c>
      <c r="P51">
        <v>58.8</v>
      </c>
      <c r="Q51">
        <v>2.4E-2</v>
      </c>
      <c r="R51">
        <v>2.1999999999999999E-2</v>
      </c>
      <c r="S51">
        <v>0.38600000000000001</v>
      </c>
      <c r="T51">
        <v>0.125</v>
      </c>
      <c r="U51">
        <v>4.7E-2</v>
      </c>
      <c r="V51">
        <v>0.28999999999999998</v>
      </c>
      <c r="W51">
        <f t="shared" si="0"/>
        <v>8.65</v>
      </c>
      <c r="X51">
        <f t="shared" si="1"/>
        <v>207.41</v>
      </c>
      <c r="Y51">
        <f t="shared" si="2"/>
        <v>71.694000000000003</v>
      </c>
    </row>
    <row r="52" spans="1:25" x14ac:dyDescent="0.25">
      <c r="A52" t="s">
        <v>122</v>
      </c>
      <c r="B52" t="s">
        <v>85</v>
      </c>
      <c r="C52">
        <v>85.17</v>
      </c>
      <c r="D52">
        <v>0.81</v>
      </c>
      <c r="E52">
        <v>0.31</v>
      </c>
      <c r="F52">
        <v>13.34</v>
      </c>
      <c r="G52">
        <v>1.8</v>
      </c>
      <c r="H52">
        <v>10.58</v>
      </c>
      <c r="I52">
        <v>37</v>
      </c>
      <c r="J52">
        <v>0.15</v>
      </c>
      <c r="K52">
        <v>12</v>
      </c>
      <c r="L52">
        <v>20</v>
      </c>
      <c r="M52">
        <v>166</v>
      </c>
      <c r="N52">
        <v>2</v>
      </c>
      <c r="O52">
        <v>681</v>
      </c>
      <c r="P52">
        <v>26.7</v>
      </c>
      <c r="Q52">
        <v>5.8000000000000003E-2</v>
      </c>
      <c r="R52">
        <v>3.5999999999999997E-2</v>
      </c>
      <c r="S52">
        <v>0.376</v>
      </c>
      <c r="T52">
        <v>0.216</v>
      </c>
      <c r="U52">
        <v>7.8E-2</v>
      </c>
      <c r="V52">
        <v>0.2</v>
      </c>
      <c r="W52">
        <f t="shared" si="0"/>
        <v>14.46</v>
      </c>
      <c r="X52">
        <f t="shared" si="1"/>
        <v>237.15</v>
      </c>
      <c r="Y52">
        <f t="shared" si="2"/>
        <v>708.66399999999999</v>
      </c>
    </row>
    <row r="53" spans="1:25" x14ac:dyDescent="0.25">
      <c r="A53" t="s">
        <v>123</v>
      </c>
      <c r="B53" t="s">
        <v>124</v>
      </c>
      <c r="C53">
        <v>91.45</v>
      </c>
      <c r="D53">
        <v>0.61</v>
      </c>
      <c r="E53">
        <v>0.15</v>
      </c>
      <c r="F53">
        <v>7.55</v>
      </c>
      <c r="G53">
        <v>0.4</v>
      </c>
      <c r="H53">
        <v>6.2</v>
      </c>
      <c r="I53">
        <v>7</v>
      </c>
      <c r="J53">
        <v>0.24</v>
      </c>
      <c r="K53">
        <v>10</v>
      </c>
      <c r="L53">
        <v>11</v>
      </c>
      <c r="M53">
        <v>112</v>
      </c>
      <c r="N53">
        <v>1</v>
      </c>
      <c r="O53">
        <v>569</v>
      </c>
      <c r="P53">
        <v>8.1</v>
      </c>
      <c r="Q53">
        <v>3.3000000000000002E-2</v>
      </c>
      <c r="R53">
        <v>2.1000000000000001E-2</v>
      </c>
      <c r="S53">
        <v>0.17799999999999999</v>
      </c>
      <c r="T53">
        <v>0.221</v>
      </c>
      <c r="U53">
        <v>4.4999999999999998E-2</v>
      </c>
      <c r="V53">
        <v>0.05</v>
      </c>
      <c r="W53">
        <f t="shared" si="0"/>
        <v>8.31</v>
      </c>
      <c r="X53">
        <f t="shared" si="1"/>
        <v>141.24</v>
      </c>
      <c r="Y53">
        <f t="shared" si="2"/>
        <v>577.64799999999991</v>
      </c>
    </row>
    <row r="57" spans="1:25" ht="25.5" x14ac:dyDescent="0.35">
      <c r="B57" s="15" t="s">
        <v>139</v>
      </c>
      <c r="W57" s="2"/>
      <c r="X57" s="3"/>
      <c r="Y57" s="4"/>
    </row>
    <row r="58" spans="1:25" x14ac:dyDescent="0.25">
      <c r="W58" s="5"/>
      <c r="X58" s="6"/>
      <c r="Y58" s="7"/>
    </row>
    <row r="59" spans="1:25" x14ac:dyDescent="0.25">
      <c r="W59" s="5"/>
      <c r="X59" s="6"/>
      <c r="Y59" s="7"/>
    </row>
    <row r="60" spans="1:25" x14ac:dyDescent="0.25">
      <c r="W60" s="5"/>
      <c r="X60" s="6"/>
      <c r="Y60" s="7"/>
    </row>
    <row r="61" spans="1:25" x14ac:dyDescent="0.25">
      <c r="W61" s="5"/>
      <c r="X61" s="6"/>
      <c r="Y61" s="7"/>
    </row>
    <row r="62" spans="1:25" x14ac:dyDescent="0.25">
      <c r="W62" s="5"/>
      <c r="X62" s="6"/>
      <c r="Y62" s="7"/>
    </row>
    <row r="63" spans="1:25" x14ac:dyDescent="0.25">
      <c r="W63" s="5"/>
      <c r="X63" s="6"/>
      <c r="Y63" s="7"/>
    </row>
    <row r="64" spans="1:25" x14ac:dyDescent="0.25">
      <c r="W64" s="5"/>
      <c r="X64" s="6"/>
      <c r="Y64" s="7"/>
    </row>
    <row r="65" spans="23:25" x14ac:dyDescent="0.25">
      <c r="W65" s="5"/>
      <c r="X65" s="6"/>
      <c r="Y65" s="7"/>
    </row>
    <row r="66" spans="23:25" x14ac:dyDescent="0.25">
      <c r="W66" s="5"/>
      <c r="X66" s="6"/>
      <c r="Y66" s="7"/>
    </row>
    <row r="67" spans="23:25" x14ac:dyDescent="0.25">
      <c r="W67" s="5"/>
      <c r="X67" s="6"/>
      <c r="Y67" s="7"/>
    </row>
    <row r="68" spans="23:25" x14ac:dyDescent="0.25">
      <c r="W68" s="5"/>
      <c r="X68" s="6"/>
      <c r="Y68" s="7"/>
    </row>
    <row r="69" spans="23:25" x14ac:dyDescent="0.25">
      <c r="W69" s="5"/>
      <c r="X69" s="6"/>
      <c r="Y69" s="7"/>
    </row>
    <row r="70" spans="23:25" x14ac:dyDescent="0.25">
      <c r="W70" s="5"/>
      <c r="X70" s="6"/>
      <c r="Y70" s="7"/>
    </row>
    <row r="71" spans="23:25" x14ac:dyDescent="0.25">
      <c r="W71" s="5"/>
      <c r="X71" s="6"/>
      <c r="Y71" s="7"/>
    </row>
    <row r="72" spans="23:25" x14ac:dyDescent="0.25">
      <c r="W72" s="5"/>
      <c r="X72" s="6"/>
      <c r="Y72" s="7"/>
    </row>
    <row r="73" spans="23:25" x14ac:dyDescent="0.25">
      <c r="W73" s="5"/>
      <c r="X73" s="6"/>
      <c r="Y73" s="7"/>
    </row>
    <row r="74" spans="23:25" x14ac:dyDescent="0.25">
      <c r="W74" s="8"/>
      <c r="X74" s="9"/>
      <c r="Y74" s="10"/>
    </row>
  </sheetData>
  <hyperlinks>
    <hyperlink ref="B57" location="Dashboard!A1" display="HOME" xr:uid="{00000000-0004-0000-0700-000000000000}"/>
  </hyperlinks>
  <pageMargins left="0.7" right="0.7" top="0.75" bottom="0.75" header="0.3" footer="0.3"/>
  <picture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T9"/>
  <sheetViews>
    <sheetView showGridLines="0" tabSelected="1" topLeftCell="A2" zoomScale="85" zoomScaleNormal="85" workbookViewId="0">
      <selection activeCell="W13" sqref="W13"/>
    </sheetView>
  </sheetViews>
  <sheetFormatPr defaultRowHeight="15" x14ac:dyDescent="0.25"/>
  <sheetData>
    <row r="2" spans="2:20" ht="39" x14ac:dyDescent="0.7">
      <c r="H2" s="14" t="s">
        <v>125</v>
      </c>
    </row>
    <row r="3" spans="2:20" ht="25.5" x14ac:dyDescent="0.35">
      <c r="B3" s="15" t="s">
        <v>139</v>
      </c>
      <c r="S3" t="s">
        <v>140</v>
      </c>
      <c r="T3" s="18" t="s">
        <v>140</v>
      </c>
    </row>
    <row r="6" spans="2:20" ht="18.75" x14ac:dyDescent="0.3">
      <c r="B6" s="16" t="s">
        <v>127</v>
      </c>
      <c r="G6" s="1"/>
      <c r="H6" s="16" t="s">
        <v>131</v>
      </c>
      <c r="M6" s="1"/>
      <c r="N6" s="16" t="s">
        <v>128</v>
      </c>
    </row>
    <row r="9" spans="2:20" ht="18.75" x14ac:dyDescent="0.3">
      <c r="D9" s="16" t="s">
        <v>126</v>
      </c>
      <c r="K9" s="16" t="s">
        <v>159</v>
      </c>
    </row>
  </sheetData>
  <hyperlinks>
    <hyperlink ref="B6" location="fruits!A1" display="AMOUNT OF NUTRIENTS PRESENT " xr:uid="{00000000-0004-0000-0800-000000000000}"/>
    <hyperlink ref="H6" location="Sheet3!A1" display="TOP 10 FRUITS WITH HIGH WATER" xr:uid="{00000000-0004-0000-0800-000001000000}"/>
    <hyperlink ref="N6" location="Sheet4!A1" display="MACRONUTRIENTS A PERSON NEEDS" xr:uid="{00000000-0004-0000-0800-000002000000}"/>
    <hyperlink ref="D9" location="Sheet6!A1" display="MINERALS THAT OUR BODY NEEDS" xr:uid="{00000000-0004-0000-0800-000003000000}"/>
    <hyperlink ref="K9" location="Sheet8!A1" display="FRUITS WITH VARIOUS VITAMINES" xr:uid="{00000000-0004-0000-0800-000004000000}"/>
    <hyperlink ref="B3" location="Dashboard!A1" display="HOME" xr:uid="{00000000-0004-0000-0800-000005000000}"/>
    <hyperlink ref="T3" location="Sheet1!A1" display="LOGOUT" xr:uid="{14A7481A-7CF1-4C88-9D3E-C2FA3B8850A5}"/>
  </hyperlink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Sheet3</vt:lpstr>
      <vt:lpstr>Sheet4</vt:lpstr>
      <vt:lpstr>Sheet5</vt:lpstr>
      <vt:lpstr>Sheet6</vt:lpstr>
      <vt:lpstr>Sheet7</vt:lpstr>
      <vt:lpstr>Sheet8</vt:lpstr>
      <vt:lpstr>Sheet9</vt:lpstr>
      <vt:lpstr>fruits</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Corporate Edition</cp:lastModifiedBy>
  <dcterms:created xsi:type="dcterms:W3CDTF">2021-12-10T14:50:23Z</dcterms:created>
  <dcterms:modified xsi:type="dcterms:W3CDTF">2021-12-30T06:55:41Z</dcterms:modified>
</cp:coreProperties>
</file>