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ummary page with PVT arising" sheetId="1" r:id="rId1"/>
    <sheet name="CONCOR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6" i="1"/>
  <c r="B82" i="2"/>
  <c r="B83" s="1"/>
  <c r="B84" s="1"/>
  <c r="B85" s="1"/>
  <c r="B81"/>
  <c r="M16" i="1"/>
  <c r="K16"/>
  <c r="E16"/>
  <c r="B16"/>
  <c r="N15"/>
  <c r="O15" s="1"/>
  <c r="P15" s="1"/>
  <c r="C15"/>
  <c r="N14"/>
  <c r="O14" s="1"/>
  <c r="P14" s="1"/>
  <c r="C14"/>
  <c r="N13"/>
  <c r="O13" s="1"/>
  <c r="P13" s="1"/>
  <c r="C13"/>
  <c r="N12"/>
  <c r="O12" s="1"/>
  <c r="P12" s="1"/>
  <c r="C12"/>
  <c r="N11"/>
  <c r="O11" s="1"/>
  <c r="P11" s="1"/>
  <c r="C11"/>
  <c r="N10"/>
  <c r="O10" s="1"/>
  <c r="P10" s="1"/>
  <c r="C10"/>
  <c r="N9"/>
  <c r="O9" s="1"/>
  <c r="P9" s="1"/>
  <c r="C9"/>
  <c r="N8"/>
  <c r="O8" s="1"/>
  <c r="P8" s="1"/>
  <c r="C8"/>
  <c r="N7"/>
  <c r="O7" s="1"/>
  <c r="P7" s="1"/>
  <c r="C7"/>
  <c r="N6"/>
  <c r="O6" s="1"/>
  <c r="P6" s="1"/>
  <c r="C6"/>
  <c r="N5"/>
  <c r="O5" s="1"/>
  <c r="P5" s="1"/>
  <c r="P16" s="1"/>
  <c r="C5"/>
  <c r="C16" s="1"/>
  <c r="N4"/>
  <c r="O4" s="1"/>
  <c r="P4" s="1"/>
  <c r="N16" l="1"/>
  <c r="O16"/>
</calcChain>
</file>

<file path=xl/sharedStrings.xml><?xml version="1.0" encoding="utf-8"?>
<sst xmlns="http://schemas.openxmlformats.org/spreadsheetml/2006/main" count="495" uniqueCount="299">
  <si>
    <t>CONCOR</t>
  </si>
  <si>
    <t>PVT/ SSB</t>
  </si>
  <si>
    <t>ACTL</t>
  </si>
  <si>
    <t>HTPP</t>
  </si>
  <si>
    <t>PvT GZB</t>
  </si>
  <si>
    <t>Pvt PNP</t>
  </si>
  <si>
    <t>Total PVT</t>
  </si>
  <si>
    <t xml:space="preserve">Total PVT+CONCOR </t>
  </si>
  <si>
    <t>Modules</t>
  </si>
  <si>
    <t>Wagons</t>
  </si>
  <si>
    <t>Total</t>
  </si>
  <si>
    <t>POH arising up to March 2021</t>
  </si>
  <si>
    <t>RK-04</t>
  </si>
  <si>
    <t>TW-HT-13</t>
  </si>
  <si>
    <t>RK-06, 
RK-05</t>
  </si>
  <si>
    <t>TKD BASE CONCOR RAKES POH arising</t>
  </si>
  <si>
    <t>S.N.</t>
  </si>
  <si>
    <t>Formed on</t>
  </si>
  <si>
    <t>RAKE</t>
  </si>
  <si>
    <t>MODULE NO.</t>
  </si>
  <si>
    <t>P.DATE</t>
  </si>
  <si>
    <t>ROH DATE</t>
  </si>
  <si>
    <t>NEXT ROH/POH</t>
  </si>
  <si>
    <t>RET.DATE</t>
  </si>
  <si>
    <t>BASE</t>
  </si>
  <si>
    <t>R-31H</t>
  </si>
  <si>
    <t>TW-6/1</t>
  </si>
  <si>
    <t>JUDW 10.10.2015</t>
  </si>
  <si>
    <t>POH</t>
  </si>
  <si>
    <t>TKD</t>
  </si>
  <si>
    <t>R-76</t>
  </si>
  <si>
    <t>21/3</t>
  </si>
  <si>
    <t>JUDW 09.10.2015</t>
  </si>
  <si>
    <t>R-88</t>
  </si>
  <si>
    <t>H-23/2</t>
  </si>
  <si>
    <t>JUDW 05.10.2015</t>
  </si>
  <si>
    <t>Jun-20</t>
  </si>
  <si>
    <t>R-20H</t>
  </si>
  <si>
    <t>23/1</t>
  </si>
  <si>
    <t>R-86H</t>
  </si>
  <si>
    <t>T-59/6</t>
  </si>
  <si>
    <t>RYPS 30.10.2015</t>
  </si>
  <si>
    <t>last exam</t>
  </si>
  <si>
    <t>TW-8/3</t>
  </si>
  <si>
    <t>JUDW 08.12.2015</t>
  </si>
  <si>
    <t xml:space="preserve">AS ON </t>
  </si>
  <si>
    <t>R-38H</t>
  </si>
  <si>
    <t>TW-5/4</t>
  </si>
  <si>
    <t>JUDW 12.12.2015</t>
  </si>
  <si>
    <t>J-16</t>
  </si>
  <si>
    <t>T-74/8</t>
  </si>
  <si>
    <t>GOC 11.06.2014</t>
  </si>
  <si>
    <t>T-56</t>
  </si>
  <si>
    <t>T-61/9</t>
  </si>
  <si>
    <t>JHSW 17.12.2015</t>
  </si>
  <si>
    <t>R-56H</t>
  </si>
  <si>
    <t>T-11/1</t>
  </si>
  <si>
    <t>KTTW 21.01.2016</t>
  </si>
  <si>
    <t>T-62/7</t>
  </si>
  <si>
    <t>JUDW 31.12.2015</t>
  </si>
  <si>
    <t>last exam tkd</t>
  </si>
  <si>
    <t>T-75/9</t>
  </si>
  <si>
    <t>GOC 03.07.2014</t>
  </si>
  <si>
    <t>R-91H</t>
  </si>
  <si>
    <t>C-4/6</t>
  </si>
  <si>
    <t>JUDW 09.01.2016</t>
  </si>
  <si>
    <t>TX-20H</t>
  </si>
  <si>
    <t>TX-10/2</t>
  </si>
  <si>
    <t>KTTW 20.01.2016</t>
  </si>
  <si>
    <t>J-29H</t>
  </si>
  <si>
    <t>TX-5/7</t>
  </si>
  <si>
    <t>JUDW 23.01.2016</t>
  </si>
  <si>
    <t>13.12.2018 GMCD</t>
  </si>
  <si>
    <t>J-30H</t>
  </si>
  <si>
    <t>T-75/8</t>
  </si>
  <si>
    <t>GOC 02.07.2014</t>
  </si>
  <si>
    <t>T-88H</t>
  </si>
  <si>
    <t>J-9/3</t>
  </si>
  <si>
    <t>KTTW 26.12.2015</t>
  </si>
  <si>
    <t>TX-8/1</t>
  </si>
  <si>
    <t>JUDW 29.12.2015</t>
  </si>
  <si>
    <t>T-91</t>
  </si>
  <si>
    <t>25/9</t>
  </si>
  <si>
    <t>26/8</t>
  </si>
  <si>
    <t>KTTW 22.01.2016</t>
  </si>
  <si>
    <t>R-19H</t>
  </si>
  <si>
    <t>TX-7/7</t>
  </si>
  <si>
    <t>R-37H</t>
  </si>
  <si>
    <t>T-76/8</t>
  </si>
  <si>
    <t>GOC 31.07.2014</t>
  </si>
  <si>
    <t>R-50H</t>
  </si>
  <si>
    <t>T-76/5</t>
  </si>
  <si>
    <t>GOC 25.07.2014</t>
  </si>
  <si>
    <t>R-63H</t>
  </si>
  <si>
    <t>T-76/4</t>
  </si>
  <si>
    <t>GOC 24.07.2014</t>
  </si>
  <si>
    <t>R-64H</t>
  </si>
  <si>
    <t>T-76/1</t>
  </si>
  <si>
    <t>GOC 21.07.2014</t>
  </si>
  <si>
    <t>R-75H</t>
  </si>
  <si>
    <t>T-13/5</t>
  </si>
  <si>
    <t>JUDW 30.01.2016</t>
  </si>
  <si>
    <t>R-80H</t>
  </si>
  <si>
    <t>27/6</t>
  </si>
  <si>
    <t>JUDW 29.01.2016</t>
  </si>
  <si>
    <t>T-16/5</t>
  </si>
  <si>
    <t>JHSW 30.01.2016</t>
  </si>
  <si>
    <t>TX-19</t>
  </si>
  <si>
    <t>TX-7/9</t>
  </si>
  <si>
    <t>JHSW 27.01.2016</t>
  </si>
  <si>
    <t>T-67</t>
  </si>
  <si>
    <t>T-64/8</t>
  </si>
  <si>
    <t>JHSW 28.01.2016</t>
  </si>
  <si>
    <t>T-76/2</t>
  </si>
  <si>
    <t>GOC 22.07.2014</t>
  </si>
  <si>
    <t>06.08.2019 GMCD</t>
  </si>
  <si>
    <t>T-98H</t>
  </si>
  <si>
    <t>T-63/8</t>
  </si>
  <si>
    <t>JHSW 23.01.2016</t>
  </si>
  <si>
    <t>Z-1H</t>
  </si>
  <si>
    <t>T-SU</t>
  </si>
  <si>
    <t>JUDW 01.02.2016</t>
  </si>
  <si>
    <t>T-10/6</t>
  </si>
  <si>
    <t>JHSW 27.02.2016</t>
  </si>
  <si>
    <t>J-11/4</t>
  </si>
  <si>
    <t>JUDW 04.03.2016</t>
  </si>
  <si>
    <t>R-51H</t>
  </si>
  <si>
    <t>TX-10/8</t>
  </si>
  <si>
    <t>RYPS 09.03.2016</t>
  </si>
  <si>
    <t>R-85H</t>
  </si>
  <si>
    <t>T-66/3</t>
  </si>
  <si>
    <t>KTTW 21.03.2015</t>
  </si>
  <si>
    <t>LAST EXAM</t>
  </si>
  <si>
    <t>TX-9/3</t>
  </si>
  <si>
    <t>JUDW 05.03.2016</t>
  </si>
  <si>
    <t>R-147</t>
  </si>
  <si>
    <t>J-15/2</t>
  </si>
  <si>
    <t>J-28H</t>
  </si>
  <si>
    <t>T-14/3</t>
  </si>
  <si>
    <t>JUDW 11.03.2016</t>
  </si>
  <si>
    <t>T-25</t>
  </si>
  <si>
    <t>T-77/5</t>
  </si>
  <si>
    <t>GOC 23.08.2014</t>
  </si>
  <si>
    <t>26.01.2019 SBI</t>
  </si>
  <si>
    <t>T-70</t>
  </si>
  <si>
    <t>C-2/6</t>
  </si>
  <si>
    <t>30.03.2019 SNF</t>
  </si>
  <si>
    <t>T-86H</t>
  </si>
  <si>
    <t>T-16/2</t>
  </si>
  <si>
    <t>KTTW 09.03.2016</t>
  </si>
  <si>
    <t>C-4/2</t>
  </si>
  <si>
    <t>JUDW 08.03.2016</t>
  </si>
  <si>
    <t>T-93</t>
  </si>
  <si>
    <t>26/7</t>
  </si>
  <si>
    <t>RYPS 10.03.2016</t>
  </si>
  <si>
    <t>T-97</t>
  </si>
  <si>
    <t>T-77/9</t>
  </si>
  <si>
    <t>GOC 28.08.2014</t>
  </si>
  <si>
    <t>R-15H</t>
  </si>
  <si>
    <t>T-64/9</t>
  </si>
  <si>
    <t>JUDW 26.03.2016</t>
  </si>
  <si>
    <t>T-78/1</t>
  </si>
  <si>
    <t>GOC 05.09.2014</t>
  </si>
  <si>
    <t>R-62</t>
  </si>
  <si>
    <t>TX-14/8</t>
  </si>
  <si>
    <t>R-66</t>
  </si>
  <si>
    <t>J-12/4</t>
  </si>
  <si>
    <t>RYPS 13.04.2016</t>
  </si>
  <si>
    <t>21.04.2019 SNF</t>
  </si>
  <si>
    <t>R-77H</t>
  </si>
  <si>
    <t>T-78/7</t>
  </si>
  <si>
    <t>GOC 26.09.2014</t>
  </si>
  <si>
    <t>J-11/7</t>
  </si>
  <si>
    <t>JUDW 30.03.2016</t>
  </si>
  <si>
    <t>T-78/9</t>
  </si>
  <si>
    <t>GOC 12.09.2014</t>
  </si>
  <si>
    <t xml:space="preserve"> </t>
  </si>
  <si>
    <t>T-78/8</t>
  </si>
  <si>
    <t>GOC 11.09.2014</t>
  </si>
  <si>
    <t>R-98</t>
  </si>
  <si>
    <t>T-78/3</t>
  </si>
  <si>
    <t>GOC 08.09.2014</t>
  </si>
  <si>
    <t>R-121</t>
  </si>
  <si>
    <t>T-79/2</t>
  </si>
  <si>
    <t>GOC 23.09.2014</t>
  </si>
  <si>
    <t>J-12/2</t>
  </si>
  <si>
    <t>JUDW 16.04.2016</t>
  </si>
  <si>
    <t>R-166</t>
  </si>
  <si>
    <t>J-10/9</t>
  </si>
  <si>
    <t>JUDW 07.04.2016</t>
  </si>
  <si>
    <t>J-17H</t>
  </si>
  <si>
    <t>TW-8/8</t>
  </si>
  <si>
    <t>JHSW 30.03.2016</t>
  </si>
  <si>
    <t>T-64/6</t>
  </si>
  <si>
    <t>JUDW 31.03.2016</t>
  </si>
  <si>
    <t>J-12/3</t>
  </si>
  <si>
    <t>JUDW 04.04.2016</t>
  </si>
  <si>
    <t>T-16/9</t>
  </si>
  <si>
    <t>JUDW 09.04.2016</t>
  </si>
  <si>
    <t>T-45H</t>
  </si>
  <si>
    <t>27/5</t>
  </si>
  <si>
    <t>JUDW 28.03.2016</t>
  </si>
  <si>
    <t>T-58</t>
  </si>
  <si>
    <t>T-78/6</t>
  </si>
  <si>
    <t>GOC 09.09.2014</t>
  </si>
  <si>
    <t>T-79/1</t>
  </si>
  <si>
    <t>GOC 22.09.2014</t>
  </si>
  <si>
    <t>T-89</t>
  </si>
  <si>
    <t>T-79/3</t>
  </si>
  <si>
    <t>GOC 24.09.2014</t>
  </si>
  <si>
    <t>T-100</t>
  </si>
  <si>
    <t>TX-8/3</t>
  </si>
  <si>
    <t>T-80/3</t>
  </si>
  <si>
    <t>GOC 25.10.2014</t>
  </si>
  <si>
    <t>27/1</t>
  </si>
  <si>
    <t>JUDW 25.05.2016</t>
  </si>
  <si>
    <t>J-12/8</t>
  </si>
  <si>
    <t>JHSW 03.05.2016</t>
  </si>
  <si>
    <t>J-34/6</t>
  </si>
  <si>
    <t>MT-8</t>
  </si>
  <si>
    <t>M-10/5</t>
  </si>
  <si>
    <t>PWP 10.05.2016</t>
  </si>
  <si>
    <t>MT-19</t>
  </si>
  <si>
    <t>M-7/8</t>
  </si>
  <si>
    <t>RYPS 16.05.2016</t>
  </si>
  <si>
    <t>01.11.2019 MB</t>
  </si>
  <si>
    <t>J-12/5</t>
  </si>
  <si>
    <t>JUDW 13.05.2016</t>
  </si>
  <si>
    <t>30/7</t>
  </si>
  <si>
    <t>RYPS 24.06.2016</t>
  </si>
  <si>
    <t>R-48</t>
  </si>
  <si>
    <t>J-13/5</t>
  </si>
  <si>
    <t>JHSW 16.06.2016</t>
  </si>
  <si>
    <t>J-35/5</t>
  </si>
  <si>
    <t>JMPW 01.01.2015</t>
  </si>
  <si>
    <t>J-47H</t>
  </si>
  <si>
    <t>J-35/1</t>
  </si>
  <si>
    <t>JMPW 05.01.2015</t>
  </si>
  <si>
    <t>M-10</t>
  </si>
  <si>
    <t>M-2/3</t>
  </si>
  <si>
    <t>PWP 22.06.2016</t>
  </si>
  <si>
    <t>T-41</t>
  </si>
  <si>
    <t>C-4/1</t>
  </si>
  <si>
    <t>JUDW 30.05.2016</t>
  </si>
  <si>
    <t>R-12</t>
  </si>
  <si>
    <t>J-14/3</t>
  </si>
  <si>
    <t>JUDW 04.07.2016</t>
  </si>
  <si>
    <t>GMCD 05.08.2019</t>
  </si>
  <si>
    <t>32/5</t>
  </si>
  <si>
    <t>JUDW 28.06.2016</t>
  </si>
  <si>
    <t>T-82/1</t>
  </si>
  <si>
    <t>GOC 16.12.2014</t>
  </si>
  <si>
    <t>J-13/4</t>
  </si>
  <si>
    <t>JUDW 30.06.2016</t>
  </si>
  <si>
    <t>R-93</t>
  </si>
  <si>
    <t>JUDW 05.07.2016</t>
  </si>
  <si>
    <t>05.08.2019 GMCD</t>
  </si>
  <si>
    <t>J-26</t>
  </si>
  <si>
    <t>T-82/4</t>
  </si>
  <si>
    <t>GOC 20.12.2014</t>
  </si>
  <si>
    <t>J-36/6</t>
  </si>
  <si>
    <t>JMPW 02.02.2015</t>
  </si>
  <si>
    <t>J-37/5</t>
  </si>
  <si>
    <t>JMPW 23.02.2015</t>
  </si>
  <si>
    <t>T-83/2</t>
  </si>
  <si>
    <t>GOC 08.01.2015</t>
  </si>
  <si>
    <t>T-83/1</t>
  </si>
  <si>
    <t>GOC 07.01.2015</t>
  </si>
  <si>
    <t>T-19/8</t>
  </si>
  <si>
    <t>JUDW 03.08.2016</t>
  </si>
  <si>
    <t>T-18/4</t>
  </si>
  <si>
    <t>JUDW 09.08.2016</t>
  </si>
  <si>
    <t>T-84/6</t>
  </si>
  <si>
    <t>R-58</t>
  </si>
  <si>
    <t>J-37/9</t>
  </si>
  <si>
    <t>JMPW 04.03.2015</t>
  </si>
  <si>
    <t>T-30/5</t>
  </si>
  <si>
    <t>JUDW 24.08.2016</t>
  </si>
  <si>
    <t>T-84/3</t>
  </si>
  <si>
    <t>GOC 16.02.2015</t>
  </si>
  <si>
    <t>32/1</t>
  </si>
  <si>
    <t>JUDW 08.08.2016</t>
  </si>
  <si>
    <t>TW-10/8</t>
  </si>
  <si>
    <t>RYPS 29.07.2016</t>
  </si>
  <si>
    <t>MT-6</t>
  </si>
  <si>
    <t>M-8/4</t>
  </si>
  <si>
    <t>PWP 26.07.2016</t>
  </si>
  <si>
    <t>T-84/7</t>
  </si>
  <si>
    <t>T-90</t>
  </si>
  <si>
    <t>T-85/7</t>
  </si>
  <si>
    <t>GOC 09.03.2015</t>
  </si>
  <si>
    <t>J-14/8</t>
  </si>
  <si>
    <t>JHSW 11.10.2015</t>
  </si>
  <si>
    <t>JUDW 07.12.2015</t>
  </si>
  <si>
    <t>JUDW 28.01.2016</t>
  </si>
  <si>
    <t>JHSW 07.03.2016</t>
  </si>
  <si>
    <t>JUDW 25.04.2016</t>
  </si>
  <si>
    <t>JUDW 12.05.2016</t>
  </si>
  <si>
    <t>JUDW 05.08.2016</t>
  </si>
</sst>
</file>

<file path=xl/styles.xml><?xml version="1.0" encoding="utf-8"?>
<styleSheet xmlns="http://schemas.openxmlformats.org/spreadsheetml/2006/main">
  <numFmts count="1">
    <numFmt numFmtId="164" formatCode="dd\-mm\-yyyy"/>
  </numFmts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3" fillId="0" borderId="0" xfId="0" applyNumberFormat="1" applyFont="1" applyBorder="1" applyAlignment="1"/>
    <xf numFmtId="16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14" fontId="3" fillId="0" borderId="0" xfId="0" applyNumberFormat="1" applyFont="1" applyAlignment="1"/>
    <xf numFmtId="17" fontId="3" fillId="0" borderId="0" xfId="0" applyNumberFormat="1" applyFont="1" applyAlignment="1"/>
    <xf numFmtId="0" fontId="4" fillId="0" borderId="0" xfId="0" applyFont="1"/>
    <xf numFmtId="0" fontId="3" fillId="0" borderId="4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 wrapText="1"/>
    </xf>
    <xf numFmtId="164" fontId="3" fillId="0" borderId="4" xfId="0" applyNumberFormat="1" applyFont="1" applyBorder="1" applyAlignment="1">
      <alignment horizontal="center" wrapText="1"/>
    </xf>
    <xf numFmtId="17" fontId="3" fillId="0" borderId="4" xfId="0" applyNumberFormat="1" applyFont="1" applyBorder="1" applyAlignment="1">
      <alignment horizontal="center"/>
    </xf>
    <xf numFmtId="0" fontId="3" fillId="0" borderId="4" xfId="0" applyNumberFormat="1" applyFont="1" applyBorder="1" applyAlignment="1"/>
    <xf numFmtId="49" fontId="3" fillId="0" borderId="4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0" borderId="4" xfId="0" applyNumberFormat="1" applyFont="1" applyBorder="1" applyAlignment="1"/>
    <xf numFmtId="17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49" fontId="3" fillId="0" borderId="4" xfId="0" applyNumberFormat="1" applyFont="1" applyBorder="1" applyAlignment="1">
      <alignment horizontal="center" wrapText="1"/>
    </xf>
    <xf numFmtId="14" fontId="3" fillId="0" borderId="4" xfId="0" applyNumberFormat="1" applyFont="1" applyBorder="1" applyAlignment="1"/>
    <xf numFmtId="164" fontId="3" fillId="0" borderId="4" xfId="0" applyNumberFormat="1" applyFont="1" applyFill="1" applyBorder="1" applyAlignment="1">
      <alignment horizontal="center"/>
    </xf>
    <xf numFmtId="49" fontId="3" fillId="0" borderId="4" xfId="0" applyNumberFormat="1" applyFont="1" applyFill="1" applyBorder="1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164" fontId="3" fillId="0" borderId="4" xfId="0" applyNumberFormat="1" applyFont="1" applyFill="1" applyBorder="1" applyAlignment="1">
      <alignment horizontal="center" wrapText="1"/>
    </xf>
    <xf numFmtId="17" fontId="3" fillId="0" borderId="1" xfId="0" applyNumberFormat="1" applyFont="1" applyBorder="1" applyAlignment="1">
      <alignment horizontal="center"/>
    </xf>
    <xf numFmtId="17" fontId="3" fillId="0" borderId="1" xfId="0" applyNumberFormat="1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 vertical="center"/>
    </xf>
    <xf numFmtId="14" fontId="3" fillId="0" borderId="4" xfId="0" applyNumberFormat="1" applyFont="1" applyFill="1" applyBorder="1" applyAlignment="1">
      <alignment horizontal="center"/>
    </xf>
    <xf numFmtId="0" fontId="3" fillId="0" borderId="0" xfId="0" applyNumberFormat="1" applyFont="1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3" fillId="2" borderId="4" xfId="0" applyNumberFormat="1" applyFont="1" applyFill="1" applyBorder="1" applyAlignment="1">
      <alignment horizontal="center"/>
    </xf>
    <xf numFmtId="0" fontId="3" fillId="2" borderId="4" xfId="0" applyNumberFormat="1" applyFont="1" applyFill="1" applyBorder="1" applyAlignment="1">
      <alignment horizontal="center"/>
    </xf>
    <xf numFmtId="17" fontId="3" fillId="2" borderId="1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64" fontId="3" fillId="2" borderId="4" xfId="0" quotePrefix="1" applyNumberFormat="1" applyFont="1" applyFill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6"/>
  <sheetViews>
    <sheetView tabSelected="1" workbookViewId="0">
      <selection activeCell="J15" sqref="J15"/>
    </sheetView>
  </sheetViews>
  <sheetFormatPr defaultRowHeight="15"/>
  <cols>
    <col min="2" max="2" width="8.7109375" bestFit="1" customWidth="1"/>
    <col min="3" max="3" width="8" bestFit="1" customWidth="1"/>
    <col min="4" max="4" width="9.28515625" bestFit="1" customWidth="1"/>
    <col min="5" max="5" width="6.42578125" customWidth="1"/>
    <col min="7" max="7" width="6.85546875" customWidth="1"/>
    <col min="8" max="8" width="11.5703125" customWidth="1"/>
    <col min="9" max="9" width="5.28515625" customWidth="1"/>
    <col min="10" max="10" width="9.7109375" customWidth="1"/>
    <col min="11" max="11" width="6.42578125" customWidth="1"/>
    <col min="12" max="12" width="11.140625" customWidth="1"/>
    <col min="14" max="14" width="15.42578125" customWidth="1"/>
    <col min="15" max="16" width="8.7109375" customWidth="1"/>
  </cols>
  <sheetData>
    <row r="1" spans="1:16" ht="23.25">
      <c r="A1" s="38" t="s">
        <v>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40"/>
    </row>
    <row r="2" spans="1:16">
      <c r="A2" s="1"/>
      <c r="B2" s="41" t="s">
        <v>0</v>
      </c>
      <c r="C2" s="42"/>
      <c r="D2" s="41" t="s">
        <v>1</v>
      </c>
      <c r="E2" s="42"/>
      <c r="F2" s="41" t="s">
        <v>2</v>
      </c>
      <c r="G2" s="42"/>
      <c r="H2" s="41" t="s">
        <v>3</v>
      </c>
      <c r="I2" s="42"/>
      <c r="J2" s="41" t="s">
        <v>4</v>
      </c>
      <c r="K2" s="42"/>
      <c r="L2" s="41" t="s">
        <v>5</v>
      </c>
      <c r="M2" s="42"/>
      <c r="N2" s="2" t="s">
        <v>6</v>
      </c>
      <c r="O2" s="41" t="s">
        <v>7</v>
      </c>
      <c r="P2" s="42"/>
    </row>
    <row r="3" spans="1:16">
      <c r="A3" s="1"/>
      <c r="B3" s="1" t="s">
        <v>8</v>
      </c>
      <c r="C3" s="1" t="s">
        <v>9</v>
      </c>
      <c r="D3" s="41" t="s">
        <v>8</v>
      </c>
      <c r="E3" s="42"/>
      <c r="F3" s="41" t="s">
        <v>8</v>
      </c>
      <c r="G3" s="42"/>
      <c r="H3" s="41" t="s">
        <v>8</v>
      </c>
      <c r="I3" s="42"/>
      <c r="J3" s="41" t="s">
        <v>8</v>
      </c>
      <c r="K3" s="42"/>
      <c r="L3" s="41" t="s">
        <v>8</v>
      </c>
      <c r="M3" s="42"/>
      <c r="N3" s="2" t="s">
        <v>8</v>
      </c>
      <c r="O3" s="1" t="s">
        <v>8</v>
      </c>
      <c r="P3" s="1" t="s">
        <v>9</v>
      </c>
    </row>
    <row r="4" spans="1:16">
      <c r="A4" s="3">
        <v>43922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4">
        <f>M4+K4+I4+G4+E4</f>
        <v>0</v>
      </c>
      <c r="O4" s="1">
        <f>N4+B4</f>
        <v>0</v>
      </c>
      <c r="P4" s="1">
        <f>O4*5</f>
        <v>0</v>
      </c>
    </row>
    <row r="5" spans="1:16">
      <c r="A5" s="3">
        <v>43952</v>
      </c>
      <c r="B5" s="1">
        <v>3</v>
      </c>
      <c r="C5" s="1">
        <f t="shared" ref="C5:C15" si="0">B5*5</f>
        <v>15</v>
      </c>
      <c r="D5" s="1"/>
      <c r="E5" s="1"/>
      <c r="F5" s="1"/>
      <c r="G5" s="1"/>
      <c r="H5" s="1"/>
      <c r="I5" s="1"/>
      <c r="J5" s="1"/>
      <c r="K5" s="1"/>
      <c r="L5" s="1"/>
      <c r="M5" s="1"/>
      <c r="N5" s="4">
        <f t="shared" ref="N5:N15" si="1">M5+K5+I5+G5+E5</f>
        <v>0</v>
      </c>
      <c r="O5" s="1">
        <f t="shared" ref="O5:O15" si="2">N5+B5</f>
        <v>3</v>
      </c>
      <c r="P5" s="1">
        <f t="shared" ref="P5:P15" si="3">O5*5</f>
        <v>15</v>
      </c>
    </row>
    <row r="6" spans="1:16">
      <c r="A6" s="3">
        <v>43983</v>
      </c>
      <c r="B6" s="1">
        <v>2</v>
      </c>
      <c r="C6" s="1">
        <f t="shared" si="0"/>
        <v>10</v>
      </c>
      <c r="D6" s="1"/>
      <c r="E6" s="1"/>
      <c r="F6" s="1"/>
      <c r="G6" s="1"/>
      <c r="H6" s="1"/>
      <c r="I6" s="1"/>
      <c r="J6" s="1"/>
      <c r="K6" s="1"/>
      <c r="L6" s="1"/>
      <c r="M6" s="1"/>
      <c r="N6" s="4">
        <f t="shared" si="1"/>
        <v>0</v>
      </c>
      <c r="O6" s="1">
        <f t="shared" si="2"/>
        <v>2</v>
      </c>
      <c r="P6" s="1">
        <f t="shared" si="3"/>
        <v>10</v>
      </c>
    </row>
    <row r="7" spans="1:16">
      <c r="A7" s="3">
        <v>44013</v>
      </c>
      <c r="B7" s="1">
        <v>4</v>
      </c>
      <c r="C7" s="1">
        <f t="shared" si="0"/>
        <v>20</v>
      </c>
      <c r="D7" s="1"/>
      <c r="E7" s="1"/>
      <c r="F7" s="1"/>
      <c r="G7" s="1"/>
      <c r="H7" s="1"/>
      <c r="I7" s="1"/>
      <c r="J7" s="1"/>
      <c r="K7" s="1"/>
      <c r="L7" s="1"/>
      <c r="M7" s="1"/>
      <c r="N7" s="4">
        <f t="shared" si="1"/>
        <v>0</v>
      </c>
      <c r="O7" s="1">
        <f t="shared" si="2"/>
        <v>4</v>
      </c>
      <c r="P7" s="1">
        <f t="shared" si="3"/>
        <v>20</v>
      </c>
    </row>
    <row r="8" spans="1:16">
      <c r="A8" s="3">
        <v>44044</v>
      </c>
      <c r="B8" s="1">
        <v>11</v>
      </c>
      <c r="C8" s="1">
        <f t="shared" si="0"/>
        <v>55</v>
      </c>
      <c r="D8" s="5"/>
      <c r="E8" s="5"/>
      <c r="F8" s="1"/>
      <c r="G8" s="1"/>
      <c r="H8" s="1"/>
      <c r="I8" s="1"/>
      <c r="J8" s="1"/>
      <c r="K8" s="1"/>
      <c r="L8" s="1"/>
      <c r="M8" s="1"/>
      <c r="N8" s="4">
        <f t="shared" si="1"/>
        <v>0</v>
      </c>
      <c r="O8" s="1">
        <f t="shared" si="2"/>
        <v>11</v>
      </c>
      <c r="P8" s="1">
        <f t="shared" si="3"/>
        <v>55</v>
      </c>
    </row>
    <row r="9" spans="1:16">
      <c r="A9" s="3">
        <v>44075</v>
      </c>
      <c r="B9" s="1">
        <v>13</v>
      </c>
      <c r="C9" s="1">
        <f t="shared" si="0"/>
        <v>65</v>
      </c>
      <c r="D9" s="1"/>
      <c r="E9" s="1"/>
      <c r="F9" s="1"/>
      <c r="G9" s="1"/>
      <c r="H9" s="1"/>
      <c r="I9" s="1"/>
      <c r="J9" s="1"/>
      <c r="K9" s="1"/>
      <c r="L9" s="1"/>
      <c r="M9" s="1"/>
      <c r="N9" s="4">
        <f t="shared" si="1"/>
        <v>0</v>
      </c>
      <c r="O9" s="1">
        <f t="shared" si="2"/>
        <v>13</v>
      </c>
      <c r="P9" s="1">
        <f t="shared" si="3"/>
        <v>65</v>
      </c>
    </row>
    <row r="10" spans="1:16">
      <c r="A10" s="3">
        <v>44105</v>
      </c>
      <c r="B10" s="1">
        <v>13</v>
      </c>
      <c r="C10" s="1">
        <f t="shared" si="0"/>
        <v>65</v>
      </c>
      <c r="D10" s="1"/>
      <c r="E10" s="1"/>
      <c r="F10" s="1"/>
      <c r="G10" s="1"/>
      <c r="H10" s="1"/>
      <c r="I10" s="1"/>
      <c r="J10" s="6"/>
      <c r="K10" s="1"/>
      <c r="L10" s="1"/>
      <c r="M10" s="1"/>
      <c r="N10" s="4">
        <f t="shared" si="1"/>
        <v>0</v>
      </c>
      <c r="O10" s="1">
        <f t="shared" si="2"/>
        <v>13</v>
      </c>
      <c r="P10" s="1">
        <f t="shared" si="3"/>
        <v>65</v>
      </c>
    </row>
    <row r="11" spans="1:16">
      <c r="A11" s="3">
        <v>44136</v>
      </c>
      <c r="B11" s="1">
        <v>21</v>
      </c>
      <c r="C11" s="1">
        <f t="shared" si="0"/>
        <v>105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4">
        <f t="shared" si="1"/>
        <v>0</v>
      </c>
      <c r="O11" s="1">
        <f t="shared" si="2"/>
        <v>21</v>
      </c>
      <c r="P11" s="1">
        <f t="shared" si="3"/>
        <v>105</v>
      </c>
    </row>
    <row r="12" spans="1:16">
      <c r="A12" s="3">
        <v>44166</v>
      </c>
      <c r="B12" s="1">
        <v>7</v>
      </c>
      <c r="C12" s="1">
        <f t="shared" si="0"/>
        <v>35</v>
      </c>
      <c r="D12" s="1"/>
      <c r="E12" s="1"/>
      <c r="F12" s="1"/>
      <c r="G12" s="1"/>
      <c r="H12" s="6"/>
      <c r="I12" s="1"/>
      <c r="J12" s="1"/>
      <c r="K12" s="1"/>
      <c r="L12" s="6"/>
      <c r="M12" s="1"/>
      <c r="N12" s="4">
        <f t="shared" si="1"/>
        <v>0</v>
      </c>
      <c r="O12" s="1">
        <f t="shared" si="2"/>
        <v>7</v>
      </c>
      <c r="P12" s="1">
        <f t="shared" si="3"/>
        <v>35</v>
      </c>
    </row>
    <row r="13" spans="1:16">
      <c r="A13" s="3">
        <v>44197</v>
      </c>
      <c r="B13" s="1">
        <v>6</v>
      </c>
      <c r="C13" s="1">
        <f t="shared" si="0"/>
        <v>30</v>
      </c>
      <c r="D13" s="1"/>
      <c r="E13" s="1"/>
      <c r="F13" s="1"/>
      <c r="G13" s="1"/>
      <c r="H13" s="1"/>
      <c r="I13" s="1"/>
      <c r="J13" s="1"/>
      <c r="K13" s="1"/>
      <c r="L13" s="1" t="s">
        <v>12</v>
      </c>
      <c r="M13" s="1">
        <v>9</v>
      </c>
      <c r="N13" s="4">
        <f t="shared" si="1"/>
        <v>9</v>
      </c>
      <c r="O13" s="1">
        <f t="shared" si="2"/>
        <v>15</v>
      </c>
      <c r="P13" s="1">
        <f t="shared" si="3"/>
        <v>75</v>
      </c>
    </row>
    <row r="14" spans="1:16">
      <c r="A14" s="3">
        <v>44228</v>
      </c>
      <c r="B14" s="1">
        <v>11</v>
      </c>
      <c r="C14" s="1">
        <f t="shared" si="0"/>
        <v>55</v>
      </c>
      <c r="D14" s="6"/>
      <c r="E14" s="1"/>
      <c r="F14" s="1"/>
      <c r="G14" s="1"/>
      <c r="H14" s="1"/>
      <c r="I14" s="1"/>
      <c r="J14" s="1"/>
      <c r="K14" s="1"/>
      <c r="L14" s="6"/>
      <c r="M14" s="1"/>
      <c r="N14" s="4">
        <f t="shared" si="1"/>
        <v>0</v>
      </c>
      <c r="O14" s="1">
        <f t="shared" si="2"/>
        <v>11</v>
      </c>
      <c r="P14" s="1">
        <f t="shared" si="3"/>
        <v>55</v>
      </c>
    </row>
    <row r="15" spans="1:16" ht="30">
      <c r="A15" s="3">
        <v>44256</v>
      </c>
      <c r="B15" s="1">
        <v>12</v>
      </c>
      <c r="C15" s="1">
        <f t="shared" si="0"/>
        <v>60</v>
      </c>
      <c r="D15" s="1" t="s">
        <v>13</v>
      </c>
      <c r="E15" s="1">
        <v>9</v>
      </c>
      <c r="F15" s="6"/>
      <c r="G15" s="1"/>
      <c r="H15" s="6" t="s">
        <v>14</v>
      </c>
      <c r="I15" s="1">
        <v>18</v>
      </c>
      <c r="J15" s="1"/>
      <c r="K15" s="1"/>
      <c r="L15" s="1"/>
      <c r="M15" s="1"/>
      <c r="N15" s="4">
        <f t="shared" si="1"/>
        <v>27</v>
      </c>
      <c r="O15" s="1">
        <f t="shared" si="2"/>
        <v>39</v>
      </c>
      <c r="P15" s="1">
        <f t="shared" si="3"/>
        <v>195</v>
      </c>
    </row>
    <row r="16" spans="1:16">
      <c r="A16" s="1" t="s">
        <v>10</v>
      </c>
      <c r="B16" s="1">
        <f t="shared" ref="B16:O16" si="4">SUM(B4:B15)</f>
        <v>103</v>
      </c>
      <c r="C16" s="1">
        <f t="shared" si="4"/>
        <v>515</v>
      </c>
      <c r="D16" s="1"/>
      <c r="E16" s="1">
        <f t="shared" si="4"/>
        <v>9</v>
      </c>
      <c r="F16" s="1"/>
      <c r="G16" s="1"/>
      <c r="H16" s="1"/>
      <c r="I16" s="1">
        <f t="shared" ref="I16" si="5">SUM(I4:I15)</f>
        <v>18</v>
      </c>
      <c r="J16" s="1"/>
      <c r="K16" s="1">
        <f t="shared" si="4"/>
        <v>0</v>
      </c>
      <c r="L16" s="1"/>
      <c r="M16" s="1">
        <f t="shared" si="4"/>
        <v>9</v>
      </c>
      <c r="N16" s="1">
        <f t="shared" si="4"/>
        <v>36</v>
      </c>
      <c r="O16" s="1">
        <f t="shared" si="4"/>
        <v>139</v>
      </c>
      <c r="P16" s="1">
        <f>SUM(P4:P15)</f>
        <v>695</v>
      </c>
    </row>
  </sheetData>
  <mergeCells count="13">
    <mergeCell ref="D3:E3"/>
    <mergeCell ref="F3:G3"/>
    <mergeCell ref="H3:I3"/>
    <mergeCell ref="J3:K3"/>
    <mergeCell ref="L3:M3"/>
    <mergeCell ref="A1:P1"/>
    <mergeCell ref="B2:C2"/>
    <mergeCell ref="D2:E2"/>
    <mergeCell ref="F2:G2"/>
    <mergeCell ref="H2:I2"/>
    <mergeCell ref="J2:K2"/>
    <mergeCell ref="L2:M2"/>
    <mergeCell ref="O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I117"/>
  <sheetViews>
    <sheetView workbookViewId="0"/>
  </sheetViews>
  <sheetFormatPr defaultRowHeight="15.75"/>
  <cols>
    <col min="1" max="1" width="9.140625" style="13"/>
    <col min="2" max="2" width="4.7109375" style="37" bestFit="1" customWidth="1"/>
    <col min="3" max="3" width="15.7109375" style="8" hidden="1" customWidth="1"/>
    <col min="4" max="4" width="13" style="9" bestFit="1" customWidth="1"/>
    <col min="5" max="5" width="20.42578125" style="10" bestFit="1" customWidth="1"/>
    <col min="6" max="6" width="22.28515625" style="11" bestFit="1" customWidth="1"/>
    <col min="7" max="7" width="21.85546875" style="8" customWidth="1"/>
    <col min="8" max="8" width="19.140625" style="8" bestFit="1" customWidth="1"/>
    <col min="9" max="9" width="13" style="12" bestFit="1" customWidth="1"/>
    <col min="10" max="16384" width="9.140625" style="13"/>
  </cols>
  <sheetData>
    <row r="1" spans="2:9">
      <c r="B1" s="7"/>
    </row>
    <row r="2" spans="2:9">
      <c r="B2" s="47" t="s">
        <v>15</v>
      </c>
      <c r="C2" s="47"/>
      <c r="D2" s="47"/>
      <c r="E2" s="47"/>
      <c r="F2" s="47"/>
      <c r="G2" s="47"/>
      <c r="H2" s="47"/>
      <c r="I2" s="47"/>
    </row>
    <row r="3" spans="2:9">
      <c r="B3" s="43">
        <v>43952</v>
      </c>
      <c r="C3" s="44"/>
      <c r="D3" s="44"/>
      <c r="E3" s="44"/>
      <c r="F3" s="44"/>
      <c r="G3" s="44"/>
      <c r="H3" s="44"/>
      <c r="I3" s="44"/>
    </row>
    <row r="4" spans="2:9">
      <c r="B4" s="14" t="s">
        <v>16</v>
      </c>
      <c r="C4" s="15" t="s">
        <v>17</v>
      </c>
      <c r="D4" s="16" t="s">
        <v>18</v>
      </c>
      <c r="E4" s="17" t="s">
        <v>19</v>
      </c>
      <c r="F4" s="18" t="s">
        <v>20</v>
      </c>
      <c r="G4" s="19" t="s">
        <v>21</v>
      </c>
      <c r="H4" s="15" t="s">
        <v>22</v>
      </c>
      <c r="I4" s="20" t="s">
        <v>23</v>
      </c>
    </row>
    <row r="5" spans="2:9">
      <c r="B5" s="14">
        <v>1</v>
      </c>
      <c r="C5" s="15" t="s">
        <v>24</v>
      </c>
      <c r="D5" s="16" t="s">
        <v>25</v>
      </c>
      <c r="E5" s="17" t="s">
        <v>26</v>
      </c>
      <c r="F5" s="16" t="s">
        <v>27</v>
      </c>
      <c r="G5" s="15">
        <v>43820</v>
      </c>
      <c r="H5" s="15" t="s">
        <v>28</v>
      </c>
      <c r="I5" s="20">
        <v>43952</v>
      </c>
    </row>
    <row r="6" spans="2:9">
      <c r="B6" s="14">
        <v>2</v>
      </c>
      <c r="C6" s="15" t="s">
        <v>29</v>
      </c>
      <c r="D6" s="16" t="s">
        <v>30</v>
      </c>
      <c r="E6" s="17" t="s">
        <v>31</v>
      </c>
      <c r="F6" s="16" t="s">
        <v>32</v>
      </c>
      <c r="G6" s="15">
        <v>43323</v>
      </c>
      <c r="H6" s="15" t="s">
        <v>28</v>
      </c>
      <c r="I6" s="20">
        <v>43952</v>
      </c>
    </row>
    <row r="7" spans="2:9">
      <c r="B7" s="14">
        <v>3</v>
      </c>
      <c r="C7" s="15">
        <v>43952</v>
      </c>
      <c r="D7" s="16" t="s">
        <v>33</v>
      </c>
      <c r="E7" s="17" t="s">
        <v>34</v>
      </c>
      <c r="F7" s="16" t="s">
        <v>35</v>
      </c>
      <c r="G7" s="15">
        <v>43342</v>
      </c>
      <c r="H7" s="15" t="s">
        <v>28</v>
      </c>
      <c r="I7" s="20">
        <v>43952</v>
      </c>
    </row>
    <row r="8" spans="2:9">
      <c r="B8" s="21"/>
      <c r="C8" s="48" t="s">
        <v>36</v>
      </c>
      <c r="D8" s="49"/>
      <c r="E8" s="49"/>
      <c r="F8" s="49"/>
      <c r="G8" s="49"/>
      <c r="H8" s="49"/>
      <c r="I8" s="49"/>
    </row>
    <row r="9" spans="2:9">
      <c r="B9" s="14">
        <v>1</v>
      </c>
      <c r="C9" s="15"/>
      <c r="D9" s="16" t="s">
        <v>37</v>
      </c>
      <c r="E9" s="22" t="s">
        <v>38</v>
      </c>
      <c r="F9" s="16" t="s">
        <v>292</v>
      </c>
      <c r="G9" s="15">
        <v>43585</v>
      </c>
      <c r="H9" s="15" t="s">
        <v>28</v>
      </c>
      <c r="I9" s="20">
        <v>43983</v>
      </c>
    </row>
    <row r="10" spans="2:9">
      <c r="B10" s="14">
        <v>2</v>
      </c>
      <c r="C10" s="15"/>
      <c r="D10" s="16" t="s">
        <v>39</v>
      </c>
      <c r="E10" s="17" t="s">
        <v>40</v>
      </c>
      <c r="F10" s="16" t="s">
        <v>41</v>
      </c>
      <c r="G10" s="15">
        <v>43348</v>
      </c>
      <c r="H10" s="15" t="s">
        <v>28</v>
      </c>
      <c r="I10" s="20">
        <v>43983</v>
      </c>
    </row>
    <row r="11" spans="2:9">
      <c r="B11" s="43">
        <v>44013</v>
      </c>
      <c r="C11" s="44"/>
      <c r="D11" s="44"/>
      <c r="E11" s="44"/>
      <c r="F11" s="44"/>
      <c r="G11" s="44"/>
      <c r="H11" s="44"/>
      <c r="I11" s="44"/>
    </row>
    <row r="12" spans="2:9">
      <c r="B12" s="14">
        <v>1</v>
      </c>
      <c r="C12" s="15" t="s">
        <v>42</v>
      </c>
      <c r="D12" s="16" t="s">
        <v>25</v>
      </c>
      <c r="E12" s="17" t="s">
        <v>43</v>
      </c>
      <c r="F12" s="16" t="s">
        <v>44</v>
      </c>
      <c r="G12" s="15">
        <v>43446</v>
      </c>
      <c r="H12" s="15" t="s">
        <v>28</v>
      </c>
      <c r="I12" s="20">
        <v>44013</v>
      </c>
    </row>
    <row r="13" spans="2:9">
      <c r="B13" s="14">
        <v>2</v>
      </c>
      <c r="C13" s="15" t="s">
        <v>45</v>
      </c>
      <c r="D13" s="16" t="s">
        <v>46</v>
      </c>
      <c r="E13" s="17" t="s">
        <v>47</v>
      </c>
      <c r="F13" s="16" t="s">
        <v>48</v>
      </c>
      <c r="G13" s="15">
        <v>43363</v>
      </c>
      <c r="H13" s="15" t="s">
        <v>28</v>
      </c>
      <c r="I13" s="20">
        <v>44013</v>
      </c>
    </row>
    <row r="14" spans="2:9">
      <c r="B14" s="14">
        <v>3</v>
      </c>
      <c r="C14" s="15">
        <v>44014</v>
      </c>
      <c r="D14" s="16" t="s">
        <v>49</v>
      </c>
      <c r="E14" s="17" t="s">
        <v>50</v>
      </c>
      <c r="F14" s="16" t="s">
        <v>51</v>
      </c>
      <c r="G14" s="15">
        <v>43589</v>
      </c>
      <c r="H14" s="15" t="s">
        <v>28</v>
      </c>
      <c r="I14" s="20">
        <v>44013</v>
      </c>
    </row>
    <row r="15" spans="2:9">
      <c r="B15" s="14">
        <v>4</v>
      </c>
      <c r="C15" s="15">
        <v>44024</v>
      </c>
      <c r="D15" s="16" t="s">
        <v>52</v>
      </c>
      <c r="E15" s="17" t="s">
        <v>53</v>
      </c>
      <c r="F15" s="16" t="s">
        <v>54</v>
      </c>
      <c r="G15" s="15">
        <v>43432</v>
      </c>
      <c r="H15" s="15" t="s">
        <v>28</v>
      </c>
      <c r="I15" s="20">
        <v>44013</v>
      </c>
    </row>
    <row r="16" spans="2:9">
      <c r="B16" s="43">
        <v>44044</v>
      </c>
      <c r="C16" s="44"/>
      <c r="D16" s="44"/>
      <c r="E16" s="44"/>
      <c r="F16" s="44"/>
      <c r="G16" s="44"/>
      <c r="H16" s="44"/>
      <c r="I16" s="44"/>
    </row>
    <row r="17" spans="2:9">
      <c r="B17" s="23">
        <v>1</v>
      </c>
      <c r="C17" s="15"/>
      <c r="D17" s="16" t="s">
        <v>55</v>
      </c>
      <c r="E17" s="17" t="s">
        <v>56</v>
      </c>
      <c r="F17" s="16" t="s">
        <v>57</v>
      </c>
      <c r="G17" s="15">
        <v>43458</v>
      </c>
      <c r="H17" s="15" t="s">
        <v>28</v>
      </c>
      <c r="I17" s="20">
        <v>44044</v>
      </c>
    </row>
    <row r="18" spans="2:9">
      <c r="B18" s="23">
        <v>2</v>
      </c>
      <c r="C18" s="15"/>
      <c r="D18" s="16" t="s">
        <v>39</v>
      </c>
      <c r="E18" s="17" t="s">
        <v>58</v>
      </c>
      <c r="F18" s="16" t="s">
        <v>59</v>
      </c>
      <c r="G18" s="15">
        <v>43487</v>
      </c>
      <c r="H18" s="15" t="s">
        <v>28</v>
      </c>
      <c r="I18" s="20">
        <v>44044</v>
      </c>
    </row>
    <row r="19" spans="2:9">
      <c r="B19" s="14">
        <v>3</v>
      </c>
      <c r="C19" s="15" t="s">
        <v>60</v>
      </c>
      <c r="D19" s="16" t="s">
        <v>39</v>
      </c>
      <c r="E19" s="17" t="s">
        <v>61</v>
      </c>
      <c r="F19" s="16" t="s">
        <v>62</v>
      </c>
      <c r="G19" s="15">
        <v>43690</v>
      </c>
      <c r="H19" s="15" t="s">
        <v>28</v>
      </c>
      <c r="I19" s="20">
        <v>44044</v>
      </c>
    </row>
    <row r="20" spans="2:9">
      <c r="B20" s="23">
        <v>4</v>
      </c>
      <c r="C20" s="15"/>
      <c r="D20" s="16" t="s">
        <v>63</v>
      </c>
      <c r="E20" s="17" t="s">
        <v>64</v>
      </c>
      <c r="F20" s="16" t="s">
        <v>65</v>
      </c>
      <c r="G20" s="15">
        <v>43481</v>
      </c>
      <c r="H20" s="15" t="s">
        <v>28</v>
      </c>
      <c r="I20" s="20">
        <v>44044</v>
      </c>
    </row>
    <row r="21" spans="2:9">
      <c r="B21" s="14">
        <v>5</v>
      </c>
      <c r="C21" s="15"/>
      <c r="D21" s="16" t="s">
        <v>66</v>
      </c>
      <c r="E21" s="17" t="s">
        <v>67</v>
      </c>
      <c r="F21" s="16" t="s">
        <v>68</v>
      </c>
      <c r="G21" s="15">
        <v>43449</v>
      </c>
      <c r="H21" s="15" t="s">
        <v>28</v>
      </c>
      <c r="I21" s="20">
        <v>44044</v>
      </c>
    </row>
    <row r="22" spans="2:9">
      <c r="B22" s="23">
        <v>6</v>
      </c>
      <c r="C22" s="24"/>
      <c r="D22" s="16" t="s">
        <v>69</v>
      </c>
      <c r="E22" s="17" t="s">
        <v>70</v>
      </c>
      <c r="F22" s="18" t="s">
        <v>71</v>
      </c>
      <c r="G22" s="19" t="s">
        <v>72</v>
      </c>
      <c r="H22" s="19" t="s">
        <v>28</v>
      </c>
      <c r="I22" s="25">
        <v>44044</v>
      </c>
    </row>
    <row r="23" spans="2:9">
      <c r="B23" s="14">
        <v>7</v>
      </c>
      <c r="C23" s="15" t="s">
        <v>45</v>
      </c>
      <c r="D23" s="16" t="s">
        <v>73</v>
      </c>
      <c r="E23" s="17" t="s">
        <v>74</v>
      </c>
      <c r="F23" s="18" t="s">
        <v>75</v>
      </c>
      <c r="G23" s="19">
        <v>43628</v>
      </c>
      <c r="H23" s="19" t="s">
        <v>28</v>
      </c>
      <c r="I23" s="25">
        <v>44044</v>
      </c>
    </row>
    <row r="24" spans="2:9">
      <c r="B24" s="23">
        <v>8</v>
      </c>
      <c r="C24" s="15" t="s">
        <v>42</v>
      </c>
      <c r="D24" s="16" t="s">
        <v>76</v>
      </c>
      <c r="E24" s="17" t="s">
        <v>77</v>
      </c>
      <c r="F24" s="16" t="s">
        <v>78</v>
      </c>
      <c r="G24" s="15">
        <v>43459</v>
      </c>
      <c r="H24" s="15" t="s">
        <v>28</v>
      </c>
      <c r="I24" s="20">
        <v>44044</v>
      </c>
    </row>
    <row r="25" spans="2:9">
      <c r="B25" s="14">
        <v>9</v>
      </c>
      <c r="C25" s="15" t="s">
        <v>45</v>
      </c>
      <c r="D25" s="16" t="s">
        <v>76</v>
      </c>
      <c r="E25" s="17" t="s">
        <v>79</v>
      </c>
      <c r="F25" s="16" t="s">
        <v>80</v>
      </c>
      <c r="G25" s="15">
        <v>43454</v>
      </c>
      <c r="H25" s="15" t="s">
        <v>28</v>
      </c>
      <c r="I25" s="20">
        <v>44044</v>
      </c>
    </row>
    <row r="26" spans="2:9">
      <c r="B26" s="23">
        <v>10</v>
      </c>
      <c r="C26" s="15">
        <v>43867</v>
      </c>
      <c r="D26" s="16" t="s">
        <v>81</v>
      </c>
      <c r="E26" s="17" t="s">
        <v>82</v>
      </c>
      <c r="F26" s="18" t="s">
        <v>293</v>
      </c>
      <c r="G26" s="19">
        <v>43376</v>
      </c>
      <c r="H26" s="19" t="s">
        <v>28</v>
      </c>
      <c r="I26" s="20">
        <v>44044</v>
      </c>
    </row>
    <row r="27" spans="2:9">
      <c r="B27" s="14">
        <v>11</v>
      </c>
      <c r="C27" s="15"/>
      <c r="D27" s="16" t="s">
        <v>81</v>
      </c>
      <c r="E27" s="17" t="s">
        <v>83</v>
      </c>
      <c r="F27" s="18" t="s">
        <v>84</v>
      </c>
      <c r="G27" s="19">
        <v>43409</v>
      </c>
      <c r="H27" s="19" t="s">
        <v>28</v>
      </c>
      <c r="I27" s="20">
        <v>44044</v>
      </c>
    </row>
    <row r="28" spans="2:9">
      <c r="B28" s="43">
        <v>44075</v>
      </c>
      <c r="C28" s="44"/>
      <c r="D28" s="44"/>
      <c r="E28" s="44"/>
      <c r="F28" s="44"/>
      <c r="G28" s="44"/>
      <c r="H28" s="44"/>
      <c r="I28" s="44"/>
    </row>
    <row r="29" spans="2:9">
      <c r="B29" s="14">
        <v>1</v>
      </c>
      <c r="C29" s="15" t="s">
        <v>29</v>
      </c>
      <c r="D29" s="16" t="s">
        <v>85</v>
      </c>
      <c r="E29" s="17" t="s">
        <v>86</v>
      </c>
      <c r="F29" s="16" t="s">
        <v>294</v>
      </c>
      <c r="G29" s="15">
        <v>43475</v>
      </c>
      <c r="H29" s="15" t="s">
        <v>28</v>
      </c>
      <c r="I29" s="20">
        <v>44075</v>
      </c>
    </row>
    <row r="30" spans="2:9">
      <c r="B30" s="14">
        <v>2</v>
      </c>
      <c r="C30" s="15"/>
      <c r="D30" s="16" t="s">
        <v>87</v>
      </c>
      <c r="E30" s="17" t="s">
        <v>88</v>
      </c>
      <c r="F30" s="16" t="s">
        <v>89</v>
      </c>
      <c r="G30" s="15">
        <v>43599</v>
      </c>
      <c r="H30" s="15" t="s">
        <v>28</v>
      </c>
      <c r="I30" s="20">
        <v>44075</v>
      </c>
    </row>
    <row r="31" spans="2:9">
      <c r="B31" s="14">
        <v>3</v>
      </c>
      <c r="C31" s="15">
        <v>44029</v>
      </c>
      <c r="D31" s="16" t="s">
        <v>90</v>
      </c>
      <c r="E31" s="17" t="s">
        <v>91</v>
      </c>
      <c r="F31" s="16" t="s">
        <v>92</v>
      </c>
      <c r="G31" s="16">
        <v>43749</v>
      </c>
      <c r="H31" s="15" t="s">
        <v>28</v>
      </c>
      <c r="I31" s="20">
        <v>44075</v>
      </c>
    </row>
    <row r="32" spans="2:9">
      <c r="B32" s="14">
        <v>4</v>
      </c>
      <c r="C32" s="15">
        <v>44030</v>
      </c>
      <c r="D32" s="16" t="s">
        <v>93</v>
      </c>
      <c r="E32" s="17" t="s">
        <v>94</v>
      </c>
      <c r="F32" s="16" t="s">
        <v>95</v>
      </c>
      <c r="G32" s="15">
        <v>43749</v>
      </c>
      <c r="H32" s="15" t="s">
        <v>28</v>
      </c>
      <c r="I32" s="20">
        <v>44075</v>
      </c>
    </row>
    <row r="33" spans="2:9">
      <c r="B33" s="14">
        <v>5</v>
      </c>
      <c r="C33" s="15" t="s">
        <v>29</v>
      </c>
      <c r="D33" s="16" t="s">
        <v>96</v>
      </c>
      <c r="E33" s="17" t="s">
        <v>97</v>
      </c>
      <c r="F33" s="16" t="s">
        <v>98</v>
      </c>
      <c r="G33" s="15">
        <v>43593</v>
      </c>
      <c r="H33" s="15" t="s">
        <v>28</v>
      </c>
      <c r="I33" s="20">
        <v>44075</v>
      </c>
    </row>
    <row r="34" spans="2:9">
      <c r="B34" s="14">
        <v>6</v>
      </c>
      <c r="C34" s="15">
        <v>44037</v>
      </c>
      <c r="D34" s="16" t="s">
        <v>99</v>
      </c>
      <c r="E34" s="17" t="s">
        <v>100</v>
      </c>
      <c r="F34" s="16" t="s">
        <v>101</v>
      </c>
      <c r="G34" s="15">
        <v>43493</v>
      </c>
      <c r="H34" s="15" t="s">
        <v>28</v>
      </c>
      <c r="I34" s="20">
        <v>44075</v>
      </c>
    </row>
    <row r="35" spans="2:9">
      <c r="B35" s="14">
        <v>7</v>
      </c>
      <c r="C35" s="15" t="s">
        <v>29</v>
      </c>
      <c r="D35" s="16" t="s">
        <v>102</v>
      </c>
      <c r="E35" s="17" t="s">
        <v>103</v>
      </c>
      <c r="F35" s="16" t="s">
        <v>104</v>
      </c>
      <c r="G35" s="15">
        <v>43472</v>
      </c>
      <c r="H35" s="15" t="s">
        <v>28</v>
      </c>
      <c r="I35" s="20">
        <v>44075</v>
      </c>
    </row>
    <row r="36" spans="2:9">
      <c r="B36" s="14">
        <v>8</v>
      </c>
      <c r="C36" s="15"/>
      <c r="D36" s="16" t="s">
        <v>33</v>
      </c>
      <c r="E36" s="17" t="s">
        <v>105</v>
      </c>
      <c r="F36" s="16" t="s">
        <v>106</v>
      </c>
      <c r="G36" s="15">
        <v>43521</v>
      </c>
      <c r="H36" s="15" t="s">
        <v>28</v>
      </c>
      <c r="I36" s="20">
        <v>44075</v>
      </c>
    </row>
    <row r="37" spans="2:9">
      <c r="B37" s="14">
        <v>9</v>
      </c>
      <c r="C37" s="15"/>
      <c r="D37" s="16" t="s">
        <v>107</v>
      </c>
      <c r="E37" s="17" t="s">
        <v>108</v>
      </c>
      <c r="F37" s="16" t="s">
        <v>109</v>
      </c>
      <c r="G37" s="15">
        <v>43540</v>
      </c>
      <c r="H37" s="15" t="s">
        <v>28</v>
      </c>
      <c r="I37" s="20">
        <v>44075</v>
      </c>
    </row>
    <row r="38" spans="2:9">
      <c r="B38" s="14">
        <v>10</v>
      </c>
      <c r="C38" s="15"/>
      <c r="D38" s="16" t="s">
        <v>110</v>
      </c>
      <c r="E38" s="17" t="s">
        <v>111</v>
      </c>
      <c r="F38" s="16" t="s">
        <v>112</v>
      </c>
      <c r="G38" s="15">
        <v>43550</v>
      </c>
      <c r="H38" s="15" t="s">
        <v>28</v>
      </c>
      <c r="I38" s="20">
        <v>44075</v>
      </c>
    </row>
    <row r="39" spans="2:9">
      <c r="B39" s="14">
        <v>11</v>
      </c>
      <c r="C39" s="15" t="s">
        <v>29</v>
      </c>
      <c r="D39" s="16" t="s">
        <v>110</v>
      </c>
      <c r="E39" s="17" t="s">
        <v>113</v>
      </c>
      <c r="F39" s="16" t="s">
        <v>114</v>
      </c>
      <c r="G39" s="15" t="s">
        <v>115</v>
      </c>
      <c r="H39" s="15" t="s">
        <v>28</v>
      </c>
      <c r="I39" s="20">
        <v>44075</v>
      </c>
    </row>
    <row r="40" spans="2:9">
      <c r="B40" s="14">
        <v>12</v>
      </c>
      <c r="C40" s="15">
        <v>44002</v>
      </c>
      <c r="D40" s="16" t="s">
        <v>116</v>
      </c>
      <c r="E40" s="17" t="s">
        <v>117</v>
      </c>
      <c r="F40" s="16" t="s">
        <v>118</v>
      </c>
      <c r="G40" s="15">
        <v>43507</v>
      </c>
      <c r="H40" s="15" t="s">
        <v>28</v>
      </c>
      <c r="I40" s="20">
        <v>44075</v>
      </c>
    </row>
    <row r="41" spans="2:9">
      <c r="B41" s="14">
        <v>13</v>
      </c>
      <c r="C41" s="15"/>
      <c r="D41" s="16" t="s">
        <v>119</v>
      </c>
      <c r="E41" s="17" t="s">
        <v>120</v>
      </c>
      <c r="F41" s="23" t="s">
        <v>121</v>
      </c>
      <c r="G41" s="15">
        <v>43462</v>
      </c>
      <c r="H41" s="15" t="s">
        <v>28</v>
      </c>
      <c r="I41" s="20">
        <v>44075</v>
      </c>
    </row>
    <row r="42" spans="2:9">
      <c r="B42" s="43">
        <v>44105</v>
      </c>
      <c r="C42" s="44"/>
      <c r="D42" s="44"/>
      <c r="E42" s="44"/>
      <c r="F42" s="44"/>
      <c r="G42" s="44"/>
      <c r="H42" s="44"/>
      <c r="I42" s="44"/>
    </row>
    <row r="43" spans="2:9">
      <c r="B43" s="14">
        <v>1</v>
      </c>
      <c r="C43" s="15" t="s">
        <v>45</v>
      </c>
      <c r="D43" s="16" t="s">
        <v>85</v>
      </c>
      <c r="E43" s="17" t="s">
        <v>122</v>
      </c>
      <c r="F43" s="16" t="s">
        <v>123</v>
      </c>
      <c r="G43" s="15">
        <v>43473</v>
      </c>
      <c r="H43" s="15" t="s">
        <v>28</v>
      </c>
      <c r="I43" s="20">
        <v>44105</v>
      </c>
    </row>
    <row r="44" spans="2:9">
      <c r="B44" s="14">
        <v>2</v>
      </c>
      <c r="C44" s="15" t="s">
        <v>45</v>
      </c>
      <c r="D44" s="16" t="s">
        <v>37</v>
      </c>
      <c r="E44" s="17" t="s">
        <v>124</v>
      </c>
      <c r="F44" s="16" t="s">
        <v>125</v>
      </c>
      <c r="G44" s="15">
        <v>43591</v>
      </c>
      <c r="H44" s="15" t="s">
        <v>28</v>
      </c>
      <c r="I44" s="20">
        <v>44105</v>
      </c>
    </row>
    <row r="45" spans="2:9">
      <c r="B45" s="14">
        <v>3</v>
      </c>
      <c r="C45" s="15">
        <v>44032</v>
      </c>
      <c r="D45" s="16" t="s">
        <v>126</v>
      </c>
      <c r="E45" s="17" t="s">
        <v>127</v>
      </c>
      <c r="F45" s="16" t="s">
        <v>128</v>
      </c>
      <c r="G45" s="15">
        <v>43506</v>
      </c>
      <c r="H45" s="15" t="s">
        <v>28</v>
      </c>
      <c r="I45" s="20">
        <v>44105</v>
      </c>
    </row>
    <row r="46" spans="2:9">
      <c r="B46" s="14">
        <v>4</v>
      </c>
      <c r="C46" s="15" t="s">
        <v>45</v>
      </c>
      <c r="D46" s="16" t="s">
        <v>129</v>
      </c>
      <c r="E46" s="17" t="s">
        <v>130</v>
      </c>
      <c r="F46" s="16" t="s">
        <v>131</v>
      </c>
      <c r="G46" s="15">
        <v>43887</v>
      </c>
      <c r="H46" s="15" t="s">
        <v>28</v>
      </c>
      <c r="I46" s="20">
        <v>44105</v>
      </c>
    </row>
    <row r="47" spans="2:9">
      <c r="B47" s="14">
        <v>5</v>
      </c>
      <c r="C47" s="15" t="s">
        <v>132</v>
      </c>
      <c r="D47" s="16" t="s">
        <v>63</v>
      </c>
      <c r="E47" s="17" t="s">
        <v>133</v>
      </c>
      <c r="F47" s="16" t="s">
        <v>134</v>
      </c>
      <c r="G47" s="15">
        <v>43480</v>
      </c>
      <c r="H47" s="15" t="s">
        <v>28</v>
      </c>
      <c r="I47" s="20">
        <v>44105</v>
      </c>
    </row>
    <row r="48" spans="2:9">
      <c r="B48" s="14">
        <v>6</v>
      </c>
      <c r="C48" s="15" t="s">
        <v>45</v>
      </c>
      <c r="D48" s="16" t="s">
        <v>135</v>
      </c>
      <c r="E48" s="17" t="s">
        <v>136</v>
      </c>
      <c r="F48" s="18" t="s">
        <v>295</v>
      </c>
      <c r="G48" s="19">
        <v>43799</v>
      </c>
      <c r="H48" s="19" t="s">
        <v>28</v>
      </c>
      <c r="I48" s="25">
        <v>44105</v>
      </c>
    </row>
    <row r="49" spans="2:9">
      <c r="B49" s="14">
        <v>7</v>
      </c>
      <c r="C49" s="15" t="s">
        <v>42</v>
      </c>
      <c r="D49" s="16" t="s">
        <v>137</v>
      </c>
      <c r="E49" s="17" t="s">
        <v>138</v>
      </c>
      <c r="F49" s="18" t="s">
        <v>139</v>
      </c>
      <c r="G49" s="19">
        <v>43494</v>
      </c>
      <c r="H49" s="19" t="s">
        <v>28</v>
      </c>
      <c r="I49" s="25">
        <v>44105</v>
      </c>
    </row>
    <row r="50" spans="2:9">
      <c r="B50" s="14">
        <v>8</v>
      </c>
      <c r="C50" s="15" t="s">
        <v>132</v>
      </c>
      <c r="D50" s="26" t="s">
        <v>140</v>
      </c>
      <c r="E50" s="27" t="s">
        <v>141</v>
      </c>
      <c r="F50" s="18" t="s">
        <v>142</v>
      </c>
      <c r="G50" s="19" t="s">
        <v>143</v>
      </c>
      <c r="H50" s="19" t="s">
        <v>28</v>
      </c>
      <c r="I50" s="20">
        <v>44105</v>
      </c>
    </row>
    <row r="51" spans="2:9">
      <c r="B51" s="14">
        <v>9</v>
      </c>
      <c r="C51" s="15"/>
      <c r="D51" s="16" t="s">
        <v>144</v>
      </c>
      <c r="E51" s="17" t="s">
        <v>145</v>
      </c>
      <c r="F51" s="16" t="s">
        <v>128</v>
      </c>
      <c r="G51" s="15" t="s">
        <v>146</v>
      </c>
      <c r="H51" s="15" t="s">
        <v>28</v>
      </c>
      <c r="I51" s="20">
        <v>44105</v>
      </c>
    </row>
    <row r="52" spans="2:9">
      <c r="B52" s="14">
        <v>10</v>
      </c>
      <c r="C52" s="15" t="s">
        <v>42</v>
      </c>
      <c r="D52" s="16" t="s">
        <v>147</v>
      </c>
      <c r="E52" s="17" t="s">
        <v>148</v>
      </c>
      <c r="F52" s="16" t="s">
        <v>149</v>
      </c>
      <c r="G52" s="15">
        <v>43610</v>
      </c>
      <c r="H52" s="15" t="s">
        <v>28</v>
      </c>
      <c r="I52" s="20">
        <v>44105</v>
      </c>
    </row>
    <row r="53" spans="2:9">
      <c r="B53" s="14">
        <v>11</v>
      </c>
      <c r="C53" s="15">
        <v>43999</v>
      </c>
      <c r="D53" s="16" t="s">
        <v>76</v>
      </c>
      <c r="E53" s="17" t="s">
        <v>150</v>
      </c>
      <c r="F53" s="16" t="s">
        <v>151</v>
      </c>
      <c r="G53" s="15">
        <v>43491</v>
      </c>
      <c r="H53" s="15" t="s">
        <v>28</v>
      </c>
      <c r="I53" s="20">
        <v>44105</v>
      </c>
    </row>
    <row r="54" spans="2:9">
      <c r="B54" s="14">
        <v>12</v>
      </c>
      <c r="C54" s="15"/>
      <c r="D54" s="16" t="s">
        <v>152</v>
      </c>
      <c r="E54" s="17" t="s">
        <v>153</v>
      </c>
      <c r="F54" s="16" t="s">
        <v>154</v>
      </c>
      <c r="G54" s="15">
        <v>43540</v>
      </c>
      <c r="H54" s="15" t="s">
        <v>28</v>
      </c>
      <c r="I54" s="20">
        <v>44105</v>
      </c>
    </row>
    <row r="55" spans="2:9">
      <c r="B55" s="14">
        <v>13</v>
      </c>
      <c r="C55" s="15">
        <v>44003</v>
      </c>
      <c r="D55" s="16" t="s">
        <v>155</v>
      </c>
      <c r="E55" s="17" t="s">
        <v>156</v>
      </c>
      <c r="F55" s="16" t="s">
        <v>157</v>
      </c>
      <c r="G55" s="15">
        <v>43732</v>
      </c>
      <c r="H55" s="15" t="s">
        <v>28</v>
      </c>
      <c r="I55" s="20">
        <v>44105</v>
      </c>
    </row>
    <row r="56" spans="2:9">
      <c r="B56" s="43">
        <v>44136</v>
      </c>
      <c r="C56" s="44"/>
      <c r="D56" s="44"/>
      <c r="E56" s="44"/>
      <c r="F56" s="44"/>
      <c r="G56" s="44"/>
      <c r="H56" s="44"/>
      <c r="I56" s="44"/>
    </row>
    <row r="57" spans="2:9">
      <c r="B57" s="23">
        <v>1</v>
      </c>
      <c r="C57" s="15" t="s">
        <v>45</v>
      </c>
      <c r="D57" s="16" t="s">
        <v>158</v>
      </c>
      <c r="E57" s="17" t="s">
        <v>159</v>
      </c>
      <c r="F57" s="28" t="s">
        <v>160</v>
      </c>
      <c r="G57" s="15">
        <v>43511</v>
      </c>
      <c r="H57" s="15" t="s">
        <v>28</v>
      </c>
      <c r="I57" s="20">
        <v>44136</v>
      </c>
    </row>
    <row r="58" spans="2:9">
      <c r="B58" s="14">
        <v>2</v>
      </c>
      <c r="C58" s="15">
        <v>44028</v>
      </c>
      <c r="D58" s="16" t="s">
        <v>87</v>
      </c>
      <c r="E58" s="22" t="s">
        <v>161</v>
      </c>
      <c r="F58" s="16" t="s">
        <v>162</v>
      </c>
      <c r="G58" s="15">
        <v>43679</v>
      </c>
      <c r="H58" s="15" t="s">
        <v>28</v>
      </c>
      <c r="I58" s="20">
        <v>44136</v>
      </c>
    </row>
    <row r="59" spans="2:9">
      <c r="B59" s="23">
        <v>3</v>
      </c>
      <c r="C59" s="15" t="s">
        <v>29</v>
      </c>
      <c r="D59" s="16" t="s">
        <v>163</v>
      </c>
      <c r="E59" s="17" t="s">
        <v>164</v>
      </c>
      <c r="F59" s="18" t="s">
        <v>296</v>
      </c>
      <c r="G59" s="19">
        <v>43831</v>
      </c>
      <c r="H59" s="19" t="s">
        <v>28</v>
      </c>
      <c r="I59" s="25">
        <v>44136</v>
      </c>
    </row>
    <row r="60" spans="2:9">
      <c r="B60" s="14">
        <v>4</v>
      </c>
      <c r="C60" s="15" t="s">
        <v>60</v>
      </c>
      <c r="D60" s="16" t="s">
        <v>165</v>
      </c>
      <c r="E60" s="17" t="s">
        <v>166</v>
      </c>
      <c r="F60" s="16" t="s">
        <v>167</v>
      </c>
      <c r="G60" s="15" t="s">
        <v>168</v>
      </c>
      <c r="H60" s="15" t="s">
        <v>28</v>
      </c>
      <c r="I60" s="20">
        <v>44136</v>
      </c>
    </row>
    <row r="61" spans="2:9">
      <c r="B61" s="23">
        <v>5</v>
      </c>
      <c r="C61" s="15">
        <v>44022</v>
      </c>
      <c r="D61" s="16" t="s">
        <v>169</v>
      </c>
      <c r="E61" s="17" t="s">
        <v>170</v>
      </c>
      <c r="F61" s="16" t="s">
        <v>171</v>
      </c>
      <c r="G61" s="15">
        <v>43750</v>
      </c>
      <c r="H61" s="15" t="s">
        <v>28</v>
      </c>
      <c r="I61" s="20">
        <v>44136</v>
      </c>
    </row>
    <row r="62" spans="2:9">
      <c r="B62" s="14">
        <v>6</v>
      </c>
      <c r="C62" s="15"/>
      <c r="D62" s="16" t="s">
        <v>169</v>
      </c>
      <c r="E62" s="17" t="s">
        <v>172</v>
      </c>
      <c r="F62" s="16" t="s">
        <v>173</v>
      </c>
      <c r="G62" s="15">
        <v>43498</v>
      </c>
      <c r="H62" s="15" t="s">
        <v>28</v>
      </c>
      <c r="I62" s="20">
        <v>44136</v>
      </c>
    </row>
    <row r="63" spans="2:9">
      <c r="B63" s="23">
        <v>7</v>
      </c>
      <c r="C63" s="15"/>
      <c r="D63" s="16" t="s">
        <v>102</v>
      </c>
      <c r="E63" s="17" t="s">
        <v>174</v>
      </c>
      <c r="F63" s="16" t="s">
        <v>175</v>
      </c>
      <c r="G63" s="15">
        <v>43665</v>
      </c>
      <c r="H63" s="15" t="s">
        <v>28</v>
      </c>
      <c r="I63" s="20">
        <v>44136</v>
      </c>
    </row>
    <row r="64" spans="2:9">
      <c r="B64" s="14">
        <v>8</v>
      </c>
      <c r="C64" s="15" t="s">
        <v>176</v>
      </c>
      <c r="D64" s="16" t="s">
        <v>39</v>
      </c>
      <c r="E64" s="17" t="s">
        <v>177</v>
      </c>
      <c r="F64" s="16" t="s">
        <v>178</v>
      </c>
      <c r="G64" s="29">
        <v>43672</v>
      </c>
      <c r="H64" s="15" t="s">
        <v>28</v>
      </c>
      <c r="I64" s="20">
        <v>44136</v>
      </c>
    </row>
    <row r="65" spans="2:9">
      <c r="B65" s="23">
        <v>9</v>
      </c>
      <c r="C65" s="15"/>
      <c r="D65" s="16" t="s">
        <v>179</v>
      </c>
      <c r="E65" s="17" t="s">
        <v>180</v>
      </c>
      <c r="F65" s="16" t="s">
        <v>181</v>
      </c>
      <c r="G65" s="15">
        <v>43638</v>
      </c>
      <c r="H65" s="15" t="s">
        <v>28</v>
      </c>
      <c r="I65" s="20">
        <v>44136</v>
      </c>
    </row>
    <row r="66" spans="2:9">
      <c r="B66" s="14">
        <v>10</v>
      </c>
      <c r="C66" s="15" t="s">
        <v>29</v>
      </c>
      <c r="D66" s="16" t="s">
        <v>182</v>
      </c>
      <c r="E66" s="17" t="s">
        <v>183</v>
      </c>
      <c r="F66" s="18" t="s">
        <v>184</v>
      </c>
      <c r="G66" s="19">
        <v>43757</v>
      </c>
      <c r="H66" s="19" t="s">
        <v>28</v>
      </c>
      <c r="I66" s="25">
        <v>44136</v>
      </c>
    </row>
    <row r="67" spans="2:9">
      <c r="B67" s="23">
        <v>11</v>
      </c>
      <c r="C67" s="15" t="s">
        <v>29</v>
      </c>
      <c r="D67" s="16" t="s">
        <v>135</v>
      </c>
      <c r="E67" s="17" t="s">
        <v>185</v>
      </c>
      <c r="F67" s="18" t="s">
        <v>186</v>
      </c>
      <c r="G67" s="19">
        <v>43547</v>
      </c>
      <c r="H67" s="19" t="s">
        <v>28</v>
      </c>
      <c r="I67" s="25">
        <v>44136</v>
      </c>
    </row>
    <row r="68" spans="2:9">
      <c r="B68" s="14">
        <v>12</v>
      </c>
      <c r="C68" s="28"/>
      <c r="D68" s="16" t="s">
        <v>187</v>
      </c>
      <c r="E68" s="17" t="s">
        <v>188</v>
      </c>
      <c r="F68" s="18" t="s">
        <v>189</v>
      </c>
      <c r="G68" s="19">
        <v>43518</v>
      </c>
      <c r="H68" s="19" t="s">
        <v>28</v>
      </c>
      <c r="I68" s="25">
        <v>44136</v>
      </c>
    </row>
    <row r="69" spans="2:9">
      <c r="B69" s="23">
        <v>13</v>
      </c>
      <c r="C69" s="15"/>
      <c r="D69" s="16" t="s">
        <v>190</v>
      </c>
      <c r="E69" s="17" t="s">
        <v>191</v>
      </c>
      <c r="F69" s="16" t="s">
        <v>192</v>
      </c>
      <c r="G69" s="15">
        <v>43503</v>
      </c>
      <c r="H69" s="15" t="s">
        <v>28</v>
      </c>
      <c r="I69" s="20">
        <v>44136</v>
      </c>
    </row>
    <row r="70" spans="2:9">
      <c r="B70" s="14">
        <v>14</v>
      </c>
      <c r="C70" s="15" t="s">
        <v>29</v>
      </c>
      <c r="D70" s="16" t="s">
        <v>137</v>
      </c>
      <c r="E70" s="17" t="s">
        <v>193</v>
      </c>
      <c r="F70" s="18" t="s">
        <v>194</v>
      </c>
      <c r="G70" s="19">
        <v>43491</v>
      </c>
      <c r="H70" s="19" t="s">
        <v>28</v>
      </c>
      <c r="I70" s="25">
        <v>44136</v>
      </c>
    </row>
    <row r="71" spans="2:9">
      <c r="B71" s="23">
        <v>15</v>
      </c>
      <c r="C71" s="15" t="s">
        <v>29</v>
      </c>
      <c r="D71" s="16" t="s">
        <v>69</v>
      </c>
      <c r="E71" s="17" t="s">
        <v>195</v>
      </c>
      <c r="F71" s="18" t="s">
        <v>196</v>
      </c>
      <c r="G71" s="19">
        <v>43662</v>
      </c>
      <c r="H71" s="19" t="s">
        <v>28</v>
      </c>
      <c r="I71" s="25">
        <v>44136</v>
      </c>
    </row>
    <row r="72" spans="2:9">
      <c r="B72" s="23">
        <v>16</v>
      </c>
      <c r="C72" s="15" t="s">
        <v>45</v>
      </c>
      <c r="D72" s="26" t="s">
        <v>140</v>
      </c>
      <c r="E72" s="30" t="s">
        <v>197</v>
      </c>
      <c r="F72" s="31" t="s">
        <v>198</v>
      </c>
      <c r="G72" s="19">
        <v>43547</v>
      </c>
      <c r="H72" s="32" t="s">
        <v>28</v>
      </c>
      <c r="I72" s="25">
        <v>44136</v>
      </c>
    </row>
    <row r="73" spans="2:9">
      <c r="B73" s="14">
        <v>17</v>
      </c>
      <c r="C73" s="15">
        <v>44028</v>
      </c>
      <c r="D73" s="16" t="s">
        <v>199</v>
      </c>
      <c r="E73" s="17" t="s">
        <v>200</v>
      </c>
      <c r="F73" s="16" t="s">
        <v>201</v>
      </c>
      <c r="G73" s="15">
        <v>43495</v>
      </c>
      <c r="H73" s="15" t="s">
        <v>28</v>
      </c>
      <c r="I73" s="20">
        <v>44136</v>
      </c>
    </row>
    <row r="74" spans="2:9">
      <c r="B74" s="23">
        <v>18</v>
      </c>
      <c r="C74" s="15"/>
      <c r="D74" s="23" t="s">
        <v>202</v>
      </c>
      <c r="E74" s="17" t="s">
        <v>203</v>
      </c>
      <c r="F74" s="16" t="s">
        <v>204</v>
      </c>
      <c r="G74" s="15">
        <v>43740</v>
      </c>
      <c r="H74" s="15" t="s">
        <v>28</v>
      </c>
      <c r="I74" s="20">
        <v>44136</v>
      </c>
    </row>
    <row r="75" spans="2:9">
      <c r="B75" s="14">
        <v>19</v>
      </c>
      <c r="C75" s="15"/>
      <c r="D75" s="16" t="s">
        <v>76</v>
      </c>
      <c r="E75" s="17" t="s">
        <v>205</v>
      </c>
      <c r="F75" s="16" t="s">
        <v>206</v>
      </c>
      <c r="G75" s="15">
        <v>43633</v>
      </c>
      <c r="H75" s="15" t="s">
        <v>28</v>
      </c>
      <c r="I75" s="20">
        <v>44136</v>
      </c>
    </row>
    <row r="76" spans="2:9">
      <c r="B76" s="23">
        <v>20</v>
      </c>
      <c r="C76" s="15" t="s">
        <v>45</v>
      </c>
      <c r="D76" s="16" t="s">
        <v>207</v>
      </c>
      <c r="E76" s="17" t="s">
        <v>208</v>
      </c>
      <c r="F76" s="16" t="s">
        <v>209</v>
      </c>
      <c r="G76" s="15">
        <v>43728</v>
      </c>
      <c r="H76" s="15" t="s">
        <v>28</v>
      </c>
      <c r="I76" s="20">
        <v>44136</v>
      </c>
    </row>
    <row r="77" spans="2:9">
      <c r="B77" s="14">
        <v>21</v>
      </c>
      <c r="C77" s="15">
        <v>44031</v>
      </c>
      <c r="D77" s="16" t="s">
        <v>210</v>
      </c>
      <c r="E77" s="17" t="s">
        <v>211</v>
      </c>
      <c r="F77" s="16" t="s">
        <v>167</v>
      </c>
      <c r="G77" s="15">
        <v>43540</v>
      </c>
      <c r="H77" s="15" t="s">
        <v>28</v>
      </c>
      <c r="I77" s="20">
        <v>44136</v>
      </c>
    </row>
    <row r="78" spans="2:9">
      <c r="B78" s="43">
        <v>44166</v>
      </c>
      <c r="C78" s="44"/>
      <c r="D78" s="44"/>
      <c r="E78" s="44"/>
      <c r="F78" s="44"/>
      <c r="G78" s="44"/>
      <c r="H78" s="44"/>
      <c r="I78" s="44"/>
    </row>
    <row r="79" spans="2:9">
      <c r="B79" s="14">
        <v>1</v>
      </c>
      <c r="C79" s="24"/>
      <c r="D79" s="16" t="s">
        <v>85</v>
      </c>
      <c r="E79" s="17" t="s">
        <v>212</v>
      </c>
      <c r="F79" s="16" t="s">
        <v>213</v>
      </c>
      <c r="G79" s="15">
        <v>43748</v>
      </c>
      <c r="H79" s="15" t="s">
        <v>28</v>
      </c>
      <c r="I79" s="20">
        <v>44166</v>
      </c>
    </row>
    <row r="80" spans="2:9">
      <c r="B80" s="14">
        <v>2</v>
      </c>
      <c r="C80" s="15" t="s">
        <v>29</v>
      </c>
      <c r="D80" s="16" t="s">
        <v>37</v>
      </c>
      <c r="E80" s="17" t="s">
        <v>214</v>
      </c>
      <c r="F80" s="16" t="s">
        <v>215</v>
      </c>
      <c r="G80" s="15">
        <v>43594</v>
      </c>
      <c r="H80" s="15" t="s">
        <v>28</v>
      </c>
      <c r="I80" s="20">
        <v>44166</v>
      </c>
    </row>
    <row r="81" spans="2:9">
      <c r="B81" s="14">
        <f>B80+1</f>
        <v>3</v>
      </c>
      <c r="C81" s="15" t="s">
        <v>176</v>
      </c>
      <c r="D81" s="16" t="s">
        <v>30</v>
      </c>
      <c r="E81" s="17" t="s">
        <v>216</v>
      </c>
      <c r="F81" s="16" t="s">
        <v>217</v>
      </c>
      <c r="G81" s="15">
        <v>43551</v>
      </c>
      <c r="H81" s="15" t="s">
        <v>28</v>
      </c>
      <c r="I81" s="20">
        <v>44166</v>
      </c>
    </row>
    <row r="82" spans="2:9">
      <c r="B82" s="14">
        <f t="shared" ref="B82:B85" si="0">B81+1</f>
        <v>4</v>
      </c>
      <c r="C82" s="15" t="s">
        <v>176</v>
      </c>
      <c r="D82" s="16" t="s">
        <v>49</v>
      </c>
      <c r="E82" s="17" t="s">
        <v>218</v>
      </c>
      <c r="F82" s="16" t="s">
        <v>297</v>
      </c>
      <c r="G82" s="15">
        <v>43712</v>
      </c>
      <c r="H82" s="15" t="s">
        <v>28</v>
      </c>
      <c r="I82" s="20">
        <v>44166</v>
      </c>
    </row>
    <row r="83" spans="2:9">
      <c r="B83" s="14">
        <f t="shared" si="0"/>
        <v>5</v>
      </c>
      <c r="C83" s="15"/>
      <c r="D83" s="16" t="s">
        <v>219</v>
      </c>
      <c r="E83" s="17" t="s">
        <v>220</v>
      </c>
      <c r="F83" s="18" t="s">
        <v>221</v>
      </c>
      <c r="G83" s="19">
        <v>43539</v>
      </c>
      <c r="H83" s="19" t="s">
        <v>28</v>
      </c>
      <c r="I83" s="25">
        <v>44166</v>
      </c>
    </row>
    <row r="84" spans="2:9">
      <c r="B84" s="14">
        <f t="shared" si="0"/>
        <v>6</v>
      </c>
      <c r="C84" s="15" t="s">
        <v>42</v>
      </c>
      <c r="D84" s="16" t="s">
        <v>222</v>
      </c>
      <c r="E84" s="17" t="s">
        <v>223</v>
      </c>
      <c r="F84" s="18" t="s">
        <v>224</v>
      </c>
      <c r="G84" s="19" t="s">
        <v>225</v>
      </c>
      <c r="H84" s="19" t="s">
        <v>28</v>
      </c>
      <c r="I84" s="25">
        <v>44166</v>
      </c>
    </row>
    <row r="85" spans="2:9">
      <c r="B85" s="14">
        <f t="shared" si="0"/>
        <v>7</v>
      </c>
      <c r="C85" s="15"/>
      <c r="D85" s="16" t="s">
        <v>210</v>
      </c>
      <c r="E85" s="17" t="s">
        <v>226</v>
      </c>
      <c r="F85" s="16" t="s">
        <v>227</v>
      </c>
      <c r="G85" s="15">
        <v>43575</v>
      </c>
      <c r="H85" s="15" t="s">
        <v>28</v>
      </c>
      <c r="I85" s="20">
        <v>44166</v>
      </c>
    </row>
    <row r="86" spans="2:9">
      <c r="B86" s="45">
        <v>44197</v>
      </c>
      <c r="C86" s="46"/>
      <c r="D86" s="46"/>
      <c r="E86" s="46"/>
      <c r="F86" s="46"/>
      <c r="G86" s="46"/>
      <c r="H86" s="46"/>
      <c r="I86" s="46"/>
    </row>
    <row r="87" spans="2:9">
      <c r="B87" s="14" t="s">
        <v>16</v>
      </c>
      <c r="C87" s="15" t="s">
        <v>17</v>
      </c>
      <c r="D87" s="16" t="s">
        <v>18</v>
      </c>
      <c r="E87" s="17" t="s">
        <v>19</v>
      </c>
      <c r="F87" s="18" t="s">
        <v>20</v>
      </c>
      <c r="G87" s="19" t="s">
        <v>21</v>
      </c>
      <c r="H87" s="15" t="s">
        <v>22</v>
      </c>
      <c r="I87" s="33" t="s">
        <v>23</v>
      </c>
    </row>
    <row r="88" spans="2:9">
      <c r="B88" s="14">
        <v>1</v>
      </c>
      <c r="C88" s="15"/>
      <c r="D88" s="16" t="s">
        <v>85</v>
      </c>
      <c r="E88" s="17" t="s">
        <v>228</v>
      </c>
      <c r="F88" s="16" t="s">
        <v>229</v>
      </c>
      <c r="G88" s="15">
        <v>43635</v>
      </c>
      <c r="H88" s="15" t="s">
        <v>28</v>
      </c>
      <c r="I88" s="33">
        <v>44197</v>
      </c>
    </row>
    <row r="89" spans="2:9">
      <c r="B89" s="14">
        <v>2</v>
      </c>
      <c r="C89" s="8">
        <v>44035</v>
      </c>
      <c r="D89" s="16" t="s">
        <v>230</v>
      </c>
      <c r="E89" s="17" t="s">
        <v>231</v>
      </c>
      <c r="F89" s="16" t="s">
        <v>232</v>
      </c>
      <c r="G89" s="15">
        <v>43619</v>
      </c>
      <c r="H89" s="15" t="s">
        <v>28</v>
      </c>
      <c r="I89" s="33">
        <v>44197</v>
      </c>
    </row>
    <row r="90" spans="2:9">
      <c r="B90" s="14">
        <v>3</v>
      </c>
      <c r="C90" s="15" t="s">
        <v>42</v>
      </c>
      <c r="D90" s="16" t="s">
        <v>187</v>
      </c>
      <c r="E90" s="17" t="s">
        <v>233</v>
      </c>
      <c r="F90" s="18" t="s">
        <v>234</v>
      </c>
      <c r="G90" s="19">
        <v>43708</v>
      </c>
      <c r="H90" s="19" t="s">
        <v>28</v>
      </c>
      <c r="I90" s="34">
        <v>44197</v>
      </c>
    </row>
    <row r="91" spans="2:9">
      <c r="B91" s="14">
        <v>4</v>
      </c>
      <c r="C91" s="8">
        <v>44035</v>
      </c>
      <c r="D91" s="16" t="s">
        <v>235</v>
      </c>
      <c r="E91" s="17" t="s">
        <v>236</v>
      </c>
      <c r="F91" s="16" t="s">
        <v>237</v>
      </c>
      <c r="G91" s="15">
        <v>43899</v>
      </c>
      <c r="H91" s="15" t="s">
        <v>28</v>
      </c>
      <c r="I91" s="20">
        <v>44197</v>
      </c>
    </row>
    <row r="92" spans="2:9">
      <c r="B92" s="14">
        <v>5</v>
      </c>
      <c r="C92" s="15">
        <v>44017</v>
      </c>
      <c r="D92" s="16" t="s">
        <v>238</v>
      </c>
      <c r="E92" s="17" t="s">
        <v>239</v>
      </c>
      <c r="F92" s="18" t="s">
        <v>240</v>
      </c>
      <c r="G92" s="19">
        <v>43750</v>
      </c>
      <c r="H92" s="19" t="s">
        <v>28</v>
      </c>
      <c r="I92" s="34">
        <v>44197</v>
      </c>
    </row>
    <row r="93" spans="2:9">
      <c r="B93" s="14">
        <v>6</v>
      </c>
      <c r="C93" s="15">
        <v>44017</v>
      </c>
      <c r="D93" s="23" t="s">
        <v>241</v>
      </c>
      <c r="E93" s="17" t="s">
        <v>242</v>
      </c>
      <c r="F93" s="35" t="s">
        <v>243</v>
      </c>
      <c r="G93" s="15">
        <v>43544</v>
      </c>
      <c r="H93" s="15" t="s">
        <v>28</v>
      </c>
      <c r="I93" s="33">
        <v>44197</v>
      </c>
    </row>
    <row r="94" spans="2:9">
      <c r="B94" s="45">
        <v>44228</v>
      </c>
      <c r="C94" s="46"/>
      <c r="D94" s="46"/>
      <c r="E94" s="46"/>
      <c r="F94" s="46"/>
      <c r="G94" s="46"/>
      <c r="H94" s="46"/>
      <c r="I94" s="46"/>
    </row>
    <row r="95" spans="2:9">
      <c r="B95" s="14">
        <v>1</v>
      </c>
      <c r="C95" s="15" t="s">
        <v>24</v>
      </c>
      <c r="D95" s="16" t="s">
        <v>244</v>
      </c>
      <c r="E95" s="17" t="s">
        <v>245</v>
      </c>
      <c r="F95" s="16" t="s">
        <v>246</v>
      </c>
      <c r="G95" s="15" t="s">
        <v>247</v>
      </c>
      <c r="H95" s="15" t="s">
        <v>28</v>
      </c>
      <c r="I95" s="20">
        <v>44228</v>
      </c>
    </row>
    <row r="96" spans="2:9">
      <c r="B96" s="14">
        <v>2</v>
      </c>
      <c r="C96" s="15">
        <v>44036</v>
      </c>
      <c r="D96" s="16" t="s">
        <v>96</v>
      </c>
      <c r="E96" s="17" t="s">
        <v>248</v>
      </c>
      <c r="F96" s="16" t="s">
        <v>249</v>
      </c>
      <c r="G96" s="15">
        <v>43602</v>
      </c>
      <c r="H96" s="15" t="s">
        <v>28</v>
      </c>
      <c r="I96" s="33">
        <v>44228</v>
      </c>
    </row>
    <row r="97" spans="2:9">
      <c r="B97" s="14">
        <v>3</v>
      </c>
      <c r="C97" s="15">
        <v>44022</v>
      </c>
      <c r="D97" s="16" t="s">
        <v>169</v>
      </c>
      <c r="E97" s="17" t="s">
        <v>250</v>
      </c>
      <c r="F97" s="16" t="s">
        <v>251</v>
      </c>
      <c r="G97" s="15">
        <v>43808</v>
      </c>
      <c r="H97" s="15" t="s">
        <v>28</v>
      </c>
      <c r="I97" s="20">
        <v>44228</v>
      </c>
    </row>
    <row r="98" spans="2:9">
      <c r="B98" s="14">
        <v>4</v>
      </c>
      <c r="C98" s="15" t="s">
        <v>45</v>
      </c>
      <c r="D98" s="16" t="s">
        <v>102</v>
      </c>
      <c r="E98" s="17" t="s">
        <v>252</v>
      </c>
      <c r="F98" s="16" t="s">
        <v>253</v>
      </c>
      <c r="G98" s="15">
        <v>43655</v>
      </c>
      <c r="H98" s="15" t="s">
        <v>28</v>
      </c>
      <c r="I98" s="20">
        <v>44228</v>
      </c>
    </row>
    <row r="99" spans="2:9">
      <c r="B99" s="14">
        <v>5</v>
      </c>
      <c r="C99" s="15"/>
      <c r="D99" s="16" t="s">
        <v>254</v>
      </c>
      <c r="E99" s="17" t="s">
        <v>245</v>
      </c>
      <c r="F99" s="16" t="s">
        <v>255</v>
      </c>
      <c r="G99" s="15" t="s">
        <v>256</v>
      </c>
      <c r="H99" s="15" t="s">
        <v>28</v>
      </c>
      <c r="I99" s="20">
        <v>44228</v>
      </c>
    </row>
    <row r="100" spans="2:9">
      <c r="B100" s="14">
        <v>6</v>
      </c>
      <c r="C100" s="15">
        <v>44028</v>
      </c>
      <c r="D100" s="16" t="s">
        <v>257</v>
      </c>
      <c r="E100" s="17" t="s">
        <v>258</v>
      </c>
      <c r="F100" s="16" t="s">
        <v>259</v>
      </c>
      <c r="G100" s="15">
        <v>43855</v>
      </c>
      <c r="H100" s="15" t="s">
        <v>28</v>
      </c>
      <c r="I100" s="20">
        <v>44228</v>
      </c>
    </row>
    <row r="101" spans="2:9">
      <c r="B101" s="14">
        <v>7</v>
      </c>
      <c r="C101" s="15"/>
      <c r="D101" s="16" t="s">
        <v>69</v>
      </c>
      <c r="E101" s="17" t="s">
        <v>260</v>
      </c>
      <c r="F101" s="18" t="s">
        <v>261</v>
      </c>
      <c r="G101" s="19">
        <v>43778</v>
      </c>
      <c r="H101" s="19" t="s">
        <v>28</v>
      </c>
      <c r="I101" s="25">
        <v>44228</v>
      </c>
    </row>
    <row r="102" spans="2:9">
      <c r="B102" s="14">
        <v>8</v>
      </c>
      <c r="C102" s="24"/>
      <c r="D102" s="23" t="s">
        <v>202</v>
      </c>
      <c r="E102" s="17" t="s">
        <v>262</v>
      </c>
      <c r="F102" s="36" t="s">
        <v>263</v>
      </c>
      <c r="G102" s="15">
        <v>43403</v>
      </c>
      <c r="H102" s="15">
        <v>43950</v>
      </c>
      <c r="I102" s="20">
        <v>44228</v>
      </c>
    </row>
    <row r="103" spans="2:9">
      <c r="B103" s="14">
        <v>9</v>
      </c>
      <c r="C103" s="15"/>
      <c r="D103" s="16" t="s">
        <v>207</v>
      </c>
      <c r="E103" s="17" t="s">
        <v>264</v>
      </c>
      <c r="F103" s="16" t="s">
        <v>265</v>
      </c>
      <c r="G103" s="15">
        <v>43712</v>
      </c>
      <c r="H103" s="15" t="s">
        <v>28</v>
      </c>
      <c r="I103" s="20">
        <v>44228</v>
      </c>
    </row>
    <row r="104" spans="2:9">
      <c r="B104" s="14">
        <v>10</v>
      </c>
      <c r="C104" s="15" t="s">
        <v>42</v>
      </c>
      <c r="D104" s="16" t="s">
        <v>152</v>
      </c>
      <c r="E104" s="17" t="s">
        <v>266</v>
      </c>
      <c r="F104" s="16" t="s">
        <v>267</v>
      </c>
      <c r="G104" s="15">
        <v>43789</v>
      </c>
      <c r="H104" s="15" t="s">
        <v>28</v>
      </c>
      <c r="I104" s="20">
        <v>44228</v>
      </c>
    </row>
    <row r="105" spans="2:9">
      <c r="B105" s="43">
        <v>44256</v>
      </c>
      <c r="C105" s="44"/>
      <c r="D105" s="44"/>
      <c r="E105" s="44"/>
      <c r="F105" s="44"/>
      <c r="G105" s="44"/>
      <c r="H105" s="44"/>
      <c r="I105" s="44"/>
    </row>
    <row r="106" spans="2:9">
      <c r="B106" s="14">
        <v>1</v>
      </c>
      <c r="C106" s="15"/>
      <c r="D106" s="16" t="s">
        <v>87</v>
      </c>
      <c r="E106" s="17" t="s">
        <v>268</v>
      </c>
      <c r="F106" s="16" t="s">
        <v>269</v>
      </c>
      <c r="G106" s="15">
        <v>43673</v>
      </c>
      <c r="H106" s="15" t="s">
        <v>28</v>
      </c>
      <c r="I106" s="20">
        <v>44256</v>
      </c>
    </row>
    <row r="107" spans="2:9">
      <c r="B107" s="14">
        <v>2</v>
      </c>
      <c r="C107" s="15"/>
      <c r="D107" s="16" t="s">
        <v>230</v>
      </c>
      <c r="E107" s="17" t="s">
        <v>270</v>
      </c>
      <c r="F107" s="16" t="s">
        <v>271</v>
      </c>
      <c r="G107" s="15">
        <v>43677</v>
      </c>
      <c r="H107" s="15" t="s">
        <v>28</v>
      </c>
      <c r="I107" s="20">
        <v>44256</v>
      </c>
    </row>
    <row r="108" spans="2:9">
      <c r="B108" s="14">
        <v>3</v>
      </c>
      <c r="C108" s="15"/>
      <c r="D108" s="16" t="s">
        <v>126</v>
      </c>
      <c r="E108" s="17" t="s">
        <v>272</v>
      </c>
      <c r="F108" s="16" t="s">
        <v>279</v>
      </c>
      <c r="G108" s="15">
        <v>43442</v>
      </c>
      <c r="H108" s="15" t="s">
        <v>28</v>
      </c>
      <c r="I108" s="20">
        <v>44256</v>
      </c>
    </row>
    <row r="109" spans="2:9">
      <c r="B109" s="14">
        <v>4</v>
      </c>
      <c r="C109" s="15"/>
      <c r="D109" s="16" t="s">
        <v>273</v>
      </c>
      <c r="E109" s="17" t="s">
        <v>274</v>
      </c>
      <c r="F109" s="18" t="s">
        <v>275</v>
      </c>
      <c r="G109" s="19">
        <v>43974</v>
      </c>
      <c r="H109" s="19" t="s">
        <v>28</v>
      </c>
      <c r="I109" s="20">
        <v>44256</v>
      </c>
    </row>
    <row r="110" spans="2:9">
      <c r="B110" s="14">
        <v>5</v>
      </c>
      <c r="C110" s="15"/>
      <c r="D110" s="16" t="s">
        <v>165</v>
      </c>
      <c r="E110" s="17" t="s">
        <v>276</v>
      </c>
      <c r="F110" s="16" t="s">
        <v>277</v>
      </c>
      <c r="G110" s="15">
        <v>43609</v>
      </c>
      <c r="H110" s="15" t="s">
        <v>28</v>
      </c>
      <c r="I110" s="20">
        <v>44256</v>
      </c>
    </row>
    <row r="111" spans="2:9">
      <c r="B111" s="14">
        <v>6</v>
      </c>
      <c r="C111" s="15"/>
      <c r="D111" s="16" t="s">
        <v>129</v>
      </c>
      <c r="E111" s="17" t="s">
        <v>278</v>
      </c>
      <c r="F111" s="16" t="s">
        <v>279</v>
      </c>
      <c r="G111" s="15">
        <v>43879</v>
      </c>
      <c r="H111" s="15" t="s">
        <v>28</v>
      </c>
      <c r="I111" s="20">
        <v>44256</v>
      </c>
    </row>
    <row r="112" spans="2:9">
      <c r="B112" s="14">
        <v>7</v>
      </c>
      <c r="C112" s="15">
        <v>43981</v>
      </c>
      <c r="D112" s="16" t="s">
        <v>39</v>
      </c>
      <c r="E112" s="17" t="s">
        <v>280</v>
      </c>
      <c r="F112" s="16" t="s">
        <v>281</v>
      </c>
      <c r="G112" s="15">
        <v>43615</v>
      </c>
      <c r="H112" s="15" t="s">
        <v>28</v>
      </c>
      <c r="I112" s="20">
        <v>44256</v>
      </c>
    </row>
    <row r="113" spans="2:9">
      <c r="B113" s="14">
        <v>8</v>
      </c>
      <c r="C113" s="15"/>
      <c r="D113" s="16" t="s">
        <v>73</v>
      </c>
      <c r="E113" s="17" t="s">
        <v>282</v>
      </c>
      <c r="F113" s="18" t="s">
        <v>283</v>
      </c>
      <c r="G113" s="19">
        <v>43691</v>
      </c>
      <c r="H113" s="19" t="s">
        <v>28</v>
      </c>
      <c r="I113" s="25">
        <v>44256</v>
      </c>
    </row>
    <row r="114" spans="2:9">
      <c r="B114" s="14">
        <v>9</v>
      </c>
      <c r="C114" s="15"/>
      <c r="D114" s="16" t="s">
        <v>284</v>
      </c>
      <c r="E114" s="17" t="s">
        <v>285</v>
      </c>
      <c r="F114" s="18" t="s">
        <v>286</v>
      </c>
      <c r="G114" s="19">
        <v>43853</v>
      </c>
      <c r="H114" s="19" t="s">
        <v>28</v>
      </c>
      <c r="I114" s="25">
        <v>44256</v>
      </c>
    </row>
    <row r="115" spans="2:9">
      <c r="B115" s="14">
        <v>10</v>
      </c>
      <c r="C115" s="15"/>
      <c r="D115" s="16" t="s">
        <v>52</v>
      </c>
      <c r="E115" s="17" t="s">
        <v>287</v>
      </c>
      <c r="F115" s="16" t="s">
        <v>279</v>
      </c>
      <c r="G115" s="15">
        <v>43827</v>
      </c>
      <c r="H115" s="15" t="s">
        <v>28</v>
      </c>
      <c r="I115" s="20">
        <v>44256</v>
      </c>
    </row>
    <row r="116" spans="2:9">
      <c r="B116" s="14">
        <v>11</v>
      </c>
      <c r="C116" s="15">
        <v>44026</v>
      </c>
      <c r="D116" s="16" t="s">
        <v>288</v>
      </c>
      <c r="E116" s="17" t="s">
        <v>289</v>
      </c>
      <c r="F116" s="16" t="s">
        <v>290</v>
      </c>
      <c r="G116" s="15">
        <v>43822</v>
      </c>
      <c r="H116" s="15" t="s">
        <v>28</v>
      </c>
      <c r="I116" s="20">
        <v>44256</v>
      </c>
    </row>
    <row r="117" spans="2:9">
      <c r="B117" s="14">
        <v>12</v>
      </c>
      <c r="C117" s="15" t="s">
        <v>29</v>
      </c>
      <c r="D117" s="16" t="s">
        <v>81</v>
      </c>
      <c r="E117" s="17" t="s">
        <v>291</v>
      </c>
      <c r="F117" s="18" t="s">
        <v>298</v>
      </c>
      <c r="G117" s="19">
        <v>43687</v>
      </c>
      <c r="H117" s="19" t="s">
        <v>28</v>
      </c>
      <c r="I117" s="20">
        <v>44256</v>
      </c>
    </row>
  </sheetData>
  <mergeCells count="12">
    <mergeCell ref="B105:I105"/>
    <mergeCell ref="B2:I2"/>
    <mergeCell ref="B3:I3"/>
    <mergeCell ref="C8:I8"/>
    <mergeCell ref="B11:I11"/>
    <mergeCell ref="B16:I16"/>
    <mergeCell ref="B28:I28"/>
    <mergeCell ref="B42:I42"/>
    <mergeCell ref="B56:I56"/>
    <mergeCell ref="B78:I78"/>
    <mergeCell ref="B86:I86"/>
    <mergeCell ref="B94:I9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page with PVT arising</vt:lpstr>
      <vt:lpstr>CONCOR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2020-09-06T08:40:06Z</dcterms:modified>
</cp:coreProperties>
</file>