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F3376412-F863-4F33-A847-DD627128044E}" xr6:coauthVersionLast="44" xr6:coauthVersionMax="44" xr10:uidLastSave="{00000000-0000-0000-0000-000000000000}"/>
  <bookViews>
    <workbookView xWindow="810" yWindow="-120" windowWidth="19800" windowHeight="11760" firstSheet="2" activeTab="7" xr2:uid="{00000000-000D-0000-FFFF-FFFF00000000}"/>
  </bookViews>
  <sheets>
    <sheet name="Bar diagram Data" sheetId="2" r:id="rId1"/>
    <sheet name="Histogram" sheetId="3" r:id="rId2"/>
    <sheet name="Sheet3" sheetId="15" r:id="rId3"/>
    <sheet name="Z" sheetId="14" r:id="rId4"/>
    <sheet name="Run chart" sheetId="9" r:id="rId5"/>
    <sheet name="Percentile" sheetId="4" r:id="rId6"/>
    <sheet name="Box Plot" sheetId="5" r:id="rId7"/>
    <sheet name="Scatter" sheetId="6" r:id="rId8"/>
    <sheet name="Sheet1" sheetId="10" r:id="rId9"/>
    <sheet name="Sheet4" sheetId="13" r:id="rId10"/>
    <sheet name="Sheet2" sheetId="11" r:id="rId11"/>
  </sheets>
  <definedNames>
    <definedName name="_xlnm._FilterDatabase" localSheetId="0" hidden="1">'Bar diagram Data'!$A$1:$A$627</definedName>
    <definedName name="_xlnm._FilterDatabase" localSheetId="1" hidden="1">Histogram!$A$1:$A$101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6" l="1"/>
  <c r="L5" i="15" l="1"/>
  <c r="N9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2" i="6"/>
  <c r="N11" i="6" s="1"/>
  <c r="N10" i="6"/>
  <c r="N12" i="6" l="1"/>
  <c r="N8" i="6"/>
  <c r="N6" i="6"/>
  <c r="N5" i="6"/>
  <c r="N4" i="6"/>
  <c r="C11" i="6" l="1"/>
  <c r="E11" i="6" s="1"/>
  <c r="D66" i="6"/>
  <c r="F66" i="6" s="1"/>
  <c r="D118" i="6"/>
  <c r="F118" i="6" s="1"/>
  <c r="D150" i="6"/>
  <c r="F150" i="6" s="1"/>
  <c r="D182" i="6"/>
  <c r="F182" i="6" s="1"/>
  <c r="D214" i="6"/>
  <c r="F214" i="6" s="1"/>
  <c r="D246" i="6"/>
  <c r="F246" i="6" s="1"/>
  <c r="D278" i="6"/>
  <c r="F278" i="6" s="1"/>
  <c r="D310" i="6"/>
  <c r="F310" i="6" s="1"/>
  <c r="D337" i="6"/>
  <c r="F337" i="6" s="1"/>
  <c r="D354" i="6"/>
  <c r="F354" i="6" s="1"/>
  <c r="D370" i="6"/>
  <c r="F370" i="6" s="1"/>
  <c r="D386" i="6"/>
  <c r="F386" i="6" s="1"/>
  <c r="D402" i="6"/>
  <c r="F402" i="6" s="1"/>
  <c r="D418" i="6"/>
  <c r="F418" i="6" s="1"/>
  <c r="D434" i="6"/>
  <c r="F434" i="6" s="1"/>
  <c r="D450" i="6"/>
  <c r="F450" i="6" s="1"/>
  <c r="D466" i="6"/>
  <c r="F466" i="6" s="1"/>
  <c r="D482" i="6"/>
  <c r="F482" i="6" s="1"/>
  <c r="D498" i="6"/>
  <c r="F498" i="6" s="1"/>
  <c r="C12" i="6"/>
  <c r="E12" i="6" s="1"/>
  <c r="C23" i="6"/>
  <c r="E23" i="6" s="1"/>
  <c r="C33" i="6"/>
  <c r="E33" i="6" s="1"/>
  <c r="C44" i="6"/>
  <c r="E44" i="6" s="1"/>
  <c r="C55" i="6"/>
  <c r="E55" i="6" s="1"/>
  <c r="C65" i="6"/>
  <c r="E65" i="6" s="1"/>
  <c r="C76" i="6"/>
  <c r="E76" i="6" s="1"/>
  <c r="C87" i="6"/>
  <c r="E87" i="6" s="1"/>
  <c r="C97" i="6"/>
  <c r="E97" i="6" s="1"/>
  <c r="C108" i="6"/>
  <c r="E108" i="6" s="1"/>
  <c r="C119" i="6"/>
  <c r="E119" i="6" s="1"/>
  <c r="C129" i="6"/>
  <c r="E129" i="6" s="1"/>
  <c r="C140" i="6"/>
  <c r="E140" i="6" s="1"/>
  <c r="C151" i="6"/>
  <c r="E151" i="6" s="1"/>
  <c r="C161" i="6"/>
  <c r="E161" i="6" s="1"/>
  <c r="C172" i="6"/>
  <c r="E172" i="6" s="1"/>
  <c r="C183" i="6"/>
  <c r="E183" i="6" s="1"/>
  <c r="C193" i="6"/>
  <c r="E193" i="6" s="1"/>
  <c r="C204" i="6"/>
  <c r="E204" i="6" s="1"/>
  <c r="C215" i="6"/>
  <c r="E215" i="6" s="1"/>
  <c r="C225" i="6"/>
  <c r="E225" i="6" s="1"/>
  <c r="C236" i="6"/>
  <c r="E236" i="6" s="1"/>
  <c r="C247" i="6"/>
  <c r="E247" i="6" s="1"/>
  <c r="C257" i="6"/>
  <c r="E257" i="6" s="1"/>
  <c r="C268" i="6"/>
  <c r="E268" i="6" s="1"/>
  <c r="C279" i="6"/>
  <c r="E279" i="6" s="1"/>
  <c r="C289" i="6"/>
  <c r="E289" i="6" s="1"/>
  <c r="C300" i="6"/>
  <c r="E300" i="6" s="1"/>
  <c r="C311" i="6"/>
  <c r="E311" i="6" s="1"/>
  <c r="C321" i="6"/>
  <c r="E321" i="6" s="1"/>
  <c r="C332" i="6"/>
  <c r="E332" i="6" s="1"/>
  <c r="C342" i="6"/>
  <c r="E342" i="6" s="1"/>
  <c r="C350" i="6"/>
  <c r="E350" i="6" s="1"/>
  <c r="C356" i="6"/>
  <c r="E356" i="6" s="1"/>
  <c r="C361" i="6"/>
  <c r="E361" i="6" s="1"/>
  <c r="C366" i="6"/>
  <c r="E366" i="6" s="1"/>
  <c r="C372" i="6"/>
  <c r="E372" i="6" s="1"/>
  <c r="C377" i="6"/>
  <c r="E377" i="6" s="1"/>
  <c r="C382" i="6"/>
  <c r="E382" i="6" s="1"/>
  <c r="C388" i="6"/>
  <c r="E388" i="6" s="1"/>
  <c r="C393" i="6"/>
  <c r="E393" i="6" s="1"/>
  <c r="C398" i="6"/>
  <c r="E398" i="6" s="1"/>
  <c r="C404" i="6"/>
  <c r="E404" i="6" s="1"/>
  <c r="C409" i="6"/>
  <c r="E409" i="6" s="1"/>
  <c r="C414" i="6"/>
  <c r="E414" i="6" s="1"/>
  <c r="C420" i="6"/>
  <c r="E420" i="6" s="1"/>
  <c r="C425" i="6"/>
  <c r="E425" i="6" s="1"/>
  <c r="C430" i="6"/>
  <c r="E430" i="6" s="1"/>
  <c r="C436" i="6"/>
  <c r="E436" i="6" s="1"/>
  <c r="C441" i="6"/>
  <c r="E441" i="6" s="1"/>
  <c r="C446" i="6"/>
  <c r="E446" i="6" s="1"/>
  <c r="C452" i="6"/>
  <c r="E452" i="6" s="1"/>
  <c r="C457" i="6"/>
  <c r="E457" i="6" s="1"/>
  <c r="C462" i="6"/>
  <c r="E462" i="6" s="1"/>
  <c r="C468" i="6"/>
  <c r="E468" i="6" s="1"/>
  <c r="C473" i="6"/>
  <c r="E473" i="6" s="1"/>
  <c r="C478" i="6"/>
  <c r="E478" i="6" s="1"/>
  <c r="C484" i="6"/>
  <c r="E484" i="6" s="1"/>
  <c r="C489" i="6"/>
  <c r="E489" i="6" s="1"/>
  <c r="C494" i="6"/>
  <c r="E494" i="6" s="1"/>
  <c r="C500" i="6"/>
  <c r="E500" i="6" s="1"/>
  <c r="D3" i="6" l="1"/>
  <c r="F3" i="6" s="1"/>
  <c r="D7" i="6"/>
  <c r="F7" i="6" s="1"/>
  <c r="D11" i="6"/>
  <c r="F11" i="6" s="1"/>
  <c r="D15" i="6"/>
  <c r="F15" i="6" s="1"/>
  <c r="D19" i="6"/>
  <c r="F19" i="6" s="1"/>
  <c r="D23" i="6"/>
  <c r="F23" i="6" s="1"/>
  <c r="D27" i="6"/>
  <c r="F27" i="6" s="1"/>
  <c r="D31" i="6"/>
  <c r="F31" i="6" s="1"/>
  <c r="D35" i="6"/>
  <c r="F35" i="6" s="1"/>
  <c r="D39" i="6"/>
  <c r="F39" i="6" s="1"/>
  <c r="D43" i="6"/>
  <c r="F43" i="6" s="1"/>
  <c r="D47" i="6"/>
  <c r="F47" i="6" s="1"/>
  <c r="D51" i="6"/>
  <c r="F51" i="6" s="1"/>
  <c r="D55" i="6"/>
  <c r="F55" i="6" s="1"/>
  <c r="D59" i="6"/>
  <c r="F59" i="6" s="1"/>
  <c r="D63" i="6"/>
  <c r="F63" i="6" s="1"/>
  <c r="D67" i="6"/>
  <c r="F67" i="6" s="1"/>
  <c r="D71" i="6"/>
  <c r="F71" i="6" s="1"/>
  <c r="D75" i="6"/>
  <c r="F75" i="6" s="1"/>
  <c r="D79" i="6"/>
  <c r="F79" i="6" s="1"/>
  <c r="D83" i="6"/>
  <c r="F83" i="6" s="1"/>
  <c r="D87" i="6"/>
  <c r="F87" i="6" s="1"/>
  <c r="D91" i="6"/>
  <c r="F91" i="6" s="1"/>
  <c r="D95" i="6"/>
  <c r="F95" i="6" s="1"/>
  <c r="D99" i="6"/>
  <c r="F99" i="6" s="1"/>
  <c r="D103" i="6"/>
  <c r="F103" i="6" s="1"/>
  <c r="D4" i="6"/>
  <c r="F4" i="6" s="1"/>
  <c r="D8" i="6"/>
  <c r="F8" i="6" s="1"/>
  <c r="D12" i="6"/>
  <c r="F12" i="6" s="1"/>
  <c r="D16" i="6"/>
  <c r="F16" i="6" s="1"/>
  <c r="D20" i="6"/>
  <c r="F20" i="6" s="1"/>
  <c r="D24" i="6"/>
  <c r="F24" i="6" s="1"/>
  <c r="D28" i="6"/>
  <c r="F28" i="6" s="1"/>
  <c r="D32" i="6"/>
  <c r="F32" i="6" s="1"/>
  <c r="D36" i="6"/>
  <c r="F36" i="6" s="1"/>
  <c r="D40" i="6"/>
  <c r="F40" i="6" s="1"/>
  <c r="D44" i="6"/>
  <c r="F44" i="6" s="1"/>
  <c r="D48" i="6"/>
  <c r="F48" i="6" s="1"/>
  <c r="D52" i="6"/>
  <c r="F52" i="6" s="1"/>
  <c r="D56" i="6"/>
  <c r="F56" i="6" s="1"/>
  <c r="D60" i="6"/>
  <c r="F60" i="6" s="1"/>
  <c r="D64" i="6"/>
  <c r="F64" i="6" s="1"/>
  <c r="D68" i="6"/>
  <c r="F68" i="6" s="1"/>
  <c r="D72" i="6"/>
  <c r="F72" i="6" s="1"/>
  <c r="D76" i="6"/>
  <c r="F76" i="6" s="1"/>
  <c r="D80" i="6"/>
  <c r="F80" i="6" s="1"/>
  <c r="D84" i="6"/>
  <c r="F84" i="6" s="1"/>
  <c r="D88" i="6"/>
  <c r="F88" i="6" s="1"/>
  <c r="D92" i="6"/>
  <c r="F92" i="6" s="1"/>
  <c r="D96" i="6"/>
  <c r="F96" i="6" s="1"/>
  <c r="D100" i="6"/>
  <c r="F100" i="6" s="1"/>
  <c r="D104" i="6"/>
  <c r="F104" i="6" s="1"/>
  <c r="D108" i="6"/>
  <c r="F108" i="6" s="1"/>
  <c r="D112" i="6"/>
  <c r="F112" i="6" s="1"/>
  <c r="D116" i="6"/>
  <c r="F116" i="6" s="1"/>
  <c r="D120" i="6"/>
  <c r="F120" i="6" s="1"/>
  <c r="D124" i="6"/>
  <c r="F124" i="6" s="1"/>
  <c r="D128" i="6"/>
  <c r="F128" i="6" s="1"/>
  <c r="D132" i="6"/>
  <c r="F132" i="6" s="1"/>
  <c r="D136" i="6"/>
  <c r="F136" i="6" s="1"/>
  <c r="D140" i="6"/>
  <c r="F140" i="6" s="1"/>
  <c r="D144" i="6"/>
  <c r="F144" i="6" s="1"/>
  <c r="D148" i="6"/>
  <c r="F148" i="6" s="1"/>
  <c r="D152" i="6"/>
  <c r="F152" i="6" s="1"/>
  <c r="D156" i="6"/>
  <c r="F156" i="6" s="1"/>
  <c r="D160" i="6"/>
  <c r="F160" i="6" s="1"/>
  <c r="D164" i="6"/>
  <c r="F164" i="6" s="1"/>
  <c r="D168" i="6"/>
  <c r="F168" i="6" s="1"/>
  <c r="D172" i="6"/>
  <c r="F172" i="6" s="1"/>
  <c r="D176" i="6"/>
  <c r="F176" i="6" s="1"/>
  <c r="D180" i="6"/>
  <c r="F180" i="6" s="1"/>
  <c r="D184" i="6"/>
  <c r="F184" i="6" s="1"/>
  <c r="D188" i="6"/>
  <c r="F188" i="6" s="1"/>
  <c r="D192" i="6"/>
  <c r="F192" i="6" s="1"/>
  <c r="D196" i="6"/>
  <c r="F196" i="6" s="1"/>
  <c r="D200" i="6"/>
  <c r="F200" i="6" s="1"/>
  <c r="D204" i="6"/>
  <c r="F204" i="6" s="1"/>
  <c r="G204" i="6" s="1"/>
  <c r="D208" i="6"/>
  <c r="F208" i="6" s="1"/>
  <c r="D212" i="6"/>
  <c r="F212" i="6" s="1"/>
  <c r="D216" i="6"/>
  <c r="F216" i="6" s="1"/>
  <c r="D220" i="6"/>
  <c r="F220" i="6" s="1"/>
  <c r="D224" i="6"/>
  <c r="F224" i="6" s="1"/>
  <c r="D228" i="6"/>
  <c r="F228" i="6" s="1"/>
  <c r="D232" i="6"/>
  <c r="F232" i="6" s="1"/>
  <c r="D236" i="6"/>
  <c r="F236" i="6" s="1"/>
  <c r="D240" i="6"/>
  <c r="F240" i="6" s="1"/>
  <c r="D244" i="6"/>
  <c r="F244" i="6" s="1"/>
  <c r="D248" i="6"/>
  <c r="F248" i="6" s="1"/>
  <c r="D252" i="6"/>
  <c r="F252" i="6" s="1"/>
  <c r="D256" i="6"/>
  <c r="F256" i="6" s="1"/>
  <c r="D260" i="6"/>
  <c r="F260" i="6" s="1"/>
  <c r="D264" i="6"/>
  <c r="F264" i="6" s="1"/>
  <c r="D268" i="6"/>
  <c r="F268" i="6" s="1"/>
  <c r="D272" i="6"/>
  <c r="F272" i="6" s="1"/>
  <c r="D276" i="6"/>
  <c r="F276" i="6" s="1"/>
  <c r="D280" i="6"/>
  <c r="F280" i="6" s="1"/>
  <c r="D284" i="6"/>
  <c r="F284" i="6" s="1"/>
  <c r="D288" i="6"/>
  <c r="F288" i="6" s="1"/>
  <c r="D292" i="6"/>
  <c r="F292" i="6" s="1"/>
  <c r="D296" i="6"/>
  <c r="F296" i="6" s="1"/>
  <c r="D300" i="6"/>
  <c r="F300" i="6" s="1"/>
  <c r="D304" i="6"/>
  <c r="F304" i="6" s="1"/>
  <c r="D308" i="6"/>
  <c r="F308" i="6" s="1"/>
  <c r="D312" i="6"/>
  <c r="F312" i="6" s="1"/>
  <c r="D316" i="6"/>
  <c r="F316" i="6" s="1"/>
  <c r="D320" i="6"/>
  <c r="F320" i="6" s="1"/>
  <c r="D324" i="6"/>
  <c r="F324" i="6" s="1"/>
  <c r="D328" i="6"/>
  <c r="F328" i="6" s="1"/>
  <c r="D332" i="6"/>
  <c r="F332" i="6" s="1"/>
  <c r="G332" i="6" s="1"/>
  <c r="D336" i="6"/>
  <c r="F336" i="6" s="1"/>
  <c r="D340" i="6"/>
  <c r="F340" i="6" s="1"/>
  <c r="D5" i="6"/>
  <c r="F5" i="6" s="1"/>
  <c r="D9" i="6"/>
  <c r="F9" i="6" s="1"/>
  <c r="D13" i="6"/>
  <c r="F13" i="6" s="1"/>
  <c r="D17" i="6"/>
  <c r="F17" i="6" s="1"/>
  <c r="D21" i="6"/>
  <c r="F21" i="6" s="1"/>
  <c r="D25" i="6"/>
  <c r="F25" i="6" s="1"/>
  <c r="D29" i="6"/>
  <c r="F29" i="6" s="1"/>
  <c r="D33" i="6"/>
  <c r="F33" i="6" s="1"/>
  <c r="D37" i="6"/>
  <c r="F37" i="6" s="1"/>
  <c r="D41" i="6"/>
  <c r="F41" i="6" s="1"/>
  <c r="D45" i="6"/>
  <c r="F45" i="6" s="1"/>
  <c r="D49" i="6"/>
  <c r="F49" i="6" s="1"/>
  <c r="D53" i="6"/>
  <c r="F53" i="6" s="1"/>
  <c r="D57" i="6"/>
  <c r="F57" i="6" s="1"/>
  <c r="D61" i="6"/>
  <c r="F61" i="6" s="1"/>
  <c r="D65" i="6"/>
  <c r="F65" i="6" s="1"/>
  <c r="D69" i="6"/>
  <c r="F69" i="6" s="1"/>
  <c r="D73" i="6"/>
  <c r="F73" i="6" s="1"/>
  <c r="D77" i="6"/>
  <c r="F77" i="6" s="1"/>
  <c r="D81" i="6"/>
  <c r="F81" i="6" s="1"/>
  <c r="D85" i="6"/>
  <c r="F85" i="6" s="1"/>
  <c r="D89" i="6"/>
  <c r="F89" i="6" s="1"/>
  <c r="D93" i="6"/>
  <c r="F93" i="6" s="1"/>
  <c r="D97" i="6"/>
  <c r="F97" i="6" s="1"/>
  <c r="D101" i="6"/>
  <c r="F101" i="6" s="1"/>
  <c r="D105" i="6"/>
  <c r="F105" i="6" s="1"/>
  <c r="D109" i="6"/>
  <c r="F109" i="6" s="1"/>
  <c r="D113" i="6"/>
  <c r="F113" i="6" s="1"/>
  <c r="D117" i="6"/>
  <c r="F117" i="6" s="1"/>
  <c r="D121" i="6"/>
  <c r="F121" i="6" s="1"/>
  <c r="D125" i="6"/>
  <c r="F125" i="6" s="1"/>
  <c r="D129" i="6"/>
  <c r="F129" i="6" s="1"/>
  <c r="D133" i="6"/>
  <c r="F133" i="6" s="1"/>
  <c r="D137" i="6"/>
  <c r="F137" i="6" s="1"/>
  <c r="D141" i="6"/>
  <c r="F141" i="6" s="1"/>
  <c r="D145" i="6"/>
  <c r="F145" i="6" s="1"/>
  <c r="D149" i="6"/>
  <c r="F149" i="6" s="1"/>
  <c r="D153" i="6"/>
  <c r="F153" i="6" s="1"/>
  <c r="D157" i="6"/>
  <c r="F157" i="6" s="1"/>
  <c r="D161" i="6"/>
  <c r="F161" i="6" s="1"/>
  <c r="D165" i="6"/>
  <c r="F165" i="6" s="1"/>
  <c r="D169" i="6"/>
  <c r="F169" i="6" s="1"/>
  <c r="D173" i="6"/>
  <c r="F173" i="6" s="1"/>
  <c r="D177" i="6"/>
  <c r="F177" i="6" s="1"/>
  <c r="D181" i="6"/>
  <c r="F181" i="6" s="1"/>
  <c r="D185" i="6"/>
  <c r="F185" i="6" s="1"/>
  <c r="D189" i="6"/>
  <c r="F189" i="6" s="1"/>
  <c r="D193" i="6"/>
  <c r="F193" i="6" s="1"/>
  <c r="D197" i="6"/>
  <c r="F197" i="6" s="1"/>
  <c r="D201" i="6"/>
  <c r="F201" i="6" s="1"/>
  <c r="D205" i="6"/>
  <c r="F205" i="6" s="1"/>
  <c r="D209" i="6"/>
  <c r="F209" i="6" s="1"/>
  <c r="D213" i="6"/>
  <c r="F213" i="6" s="1"/>
  <c r="D217" i="6"/>
  <c r="F217" i="6" s="1"/>
  <c r="D221" i="6"/>
  <c r="F221" i="6" s="1"/>
  <c r="D225" i="6"/>
  <c r="F225" i="6" s="1"/>
  <c r="D229" i="6"/>
  <c r="F229" i="6" s="1"/>
  <c r="D233" i="6"/>
  <c r="F233" i="6" s="1"/>
  <c r="D237" i="6"/>
  <c r="F237" i="6" s="1"/>
  <c r="D241" i="6"/>
  <c r="F241" i="6" s="1"/>
  <c r="D245" i="6"/>
  <c r="F245" i="6" s="1"/>
  <c r="D249" i="6"/>
  <c r="F249" i="6" s="1"/>
  <c r="D253" i="6"/>
  <c r="F253" i="6" s="1"/>
  <c r="D257" i="6"/>
  <c r="F257" i="6" s="1"/>
  <c r="G257" i="6" s="1"/>
  <c r="D261" i="6"/>
  <c r="F261" i="6" s="1"/>
  <c r="D265" i="6"/>
  <c r="F265" i="6" s="1"/>
  <c r="D269" i="6"/>
  <c r="F269" i="6" s="1"/>
  <c r="D273" i="6"/>
  <c r="F273" i="6" s="1"/>
  <c r="D277" i="6"/>
  <c r="F277" i="6" s="1"/>
  <c r="D281" i="6"/>
  <c r="F281" i="6" s="1"/>
  <c r="D285" i="6"/>
  <c r="F285" i="6" s="1"/>
  <c r="D289" i="6"/>
  <c r="F289" i="6" s="1"/>
  <c r="G289" i="6" s="1"/>
  <c r="D293" i="6"/>
  <c r="F293" i="6" s="1"/>
  <c r="D297" i="6"/>
  <c r="F297" i="6" s="1"/>
  <c r="D301" i="6"/>
  <c r="F301" i="6" s="1"/>
  <c r="D305" i="6"/>
  <c r="F305" i="6" s="1"/>
  <c r="D309" i="6"/>
  <c r="F309" i="6" s="1"/>
  <c r="D313" i="6"/>
  <c r="F313" i="6" s="1"/>
  <c r="D317" i="6"/>
  <c r="F317" i="6" s="1"/>
  <c r="D321" i="6"/>
  <c r="F321" i="6" s="1"/>
  <c r="D325" i="6"/>
  <c r="F325" i="6" s="1"/>
  <c r="D6" i="6"/>
  <c r="F6" i="6" s="1"/>
  <c r="D22" i="6"/>
  <c r="F22" i="6" s="1"/>
  <c r="D38" i="6"/>
  <c r="F38" i="6" s="1"/>
  <c r="D54" i="6"/>
  <c r="F54" i="6" s="1"/>
  <c r="D70" i="6"/>
  <c r="F70" i="6" s="1"/>
  <c r="D86" i="6"/>
  <c r="F86" i="6" s="1"/>
  <c r="D102" i="6"/>
  <c r="F102" i="6" s="1"/>
  <c r="D111" i="6"/>
  <c r="F111" i="6" s="1"/>
  <c r="D119" i="6"/>
  <c r="F119" i="6" s="1"/>
  <c r="D127" i="6"/>
  <c r="F127" i="6" s="1"/>
  <c r="D135" i="6"/>
  <c r="F135" i="6" s="1"/>
  <c r="D143" i="6"/>
  <c r="F143" i="6" s="1"/>
  <c r="D151" i="6"/>
  <c r="F151" i="6" s="1"/>
  <c r="D159" i="6"/>
  <c r="F159" i="6" s="1"/>
  <c r="D167" i="6"/>
  <c r="F167" i="6" s="1"/>
  <c r="D175" i="6"/>
  <c r="F175" i="6" s="1"/>
  <c r="D183" i="6"/>
  <c r="F183" i="6" s="1"/>
  <c r="D191" i="6"/>
  <c r="F191" i="6" s="1"/>
  <c r="D199" i="6"/>
  <c r="F199" i="6" s="1"/>
  <c r="D207" i="6"/>
  <c r="F207" i="6" s="1"/>
  <c r="D215" i="6"/>
  <c r="F215" i="6" s="1"/>
  <c r="D223" i="6"/>
  <c r="F223" i="6" s="1"/>
  <c r="D231" i="6"/>
  <c r="F231" i="6" s="1"/>
  <c r="D239" i="6"/>
  <c r="F239" i="6" s="1"/>
  <c r="D247" i="6"/>
  <c r="F247" i="6" s="1"/>
  <c r="G247" i="6" s="1"/>
  <c r="D255" i="6"/>
  <c r="F255" i="6" s="1"/>
  <c r="D263" i="6"/>
  <c r="F263" i="6" s="1"/>
  <c r="D271" i="6"/>
  <c r="F271" i="6" s="1"/>
  <c r="D279" i="6"/>
  <c r="F279" i="6" s="1"/>
  <c r="D287" i="6"/>
  <c r="F287" i="6" s="1"/>
  <c r="D295" i="6"/>
  <c r="F295" i="6" s="1"/>
  <c r="D303" i="6"/>
  <c r="F303" i="6" s="1"/>
  <c r="D311" i="6"/>
  <c r="F311" i="6" s="1"/>
  <c r="D319" i="6"/>
  <c r="F319" i="6" s="1"/>
  <c r="D327" i="6"/>
  <c r="F327" i="6" s="1"/>
  <c r="D333" i="6"/>
  <c r="F333" i="6" s="1"/>
  <c r="D338" i="6"/>
  <c r="F338" i="6" s="1"/>
  <c r="D343" i="6"/>
  <c r="F343" i="6" s="1"/>
  <c r="D347" i="6"/>
  <c r="F347" i="6" s="1"/>
  <c r="D351" i="6"/>
  <c r="F351" i="6" s="1"/>
  <c r="D355" i="6"/>
  <c r="F355" i="6" s="1"/>
  <c r="D359" i="6"/>
  <c r="F359" i="6" s="1"/>
  <c r="D363" i="6"/>
  <c r="F363" i="6" s="1"/>
  <c r="D367" i="6"/>
  <c r="F367" i="6" s="1"/>
  <c r="D371" i="6"/>
  <c r="F371" i="6" s="1"/>
  <c r="D375" i="6"/>
  <c r="F375" i="6" s="1"/>
  <c r="D379" i="6"/>
  <c r="F379" i="6" s="1"/>
  <c r="D383" i="6"/>
  <c r="F383" i="6" s="1"/>
  <c r="D387" i="6"/>
  <c r="F387" i="6" s="1"/>
  <c r="D391" i="6"/>
  <c r="F391" i="6" s="1"/>
  <c r="D395" i="6"/>
  <c r="F395" i="6" s="1"/>
  <c r="D399" i="6"/>
  <c r="F399" i="6" s="1"/>
  <c r="D403" i="6"/>
  <c r="F403" i="6" s="1"/>
  <c r="D407" i="6"/>
  <c r="F407" i="6" s="1"/>
  <c r="D411" i="6"/>
  <c r="F411" i="6" s="1"/>
  <c r="D415" i="6"/>
  <c r="F415" i="6" s="1"/>
  <c r="D419" i="6"/>
  <c r="F419" i="6" s="1"/>
  <c r="D423" i="6"/>
  <c r="F423" i="6" s="1"/>
  <c r="D427" i="6"/>
  <c r="F427" i="6" s="1"/>
  <c r="D431" i="6"/>
  <c r="F431" i="6" s="1"/>
  <c r="D435" i="6"/>
  <c r="F435" i="6" s="1"/>
  <c r="D439" i="6"/>
  <c r="F439" i="6" s="1"/>
  <c r="D443" i="6"/>
  <c r="F443" i="6" s="1"/>
  <c r="D447" i="6"/>
  <c r="F447" i="6" s="1"/>
  <c r="D451" i="6"/>
  <c r="F451" i="6" s="1"/>
  <c r="D455" i="6"/>
  <c r="F455" i="6" s="1"/>
  <c r="D459" i="6"/>
  <c r="F459" i="6" s="1"/>
  <c r="D463" i="6"/>
  <c r="F463" i="6" s="1"/>
  <c r="D467" i="6"/>
  <c r="F467" i="6" s="1"/>
  <c r="D471" i="6"/>
  <c r="F471" i="6" s="1"/>
  <c r="D475" i="6"/>
  <c r="F475" i="6" s="1"/>
  <c r="D479" i="6"/>
  <c r="F479" i="6" s="1"/>
  <c r="D483" i="6"/>
  <c r="F483" i="6" s="1"/>
  <c r="D487" i="6"/>
  <c r="F487" i="6" s="1"/>
  <c r="D491" i="6"/>
  <c r="F491" i="6" s="1"/>
  <c r="D495" i="6"/>
  <c r="F495" i="6" s="1"/>
  <c r="D499" i="6"/>
  <c r="F499" i="6" s="1"/>
  <c r="D10" i="6"/>
  <c r="F10" i="6" s="1"/>
  <c r="D26" i="6"/>
  <c r="F26" i="6" s="1"/>
  <c r="D42" i="6"/>
  <c r="F42" i="6" s="1"/>
  <c r="D58" i="6"/>
  <c r="F58" i="6" s="1"/>
  <c r="D74" i="6"/>
  <c r="F74" i="6" s="1"/>
  <c r="D90" i="6"/>
  <c r="F90" i="6" s="1"/>
  <c r="D106" i="6"/>
  <c r="F106" i="6" s="1"/>
  <c r="D114" i="6"/>
  <c r="F114" i="6" s="1"/>
  <c r="D122" i="6"/>
  <c r="F122" i="6" s="1"/>
  <c r="D130" i="6"/>
  <c r="F130" i="6" s="1"/>
  <c r="D138" i="6"/>
  <c r="F138" i="6" s="1"/>
  <c r="D146" i="6"/>
  <c r="F146" i="6" s="1"/>
  <c r="D154" i="6"/>
  <c r="F154" i="6" s="1"/>
  <c r="D162" i="6"/>
  <c r="F162" i="6" s="1"/>
  <c r="D170" i="6"/>
  <c r="F170" i="6" s="1"/>
  <c r="D178" i="6"/>
  <c r="F178" i="6" s="1"/>
  <c r="D186" i="6"/>
  <c r="F186" i="6" s="1"/>
  <c r="D194" i="6"/>
  <c r="F194" i="6" s="1"/>
  <c r="D202" i="6"/>
  <c r="F202" i="6" s="1"/>
  <c r="D210" i="6"/>
  <c r="F210" i="6" s="1"/>
  <c r="D218" i="6"/>
  <c r="F218" i="6" s="1"/>
  <c r="D226" i="6"/>
  <c r="F226" i="6" s="1"/>
  <c r="D234" i="6"/>
  <c r="F234" i="6" s="1"/>
  <c r="D242" i="6"/>
  <c r="F242" i="6" s="1"/>
  <c r="D250" i="6"/>
  <c r="F250" i="6" s="1"/>
  <c r="D258" i="6"/>
  <c r="F258" i="6" s="1"/>
  <c r="D266" i="6"/>
  <c r="F266" i="6" s="1"/>
  <c r="D274" i="6"/>
  <c r="F274" i="6" s="1"/>
  <c r="D282" i="6"/>
  <c r="F282" i="6" s="1"/>
  <c r="D290" i="6"/>
  <c r="F290" i="6" s="1"/>
  <c r="D298" i="6"/>
  <c r="F298" i="6" s="1"/>
  <c r="D306" i="6"/>
  <c r="F306" i="6" s="1"/>
  <c r="D314" i="6"/>
  <c r="F314" i="6" s="1"/>
  <c r="D322" i="6"/>
  <c r="F322" i="6" s="1"/>
  <c r="D329" i="6"/>
  <c r="F329" i="6" s="1"/>
  <c r="D334" i="6"/>
  <c r="F334" i="6" s="1"/>
  <c r="D339" i="6"/>
  <c r="F339" i="6" s="1"/>
  <c r="D344" i="6"/>
  <c r="F344" i="6" s="1"/>
  <c r="D348" i="6"/>
  <c r="F348" i="6" s="1"/>
  <c r="D352" i="6"/>
  <c r="F352" i="6" s="1"/>
  <c r="D356" i="6"/>
  <c r="F356" i="6" s="1"/>
  <c r="D360" i="6"/>
  <c r="F360" i="6" s="1"/>
  <c r="D364" i="6"/>
  <c r="F364" i="6" s="1"/>
  <c r="D368" i="6"/>
  <c r="F368" i="6" s="1"/>
  <c r="D372" i="6"/>
  <c r="F372" i="6" s="1"/>
  <c r="G372" i="6" s="1"/>
  <c r="D376" i="6"/>
  <c r="F376" i="6" s="1"/>
  <c r="D380" i="6"/>
  <c r="F380" i="6" s="1"/>
  <c r="D384" i="6"/>
  <c r="F384" i="6" s="1"/>
  <c r="D388" i="6"/>
  <c r="F388" i="6" s="1"/>
  <c r="D392" i="6"/>
  <c r="F392" i="6" s="1"/>
  <c r="D396" i="6"/>
  <c r="F396" i="6" s="1"/>
  <c r="D400" i="6"/>
  <c r="F400" i="6" s="1"/>
  <c r="D404" i="6"/>
  <c r="F404" i="6" s="1"/>
  <c r="G404" i="6" s="1"/>
  <c r="D408" i="6"/>
  <c r="F408" i="6" s="1"/>
  <c r="D412" i="6"/>
  <c r="F412" i="6" s="1"/>
  <c r="D416" i="6"/>
  <c r="F416" i="6" s="1"/>
  <c r="D420" i="6"/>
  <c r="F420" i="6" s="1"/>
  <c r="G420" i="6" s="1"/>
  <c r="D424" i="6"/>
  <c r="F424" i="6" s="1"/>
  <c r="D428" i="6"/>
  <c r="F428" i="6" s="1"/>
  <c r="D432" i="6"/>
  <c r="F432" i="6" s="1"/>
  <c r="D436" i="6"/>
  <c r="F436" i="6" s="1"/>
  <c r="D440" i="6"/>
  <c r="F440" i="6" s="1"/>
  <c r="D444" i="6"/>
  <c r="F444" i="6" s="1"/>
  <c r="D448" i="6"/>
  <c r="F448" i="6" s="1"/>
  <c r="D452" i="6"/>
  <c r="F452" i="6" s="1"/>
  <c r="G452" i="6" s="1"/>
  <c r="D456" i="6"/>
  <c r="F456" i="6" s="1"/>
  <c r="D460" i="6"/>
  <c r="F460" i="6" s="1"/>
  <c r="D464" i="6"/>
  <c r="F464" i="6" s="1"/>
  <c r="D468" i="6"/>
  <c r="F468" i="6" s="1"/>
  <c r="G468" i="6" s="1"/>
  <c r="D472" i="6"/>
  <c r="F472" i="6" s="1"/>
  <c r="D476" i="6"/>
  <c r="F476" i="6" s="1"/>
  <c r="D480" i="6"/>
  <c r="F480" i="6" s="1"/>
  <c r="D484" i="6"/>
  <c r="F484" i="6" s="1"/>
  <c r="D488" i="6"/>
  <c r="F488" i="6" s="1"/>
  <c r="D492" i="6"/>
  <c r="F492" i="6" s="1"/>
  <c r="D496" i="6"/>
  <c r="F496" i="6" s="1"/>
  <c r="D500" i="6"/>
  <c r="F500" i="6" s="1"/>
  <c r="D14" i="6"/>
  <c r="F14" i="6" s="1"/>
  <c r="D30" i="6"/>
  <c r="F30" i="6" s="1"/>
  <c r="D46" i="6"/>
  <c r="F46" i="6" s="1"/>
  <c r="D62" i="6"/>
  <c r="F62" i="6" s="1"/>
  <c r="D78" i="6"/>
  <c r="F78" i="6" s="1"/>
  <c r="D94" i="6"/>
  <c r="F94" i="6" s="1"/>
  <c r="D107" i="6"/>
  <c r="F107" i="6" s="1"/>
  <c r="D115" i="6"/>
  <c r="F115" i="6" s="1"/>
  <c r="D123" i="6"/>
  <c r="F123" i="6" s="1"/>
  <c r="D131" i="6"/>
  <c r="F131" i="6" s="1"/>
  <c r="D139" i="6"/>
  <c r="F139" i="6" s="1"/>
  <c r="D147" i="6"/>
  <c r="F147" i="6" s="1"/>
  <c r="D155" i="6"/>
  <c r="F155" i="6" s="1"/>
  <c r="D163" i="6"/>
  <c r="F163" i="6" s="1"/>
  <c r="D171" i="6"/>
  <c r="F171" i="6" s="1"/>
  <c r="D179" i="6"/>
  <c r="F179" i="6" s="1"/>
  <c r="D187" i="6"/>
  <c r="F187" i="6" s="1"/>
  <c r="D195" i="6"/>
  <c r="F195" i="6" s="1"/>
  <c r="D203" i="6"/>
  <c r="F203" i="6" s="1"/>
  <c r="D211" i="6"/>
  <c r="F211" i="6" s="1"/>
  <c r="D219" i="6"/>
  <c r="F219" i="6" s="1"/>
  <c r="D227" i="6"/>
  <c r="F227" i="6" s="1"/>
  <c r="D235" i="6"/>
  <c r="F235" i="6" s="1"/>
  <c r="D243" i="6"/>
  <c r="F243" i="6" s="1"/>
  <c r="D251" i="6"/>
  <c r="F251" i="6" s="1"/>
  <c r="D259" i="6"/>
  <c r="F259" i="6" s="1"/>
  <c r="D267" i="6"/>
  <c r="F267" i="6" s="1"/>
  <c r="D275" i="6"/>
  <c r="F275" i="6" s="1"/>
  <c r="D283" i="6"/>
  <c r="F283" i="6" s="1"/>
  <c r="D291" i="6"/>
  <c r="F291" i="6" s="1"/>
  <c r="D299" i="6"/>
  <c r="F299" i="6" s="1"/>
  <c r="D307" i="6"/>
  <c r="F307" i="6" s="1"/>
  <c r="D315" i="6"/>
  <c r="F315" i="6" s="1"/>
  <c r="D323" i="6"/>
  <c r="F323" i="6" s="1"/>
  <c r="D330" i="6"/>
  <c r="F330" i="6" s="1"/>
  <c r="D335" i="6"/>
  <c r="F335" i="6" s="1"/>
  <c r="D341" i="6"/>
  <c r="F341" i="6" s="1"/>
  <c r="D345" i="6"/>
  <c r="F345" i="6" s="1"/>
  <c r="D349" i="6"/>
  <c r="F349" i="6" s="1"/>
  <c r="D353" i="6"/>
  <c r="F353" i="6" s="1"/>
  <c r="D357" i="6"/>
  <c r="F357" i="6" s="1"/>
  <c r="D361" i="6"/>
  <c r="F361" i="6" s="1"/>
  <c r="G361" i="6" s="1"/>
  <c r="D365" i="6"/>
  <c r="F365" i="6" s="1"/>
  <c r="D369" i="6"/>
  <c r="F369" i="6" s="1"/>
  <c r="D373" i="6"/>
  <c r="F373" i="6" s="1"/>
  <c r="D377" i="6"/>
  <c r="F377" i="6" s="1"/>
  <c r="G377" i="6" s="1"/>
  <c r="D381" i="6"/>
  <c r="F381" i="6" s="1"/>
  <c r="D385" i="6"/>
  <c r="F385" i="6" s="1"/>
  <c r="D389" i="6"/>
  <c r="F389" i="6" s="1"/>
  <c r="D393" i="6"/>
  <c r="F393" i="6" s="1"/>
  <c r="G393" i="6" s="1"/>
  <c r="D397" i="6"/>
  <c r="F397" i="6" s="1"/>
  <c r="D401" i="6"/>
  <c r="F401" i="6" s="1"/>
  <c r="D405" i="6"/>
  <c r="F405" i="6" s="1"/>
  <c r="D409" i="6"/>
  <c r="F409" i="6" s="1"/>
  <c r="G409" i="6" s="1"/>
  <c r="D413" i="6"/>
  <c r="F413" i="6" s="1"/>
  <c r="D417" i="6"/>
  <c r="F417" i="6" s="1"/>
  <c r="D421" i="6"/>
  <c r="F421" i="6" s="1"/>
  <c r="D425" i="6"/>
  <c r="F425" i="6" s="1"/>
  <c r="G425" i="6" s="1"/>
  <c r="D429" i="6"/>
  <c r="F429" i="6" s="1"/>
  <c r="D433" i="6"/>
  <c r="F433" i="6" s="1"/>
  <c r="D437" i="6"/>
  <c r="F437" i="6" s="1"/>
  <c r="D441" i="6"/>
  <c r="F441" i="6" s="1"/>
  <c r="G441" i="6" s="1"/>
  <c r="D445" i="6"/>
  <c r="F445" i="6" s="1"/>
  <c r="D449" i="6"/>
  <c r="F449" i="6" s="1"/>
  <c r="D453" i="6"/>
  <c r="F453" i="6" s="1"/>
  <c r="D457" i="6"/>
  <c r="F457" i="6" s="1"/>
  <c r="G457" i="6" s="1"/>
  <c r="D461" i="6"/>
  <c r="F461" i="6" s="1"/>
  <c r="D465" i="6"/>
  <c r="F465" i="6" s="1"/>
  <c r="D469" i="6"/>
  <c r="F469" i="6" s="1"/>
  <c r="D473" i="6"/>
  <c r="F473" i="6" s="1"/>
  <c r="G473" i="6" s="1"/>
  <c r="D477" i="6"/>
  <c r="F477" i="6" s="1"/>
  <c r="D481" i="6"/>
  <c r="F481" i="6" s="1"/>
  <c r="D485" i="6"/>
  <c r="F485" i="6" s="1"/>
  <c r="D489" i="6"/>
  <c r="F489" i="6" s="1"/>
  <c r="G489" i="6" s="1"/>
  <c r="D493" i="6"/>
  <c r="F493" i="6" s="1"/>
  <c r="D497" i="6"/>
  <c r="F497" i="6" s="1"/>
  <c r="D501" i="6"/>
  <c r="F501" i="6" s="1"/>
  <c r="G484" i="6"/>
  <c r="G356" i="6"/>
  <c r="D494" i="6"/>
  <c r="F494" i="6" s="1"/>
  <c r="G494" i="6" s="1"/>
  <c r="D478" i="6"/>
  <c r="F478" i="6" s="1"/>
  <c r="G478" i="6" s="1"/>
  <c r="D462" i="6"/>
  <c r="F462" i="6" s="1"/>
  <c r="G462" i="6" s="1"/>
  <c r="D446" i="6"/>
  <c r="F446" i="6" s="1"/>
  <c r="D430" i="6"/>
  <c r="F430" i="6" s="1"/>
  <c r="G430" i="6" s="1"/>
  <c r="D414" i="6"/>
  <c r="F414" i="6" s="1"/>
  <c r="G414" i="6" s="1"/>
  <c r="D398" i="6"/>
  <c r="F398" i="6" s="1"/>
  <c r="G398" i="6" s="1"/>
  <c r="D382" i="6"/>
  <c r="F382" i="6" s="1"/>
  <c r="G382" i="6" s="1"/>
  <c r="D366" i="6"/>
  <c r="F366" i="6" s="1"/>
  <c r="G366" i="6" s="1"/>
  <c r="D350" i="6"/>
  <c r="F350" i="6" s="1"/>
  <c r="G350" i="6" s="1"/>
  <c r="D331" i="6"/>
  <c r="F331" i="6" s="1"/>
  <c r="D302" i="6"/>
  <c r="F302" i="6" s="1"/>
  <c r="D270" i="6"/>
  <c r="F270" i="6" s="1"/>
  <c r="D238" i="6"/>
  <c r="F238" i="6" s="1"/>
  <c r="D206" i="6"/>
  <c r="F206" i="6" s="1"/>
  <c r="D174" i="6"/>
  <c r="F174" i="6" s="1"/>
  <c r="D142" i="6"/>
  <c r="F142" i="6" s="1"/>
  <c r="D110" i="6"/>
  <c r="F110" i="6" s="1"/>
  <c r="D50" i="6"/>
  <c r="F50" i="6" s="1"/>
  <c r="G446" i="6"/>
  <c r="G436" i="6"/>
  <c r="D490" i="6"/>
  <c r="F490" i="6" s="1"/>
  <c r="D474" i="6"/>
  <c r="F474" i="6" s="1"/>
  <c r="D458" i="6"/>
  <c r="F458" i="6" s="1"/>
  <c r="D442" i="6"/>
  <c r="F442" i="6" s="1"/>
  <c r="D426" i="6"/>
  <c r="F426" i="6" s="1"/>
  <c r="D410" i="6"/>
  <c r="F410" i="6" s="1"/>
  <c r="D394" i="6"/>
  <c r="F394" i="6" s="1"/>
  <c r="D378" i="6"/>
  <c r="F378" i="6" s="1"/>
  <c r="D362" i="6"/>
  <c r="F362" i="6" s="1"/>
  <c r="D346" i="6"/>
  <c r="F346" i="6" s="1"/>
  <c r="D326" i="6"/>
  <c r="F326" i="6" s="1"/>
  <c r="D294" i="6"/>
  <c r="F294" i="6" s="1"/>
  <c r="D262" i="6"/>
  <c r="F262" i="6" s="1"/>
  <c r="D230" i="6"/>
  <c r="F230" i="6" s="1"/>
  <c r="D198" i="6"/>
  <c r="F198" i="6" s="1"/>
  <c r="D166" i="6"/>
  <c r="F166" i="6" s="1"/>
  <c r="D134" i="6"/>
  <c r="F134" i="6" s="1"/>
  <c r="D98" i="6"/>
  <c r="F98" i="6" s="1"/>
  <c r="D34" i="6"/>
  <c r="F34" i="6" s="1"/>
  <c r="G388" i="6"/>
  <c r="G300" i="6"/>
  <c r="G215" i="6"/>
  <c r="G172" i="6"/>
  <c r="G129" i="6"/>
  <c r="G44" i="6"/>
  <c r="D2" i="6"/>
  <c r="F2" i="6" s="1"/>
  <c r="D486" i="6"/>
  <c r="F486" i="6" s="1"/>
  <c r="D470" i="6"/>
  <c r="F470" i="6" s="1"/>
  <c r="D454" i="6"/>
  <c r="F454" i="6" s="1"/>
  <c r="D438" i="6"/>
  <c r="F438" i="6" s="1"/>
  <c r="D422" i="6"/>
  <c r="F422" i="6" s="1"/>
  <c r="D406" i="6"/>
  <c r="F406" i="6" s="1"/>
  <c r="D390" i="6"/>
  <c r="F390" i="6" s="1"/>
  <c r="D374" i="6"/>
  <c r="F374" i="6" s="1"/>
  <c r="D358" i="6"/>
  <c r="F358" i="6" s="1"/>
  <c r="D342" i="6"/>
  <c r="F342" i="6" s="1"/>
  <c r="G342" i="6" s="1"/>
  <c r="D318" i="6"/>
  <c r="F318" i="6" s="1"/>
  <c r="D286" i="6"/>
  <c r="F286" i="6" s="1"/>
  <c r="D254" i="6"/>
  <c r="F254" i="6" s="1"/>
  <c r="D222" i="6"/>
  <c r="F222" i="6" s="1"/>
  <c r="D190" i="6"/>
  <c r="F190" i="6" s="1"/>
  <c r="D158" i="6"/>
  <c r="F158" i="6" s="1"/>
  <c r="D126" i="6"/>
  <c r="F126" i="6" s="1"/>
  <c r="D82" i="6"/>
  <c r="F82" i="6" s="1"/>
  <c r="D18" i="6"/>
  <c r="F18" i="6" s="1"/>
  <c r="G161" i="6"/>
  <c r="G119" i="6"/>
  <c r="G76" i="6"/>
  <c r="G33" i="6"/>
  <c r="G321" i="6"/>
  <c r="G279" i="6"/>
  <c r="G236" i="6"/>
  <c r="G193" i="6"/>
  <c r="G151" i="6"/>
  <c r="G108" i="6"/>
  <c r="G65" i="6"/>
  <c r="G23" i="6"/>
  <c r="G311" i="6"/>
  <c r="G268" i="6"/>
  <c r="G225" i="6"/>
  <c r="G183" i="6"/>
  <c r="G140" i="6"/>
  <c r="G97" i="6"/>
  <c r="G55" i="6"/>
  <c r="G12" i="6"/>
  <c r="G87" i="6"/>
  <c r="G500" i="6"/>
  <c r="G11" i="6"/>
  <c r="C498" i="6"/>
  <c r="E498" i="6" s="1"/>
  <c r="G498" i="6" s="1"/>
  <c r="C493" i="6"/>
  <c r="E493" i="6" s="1"/>
  <c r="G493" i="6" s="1"/>
  <c r="C488" i="6"/>
  <c r="E488" i="6" s="1"/>
  <c r="G488" i="6" s="1"/>
  <c r="C482" i="6"/>
  <c r="E482" i="6" s="1"/>
  <c r="G482" i="6" s="1"/>
  <c r="C477" i="6"/>
  <c r="E477" i="6" s="1"/>
  <c r="G477" i="6" s="1"/>
  <c r="C472" i="6"/>
  <c r="E472" i="6" s="1"/>
  <c r="C466" i="6"/>
  <c r="E466" i="6" s="1"/>
  <c r="G466" i="6" s="1"/>
  <c r="C461" i="6"/>
  <c r="E461" i="6" s="1"/>
  <c r="G461" i="6" s="1"/>
  <c r="C456" i="6"/>
  <c r="E456" i="6" s="1"/>
  <c r="C450" i="6"/>
  <c r="E450" i="6" s="1"/>
  <c r="G450" i="6" s="1"/>
  <c r="C445" i="6"/>
  <c r="E445" i="6" s="1"/>
  <c r="G445" i="6" s="1"/>
  <c r="C440" i="6"/>
  <c r="E440" i="6" s="1"/>
  <c r="G440" i="6" s="1"/>
  <c r="C434" i="6"/>
  <c r="E434" i="6" s="1"/>
  <c r="G434" i="6" s="1"/>
  <c r="C429" i="6"/>
  <c r="E429" i="6" s="1"/>
  <c r="G429" i="6" s="1"/>
  <c r="C424" i="6"/>
  <c r="E424" i="6" s="1"/>
  <c r="G424" i="6" s="1"/>
  <c r="C418" i="6"/>
  <c r="E418" i="6" s="1"/>
  <c r="G418" i="6" s="1"/>
  <c r="C413" i="6"/>
  <c r="E413" i="6" s="1"/>
  <c r="G413" i="6" s="1"/>
  <c r="C408" i="6"/>
  <c r="E408" i="6" s="1"/>
  <c r="C402" i="6"/>
  <c r="E402" i="6" s="1"/>
  <c r="G402" i="6" s="1"/>
  <c r="C397" i="6"/>
  <c r="E397" i="6" s="1"/>
  <c r="G397" i="6" s="1"/>
  <c r="C392" i="6"/>
  <c r="E392" i="6" s="1"/>
  <c r="C386" i="6"/>
  <c r="E386" i="6" s="1"/>
  <c r="G386" i="6" s="1"/>
  <c r="C381" i="6"/>
  <c r="E381" i="6" s="1"/>
  <c r="G381" i="6" s="1"/>
  <c r="C376" i="6"/>
  <c r="E376" i="6" s="1"/>
  <c r="G376" i="6" s="1"/>
  <c r="C370" i="6"/>
  <c r="E370" i="6" s="1"/>
  <c r="G370" i="6" s="1"/>
  <c r="C365" i="6"/>
  <c r="E365" i="6" s="1"/>
  <c r="G365" i="6" s="1"/>
  <c r="C360" i="6"/>
  <c r="E360" i="6" s="1"/>
  <c r="G360" i="6" s="1"/>
  <c r="C354" i="6"/>
  <c r="E354" i="6" s="1"/>
  <c r="G354" i="6" s="1"/>
  <c r="C349" i="6"/>
  <c r="E349" i="6" s="1"/>
  <c r="G349" i="6" s="1"/>
  <c r="C341" i="6"/>
  <c r="E341" i="6" s="1"/>
  <c r="C331" i="6"/>
  <c r="E331" i="6" s="1"/>
  <c r="G331" i="6" s="1"/>
  <c r="C320" i="6"/>
  <c r="E320" i="6" s="1"/>
  <c r="G320" i="6" s="1"/>
  <c r="C309" i="6"/>
  <c r="E309" i="6" s="1"/>
  <c r="C299" i="6"/>
  <c r="E299" i="6" s="1"/>
  <c r="G299" i="6" s="1"/>
  <c r="C288" i="6"/>
  <c r="E288" i="6" s="1"/>
  <c r="G288" i="6" s="1"/>
  <c r="C277" i="6"/>
  <c r="E277" i="6" s="1"/>
  <c r="C267" i="6"/>
  <c r="E267" i="6" s="1"/>
  <c r="G267" i="6" s="1"/>
  <c r="C256" i="6"/>
  <c r="E256" i="6" s="1"/>
  <c r="G256" i="6" s="1"/>
  <c r="C245" i="6"/>
  <c r="E245" i="6" s="1"/>
  <c r="C235" i="6"/>
  <c r="E235" i="6" s="1"/>
  <c r="G235" i="6" s="1"/>
  <c r="C224" i="6"/>
  <c r="E224" i="6" s="1"/>
  <c r="G224" i="6" s="1"/>
  <c r="C213" i="6"/>
  <c r="E213" i="6" s="1"/>
  <c r="C203" i="6"/>
  <c r="E203" i="6" s="1"/>
  <c r="G203" i="6" s="1"/>
  <c r="C192" i="6"/>
  <c r="E192" i="6" s="1"/>
  <c r="G192" i="6" s="1"/>
  <c r="C181" i="6"/>
  <c r="E181" i="6" s="1"/>
  <c r="C171" i="6"/>
  <c r="E171" i="6" s="1"/>
  <c r="G171" i="6" s="1"/>
  <c r="C160" i="6"/>
  <c r="E160" i="6" s="1"/>
  <c r="G160" i="6" s="1"/>
  <c r="C149" i="6"/>
  <c r="E149" i="6" s="1"/>
  <c r="C139" i="6"/>
  <c r="E139" i="6" s="1"/>
  <c r="G139" i="6" s="1"/>
  <c r="C128" i="6"/>
  <c r="E128" i="6" s="1"/>
  <c r="G128" i="6" s="1"/>
  <c r="C117" i="6"/>
  <c r="E117" i="6" s="1"/>
  <c r="C107" i="6"/>
  <c r="E107" i="6" s="1"/>
  <c r="G107" i="6" s="1"/>
  <c r="C96" i="6"/>
  <c r="E96" i="6" s="1"/>
  <c r="G96" i="6" s="1"/>
  <c r="C85" i="6"/>
  <c r="E85" i="6" s="1"/>
  <c r="C75" i="6"/>
  <c r="E75" i="6" s="1"/>
  <c r="G75" i="6" s="1"/>
  <c r="C64" i="6"/>
  <c r="E64" i="6" s="1"/>
  <c r="G64" i="6" s="1"/>
  <c r="C53" i="6"/>
  <c r="E53" i="6" s="1"/>
  <c r="C43" i="6"/>
  <c r="E43" i="6" s="1"/>
  <c r="G43" i="6" s="1"/>
  <c r="C32" i="6"/>
  <c r="E32" i="6" s="1"/>
  <c r="G32" i="6" s="1"/>
  <c r="C21" i="6"/>
  <c r="E21" i="6" s="1"/>
  <c r="C4" i="6"/>
  <c r="E4" i="6" s="1"/>
  <c r="G4" i="6" s="1"/>
  <c r="C9" i="6"/>
  <c r="E9" i="6" s="1"/>
  <c r="G9" i="6" s="1"/>
  <c r="C15" i="6"/>
  <c r="E15" i="6" s="1"/>
  <c r="C20" i="6"/>
  <c r="E20" i="6" s="1"/>
  <c r="G20" i="6" s="1"/>
  <c r="C25" i="6"/>
  <c r="E25" i="6" s="1"/>
  <c r="G25" i="6" s="1"/>
  <c r="C31" i="6"/>
  <c r="E31" i="6" s="1"/>
  <c r="C36" i="6"/>
  <c r="E36" i="6" s="1"/>
  <c r="G36" i="6" s="1"/>
  <c r="C41" i="6"/>
  <c r="E41" i="6" s="1"/>
  <c r="G41" i="6" s="1"/>
  <c r="C47" i="6"/>
  <c r="E47" i="6" s="1"/>
  <c r="C52" i="6"/>
  <c r="E52" i="6" s="1"/>
  <c r="G52" i="6" s="1"/>
  <c r="C57" i="6"/>
  <c r="E57" i="6" s="1"/>
  <c r="G57" i="6" s="1"/>
  <c r="C63" i="6"/>
  <c r="E63" i="6" s="1"/>
  <c r="C68" i="6"/>
  <c r="E68" i="6" s="1"/>
  <c r="G68" i="6" s="1"/>
  <c r="C73" i="6"/>
  <c r="E73" i="6" s="1"/>
  <c r="G73" i="6" s="1"/>
  <c r="C79" i="6"/>
  <c r="E79" i="6" s="1"/>
  <c r="C84" i="6"/>
  <c r="E84" i="6" s="1"/>
  <c r="G84" i="6" s="1"/>
  <c r="C89" i="6"/>
  <c r="E89" i="6" s="1"/>
  <c r="G89" i="6" s="1"/>
  <c r="C95" i="6"/>
  <c r="E95" i="6" s="1"/>
  <c r="C100" i="6"/>
  <c r="E100" i="6" s="1"/>
  <c r="G100" i="6" s="1"/>
  <c r="C105" i="6"/>
  <c r="E105" i="6" s="1"/>
  <c r="G105" i="6" s="1"/>
  <c r="C111" i="6"/>
  <c r="E111" i="6" s="1"/>
  <c r="C116" i="6"/>
  <c r="E116" i="6" s="1"/>
  <c r="G116" i="6" s="1"/>
  <c r="C121" i="6"/>
  <c r="E121" i="6" s="1"/>
  <c r="G121" i="6" s="1"/>
  <c r="C127" i="6"/>
  <c r="E127" i="6" s="1"/>
  <c r="G127" i="6" s="1"/>
  <c r="C132" i="6"/>
  <c r="E132" i="6" s="1"/>
  <c r="G132" i="6" s="1"/>
  <c r="C137" i="6"/>
  <c r="E137" i="6" s="1"/>
  <c r="G137" i="6" s="1"/>
  <c r="C143" i="6"/>
  <c r="E143" i="6" s="1"/>
  <c r="C148" i="6"/>
  <c r="E148" i="6" s="1"/>
  <c r="G148" i="6" s="1"/>
  <c r="C153" i="6"/>
  <c r="E153" i="6" s="1"/>
  <c r="G153" i="6" s="1"/>
  <c r="C159" i="6"/>
  <c r="E159" i="6" s="1"/>
  <c r="G159" i="6" s="1"/>
  <c r="C164" i="6"/>
  <c r="E164" i="6" s="1"/>
  <c r="G164" i="6" s="1"/>
  <c r="C169" i="6"/>
  <c r="E169" i="6" s="1"/>
  <c r="G169" i="6" s="1"/>
  <c r="C175" i="6"/>
  <c r="E175" i="6" s="1"/>
  <c r="C180" i="6"/>
  <c r="E180" i="6" s="1"/>
  <c r="G180" i="6" s="1"/>
  <c r="C185" i="6"/>
  <c r="E185" i="6" s="1"/>
  <c r="G185" i="6" s="1"/>
  <c r="C191" i="6"/>
  <c r="E191" i="6" s="1"/>
  <c r="G191" i="6" s="1"/>
  <c r="C196" i="6"/>
  <c r="E196" i="6" s="1"/>
  <c r="G196" i="6" s="1"/>
  <c r="C201" i="6"/>
  <c r="E201" i="6" s="1"/>
  <c r="G201" i="6" s="1"/>
  <c r="C207" i="6"/>
  <c r="E207" i="6" s="1"/>
  <c r="C212" i="6"/>
  <c r="E212" i="6" s="1"/>
  <c r="G212" i="6" s="1"/>
  <c r="C217" i="6"/>
  <c r="E217" i="6" s="1"/>
  <c r="G217" i="6" s="1"/>
  <c r="C223" i="6"/>
  <c r="E223" i="6" s="1"/>
  <c r="G223" i="6" s="1"/>
  <c r="C228" i="6"/>
  <c r="E228" i="6" s="1"/>
  <c r="G228" i="6" s="1"/>
  <c r="C233" i="6"/>
  <c r="E233" i="6" s="1"/>
  <c r="G233" i="6" s="1"/>
  <c r="C239" i="6"/>
  <c r="E239" i="6" s="1"/>
  <c r="C244" i="6"/>
  <c r="E244" i="6" s="1"/>
  <c r="G244" i="6" s="1"/>
  <c r="C249" i="6"/>
  <c r="E249" i="6" s="1"/>
  <c r="G249" i="6" s="1"/>
  <c r="C255" i="6"/>
  <c r="E255" i="6" s="1"/>
  <c r="G255" i="6" s="1"/>
  <c r="C260" i="6"/>
  <c r="E260" i="6" s="1"/>
  <c r="G260" i="6" s="1"/>
  <c r="C265" i="6"/>
  <c r="E265" i="6" s="1"/>
  <c r="G265" i="6" s="1"/>
  <c r="C271" i="6"/>
  <c r="E271" i="6" s="1"/>
  <c r="C276" i="6"/>
  <c r="E276" i="6" s="1"/>
  <c r="G276" i="6" s="1"/>
  <c r="C281" i="6"/>
  <c r="E281" i="6" s="1"/>
  <c r="G281" i="6" s="1"/>
  <c r="C287" i="6"/>
  <c r="E287" i="6" s="1"/>
  <c r="G287" i="6" s="1"/>
  <c r="C292" i="6"/>
  <c r="E292" i="6" s="1"/>
  <c r="G292" i="6" s="1"/>
  <c r="C297" i="6"/>
  <c r="E297" i="6" s="1"/>
  <c r="G297" i="6" s="1"/>
  <c r="C303" i="6"/>
  <c r="E303" i="6" s="1"/>
  <c r="C308" i="6"/>
  <c r="E308" i="6" s="1"/>
  <c r="G308" i="6" s="1"/>
  <c r="C313" i="6"/>
  <c r="E313" i="6" s="1"/>
  <c r="G313" i="6" s="1"/>
  <c r="C319" i="6"/>
  <c r="E319" i="6" s="1"/>
  <c r="G319" i="6" s="1"/>
  <c r="C324" i="6"/>
  <c r="E324" i="6" s="1"/>
  <c r="G324" i="6" s="1"/>
  <c r="C329" i="6"/>
  <c r="E329" i="6" s="1"/>
  <c r="C335" i="6"/>
  <c r="E335" i="6" s="1"/>
  <c r="G335" i="6" s="1"/>
  <c r="C340" i="6"/>
  <c r="E340" i="6" s="1"/>
  <c r="G340" i="6" s="1"/>
  <c r="C344" i="6"/>
  <c r="E344" i="6" s="1"/>
  <c r="G344" i="6" s="1"/>
  <c r="C348" i="6"/>
  <c r="E348" i="6" s="1"/>
  <c r="C2" i="6"/>
  <c r="E2" i="6" s="1"/>
  <c r="G2" i="6" s="1"/>
  <c r="C497" i="6"/>
  <c r="E497" i="6" s="1"/>
  <c r="G497" i="6" s="1"/>
  <c r="C492" i="6"/>
  <c r="E492" i="6" s="1"/>
  <c r="C486" i="6"/>
  <c r="E486" i="6" s="1"/>
  <c r="C481" i="6"/>
  <c r="E481" i="6" s="1"/>
  <c r="G481" i="6" s="1"/>
  <c r="C476" i="6"/>
  <c r="E476" i="6" s="1"/>
  <c r="C470" i="6"/>
  <c r="E470" i="6" s="1"/>
  <c r="C465" i="6"/>
  <c r="E465" i="6" s="1"/>
  <c r="G465" i="6" s="1"/>
  <c r="C460" i="6"/>
  <c r="E460" i="6" s="1"/>
  <c r="C454" i="6"/>
  <c r="E454" i="6" s="1"/>
  <c r="C449" i="6"/>
  <c r="E449" i="6" s="1"/>
  <c r="G449" i="6" s="1"/>
  <c r="C444" i="6"/>
  <c r="E444" i="6" s="1"/>
  <c r="C438" i="6"/>
  <c r="E438" i="6" s="1"/>
  <c r="G438" i="6" s="1"/>
  <c r="C433" i="6"/>
  <c r="E433" i="6" s="1"/>
  <c r="G433" i="6" s="1"/>
  <c r="C428" i="6"/>
  <c r="E428" i="6" s="1"/>
  <c r="C422" i="6"/>
  <c r="E422" i="6" s="1"/>
  <c r="C417" i="6"/>
  <c r="E417" i="6" s="1"/>
  <c r="G417" i="6" s="1"/>
  <c r="C412" i="6"/>
  <c r="E412" i="6" s="1"/>
  <c r="C406" i="6"/>
  <c r="E406" i="6" s="1"/>
  <c r="C401" i="6"/>
  <c r="E401" i="6" s="1"/>
  <c r="G401" i="6" s="1"/>
  <c r="C396" i="6"/>
  <c r="E396" i="6" s="1"/>
  <c r="C390" i="6"/>
  <c r="E390" i="6" s="1"/>
  <c r="C385" i="6"/>
  <c r="E385" i="6" s="1"/>
  <c r="G385" i="6" s="1"/>
  <c r="C380" i="6"/>
  <c r="E380" i="6" s="1"/>
  <c r="C374" i="6"/>
  <c r="E374" i="6" s="1"/>
  <c r="G374" i="6" s="1"/>
  <c r="C369" i="6"/>
  <c r="E369" i="6" s="1"/>
  <c r="G369" i="6" s="1"/>
  <c r="C364" i="6"/>
  <c r="E364" i="6" s="1"/>
  <c r="C358" i="6"/>
  <c r="E358" i="6" s="1"/>
  <c r="C353" i="6"/>
  <c r="E353" i="6" s="1"/>
  <c r="G353" i="6" s="1"/>
  <c r="C346" i="6"/>
  <c r="E346" i="6" s="1"/>
  <c r="C337" i="6"/>
  <c r="E337" i="6" s="1"/>
  <c r="G337" i="6" s="1"/>
  <c r="C327" i="6"/>
  <c r="E327" i="6" s="1"/>
  <c r="G327" i="6" s="1"/>
  <c r="C316" i="6"/>
  <c r="E316" i="6" s="1"/>
  <c r="G316" i="6" s="1"/>
  <c r="C305" i="6"/>
  <c r="E305" i="6" s="1"/>
  <c r="G305" i="6" s="1"/>
  <c r="C295" i="6"/>
  <c r="E295" i="6" s="1"/>
  <c r="G295" i="6" s="1"/>
  <c r="C284" i="6"/>
  <c r="E284" i="6" s="1"/>
  <c r="G284" i="6" s="1"/>
  <c r="C273" i="6"/>
  <c r="E273" i="6" s="1"/>
  <c r="G273" i="6" s="1"/>
  <c r="C263" i="6"/>
  <c r="E263" i="6" s="1"/>
  <c r="G263" i="6" s="1"/>
  <c r="C252" i="6"/>
  <c r="E252" i="6" s="1"/>
  <c r="G252" i="6" s="1"/>
  <c r="C241" i="6"/>
  <c r="E241" i="6" s="1"/>
  <c r="G241" i="6" s="1"/>
  <c r="C231" i="6"/>
  <c r="E231" i="6" s="1"/>
  <c r="G231" i="6" s="1"/>
  <c r="C220" i="6"/>
  <c r="E220" i="6" s="1"/>
  <c r="G220" i="6" s="1"/>
  <c r="C209" i="6"/>
  <c r="E209" i="6" s="1"/>
  <c r="G209" i="6" s="1"/>
  <c r="C199" i="6"/>
  <c r="E199" i="6" s="1"/>
  <c r="G199" i="6" s="1"/>
  <c r="C188" i="6"/>
  <c r="E188" i="6" s="1"/>
  <c r="G188" i="6" s="1"/>
  <c r="C177" i="6"/>
  <c r="E177" i="6" s="1"/>
  <c r="G177" i="6" s="1"/>
  <c r="C167" i="6"/>
  <c r="E167" i="6" s="1"/>
  <c r="G167" i="6" s="1"/>
  <c r="C156" i="6"/>
  <c r="E156" i="6" s="1"/>
  <c r="G156" i="6" s="1"/>
  <c r="C145" i="6"/>
  <c r="E145" i="6" s="1"/>
  <c r="G145" i="6" s="1"/>
  <c r="C135" i="6"/>
  <c r="E135" i="6" s="1"/>
  <c r="G135" i="6" s="1"/>
  <c r="C124" i="6"/>
  <c r="E124" i="6" s="1"/>
  <c r="G124" i="6" s="1"/>
  <c r="C113" i="6"/>
  <c r="E113" i="6" s="1"/>
  <c r="G113" i="6" s="1"/>
  <c r="C103" i="6"/>
  <c r="E103" i="6" s="1"/>
  <c r="G103" i="6" s="1"/>
  <c r="C92" i="6"/>
  <c r="E92" i="6" s="1"/>
  <c r="G92" i="6" s="1"/>
  <c r="C81" i="6"/>
  <c r="E81" i="6" s="1"/>
  <c r="G81" i="6" s="1"/>
  <c r="C71" i="6"/>
  <c r="E71" i="6" s="1"/>
  <c r="G71" i="6" s="1"/>
  <c r="C60" i="6"/>
  <c r="E60" i="6" s="1"/>
  <c r="G60" i="6" s="1"/>
  <c r="C49" i="6"/>
  <c r="E49" i="6" s="1"/>
  <c r="G49" i="6" s="1"/>
  <c r="C39" i="6"/>
  <c r="E39" i="6" s="1"/>
  <c r="G39" i="6" s="1"/>
  <c r="C28" i="6"/>
  <c r="E28" i="6" s="1"/>
  <c r="G28" i="6" s="1"/>
  <c r="C17" i="6"/>
  <c r="E17" i="6" s="1"/>
  <c r="G17" i="6" s="1"/>
  <c r="C7" i="6"/>
  <c r="E7" i="6" s="1"/>
  <c r="G7" i="6" s="1"/>
  <c r="C501" i="6"/>
  <c r="E501" i="6" s="1"/>
  <c r="G501" i="6" s="1"/>
  <c r="C496" i="6"/>
  <c r="E496" i="6" s="1"/>
  <c r="G496" i="6" s="1"/>
  <c r="C490" i="6"/>
  <c r="E490" i="6" s="1"/>
  <c r="G490" i="6" s="1"/>
  <c r="C485" i="6"/>
  <c r="E485" i="6" s="1"/>
  <c r="G485" i="6" s="1"/>
  <c r="C480" i="6"/>
  <c r="E480" i="6" s="1"/>
  <c r="G480" i="6" s="1"/>
  <c r="C474" i="6"/>
  <c r="E474" i="6" s="1"/>
  <c r="C469" i="6"/>
  <c r="E469" i="6" s="1"/>
  <c r="G469" i="6" s="1"/>
  <c r="C464" i="6"/>
  <c r="E464" i="6" s="1"/>
  <c r="G464" i="6" s="1"/>
  <c r="C458" i="6"/>
  <c r="E458" i="6" s="1"/>
  <c r="C453" i="6"/>
  <c r="E453" i="6" s="1"/>
  <c r="G453" i="6" s="1"/>
  <c r="C448" i="6"/>
  <c r="E448" i="6" s="1"/>
  <c r="G448" i="6" s="1"/>
  <c r="C442" i="6"/>
  <c r="E442" i="6" s="1"/>
  <c r="C437" i="6"/>
  <c r="E437" i="6" s="1"/>
  <c r="G437" i="6" s="1"/>
  <c r="C432" i="6"/>
  <c r="E432" i="6" s="1"/>
  <c r="G432" i="6" s="1"/>
  <c r="C426" i="6"/>
  <c r="E426" i="6" s="1"/>
  <c r="G426" i="6" s="1"/>
  <c r="C421" i="6"/>
  <c r="E421" i="6" s="1"/>
  <c r="G421" i="6" s="1"/>
  <c r="C416" i="6"/>
  <c r="E416" i="6" s="1"/>
  <c r="G416" i="6" s="1"/>
  <c r="C410" i="6"/>
  <c r="E410" i="6" s="1"/>
  <c r="C405" i="6"/>
  <c r="E405" i="6" s="1"/>
  <c r="G405" i="6" s="1"/>
  <c r="C400" i="6"/>
  <c r="E400" i="6" s="1"/>
  <c r="G400" i="6" s="1"/>
  <c r="C394" i="6"/>
  <c r="E394" i="6" s="1"/>
  <c r="C389" i="6"/>
  <c r="E389" i="6" s="1"/>
  <c r="G389" i="6" s="1"/>
  <c r="C384" i="6"/>
  <c r="E384" i="6" s="1"/>
  <c r="G384" i="6" s="1"/>
  <c r="C378" i="6"/>
  <c r="E378" i="6" s="1"/>
  <c r="C373" i="6"/>
  <c r="E373" i="6" s="1"/>
  <c r="G373" i="6" s="1"/>
  <c r="C368" i="6"/>
  <c r="E368" i="6" s="1"/>
  <c r="G368" i="6" s="1"/>
  <c r="C362" i="6"/>
  <c r="E362" i="6" s="1"/>
  <c r="G362" i="6" s="1"/>
  <c r="C357" i="6"/>
  <c r="E357" i="6" s="1"/>
  <c r="G357" i="6" s="1"/>
  <c r="C352" i="6"/>
  <c r="E352" i="6" s="1"/>
  <c r="G352" i="6" s="1"/>
  <c r="C345" i="6"/>
  <c r="E345" i="6" s="1"/>
  <c r="C336" i="6"/>
  <c r="E336" i="6" s="1"/>
  <c r="G336" i="6" s="1"/>
  <c r="C325" i="6"/>
  <c r="E325" i="6" s="1"/>
  <c r="C315" i="6"/>
  <c r="E315" i="6" s="1"/>
  <c r="G315" i="6" s="1"/>
  <c r="C304" i="6"/>
  <c r="E304" i="6" s="1"/>
  <c r="G304" i="6" s="1"/>
  <c r="C293" i="6"/>
  <c r="E293" i="6" s="1"/>
  <c r="G293" i="6" s="1"/>
  <c r="C283" i="6"/>
  <c r="E283" i="6" s="1"/>
  <c r="G283" i="6" s="1"/>
  <c r="C272" i="6"/>
  <c r="E272" i="6" s="1"/>
  <c r="G272" i="6" s="1"/>
  <c r="C261" i="6"/>
  <c r="E261" i="6" s="1"/>
  <c r="C251" i="6"/>
  <c r="E251" i="6" s="1"/>
  <c r="G251" i="6" s="1"/>
  <c r="C240" i="6"/>
  <c r="E240" i="6" s="1"/>
  <c r="G240" i="6" s="1"/>
  <c r="C229" i="6"/>
  <c r="E229" i="6" s="1"/>
  <c r="C219" i="6"/>
  <c r="E219" i="6" s="1"/>
  <c r="G219" i="6" s="1"/>
  <c r="C208" i="6"/>
  <c r="E208" i="6" s="1"/>
  <c r="G208" i="6" s="1"/>
  <c r="C197" i="6"/>
  <c r="E197" i="6" s="1"/>
  <c r="C187" i="6"/>
  <c r="E187" i="6" s="1"/>
  <c r="G187" i="6" s="1"/>
  <c r="C176" i="6"/>
  <c r="E176" i="6" s="1"/>
  <c r="G176" i="6" s="1"/>
  <c r="C165" i="6"/>
  <c r="E165" i="6" s="1"/>
  <c r="C155" i="6"/>
  <c r="E155" i="6" s="1"/>
  <c r="G155" i="6" s="1"/>
  <c r="C144" i="6"/>
  <c r="E144" i="6" s="1"/>
  <c r="G144" i="6" s="1"/>
  <c r="C133" i="6"/>
  <c r="E133" i="6" s="1"/>
  <c r="C123" i="6"/>
  <c r="E123" i="6" s="1"/>
  <c r="G123" i="6" s="1"/>
  <c r="C112" i="6"/>
  <c r="E112" i="6" s="1"/>
  <c r="G112" i="6" s="1"/>
  <c r="C101" i="6"/>
  <c r="E101" i="6" s="1"/>
  <c r="C91" i="6"/>
  <c r="E91" i="6" s="1"/>
  <c r="G91" i="6" s="1"/>
  <c r="C80" i="6"/>
  <c r="E80" i="6" s="1"/>
  <c r="G80" i="6" s="1"/>
  <c r="C69" i="6"/>
  <c r="E69" i="6" s="1"/>
  <c r="C59" i="6"/>
  <c r="E59" i="6" s="1"/>
  <c r="G59" i="6" s="1"/>
  <c r="C48" i="6"/>
  <c r="E48" i="6" s="1"/>
  <c r="G48" i="6" s="1"/>
  <c r="C37" i="6"/>
  <c r="E37" i="6" s="1"/>
  <c r="C27" i="6"/>
  <c r="E27" i="6" s="1"/>
  <c r="G27" i="6" s="1"/>
  <c r="C16" i="6"/>
  <c r="E16" i="6" s="1"/>
  <c r="G16" i="6" s="1"/>
  <c r="C5" i="6"/>
  <c r="E5" i="6" s="1"/>
  <c r="C6" i="6"/>
  <c r="E6" i="6" s="1"/>
  <c r="G6" i="6" s="1"/>
  <c r="C10" i="6"/>
  <c r="E10" i="6" s="1"/>
  <c r="G10" i="6" s="1"/>
  <c r="C14" i="6"/>
  <c r="E14" i="6" s="1"/>
  <c r="G14" i="6" s="1"/>
  <c r="C18" i="6"/>
  <c r="E18" i="6" s="1"/>
  <c r="G18" i="6" s="1"/>
  <c r="C22" i="6"/>
  <c r="E22" i="6" s="1"/>
  <c r="G22" i="6" s="1"/>
  <c r="C26" i="6"/>
  <c r="E26" i="6" s="1"/>
  <c r="G26" i="6" s="1"/>
  <c r="C30" i="6"/>
  <c r="E30" i="6" s="1"/>
  <c r="C34" i="6"/>
  <c r="E34" i="6" s="1"/>
  <c r="G34" i="6" s="1"/>
  <c r="C38" i="6"/>
  <c r="E38" i="6" s="1"/>
  <c r="G38" i="6" s="1"/>
  <c r="C42" i="6"/>
  <c r="E42" i="6" s="1"/>
  <c r="C46" i="6"/>
  <c r="E46" i="6" s="1"/>
  <c r="C50" i="6"/>
  <c r="E50" i="6" s="1"/>
  <c r="G50" i="6" s="1"/>
  <c r="C54" i="6"/>
  <c r="E54" i="6" s="1"/>
  <c r="C58" i="6"/>
  <c r="E58" i="6" s="1"/>
  <c r="G58" i="6" s="1"/>
  <c r="C62" i="6"/>
  <c r="E62" i="6" s="1"/>
  <c r="G62" i="6" s="1"/>
  <c r="C66" i="6"/>
  <c r="E66" i="6" s="1"/>
  <c r="G66" i="6" s="1"/>
  <c r="C70" i="6"/>
  <c r="E70" i="6" s="1"/>
  <c r="G70" i="6" s="1"/>
  <c r="C74" i="6"/>
  <c r="E74" i="6" s="1"/>
  <c r="G74" i="6" s="1"/>
  <c r="C78" i="6"/>
  <c r="E78" i="6" s="1"/>
  <c r="G78" i="6" s="1"/>
  <c r="C82" i="6"/>
  <c r="E82" i="6" s="1"/>
  <c r="C86" i="6"/>
  <c r="E86" i="6" s="1"/>
  <c r="G86" i="6" s="1"/>
  <c r="C90" i="6"/>
  <c r="E90" i="6" s="1"/>
  <c r="G90" i="6" s="1"/>
  <c r="C94" i="6"/>
  <c r="E94" i="6" s="1"/>
  <c r="C98" i="6"/>
  <c r="E98" i="6" s="1"/>
  <c r="C102" i="6"/>
  <c r="E102" i="6" s="1"/>
  <c r="G102" i="6" s="1"/>
  <c r="C106" i="6"/>
  <c r="E106" i="6" s="1"/>
  <c r="C110" i="6"/>
  <c r="E110" i="6" s="1"/>
  <c r="G110" i="6" s="1"/>
  <c r="C114" i="6"/>
  <c r="E114" i="6" s="1"/>
  <c r="G114" i="6" s="1"/>
  <c r="C118" i="6"/>
  <c r="E118" i="6" s="1"/>
  <c r="C122" i="6"/>
  <c r="E122" i="6" s="1"/>
  <c r="G122" i="6" s="1"/>
  <c r="C126" i="6"/>
  <c r="E126" i="6" s="1"/>
  <c r="G126" i="6" s="1"/>
  <c r="C130" i="6"/>
  <c r="E130" i="6" s="1"/>
  <c r="G130" i="6" s="1"/>
  <c r="C134" i="6"/>
  <c r="E134" i="6" s="1"/>
  <c r="G134" i="6" s="1"/>
  <c r="C138" i="6"/>
  <c r="E138" i="6" s="1"/>
  <c r="C142" i="6"/>
  <c r="E142" i="6" s="1"/>
  <c r="C146" i="6"/>
  <c r="E146" i="6" s="1"/>
  <c r="G146" i="6" s="1"/>
  <c r="C150" i="6"/>
  <c r="E150" i="6" s="1"/>
  <c r="G150" i="6" s="1"/>
  <c r="C154" i="6"/>
  <c r="E154" i="6" s="1"/>
  <c r="G154" i="6" s="1"/>
  <c r="C158" i="6"/>
  <c r="E158" i="6" s="1"/>
  <c r="G158" i="6" s="1"/>
  <c r="C162" i="6"/>
  <c r="E162" i="6" s="1"/>
  <c r="G162" i="6" s="1"/>
  <c r="C166" i="6"/>
  <c r="E166" i="6" s="1"/>
  <c r="C170" i="6"/>
  <c r="E170" i="6" s="1"/>
  <c r="C174" i="6"/>
  <c r="E174" i="6" s="1"/>
  <c r="G174" i="6" s="1"/>
  <c r="C178" i="6"/>
  <c r="E178" i="6" s="1"/>
  <c r="G178" i="6" s="1"/>
  <c r="C182" i="6"/>
  <c r="E182" i="6" s="1"/>
  <c r="G182" i="6" s="1"/>
  <c r="C186" i="6"/>
  <c r="E186" i="6" s="1"/>
  <c r="G186" i="6" s="1"/>
  <c r="C190" i="6"/>
  <c r="E190" i="6" s="1"/>
  <c r="G190" i="6" s="1"/>
  <c r="C194" i="6"/>
  <c r="E194" i="6" s="1"/>
  <c r="G194" i="6" s="1"/>
  <c r="C198" i="6"/>
  <c r="E198" i="6" s="1"/>
  <c r="C202" i="6"/>
  <c r="E202" i="6" s="1"/>
  <c r="C206" i="6"/>
  <c r="E206" i="6" s="1"/>
  <c r="G206" i="6" s="1"/>
  <c r="C210" i="6"/>
  <c r="E210" i="6" s="1"/>
  <c r="G210" i="6" s="1"/>
  <c r="C214" i="6"/>
  <c r="E214" i="6" s="1"/>
  <c r="G214" i="6" s="1"/>
  <c r="C218" i="6"/>
  <c r="E218" i="6" s="1"/>
  <c r="G218" i="6" s="1"/>
  <c r="C222" i="6"/>
  <c r="E222" i="6" s="1"/>
  <c r="C226" i="6"/>
  <c r="E226" i="6" s="1"/>
  <c r="G226" i="6" s="1"/>
  <c r="C230" i="6"/>
  <c r="E230" i="6" s="1"/>
  <c r="C234" i="6"/>
  <c r="E234" i="6" s="1"/>
  <c r="C238" i="6"/>
  <c r="E238" i="6" s="1"/>
  <c r="G238" i="6" s="1"/>
  <c r="C242" i="6"/>
  <c r="E242" i="6" s="1"/>
  <c r="G242" i="6" s="1"/>
  <c r="C246" i="6"/>
  <c r="E246" i="6" s="1"/>
  <c r="G246" i="6" s="1"/>
  <c r="C250" i="6"/>
  <c r="E250" i="6" s="1"/>
  <c r="G250" i="6" s="1"/>
  <c r="C254" i="6"/>
  <c r="E254" i="6" s="1"/>
  <c r="G254" i="6" s="1"/>
  <c r="C258" i="6"/>
  <c r="E258" i="6" s="1"/>
  <c r="G258" i="6" s="1"/>
  <c r="C262" i="6"/>
  <c r="E262" i="6" s="1"/>
  <c r="G262" i="6" s="1"/>
  <c r="C266" i="6"/>
  <c r="E266" i="6" s="1"/>
  <c r="C270" i="6"/>
  <c r="E270" i="6" s="1"/>
  <c r="C274" i="6"/>
  <c r="E274" i="6" s="1"/>
  <c r="G274" i="6" s="1"/>
  <c r="C278" i="6"/>
  <c r="E278" i="6" s="1"/>
  <c r="G278" i="6" s="1"/>
  <c r="C282" i="6"/>
  <c r="E282" i="6" s="1"/>
  <c r="G282" i="6" s="1"/>
  <c r="C286" i="6"/>
  <c r="E286" i="6" s="1"/>
  <c r="G286" i="6" s="1"/>
  <c r="C290" i="6"/>
  <c r="E290" i="6" s="1"/>
  <c r="G290" i="6" s="1"/>
  <c r="C294" i="6"/>
  <c r="E294" i="6" s="1"/>
  <c r="C298" i="6"/>
  <c r="E298" i="6" s="1"/>
  <c r="C302" i="6"/>
  <c r="E302" i="6" s="1"/>
  <c r="G302" i="6" s="1"/>
  <c r="C306" i="6"/>
  <c r="E306" i="6" s="1"/>
  <c r="G306" i="6" s="1"/>
  <c r="C310" i="6"/>
  <c r="E310" i="6" s="1"/>
  <c r="G310" i="6" s="1"/>
  <c r="C314" i="6"/>
  <c r="E314" i="6" s="1"/>
  <c r="G314" i="6" s="1"/>
  <c r="C318" i="6"/>
  <c r="E318" i="6" s="1"/>
  <c r="G318" i="6" s="1"/>
  <c r="C322" i="6"/>
  <c r="E322" i="6" s="1"/>
  <c r="G322" i="6" s="1"/>
  <c r="C326" i="6"/>
  <c r="E326" i="6" s="1"/>
  <c r="C330" i="6"/>
  <c r="E330" i="6" s="1"/>
  <c r="G330" i="6" s="1"/>
  <c r="C334" i="6"/>
  <c r="E334" i="6" s="1"/>
  <c r="G334" i="6" s="1"/>
  <c r="C338" i="6"/>
  <c r="E338" i="6" s="1"/>
  <c r="G338" i="6" s="1"/>
  <c r="C499" i="6"/>
  <c r="E499" i="6" s="1"/>
  <c r="G499" i="6" s="1"/>
  <c r="C495" i="6"/>
  <c r="E495" i="6" s="1"/>
  <c r="C491" i="6"/>
  <c r="E491" i="6" s="1"/>
  <c r="G491" i="6" s="1"/>
  <c r="C487" i="6"/>
  <c r="E487" i="6" s="1"/>
  <c r="G487" i="6" s="1"/>
  <c r="C483" i="6"/>
  <c r="E483" i="6" s="1"/>
  <c r="G483" i="6" s="1"/>
  <c r="C479" i="6"/>
  <c r="E479" i="6" s="1"/>
  <c r="C475" i="6"/>
  <c r="E475" i="6" s="1"/>
  <c r="G475" i="6" s="1"/>
  <c r="C471" i="6"/>
  <c r="E471" i="6" s="1"/>
  <c r="G471" i="6" s="1"/>
  <c r="C467" i="6"/>
  <c r="E467" i="6" s="1"/>
  <c r="G467" i="6" s="1"/>
  <c r="C463" i="6"/>
  <c r="E463" i="6" s="1"/>
  <c r="C459" i="6"/>
  <c r="E459" i="6" s="1"/>
  <c r="G459" i="6" s="1"/>
  <c r="C455" i="6"/>
  <c r="E455" i="6" s="1"/>
  <c r="G455" i="6" s="1"/>
  <c r="C451" i="6"/>
  <c r="E451" i="6" s="1"/>
  <c r="G451" i="6" s="1"/>
  <c r="C447" i="6"/>
  <c r="E447" i="6" s="1"/>
  <c r="C443" i="6"/>
  <c r="E443" i="6" s="1"/>
  <c r="G443" i="6" s="1"/>
  <c r="C439" i="6"/>
  <c r="E439" i="6" s="1"/>
  <c r="G439" i="6" s="1"/>
  <c r="C435" i="6"/>
  <c r="E435" i="6" s="1"/>
  <c r="G435" i="6" s="1"/>
  <c r="C431" i="6"/>
  <c r="E431" i="6" s="1"/>
  <c r="C427" i="6"/>
  <c r="E427" i="6" s="1"/>
  <c r="G427" i="6" s="1"/>
  <c r="C423" i="6"/>
  <c r="E423" i="6" s="1"/>
  <c r="G423" i="6" s="1"/>
  <c r="C419" i="6"/>
  <c r="E419" i="6" s="1"/>
  <c r="G419" i="6" s="1"/>
  <c r="C415" i="6"/>
  <c r="E415" i="6" s="1"/>
  <c r="C411" i="6"/>
  <c r="E411" i="6" s="1"/>
  <c r="G411" i="6" s="1"/>
  <c r="C407" i="6"/>
  <c r="E407" i="6" s="1"/>
  <c r="G407" i="6" s="1"/>
  <c r="C403" i="6"/>
  <c r="E403" i="6" s="1"/>
  <c r="G403" i="6" s="1"/>
  <c r="C399" i="6"/>
  <c r="E399" i="6" s="1"/>
  <c r="C395" i="6"/>
  <c r="E395" i="6" s="1"/>
  <c r="G395" i="6" s="1"/>
  <c r="C391" i="6"/>
  <c r="E391" i="6" s="1"/>
  <c r="G391" i="6" s="1"/>
  <c r="C387" i="6"/>
  <c r="E387" i="6" s="1"/>
  <c r="G387" i="6" s="1"/>
  <c r="C383" i="6"/>
  <c r="E383" i="6" s="1"/>
  <c r="C379" i="6"/>
  <c r="E379" i="6" s="1"/>
  <c r="G379" i="6" s="1"/>
  <c r="C375" i="6"/>
  <c r="E375" i="6" s="1"/>
  <c r="G375" i="6" s="1"/>
  <c r="C371" i="6"/>
  <c r="E371" i="6" s="1"/>
  <c r="G371" i="6" s="1"/>
  <c r="C367" i="6"/>
  <c r="E367" i="6" s="1"/>
  <c r="C363" i="6"/>
  <c r="E363" i="6" s="1"/>
  <c r="G363" i="6" s="1"/>
  <c r="C359" i="6"/>
  <c r="E359" i="6" s="1"/>
  <c r="G359" i="6" s="1"/>
  <c r="C355" i="6"/>
  <c r="E355" i="6" s="1"/>
  <c r="G355" i="6" s="1"/>
  <c r="C351" i="6"/>
  <c r="E351" i="6" s="1"/>
  <c r="C347" i="6"/>
  <c r="E347" i="6" s="1"/>
  <c r="G347" i="6" s="1"/>
  <c r="C343" i="6"/>
  <c r="E343" i="6" s="1"/>
  <c r="G343" i="6" s="1"/>
  <c r="C339" i="6"/>
  <c r="E339" i="6" s="1"/>
  <c r="G339" i="6" s="1"/>
  <c r="C333" i="6"/>
  <c r="E333" i="6" s="1"/>
  <c r="C328" i="6"/>
  <c r="E328" i="6" s="1"/>
  <c r="C323" i="6"/>
  <c r="E323" i="6" s="1"/>
  <c r="C317" i="6"/>
  <c r="E317" i="6" s="1"/>
  <c r="G317" i="6" s="1"/>
  <c r="C312" i="6"/>
  <c r="E312" i="6" s="1"/>
  <c r="C307" i="6"/>
  <c r="E307" i="6" s="1"/>
  <c r="G307" i="6" s="1"/>
  <c r="C301" i="6"/>
  <c r="E301" i="6" s="1"/>
  <c r="G301" i="6" s="1"/>
  <c r="C296" i="6"/>
  <c r="E296" i="6" s="1"/>
  <c r="C291" i="6"/>
  <c r="E291" i="6" s="1"/>
  <c r="C285" i="6"/>
  <c r="E285" i="6" s="1"/>
  <c r="G285" i="6" s="1"/>
  <c r="C280" i="6"/>
  <c r="E280" i="6" s="1"/>
  <c r="C275" i="6"/>
  <c r="E275" i="6" s="1"/>
  <c r="G275" i="6" s="1"/>
  <c r="C269" i="6"/>
  <c r="E269" i="6" s="1"/>
  <c r="G269" i="6" s="1"/>
  <c r="C264" i="6"/>
  <c r="E264" i="6" s="1"/>
  <c r="C259" i="6"/>
  <c r="E259" i="6" s="1"/>
  <c r="C253" i="6"/>
  <c r="E253" i="6" s="1"/>
  <c r="G253" i="6" s="1"/>
  <c r="C248" i="6"/>
  <c r="E248" i="6" s="1"/>
  <c r="C243" i="6"/>
  <c r="E243" i="6" s="1"/>
  <c r="G243" i="6" s="1"/>
  <c r="C237" i="6"/>
  <c r="E237" i="6" s="1"/>
  <c r="G237" i="6" s="1"/>
  <c r="C232" i="6"/>
  <c r="E232" i="6" s="1"/>
  <c r="C227" i="6"/>
  <c r="E227" i="6" s="1"/>
  <c r="C221" i="6"/>
  <c r="E221" i="6" s="1"/>
  <c r="G221" i="6" s="1"/>
  <c r="C216" i="6"/>
  <c r="E216" i="6" s="1"/>
  <c r="C211" i="6"/>
  <c r="E211" i="6" s="1"/>
  <c r="G211" i="6" s="1"/>
  <c r="C205" i="6"/>
  <c r="E205" i="6" s="1"/>
  <c r="G205" i="6" s="1"/>
  <c r="C200" i="6"/>
  <c r="E200" i="6" s="1"/>
  <c r="C195" i="6"/>
  <c r="E195" i="6" s="1"/>
  <c r="C189" i="6"/>
  <c r="E189" i="6" s="1"/>
  <c r="G189" i="6" s="1"/>
  <c r="C184" i="6"/>
  <c r="E184" i="6" s="1"/>
  <c r="C179" i="6"/>
  <c r="E179" i="6" s="1"/>
  <c r="G179" i="6" s="1"/>
  <c r="C173" i="6"/>
  <c r="E173" i="6" s="1"/>
  <c r="G173" i="6" s="1"/>
  <c r="C168" i="6"/>
  <c r="E168" i="6" s="1"/>
  <c r="C163" i="6"/>
  <c r="E163" i="6" s="1"/>
  <c r="C157" i="6"/>
  <c r="E157" i="6" s="1"/>
  <c r="G157" i="6" s="1"/>
  <c r="C152" i="6"/>
  <c r="E152" i="6" s="1"/>
  <c r="C147" i="6"/>
  <c r="E147" i="6" s="1"/>
  <c r="G147" i="6" s="1"/>
  <c r="C141" i="6"/>
  <c r="E141" i="6" s="1"/>
  <c r="G141" i="6" s="1"/>
  <c r="C136" i="6"/>
  <c r="E136" i="6" s="1"/>
  <c r="C131" i="6"/>
  <c r="E131" i="6" s="1"/>
  <c r="C125" i="6"/>
  <c r="E125" i="6" s="1"/>
  <c r="G125" i="6" s="1"/>
  <c r="C120" i="6"/>
  <c r="E120" i="6" s="1"/>
  <c r="C115" i="6"/>
  <c r="E115" i="6" s="1"/>
  <c r="G115" i="6" s="1"/>
  <c r="C109" i="6"/>
  <c r="E109" i="6" s="1"/>
  <c r="G109" i="6" s="1"/>
  <c r="C104" i="6"/>
  <c r="E104" i="6" s="1"/>
  <c r="C99" i="6"/>
  <c r="E99" i="6" s="1"/>
  <c r="G99" i="6" s="1"/>
  <c r="C93" i="6"/>
  <c r="E93" i="6" s="1"/>
  <c r="G93" i="6" s="1"/>
  <c r="C88" i="6"/>
  <c r="E88" i="6" s="1"/>
  <c r="C83" i="6"/>
  <c r="E83" i="6" s="1"/>
  <c r="G83" i="6" s="1"/>
  <c r="C77" i="6"/>
  <c r="E77" i="6" s="1"/>
  <c r="G77" i="6" s="1"/>
  <c r="C72" i="6"/>
  <c r="E72" i="6" s="1"/>
  <c r="C67" i="6"/>
  <c r="E67" i="6" s="1"/>
  <c r="G67" i="6" s="1"/>
  <c r="C61" i="6"/>
  <c r="E61" i="6" s="1"/>
  <c r="G61" i="6" s="1"/>
  <c r="C56" i="6"/>
  <c r="E56" i="6" s="1"/>
  <c r="C51" i="6"/>
  <c r="E51" i="6" s="1"/>
  <c r="G51" i="6" s="1"/>
  <c r="C45" i="6"/>
  <c r="E45" i="6" s="1"/>
  <c r="G45" i="6" s="1"/>
  <c r="C40" i="6"/>
  <c r="E40" i="6" s="1"/>
  <c r="C35" i="6"/>
  <c r="E35" i="6" s="1"/>
  <c r="G35" i="6" s="1"/>
  <c r="C29" i="6"/>
  <c r="E29" i="6" s="1"/>
  <c r="G29" i="6" s="1"/>
  <c r="C24" i="6"/>
  <c r="E24" i="6" s="1"/>
  <c r="C19" i="6"/>
  <c r="E19" i="6" s="1"/>
  <c r="G19" i="6" s="1"/>
  <c r="C13" i="6"/>
  <c r="E13" i="6" s="1"/>
  <c r="G13" i="6" s="1"/>
  <c r="C8" i="6"/>
  <c r="E8" i="6" s="1"/>
  <c r="C3" i="6"/>
  <c r="E3" i="6" s="1"/>
  <c r="G3" i="6" s="1"/>
  <c r="G118" i="6"/>
  <c r="G46" i="6"/>
  <c r="D6" i="3"/>
  <c r="G396" i="6" l="1"/>
  <c r="G460" i="6"/>
  <c r="G271" i="6"/>
  <c r="G207" i="6"/>
  <c r="G143" i="6"/>
  <c r="G79" i="6"/>
  <c r="G15" i="6"/>
  <c r="G117" i="6"/>
  <c r="G245" i="6"/>
  <c r="G165" i="6"/>
  <c r="G24" i="6"/>
  <c r="G88" i="6"/>
  <c r="G131" i="6"/>
  <c r="G152" i="6"/>
  <c r="G195" i="6"/>
  <c r="G216" i="6"/>
  <c r="G259" i="6"/>
  <c r="G280" i="6"/>
  <c r="G323" i="6"/>
  <c r="G98" i="6"/>
  <c r="G82" i="6"/>
  <c r="G5" i="6"/>
  <c r="G133" i="6"/>
  <c r="G261" i="6"/>
  <c r="G345" i="6"/>
  <c r="G410" i="6"/>
  <c r="G474" i="6"/>
  <c r="G358" i="6"/>
  <c r="G380" i="6"/>
  <c r="G422" i="6"/>
  <c r="G444" i="6"/>
  <c r="G486" i="6"/>
  <c r="G348" i="6"/>
  <c r="G329" i="6"/>
  <c r="G95" i="6"/>
  <c r="G31" i="6"/>
  <c r="G85" i="6"/>
  <c r="G213" i="6"/>
  <c r="G341" i="6"/>
  <c r="G408" i="6"/>
  <c r="G472" i="6"/>
  <c r="G166" i="6"/>
  <c r="G37" i="6"/>
  <c r="G8" i="6"/>
  <c r="G72" i="6"/>
  <c r="G136" i="6"/>
  <c r="G200" i="6"/>
  <c r="G264" i="6"/>
  <c r="G328" i="6"/>
  <c r="G270" i="6"/>
  <c r="G222" i="6"/>
  <c r="G142" i="6"/>
  <c r="G94" i="6"/>
  <c r="G30" i="6"/>
  <c r="G406" i="6"/>
  <c r="G470" i="6"/>
  <c r="G47" i="6"/>
  <c r="G392" i="6"/>
  <c r="G456" i="6"/>
  <c r="G234" i="6"/>
  <c r="G138" i="6"/>
  <c r="G106" i="6"/>
  <c r="G42" i="6"/>
  <c r="G229" i="6"/>
  <c r="G428" i="6"/>
  <c r="G492" i="6"/>
  <c r="G303" i="6"/>
  <c r="G175" i="6"/>
  <c r="G111" i="6"/>
  <c r="G53" i="6"/>
  <c r="G181" i="6"/>
  <c r="G309" i="6"/>
  <c r="G56" i="6"/>
  <c r="G120" i="6"/>
  <c r="G163" i="6"/>
  <c r="G184" i="6"/>
  <c r="G227" i="6"/>
  <c r="G248" i="6"/>
  <c r="G291" i="6"/>
  <c r="G312" i="6"/>
  <c r="G333" i="6"/>
  <c r="G351" i="6"/>
  <c r="G367" i="6"/>
  <c r="G383" i="6"/>
  <c r="G399" i="6"/>
  <c r="G415" i="6"/>
  <c r="G431" i="6"/>
  <c r="G447" i="6"/>
  <c r="G463" i="6"/>
  <c r="G479" i="6"/>
  <c r="G495" i="6"/>
  <c r="G298" i="6"/>
  <c r="G266" i="6"/>
  <c r="G202" i="6"/>
  <c r="G170" i="6"/>
  <c r="G101" i="6"/>
  <c r="G394" i="6"/>
  <c r="G458" i="6"/>
  <c r="G364" i="6"/>
  <c r="G239" i="6"/>
  <c r="G40" i="6"/>
  <c r="G104" i="6"/>
  <c r="G168" i="6"/>
  <c r="G232" i="6"/>
  <c r="G296" i="6"/>
  <c r="G326" i="6"/>
  <c r="G294" i="6"/>
  <c r="G230" i="6"/>
  <c r="G198" i="6"/>
  <c r="G54" i="6"/>
  <c r="G69" i="6"/>
  <c r="G197" i="6"/>
  <c r="G325" i="6"/>
  <c r="G378" i="6"/>
  <c r="G442" i="6"/>
  <c r="G346" i="6"/>
  <c r="G390" i="6"/>
  <c r="G412" i="6"/>
  <c r="G454" i="6"/>
  <c r="G476" i="6"/>
  <c r="G63" i="6"/>
  <c r="G21" i="6"/>
  <c r="G149" i="6"/>
  <c r="G277" i="6"/>
  <c r="D4" i="3"/>
  <c r="D3" i="3"/>
  <c r="H2" i="3" s="1"/>
  <c r="D2" i="3"/>
  <c r="D5" i="3" l="1"/>
  <c r="I2" i="3" s="1"/>
  <c r="N3" i="6"/>
  <c r="N7" i="6" s="1"/>
  <c r="C4" i="4"/>
  <c r="C3" i="4"/>
  <c r="H3" i="3" l="1"/>
  <c r="J2" i="3"/>
  <c r="H3" i="14"/>
  <c r="B29" i="14" s="1"/>
  <c r="H2" i="14"/>
  <c r="F3" i="10"/>
  <c r="I3" i="3" l="1"/>
  <c r="H4" i="3" s="1"/>
  <c r="B38" i="14"/>
  <c r="B2" i="14"/>
  <c r="B60" i="14"/>
  <c r="B27" i="14"/>
  <c r="B91" i="14"/>
  <c r="B41" i="14"/>
  <c r="B54" i="14"/>
  <c r="B12" i="14"/>
  <c r="B76" i="14"/>
  <c r="B43" i="14"/>
  <c r="B100" i="14"/>
  <c r="B6" i="14"/>
  <c r="B70" i="14"/>
  <c r="B28" i="14"/>
  <c r="B96" i="14"/>
  <c r="B59" i="14"/>
  <c r="B17" i="14"/>
  <c r="B22" i="14"/>
  <c r="B86" i="14"/>
  <c r="B44" i="14"/>
  <c r="B11" i="14"/>
  <c r="B75" i="14"/>
  <c r="B33" i="14"/>
  <c r="B10" i="14"/>
  <c r="B26" i="14"/>
  <c r="B42" i="14"/>
  <c r="B58" i="14"/>
  <c r="B74" i="14"/>
  <c r="B90" i="14"/>
  <c r="G8" i="14"/>
  <c r="B16" i="14"/>
  <c r="B32" i="14"/>
  <c r="B48" i="14"/>
  <c r="B64" i="14"/>
  <c r="B80" i="14"/>
  <c r="H8" i="14"/>
  <c r="B15" i="14"/>
  <c r="B31" i="14"/>
  <c r="B47" i="14"/>
  <c r="B63" i="14"/>
  <c r="B79" i="14"/>
  <c r="B95" i="14"/>
  <c r="B5" i="14"/>
  <c r="B21" i="14"/>
  <c r="B37" i="14"/>
  <c r="B101" i="14"/>
  <c r="B85" i="14"/>
  <c r="B69" i="14"/>
  <c r="B53" i="14"/>
  <c r="B14" i="14"/>
  <c r="B30" i="14"/>
  <c r="B46" i="14"/>
  <c r="B62" i="14"/>
  <c r="B78" i="14"/>
  <c r="B94" i="14"/>
  <c r="B3" i="14"/>
  <c r="B20" i="14"/>
  <c r="B36" i="14"/>
  <c r="B52" i="14"/>
  <c r="B68" i="14"/>
  <c r="B84" i="14"/>
  <c r="B4" i="14"/>
  <c r="B19" i="14"/>
  <c r="B35" i="14"/>
  <c r="B51" i="14"/>
  <c r="B67" i="14"/>
  <c r="B83" i="14"/>
  <c r="B99" i="14"/>
  <c r="B9" i="14"/>
  <c r="B25" i="14"/>
  <c r="H11" i="14"/>
  <c r="B97" i="14"/>
  <c r="B81" i="14"/>
  <c r="B65" i="14"/>
  <c r="B49" i="14"/>
  <c r="G11" i="14"/>
  <c r="B18" i="14"/>
  <c r="B34" i="14"/>
  <c r="B50" i="14"/>
  <c r="B66" i="14"/>
  <c r="B82" i="14"/>
  <c r="B98" i="14"/>
  <c r="B8" i="14"/>
  <c r="B24" i="14"/>
  <c r="B40" i="14"/>
  <c r="B56" i="14"/>
  <c r="B72" i="14"/>
  <c r="B92" i="14"/>
  <c r="B7" i="14"/>
  <c r="B23" i="14"/>
  <c r="B39" i="14"/>
  <c r="B55" i="14"/>
  <c r="B71" i="14"/>
  <c r="B87" i="14"/>
  <c r="B88" i="14"/>
  <c r="B13" i="14"/>
  <c r="B93" i="14"/>
  <c r="B77" i="14"/>
  <c r="B61" i="14"/>
  <c r="B45" i="14"/>
  <c r="B89" i="14"/>
  <c r="B73" i="14"/>
  <c r="B57" i="14"/>
  <c r="I4" i="3" l="1"/>
  <c r="H5" i="3" s="1"/>
  <c r="J3" i="3"/>
  <c r="H5" i="14"/>
  <c r="H4" i="14"/>
  <c r="J4" i="3" l="1"/>
  <c r="I5" i="3"/>
  <c r="H6" i="3" s="1"/>
  <c r="J5" i="3" l="1"/>
  <c r="I6" i="3"/>
  <c r="H7" i="3" s="1"/>
  <c r="J6" i="3" l="1"/>
  <c r="I7" i="3"/>
  <c r="H8" i="3" s="1"/>
  <c r="J7" i="3" l="1"/>
  <c r="I8" i="3"/>
  <c r="H9" i="3" s="1"/>
  <c r="J8" i="3" l="1"/>
  <c r="I9" i="3"/>
  <c r="H10" i="3" s="1"/>
  <c r="J9" i="3" l="1"/>
  <c r="I10" i="3"/>
  <c r="H11" i="3" s="1"/>
  <c r="J10" i="3" l="1"/>
  <c r="I11" i="3"/>
  <c r="J11" i="3" s="1"/>
</calcChain>
</file>

<file path=xl/sharedStrings.xml><?xml version="1.0" encoding="utf-8"?>
<sst xmlns="http://schemas.openxmlformats.org/spreadsheetml/2006/main" count="734" uniqueCount="73">
  <si>
    <t>Category</t>
  </si>
  <si>
    <t>Red</t>
  </si>
  <si>
    <t>Black</t>
  </si>
  <si>
    <t>Green</t>
  </si>
  <si>
    <t>Blue</t>
  </si>
  <si>
    <t>Yellow</t>
  </si>
  <si>
    <t>Row Labels</t>
  </si>
  <si>
    <t>Count of Category</t>
  </si>
  <si>
    <t>White</t>
  </si>
  <si>
    <t>Grand Total</t>
  </si>
  <si>
    <t>Height</t>
  </si>
  <si>
    <t>Lower</t>
  </si>
  <si>
    <t>Upper</t>
  </si>
  <si>
    <t>Count</t>
  </si>
  <si>
    <t>min</t>
  </si>
  <si>
    <t>max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</si>
  <si>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</si>
  <si>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</si>
  <si>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</si>
  <si>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</si>
  <si>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</si>
  <si>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</si>
  <si>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</si>
  <si>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</si>
  <si>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</si>
  <si>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</si>
  <si>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</si>
  <si>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</si>
  <si>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Height(x)</t>
  </si>
  <si>
    <t>Z</t>
  </si>
  <si>
    <t>Mean(x)</t>
  </si>
  <si>
    <t>std dev(x)</t>
  </si>
  <si>
    <t>mean(Z)</t>
  </si>
  <si>
    <t>Std dev(Z)</t>
  </si>
  <si>
    <t>1sigma limits</t>
  </si>
  <si>
    <t>2sigma limits</t>
  </si>
  <si>
    <t>chicken</t>
  </si>
  <si>
    <t>Sample1</t>
  </si>
  <si>
    <t>50th</t>
  </si>
  <si>
    <t>Age(x)</t>
  </si>
  <si>
    <t>Weight(y)</t>
  </si>
  <si>
    <t>xbar</t>
  </si>
  <si>
    <t>ybar</t>
  </si>
  <si>
    <t>x-xbar</t>
  </si>
  <si>
    <t>y-ybar</t>
  </si>
  <si>
    <t>correlation</t>
  </si>
  <si>
    <t>Drug(X)</t>
  </si>
  <si>
    <t>Viral Count(Y)</t>
  </si>
  <si>
    <t>x</t>
  </si>
  <si>
    <t>Population(x)</t>
  </si>
  <si>
    <t>Crime rate(y)</t>
  </si>
  <si>
    <t>25th</t>
  </si>
  <si>
    <t>(blank)</t>
  </si>
  <si>
    <t>Team</t>
  </si>
  <si>
    <t>no of bars</t>
  </si>
  <si>
    <t>width of the bar</t>
  </si>
  <si>
    <t>lower</t>
  </si>
  <si>
    <t>avg</t>
  </si>
  <si>
    <t>salary</t>
  </si>
  <si>
    <t>(X-xbar)*(Y-Ybar)</t>
  </si>
  <si>
    <t>sum((X-xbar)*(Y-Ybar))</t>
  </si>
  <si>
    <t>cov(X,Y)</t>
  </si>
  <si>
    <t>cov(x,Y)</t>
  </si>
  <si>
    <t>V(X)</t>
  </si>
  <si>
    <t>V(Y)</t>
  </si>
  <si>
    <t>rhow</t>
  </si>
  <si>
    <t>E(X)</t>
  </si>
  <si>
    <t>E(Y)</t>
  </si>
  <si>
    <t>E(XY)</t>
  </si>
  <si>
    <t>XY</t>
  </si>
  <si>
    <t>COV(X,Y)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</si>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</sst>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2" borderId="3" xfId="0" applyFill="1" applyBorder="1" applyAlignment="1" applyProtection="1">
      <alignment horizontal="center"/>
      <protection locked="0"/>
    </xf>
    <xf numFmtId="164" fontId="0" fillId="0" borderId="0" xfId="0" applyNumberFormat="1"/>
    <xf numFmtId="0" fontId="1" fillId="3" borderId="4" xfId="0" applyFont="1" applyFill="1" applyBorder="1"/>
    <xf numFmtId="0" fontId="3" fillId="0" borderId="0" xfId="0" applyFont="1"/>
    <xf numFmtId="0" fontId="0" fillId="0" borderId="0" xfId="0" applyFont="1"/>
    <xf numFmtId="0" fontId="0" fillId="0" borderId="0" xfId="0" applyNumberFormat="1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diagram Data'!$J$1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diagram Data'!$I$2:$I$7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White</c:v>
                </c:pt>
                <c:pt idx="5">
                  <c:v>Yellow</c:v>
                </c:pt>
              </c:strCache>
            </c:strRef>
          </c:cat>
          <c:val>
            <c:numRef>
              <c:f>'Bar diagram Data'!$J$2:$J$7</c:f>
              <c:numCache>
                <c:formatCode>General</c:formatCode>
                <c:ptCount val="6"/>
                <c:pt idx="0">
                  <c:v>106</c:v>
                </c:pt>
                <c:pt idx="1">
                  <c:v>106</c:v>
                </c:pt>
                <c:pt idx="2">
                  <c:v>86</c:v>
                </c:pt>
                <c:pt idx="3">
                  <c:v>104</c:v>
                </c:pt>
                <c:pt idx="4">
                  <c:v>106</c:v>
                </c:pt>
                <c:pt idx="5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0-4071-B890-4D10FE5D7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08952"/>
        <c:axId val="637810592"/>
      </c:barChart>
      <c:catAx>
        <c:axId val="63780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10592"/>
        <c:crosses val="autoZero"/>
        <c:auto val="1"/>
        <c:lblAlgn val="ctr"/>
        <c:lblOffset val="100"/>
        <c:noMultiLvlLbl val="0"/>
      </c:catAx>
      <c:valAx>
        <c:axId val="6378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0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Histogram!$L$17:$L$27</c:f>
              <c:numCache>
                <c:formatCode>General</c:formatCode>
                <c:ptCount val="2"/>
                <c:pt idx="0">
                  <c:v>165.16776370001</c:v>
                </c:pt>
                <c:pt idx="1">
                  <c:v>176.17719706497155</c:v>
                </c:pt>
              </c:numCache>
            </c:numRef>
          </c:cat>
          <c:val>
            <c:numRef>
              <c:f>Histogram!$M$17:$M$27</c:f>
              <c:numCache>
                <c:formatCode>General</c:formatCode>
                <c:ptCount val="2"/>
                <c:pt idx="0">
                  <c:v>12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F-4944-B4C9-E821FA851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4541464"/>
        <c:axId val="574543104"/>
      </c:barChart>
      <c:catAx>
        <c:axId val="57454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3104"/>
        <c:crosses val="autoZero"/>
        <c:auto val="1"/>
        <c:lblAlgn val="ctr"/>
        <c:lblOffset val="100"/>
        <c:noMultiLvlLbl val="0"/>
      </c:catAx>
      <c:valAx>
        <c:axId val="5745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4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 chart'!$A$1</c:f>
              <c:strCache>
                <c:ptCount val="1"/>
                <c:pt idx="0">
                  <c:v>chicken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chart'!$A$2:$A$101</c:f>
              <c:numCache>
                <c:formatCode>General</c:formatCode>
                <c:ptCount val="100"/>
                <c:pt idx="0">
                  <c:v>163.89456206699799</c:v>
                </c:pt>
                <c:pt idx="1">
                  <c:v>176.00196017330745</c:v>
                </c:pt>
                <c:pt idx="2">
                  <c:v>171.47038008435629</c:v>
                </c:pt>
                <c:pt idx="3">
                  <c:v>164.52210204253788</c:v>
                </c:pt>
                <c:pt idx="4">
                  <c:v>179.25142558116931</c:v>
                </c:pt>
                <c:pt idx="5">
                  <c:v>165.91201458315481</c:v>
                </c:pt>
                <c:pt idx="6">
                  <c:v>176.58906174066942</c:v>
                </c:pt>
                <c:pt idx="7">
                  <c:v>170.99625481198018</c:v>
                </c:pt>
                <c:pt idx="8">
                  <c:v>170.20181687432299</c:v>
                </c:pt>
                <c:pt idx="9">
                  <c:v>172.42393980443012</c:v>
                </c:pt>
                <c:pt idx="10">
                  <c:v>174.07570723837125</c:v>
                </c:pt>
                <c:pt idx="11">
                  <c:v>164.62480673173559</c:v>
                </c:pt>
                <c:pt idx="12">
                  <c:v>169.0287051332416</c:v>
                </c:pt>
                <c:pt idx="13">
                  <c:v>170.01893454282254</c:v>
                </c:pt>
                <c:pt idx="14">
                  <c:v>164.22680048155598</c:v>
                </c:pt>
                <c:pt idx="15">
                  <c:v>169.21981270745164</c:v>
                </c:pt>
                <c:pt idx="16">
                  <c:v>171.94616518456314</c:v>
                </c:pt>
                <c:pt idx="17">
                  <c:v>177.56313056626823</c:v>
                </c:pt>
                <c:pt idx="18">
                  <c:v>172.16343210013292</c:v>
                </c:pt>
                <c:pt idx="19">
                  <c:v>164.1066903375031</c:v>
                </c:pt>
                <c:pt idx="20">
                  <c:v>170.99508383755165</c:v>
                </c:pt>
                <c:pt idx="21">
                  <c:v>160.90096025611274</c:v>
                </c:pt>
                <c:pt idx="22">
                  <c:v>180.79279172699898</c:v>
                </c:pt>
                <c:pt idx="23">
                  <c:v>172.22703420149628</c:v>
                </c:pt>
                <c:pt idx="24">
                  <c:v>164.21635266116937</c:v>
                </c:pt>
                <c:pt idx="25">
                  <c:v>175.02253669765196</c:v>
                </c:pt>
                <c:pt idx="26">
                  <c:v>172.65501967078308</c:v>
                </c:pt>
                <c:pt idx="27">
                  <c:v>170.31940317057888</c:v>
                </c:pt>
                <c:pt idx="28">
                  <c:v>178.68462848302443</c:v>
                </c:pt>
                <c:pt idx="29">
                  <c:v>168.01581793690275</c:v>
                </c:pt>
                <c:pt idx="30">
                  <c:v>168.38279336472624</c:v>
                </c:pt>
                <c:pt idx="31">
                  <c:v>173.91464709537104</c:v>
                </c:pt>
                <c:pt idx="32">
                  <c:v>170.83133500083932</c:v>
                </c:pt>
                <c:pt idx="33">
                  <c:v>177.05044840287883</c:v>
                </c:pt>
                <c:pt idx="34">
                  <c:v>161.98398654698394</c:v>
                </c:pt>
                <c:pt idx="35">
                  <c:v>170.13408225640887</c:v>
                </c:pt>
                <c:pt idx="36">
                  <c:v>167.82942268211627</c:v>
                </c:pt>
                <c:pt idx="37">
                  <c:v>174.25044390794937</c:v>
                </c:pt>
                <c:pt idx="38">
                  <c:v>172.7796090762422</c:v>
                </c:pt>
                <c:pt idx="39">
                  <c:v>172.21226059693436</c:v>
                </c:pt>
                <c:pt idx="40">
                  <c:v>169.60581362756784</c:v>
                </c:pt>
                <c:pt idx="41">
                  <c:v>162.46795141516486</c:v>
                </c:pt>
                <c:pt idx="42">
                  <c:v>167.95483631714887</c:v>
                </c:pt>
                <c:pt idx="43">
                  <c:v>159.66304701752961</c:v>
                </c:pt>
                <c:pt idx="44">
                  <c:v>169.17292825557524</c:v>
                </c:pt>
                <c:pt idx="45">
                  <c:v>164.64791926584439</c:v>
                </c:pt>
                <c:pt idx="46">
                  <c:v>169.49598077364499</c:v>
                </c:pt>
                <c:pt idx="47">
                  <c:v>169.14732597972034</c:v>
                </c:pt>
                <c:pt idx="48">
                  <c:v>170.04303046807763</c:v>
                </c:pt>
                <c:pt idx="49">
                  <c:v>174.99537691212026</c:v>
                </c:pt>
                <c:pt idx="50">
                  <c:v>175.75165586269577</c:v>
                </c:pt>
                <c:pt idx="51">
                  <c:v>167.24179815530078</c:v>
                </c:pt>
                <c:pt idx="52">
                  <c:v>176.44681676931214</c:v>
                </c:pt>
                <c:pt idx="53">
                  <c:v>165.08835344386171</c:v>
                </c:pt>
                <c:pt idx="54">
                  <c:v>174.41921201854711</c:v>
                </c:pt>
                <c:pt idx="55">
                  <c:v>162.48930180328898</c:v>
                </c:pt>
                <c:pt idx="56">
                  <c:v>167.5880996316846</c:v>
                </c:pt>
                <c:pt idx="57">
                  <c:v>167.08952600485645</c:v>
                </c:pt>
                <c:pt idx="58">
                  <c:v>173.2452021514473</c:v>
                </c:pt>
                <c:pt idx="59">
                  <c:v>169.95620783010963</c:v>
                </c:pt>
                <c:pt idx="60">
                  <c:v>166.72310195819591</c:v>
                </c:pt>
                <c:pt idx="61">
                  <c:v>168.30318415661168</c:v>
                </c:pt>
                <c:pt idx="62">
                  <c:v>170.85112219494476</c:v>
                </c:pt>
                <c:pt idx="63">
                  <c:v>180.45655153575353</c:v>
                </c:pt>
                <c:pt idx="64">
                  <c:v>168.11844872965594</c:v>
                </c:pt>
                <c:pt idx="65">
                  <c:v>169.06453922449145</c:v>
                </c:pt>
                <c:pt idx="66">
                  <c:v>174.96208940603537</c:v>
                </c:pt>
                <c:pt idx="67">
                  <c:v>164.49343022206449</c:v>
                </c:pt>
                <c:pt idx="68">
                  <c:v>167.24535655332147</c:v>
                </c:pt>
                <c:pt idx="69">
                  <c:v>168.19949607626768</c:v>
                </c:pt>
                <c:pt idx="70">
                  <c:v>171.59868136506702</c:v>
                </c:pt>
                <c:pt idx="71">
                  <c:v>165.21141944569536</c:v>
                </c:pt>
                <c:pt idx="72">
                  <c:v>181.6819137474522</c:v>
                </c:pt>
                <c:pt idx="73">
                  <c:v>179.59698809310794</c:v>
                </c:pt>
                <c:pt idx="74">
                  <c:v>177.26793132344028</c:v>
                </c:pt>
                <c:pt idx="75">
                  <c:v>171.69762870427803</c:v>
                </c:pt>
                <c:pt idx="76">
                  <c:v>173.21363131661201</c:v>
                </c:pt>
                <c:pt idx="77">
                  <c:v>165.68830162388622</c:v>
                </c:pt>
                <c:pt idx="78">
                  <c:v>171.11358531285077</c:v>
                </c:pt>
                <c:pt idx="79">
                  <c:v>162.77363258443074</c:v>
                </c:pt>
                <c:pt idx="80">
                  <c:v>166.20837343172752</c:v>
                </c:pt>
                <c:pt idx="81">
                  <c:v>159.82298166083638</c:v>
                </c:pt>
                <c:pt idx="82">
                  <c:v>174.92094613946392</c:v>
                </c:pt>
                <c:pt idx="83">
                  <c:v>164.4497290016443</c:v>
                </c:pt>
                <c:pt idx="84">
                  <c:v>174.86598992210929</c:v>
                </c:pt>
                <c:pt idx="85">
                  <c:v>172.51945948548382</c:v>
                </c:pt>
                <c:pt idx="86">
                  <c:v>173.3780906960601</c:v>
                </c:pt>
                <c:pt idx="87">
                  <c:v>168.00671162120125</c:v>
                </c:pt>
                <c:pt idx="88">
                  <c:v>173.71961732525961</c:v>
                </c:pt>
                <c:pt idx="89">
                  <c:v>174.56466295872815</c:v>
                </c:pt>
                <c:pt idx="90">
                  <c:v>166.6817370022909</c:v>
                </c:pt>
                <c:pt idx="91">
                  <c:v>180.24473021971062</c:v>
                </c:pt>
                <c:pt idx="92">
                  <c:v>168.15207729625399</c:v>
                </c:pt>
                <c:pt idx="93">
                  <c:v>171.36962512442551</c:v>
                </c:pt>
                <c:pt idx="94">
                  <c:v>173.88406533602392</c:v>
                </c:pt>
                <c:pt idx="95">
                  <c:v>163.27829982576077</c:v>
                </c:pt>
                <c:pt idx="96">
                  <c:v>170.60600768847507</c:v>
                </c:pt>
                <c:pt idx="97">
                  <c:v>171.49155994222383</c:v>
                </c:pt>
                <c:pt idx="98">
                  <c:v>169.41094301902922</c:v>
                </c:pt>
                <c:pt idx="99">
                  <c:v>168.39648694432981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1-4CF9-B584-EECB2D709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77368"/>
        <c:axId val="571282944"/>
      </c:lineChart>
      <c:catAx>
        <c:axId val="571277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2944"/>
        <c:crosses val="autoZero"/>
        <c:auto val="1"/>
        <c:lblAlgn val="ctr"/>
        <c:lblOffset val="100"/>
        <c:noMultiLvlLbl val="0"/>
      </c:catAx>
      <c:valAx>
        <c:axId val="5712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7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Weight(y)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Scatter!$A$2:$A$501</c:f>
              <c:numCache>
                <c:formatCode>General</c:formatCode>
                <c:ptCount val="500"/>
                <c:pt idx="0">
                  <c:v>34</c:v>
                </c:pt>
                <c:pt idx="1">
                  <c:v>40</c:v>
                </c:pt>
                <c:pt idx="2">
                  <c:v>34</c:v>
                </c:pt>
                <c:pt idx="3">
                  <c:v>39</c:v>
                </c:pt>
                <c:pt idx="4">
                  <c:v>40</c:v>
                </c:pt>
                <c:pt idx="5">
                  <c:v>26</c:v>
                </c:pt>
                <c:pt idx="6">
                  <c:v>39</c:v>
                </c:pt>
                <c:pt idx="7">
                  <c:v>36</c:v>
                </c:pt>
                <c:pt idx="8">
                  <c:v>26</c:v>
                </c:pt>
                <c:pt idx="9">
                  <c:v>41</c:v>
                </c:pt>
                <c:pt idx="10">
                  <c:v>50</c:v>
                </c:pt>
                <c:pt idx="11">
                  <c:v>37</c:v>
                </c:pt>
                <c:pt idx="12">
                  <c:v>25</c:v>
                </c:pt>
                <c:pt idx="13">
                  <c:v>38</c:v>
                </c:pt>
                <c:pt idx="14">
                  <c:v>40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33</c:v>
                </c:pt>
                <c:pt idx="19">
                  <c:v>31</c:v>
                </c:pt>
                <c:pt idx="20">
                  <c:v>32</c:v>
                </c:pt>
                <c:pt idx="21">
                  <c:v>35</c:v>
                </c:pt>
                <c:pt idx="22">
                  <c:v>40</c:v>
                </c:pt>
                <c:pt idx="23">
                  <c:v>35</c:v>
                </c:pt>
                <c:pt idx="24">
                  <c:v>40</c:v>
                </c:pt>
                <c:pt idx="25">
                  <c:v>34</c:v>
                </c:pt>
                <c:pt idx="26">
                  <c:v>51</c:v>
                </c:pt>
                <c:pt idx="27">
                  <c:v>38</c:v>
                </c:pt>
                <c:pt idx="28">
                  <c:v>33</c:v>
                </c:pt>
                <c:pt idx="29">
                  <c:v>38</c:v>
                </c:pt>
                <c:pt idx="30">
                  <c:v>40</c:v>
                </c:pt>
                <c:pt idx="31">
                  <c:v>34</c:v>
                </c:pt>
                <c:pt idx="32">
                  <c:v>41</c:v>
                </c:pt>
                <c:pt idx="33">
                  <c:v>32</c:v>
                </c:pt>
                <c:pt idx="34">
                  <c:v>37</c:v>
                </c:pt>
                <c:pt idx="35">
                  <c:v>38</c:v>
                </c:pt>
                <c:pt idx="36">
                  <c:v>36</c:v>
                </c:pt>
                <c:pt idx="37">
                  <c:v>45</c:v>
                </c:pt>
                <c:pt idx="38">
                  <c:v>37</c:v>
                </c:pt>
                <c:pt idx="39">
                  <c:v>39</c:v>
                </c:pt>
                <c:pt idx="40">
                  <c:v>35</c:v>
                </c:pt>
                <c:pt idx="41">
                  <c:v>46</c:v>
                </c:pt>
                <c:pt idx="42">
                  <c:v>36</c:v>
                </c:pt>
                <c:pt idx="43">
                  <c:v>34</c:v>
                </c:pt>
                <c:pt idx="44">
                  <c:v>31</c:v>
                </c:pt>
                <c:pt idx="45">
                  <c:v>35</c:v>
                </c:pt>
                <c:pt idx="46">
                  <c:v>31</c:v>
                </c:pt>
                <c:pt idx="47">
                  <c:v>43</c:v>
                </c:pt>
                <c:pt idx="48">
                  <c:v>37</c:v>
                </c:pt>
                <c:pt idx="49">
                  <c:v>25</c:v>
                </c:pt>
                <c:pt idx="50">
                  <c:v>32</c:v>
                </c:pt>
                <c:pt idx="51">
                  <c:v>41</c:v>
                </c:pt>
                <c:pt idx="52">
                  <c:v>39</c:v>
                </c:pt>
                <c:pt idx="53">
                  <c:v>29</c:v>
                </c:pt>
                <c:pt idx="54">
                  <c:v>39</c:v>
                </c:pt>
                <c:pt idx="55">
                  <c:v>39</c:v>
                </c:pt>
                <c:pt idx="56">
                  <c:v>46</c:v>
                </c:pt>
                <c:pt idx="57">
                  <c:v>29</c:v>
                </c:pt>
                <c:pt idx="58">
                  <c:v>21</c:v>
                </c:pt>
                <c:pt idx="59">
                  <c:v>45</c:v>
                </c:pt>
                <c:pt idx="60">
                  <c:v>33</c:v>
                </c:pt>
                <c:pt idx="61">
                  <c:v>49</c:v>
                </c:pt>
                <c:pt idx="62">
                  <c:v>31</c:v>
                </c:pt>
                <c:pt idx="63">
                  <c:v>37</c:v>
                </c:pt>
                <c:pt idx="64">
                  <c:v>31</c:v>
                </c:pt>
                <c:pt idx="65">
                  <c:v>22</c:v>
                </c:pt>
                <c:pt idx="66">
                  <c:v>30</c:v>
                </c:pt>
                <c:pt idx="67">
                  <c:v>34</c:v>
                </c:pt>
                <c:pt idx="68">
                  <c:v>37</c:v>
                </c:pt>
                <c:pt idx="69">
                  <c:v>42</c:v>
                </c:pt>
                <c:pt idx="70">
                  <c:v>48</c:v>
                </c:pt>
                <c:pt idx="71">
                  <c:v>31</c:v>
                </c:pt>
                <c:pt idx="72">
                  <c:v>32</c:v>
                </c:pt>
                <c:pt idx="73">
                  <c:v>35</c:v>
                </c:pt>
                <c:pt idx="74">
                  <c:v>35</c:v>
                </c:pt>
                <c:pt idx="75">
                  <c:v>37</c:v>
                </c:pt>
                <c:pt idx="76">
                  <c:v>31</c:v>
                </c:pt>
                <c:pt idx="77">
                  <c:v>30</c:v>
                </c:pt>
                <c:pt idx="78">
                  <c:v>30</c:v>
                </c:pt>
                <c:pt idx="79">
                  <c:v>36</c:v>
                </c:pt>
                <c:pt idx="80">
                  <c:v>37</c:v>
                </c:pt>
                <c:pt idx="81">
                  <c:v>29</c:v>
                </c:pt>
                <c:pt idx="82">
                  <c:v>37</c:v>
                </c:pt>
                <c:pt idx="83">
                  <c:v>42</c:v>
                </c:pt>
                <c:pt idx="84">
                  <c:v>34</c:v>
                </c:pt>
                <c:pt idx="85">
                  <c:v>41</c:v>
                </c:pt>
                <c:pt idx="86">
                  <c:v>30</c:v>
                </c:pt>
                <c:pt idx="87">
                  <c:v>30</c:v>
                </c:pt>
                <c:pt idx="88">
                  <c:v>36</c:v>
                </c:pt>
                <c:pt idx="89">
                  <c:v>40</c:v>
                </c:pt>
                <c:pt idx="90">
                  <c:v>35</c:v>
                </c:pt>
                <c:pt idx="91">
                  <c:v>36</c:v>
                </c:pt>
                <c:pt idx="92">
                  <c:v>29</c:v>
                </c:pt>
                <c:pt idx="93">
                  <c:v>41</c:v>
                </c:pt>
                <c:pt idx="94">
                  <c:v>35</c:v>
                </c:pt>
                <c:pt idx="95">
                  <c:v>36</c:v>
                </c:pt>
                <c:pt idx="96">
                  <c:v>34</c:v>
                </c:pt>
                <c:pt idx="97">
                  <c:v>37</c:v>
                </c:pt>
                <c:pt idx="98">
                  <c:v>37</c:v>
                </c:pt>
                <c:pt idx="99">
                  <c:v>32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49</c:v>
                </c:pt>
                <c:pt idx="104">
                  <c:v>38</c:v>
                </c:pt>
                <c:pt idx="105">
                  <c:v>36</c:v>
                </c:pt>
                <c:pt idx="106">
                  <c:v>35</c:v>
                </c:pt>
                <c:pt idx="107">
                  <c:v>36</c:v>
                </c:pt>
                <c:pt idx="108">
                  <c:v>41</c:v>
                </c:pt>
                <c:pt idx="109">
                  <c:v>38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29</c:v>
                </c:pt>
                <c:pt idx="116">
                  <c:v>35</c:v>
                </c:pt>
                <c:pt idx="117">
                  <c:v>32</c:v>
                </c:pt>
                <c:pt idx="118">
                  <c:v>33</c:v>
                </c:pt>
                <c:pt idx="119">
                  <c:v>37</c:v>
                </c:pt>
                <c:pt idx="120">
                  <c:v>37</c:v>
                </c:pt>
                <c:pt idx="121">
                  <c:v>33</c:v>
                </c:pt>
                <c:pt idx="122">
                  <c:v>28</c:v>
                </c:pt>
                <c:pt idx="123">
                  <c:v>35</c:v>
                </c:pt>
                <c:pt idx="124">
                  <c:v>27</c:v>
                </c:pt>
                <c:pt idx="125">
                  <c:v>35</c:v>
                </c:pt>
                <c:pt idx="126">
                  <c:v>40</c:v>
                </c:pt>
                <c:pt idx="127">
                  <c:v>29</c:v>
                </c:pt>
                <c:pt idx="128">
                  <c:v>28</c:v>
                </c:pt>
                <c:pt idx="129">
                  <c:v>32</c:v>
                </c:pt>
                <c:pt idx="130">
                  <c:v>24</c:v>
                </c:pt>
                <c:pt idx="131">
                  <c:v>28</c:v>
                </c:pt>
                <c:pt idx="132">
                  <c:v>38</c:v>
                </c:pt>
                <c:pt idx="133">
                  <c:v>31</c:v>
                </c:pt>
                <c:pt idx="134">
                  <c:v>29</c:v>
                </c:pt>
                <c:pt idx="135">
                  <c:v>39</c:v>
                </c:pt>
                <c:pt idx="136">
                  <c:v>36</c:v>
                </c:pt>
                <c:pt idx="137">
                  <c:v>37</c:v>
                </c:pt>
                <c:pt idx="138">
                  <c:v>39</c:v>
                </c:pt>
                <c:pt idx="139">
                  <c:v>26</c:v>
                </c:pt>
                <c:pt idx="140">
                  <c:v>34</c:v>
                </c:pt>
                <c:pt idx="141">
                  <c:v>33</c:v>
                </c:pt>
                <c:pt idx="142">
                  <c:v>32</c:v>
                </c:pt>
                <c:pt idx="143">
                  <c:v>38</c:v>
                </c:pt>
                <c:pt idx="144">
                  <c:v>31</c:v>
                </c:pt>
                <c:pt idx="145">
                  <c:v>42</c:v>
                </c:pt>
                <c:pt idx="146">
                  <c:v>20</c:v>
                </c:pt>
                <c:pt idx="147">
                  <c:v>41</c:v>
                </c:pt>
                <c:pt idx="148">
                  <c:v>30</c:v>
                </c:pt>
                <c:pt idx="149">
                  <c:v>45</c:v>
                </c:pt>
                <c:pt idx="150">
                  <c:v>37</c:v>
                </c:pt>
                <c:pt idx="151">
                  <c:v>42</c:v>
                </c:pt>
                <c:pt idx="152">
                  <c:v>31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38</c:v>
                </c:pt>
                <c:pt idx="157">
                  <c:v>32</c:v>
                </c:pt>
                <c:pt idx="158">
                  <c:v>24</c:v>
                </c:pt>
                <c:pt idx="159">
                  <c:v>30</c:v>
                </c:pt>
                <c:pt idx="160">
                  <c:v>22</c:v>
                </c:pt>
                <c:pt idx="161">
                  <c:v>38</c:v>
                </c:pt>
                <c:pt idx="162">
                  <c:v>38</c:v>
                </c:pt>
                <c:pt idx="163">
                  <c:v>33</c:v>
                </c:pt>
                <c:pt idx="164">
                  <c:v>33</c:v>
                </c:pt>
                <c:pt idx="165">
                  <c:v>30</c:v>
                </c:pt>
                <c:pt idx="166">
                  <c:v>42</c:v>
                </c:pt>
                <c:pt idx="167">
                  <c:v>45</c:v>
                </c:pt>
                <c:pt idx="168">
                  <c:v>33</c:v>
                </c:pt>
                <c:pt idx="169">
                  <c:v>31</c:v>
                </c:pt>
                <c:pt idx="170">
                  <c:v>32</c:v>
                </c:pt>
                <c:pt idx="171">
                  <c:v>42</c:v>
                </c:pt>
                <c:pt idx="172">
                  <c:v>39</c:v>
                </c:pt>
                <c:pt idx="173">
                  <c:v>44</c:v>
                </c:pt>
                <c:pt idx="174">
                  <c:v>42</c:v>
                </c:pt>
                <c:pt idx="175">
                  <c:v>23</c:v>
                </c:pt>
                <c:pt idx="176">
                  <c:v>30</c:v>
                </c:pt>
                <c:pt idx="177">
                  <c:v>35</c:v>
                </c:pt>
                <c:pt idx="178">
                  <c:v>39</c:v>
                </c:pt>
                <c:pt idx="179">
                  <c:v>30</c:v>
                </c:pt>
                <c:pt idx="180">
                  <c:v>31</c:v>
                </c:pt>
                <c:pt idx="181">
                  <c:v>34</c:v>
                </c:pt>
                <c:pt idx="182">
                  <c:v>36</c:v>
                </c:pt>
                <c:pt idx="183">
                  <c:v>33</c:v>
                </c:pt>
                <c:pt idx="184">
                  <c:v>34</c:v>
                </c:pt>
                <c:pt idx="185">
                  <c:v>44</c:v>
                </c:pt>
                <c:pt idx="186">
                  <c:v>41</c:v>
                </c:pt>
                <c:pt idx="187">
                  <c:v>45</c:v>
                </c:pt>
                <c:pt idx="188">
                  <c:v>39</c:v>
                </c:pt>
                <c:pt idx="189">
                  <c:v>39</c:v>
                </c:pt>
                <c:pt idx="190">
                  <c:v>29</c:v>
                </c:pt>
                <c:pt idx="191">
                  <c:v>34</c:v>
                </c:pt>
                <c:pt idx="192">
                  <c:v>36</c:v>
                </c:pt>
                <c:pt idx="193">
                  <c:v>38</c:v>
                </c:pt>
                <c:pt idx="194">
                  <c:v>34</c:v>
                </c:pt>
                <c:pt idx="195">
                  <c:v>33</c:v>
                </c:pt>
                <c:pt idx="196">
                  <c:v>26</c:v>
                </c:pt>
                <c:pt idx="197">
                  <c:v>31</c:v>
                </c:pt>
                <c:pt idx="198">
                  <c:v>39</c:v>
                </c:pt>
                <c:pt idx="199">
                  <c:v>40</c:v>
                </c:pt>
                <c:pt idx="200">
                  <c:v>39</c:v>
                </c:pt>
                <c:pt idx="201">
                  <c:v>25</c:v>
                </c:pt>
                <c:pt idx="202">
                  <c:v>36</c:v>
                </c:pt>
                <c:pt idx="203">
                  <c:v>34</c:v>
                </c:pt>
                <c:pt idx="204">
                  <c:v>32</c:v>
                </c:pt>
                <c:pt idx="205">
                  <c:v>28</c:v>
                </c:pt>
                <c:pt idx="206">
                  <c:v>28</c:v>
                </c:pt>
                <c:pt idx="207">
                  <c:v>30</c:v>
                </c:pt>
                <c:pt idx="208">
                  <c:v>39</c:v>
                </c:pt>
                <c:pt idx="209">
                  <c:v>38</c:v>
                </c:pt>
                <c:pt idx="210">
                  <c:v>33</c:v>
                </c:pt>
                <c:pt idx="211">
                  <c:v>30</c:v>
                </c:pt>
                <c:pt idx="212">
                  <c:v>34</c:v>
                </c:pt>
                <c:pt idx="213">
                  <c:v>30</c:v>
                </c:pt>
                <c:pt idx="214">
                  <c:v>43</c:v>
                </c:pt>
                <c:pt idx="215">
                  <c:v>32</c:v>
                </c:pt>
                <c:pt idx="216">
                  <c:v>28</c:v>
                </c:pt>
                <c:pt idx="217">
                  <c:v>44</c:v>
                </c:pt>
                <c:pt idx="218">
                  <c:v>42</c:v>
                </c:pt>
                <c:pt idx="219">
                  <c:v>38</c:v>
                </c:pt>
                <c:pt idx="220">
                  <c:v>25</c:v>
                </c:pt>
                <c:pt idx="221">
                  <c:v>31</c:v>
                </c:pt>
                <c:pt idx="222">
                  <c:v>40</c:v>
                </c:pt>
                <c:pt idx="223">
                  <c:v>37</c:v>
                </c:pt>
                <c:pt idx="224">
                  <c:v>41</c:v>
                </c:pt>
                <c:pt idx="225">
                  <c:v>24</c:v>
                </c:pt>
                <c:pt idx="226">
                  <c:v>37</c:v>
                </c:pt>
                <c:pt idx="227">
                  <c:v>33</c:v>
                </c:pt>
                <c:pt idx="228">
                  <c:v>41</c:v>
                </c:pt>
                <c:pt idx="229">
                  <c:v>21</c:v>
                </c:pt>
                <c:pt idx="230">
                  <c:v>34</c:v>
                </c:pt>
                <c:pt idx="231">
                  <c:v>43</c:v>
                </c:pt>
                <c:pt idx="232">
                  <c:v>29</c:v>
                </c:pt>
                <c:pt idx="233">
                  <c:v>30</c:v>
                </c:pt>
                <c:pt idx="234">
                  <c:v>42</c:v>
                </c:pt>
                <c:pt idx="235">
                  <c:v>28</c:v>
                </c:pt>
                <c:pt idx="236">
                  <c:v>36</c:v>
                </c:pt>
                <c:pt idx="237">
                  <c:v>32</c:v>
                </c:pt>
                <c:pt idx="238">
                  <c:v>38</c:v>
                </c:pt>
                <c:pt idx="239">
                  <c:v>21</c:v>
                </c:pt>
                <c:pt idx="240">
                  <c:v>28</c:v>
                </c:pt>
                <c:pt idx="241">
                  <c:v>27</c:v>
                </c:pt>
                <c:pt idx="242">
                  <c:v>31</c:v>
                </c:pt>
                <c:pt idx="243">
                  <c:v>34</c:v>
                </c:pt>
                <c:pt idx="244">
                  <c:v>36</c:v>
                </c:pt>
                <c:pt idx="245">
                  <c:v>42</c:v>
                </c:pt>
                <c:pt idx="246">
                  <c:v>37</c:v>
                </c:pt>
                <c:pt idx="247">
                  <c:v>48</c:v>
                </c:pt>
                <c:pt idx="248">
                  <c:v>28</c:v>
                </c:pt>
                <c:pt idx="249">
                  <c:v>27</c:v>
                </c:pt>
                <c:pt idx="250">
                  <c:v>34</c:v>
                </c:pt>
                <c:pt idx="251">
                  <c:v>44</c:v>
                </c:pt>
                <c:pt idx="252">
                  <c:v>35</c:v>
                </c:pt>
                <c:pt idx="253">
                  <c:v>35</c:v>
                </c:pt>
                <c:pt idx="254">
                  <c:v>47</c:v>
                </c:pt>
                <c:pt idx="255">
                  <c:v>33</c:v>
                </c:pt>
                <c:pt idx="256">
                  <c:v>37</c:v>
                </c:pt>
                <c:pt idx="257">
                  <c:v>43</c:v>
                </c:pt>
                <c:pt idx="258">
                  <c:v>33</c:v>
                </c:pt>
                <c:pt idx="259">
                  <c:v>38</c:v>
                </c:pt>
                <c:pt idx="260">
                  <c:v>40</c:v>
                </c:pt>
                <c:pt idx="261">
                  <c:v>23</c:v>
                </c:pt>
                <c:pt idx="262">
                  <c:v>39</c:v>
                </c:pt>
                <c:pt idx="263">
                  <c:v>34</c:v>
                </c:pt>
                <c:pt idx="264">
                  <c:v>28</c:v>
                </c:pt>
                <c:pt idx="265">
                  <c:v>28</c:v>
                </c:pt>
                <c:pt idx="266">
                  <c:v>40</c:v>
                </c:pt>
                <c:pt idx="267">
                  <c:v>38</c:v>
                </c:pt>
                <c:pt idx="268">
                  <c:v>29</c:v>
                </c:pt>
                <c:pt idx="269">
                  <c:v>47</c:v>
                </c:pt>
                <c:pt idx="270">
                  <c:v>20</c:v>
                </c:pt>
                <c:pt idx="271">
                  <c:v>32</c:v>
                </c:pt>
                <c:pt idx="272">
                  <c:v>28</c:v>
                </c:pt>
                <c:pt idx="273">
                  <c:v>33</c:v>
                </c:pt>
                <c:pt idx="274">
                  <c:v>28</c:v>
                </c:pt>
                <c:pt idx="275">
                  <c:v>35</c:v>
                </c:pt>
                <c:pt idx="276">
                  <c:v>49</c:v>
                </c:pt>
                <c:pt idx="277">
                  <c:v>39</c:v>
                </c:pt>
                <c:pt idx="278">
                  <c:v>47</c:v>
                </c:pt>
                <c:pt idx="279">
                  <c:v>32</c:v>
                </c:pt>
                <c:pt idx="280">
                  <c:v>41</c:v>
                </c:pt>
                <c:pt idx="281">
                  <c:v>41</c:v>
                </c:pt>
                <c:pt idx="282">
                  <c:v>31</c:v>
                </c:pt>
                <c:pt idx="283">
                  <c:v>41</c:v>
                </c:pt>
                <c:pt idx="284">
                  <c:v>45</c:v>
                </c:pt>
                <c:pt idx="285">
                  <c:v>35</c:v>
                </c:pt>
                <c:pt idx="286">
                  <c:v>26</c:v>
                </c:pt>
                <c:pt idx="287">
                  <c:v>34</c:v>
                </c:pt>
                <c:pt idx="288">
                  <c:v>41</c:v>
                </c:pt>
                <c:pt idx="289">
                  <c:v>31</c:v>
                </c:pt>
                <c:pt idx="290">
                  <c:v>32</c:v>
                </c:pt>
                <c:pt idx="291">
                  <c:v>40</c:v>
                </c:pt>
                <c:pt idx="292">
                  <c:v>35</c:v>
                </c:pt>
                <c:pt idx="293">
                  <c:v>35</c:v>
                </c:pt>
                <c:pt idx="294">
                  <c:v>41</c:v>
                </c:pt>
                <c:pt idx="295">
                  <c:v>43</c:v>
                </c:pt>
                <c:pt idx="296">
                  <c:v>36</c:v>
                </c:pt>
                <c:pt idx="297">
                  <c:v>45</c:v>
                </c:pt>
                <c:pt idx="298">
                  <c:v>36</c:v>
                </c:pt>
                <c:pt idx="299">
                  <c:v>42</c:v>
                </c:pt>
                <c:pt idx="300">
                  <c:v>35</c:v>
                </c:pt>
                <c:pt idx="301">
                  <c:v>28</c:v>
                </c:pt>
                <c:pt idx="302">
                  <c:v>37</c:v>
                </c:pt>
                <c:pt idx="303">
                  <c:v>26</c:v>
                </c:pt>
                <c:pt idx="304">
                  <c:v>44</c:v>
                </c:pt>
                <c:pt idx="305">
                  <c:v>40</c:v>
                </c:pt>
                <c:pt idx="306">
                  <c:v>38</c:v>
                </c:pt>
                <c:pt idx="307">
                  <c:v>39</c:v>
                </c:pt>
                <c:pt idx="308">
                  <c:v>38</c:v>
                </c:pt>
                <c:pt idx="309">
                  <c:v>45</c:v>
                </c:pt>
                <c:pt idx="310">
                  <c:v>45</c:v>
                </c:pt>
                <c:pt idx="311">
                  <c:v>30</c:v>
                </c:pt>
                <c:pt idx="312">
                  <c:v>30</c:v>
                </c:pt>
                <c:pt idx="313">
                  <c:v>31</c:v>
                </c:pt>
                <c:pt idx="314">
                  <c:v>34</c:v>
                </c:pt>
                <c:pt idx="315">
                  <c:v>27</c:v>
                </c:pt>
                <c:pt idx="316">
                  <c:v>33</c:v>
                </c:pt>
                <c:pt idx="317">
                  <c:v>26</c:v>
                </c:pt>
                <c:pt idx="318">
                  <c:v>29</c:v>
                </c:pt>
                <c:pt idx="319">
                  <c:v>36</c:v>
                </c:pt>
                <c:pt idx="320">
                  <c:v>29</c:v>
                </c:pt>
                <c:pt idx="321">
                  <c:v>44</c:v>
                </c:pt>
                <c:pt idx="322">
                  <c:v>50</c:v>
                </c:pt>
                <c:pt idx="323">
                  <c:v>29</c:v>
                </c:pt>
                <c:pt idx="324">
                  <c:v>25</c:v>
                </c:pt>
                <c:pt idx="325">
                  <c:v>40</c:v>
                </c:pt>
                <c:pt idx="326">
                  <c:v>43</c:v>
                </c:pt>
                <c:pt idx="327">
                  <c:v>33</c:v>
                </c:pt>
                <c:pt idx="328">
                  <c:v>29</c:v>
                </c:pt>
                <c:pt idx="329">
                  <c:v>40</c:v>
                </c:pt>
                <c:pt idx="330">
                  <c:v>37</c:v>
                </c:pt>
                <c:pt idx="331">
                  <c:v>36</c:v>
                </c:pt>
                <c:pt idx="332">
                  <c:v>33</c:v>
                </c:pt>
                <c:pt idx="333">
                  <c:v>29</c:v>
                </c:pt>
                <c:pt idx="334">
                  <c:v>26</c:v>
                </c:pt>
                <c:pt idx="335">
                  <c:v>28</c:v>
                </c:pt>
                <c:pt idx="336">
                  <c:v>37</c:v>
                </c:pt>
                <c:pt idx="337">
                  <c:v>38</c:v>
                </c:pt>
                <c:pt idx="338">
                  <c:v>35</c:v>
                </c:pt>
                <c:pt idx="339">
                  <c:v>41</c:v>
                </c:pt>
                <c:pt idx="340">
                  <c:v>31</c:v>
                </c:pt>
                <c:pt idx="341">
                  <c:v>41</c:v>
                </c:pt>
                <c:pt idx="342">
                  <c:v>34</c:v>
                </c:pt>
                <c:pt idx="343">
                  <c:v>35</c:v>
                </c:pt>
                <c:pt idx="344">
                  <c:v>42</c:v>
                </c:pt>
                <c:pt idx="345">
                  <c:v>38</c:v>
                </c:pt>
                <c:pt idx="346">
                  <c:v>31</c:v>
                </c:pt>
                <c:pt idx="347">
                  <c:v>35</c:v>
                </c:pt>
                <c:pt idx="348">
                  <c:v>45</c:v>
                </c:pt>
                <c:pt idx="349">
                  <c:v>36</c:v>
                </c:pt>
                <c:pt idx="350">
                  <c:v>30</c:v>
                </c:pt>
                <c:pt idx="351">
                  <c:v>23</c:v>
                </c:pt>
                <c:pt idx="352">
                  <c:v>32</c:v>
                </c:pt>
                <c:pt idx="353">
                  <c:v>39</c:v>
                </c:pt>
                <c:pt idx="354">
                  <c:v>33</c:v>
                </c:pt>
                <c:pt idx="355">
                  <c:v>36</c:v>
                </c:pt>
                <c:pt idx="356">
                  <c:v>35</c:v>
                </c:pt>
                <c:pt idx="357">
                  <c:v>28</c:v>
                </c:pt>
                <c:pt idx="358">
                  <c:v>42</c:v>
                </c:pt>
                <c:pt idx="359">
                  <c:v>33</c:v>
                </c:pt>
                <c:pt idx="360">
                  <c:v>32</c:v>
                </c:pt>
                <c:pt idx="361">
                  <c:v>35</c:v>
                </c:pt>
                <c:pt idx="362">
                  <c:v>39</c:v>
                </c:pt>
                <c:pt idx="363">
                  <c:v>35</c:v>
                </c:pt>
                <c:pt idx="364">
                  <c:v>26</c:v>
                </c:pt>
                <c:pt idx="365">
                  <c:v>37</c:v>
                </c:pt>
                <c:pt idx="366">
                  <c:v>43</c:v>
                </c:pt>
                <c:pt idx="367">
                  <c:v>36</c:v>
                </c:pt>
                <c:pt idx="368">
                  <c:v>33</c:v>
                </c:pt>
                <c:pt idx="369">
                  <c:v>32</c:v>
                </c:pt>
                <c:pt idx="370">
                  <c:v>31</c:v>
                </c:pt>
                <c:pt idx="371">
                  <c:v>34</c:v>
                </c:pt>
                <c:pt idx="372">
                  <c:v>45</c:v>
                </c:pt>
                <c:pt idx="373">
                  <c:v>41</c:v>
                </c:pt>
                <c:pt idx="374">
                  <c:v>32</c:v>
                </c:pt>
                <c:pt idx="375">
                  <c:v>30</c:v>
                </c:pt>
                <c:pt idx="376">
                  <c:v>29</c:v>
                </c:pt>
                <c:pt idx="377">
                  <c:v>38</c:v>
                </c:pt>
                <c:pt idx="378">
                  <c:v>41</c:v>
                </c:pt>
                <c:pt idx="379">
                  <c:v>27</c:v>
                </c:pt>
                <c:pt idx="380">
                  <c:v>34</c:v>
                </c:pt>
                <c:pt idx="381">
                  <c:v>34</c:v>
                </c:pt>
                <c:pt idx="382">
                  <c:v>39</c:v>
                </c:pt>
                <c:pt idx="383">
                  <c:v>28</c:v>
                </c:pt>
                <c:pt idx="384">
                  <c:v>34</c:v>
                </c:pt>
                <c:pt idx="385">
                  <c:v>26</c:v>
                </c:pt>
                <c:pt idx="386">
                  <c:v>42</c:v>
                </c:pt>
                <c:pt idx="387">
                  <c:v>37</c:v>
                </c:pt>
                <c:pt idx="388">
                  <c:v>30</c:v>
                </c:pt>
                <c:pt idx="389">
                  <c:v>38</c:v>
                </c:pt>
                <c:pt idx="390">
                  <c:v>37</c:v>
                </c:pt>
                <c:pt idx="391">
                  <c:v>32</c:v>
                </c:pt>
                <c:pt idx="392">
                  <c:v>42</c:v>
                </c:pt>
                <c:pt idx="393">
                  <c:v>35</c:v>
                </c:pt>
                <c:pt idx="394">
                  <c:v>40</c:v>
                </c:pt>
                <c:pt idx="395">
                  <c:v>41</c:v>
                </c:pt>
                <c:pt idx="396">
                  <c:v>37</c:v>
                </c:pt>
                <c:pt idx="397">
                  <c:v>38</c:v>
                </c:pt>
                <c:pt idx="398">
                  <c:v>38</c:v>
                </c:pt>
                <c:pt idx="399">
                  <c:v>36</c:v>
                </c:pt>
                <c:pt idx="400">
                  <c:v>29</c:v>
                </c:pt>
                <c:pt idx="401">
                  <c:v>27</c:v>
                </c:pt>
                <c:pt idx="402">
                  <c:v>43</c:v>
                </c:pt>
                <c:pt idx="403">
                  <c:v>33</c:v>
                </c:pt>
                <c:pt idx="404">
                  <c:v>30</c:v>
                </c:pt>
                <c:pt idx="405">
                  <c:v>42</c:v>
                </c:pt>
                <c:pt idx="406">
                  <c:v>30</c:v>
                </c:pt>
                <c:pt idx="407">
                  <c:v>38</c:v>
                </c:pt>
                <c:pt idx="408">
                  <c:v>35</c:v>
                </c:pt>
                <c:pt idx="409">
                  <c:v>41</c:v>
                </c:pt>
                <c:pt idx="410">
                  <c:v>30</c:v>
                </c:pt>
                <c:pt idx="411">
                  <c:v>42</c:v>
                </c:pt>
                <c:pt idx="412">
                  <c:v>35</c:v>
                </c:pt>
                <c:pt idx="413">
                  <c:v>28</c:v>
                </c:pt>
                <c:pt idx="414">
                  <c:v>27</c:v>
                </c:pt>
                <c:pt idx="415">
                  <c:v>35</c:v>
                </c:pt>
                <c:pt idx="416">
                  <c:v>43</c:v>
                </c:pt>
                <c:pt idx="417">
                  <c:v>34</c:v>
                </c:pt>
                <c:pt idx="418">
                  <c:v>33</c:v>
                </c:pt>
                <c:pt idx="419">
                  <c:v>39</c:v>
                </c:pt>
                <c:pt idx="420">
                  <c:v>36</c:v>
                </c:pt>
                <c:pt idx="421">
                  <c:v>34</c:v>
                </c:pt>
                <c:pt idx="422">
                  <c:v>37</c:v>
                </c:pt>
                <c:pt idx="423">
                  <c:v>33</c:v>
                </c:pt>
                <c:pt idx="424">
                  <c:v>33</c:v>
                </c:pt>
                <c:pt idx="425">
                  <c:v>43</c:v>
                </c:pt>
                <c:pt idx="426">
                  <c:v>47</c:v>
                </c:pt>
                <c:pt idx="427">
                  <c:v>35</c:v>
                </c:pt>
                <c:pt idx="428">
                  <c:v>41</c:v>
                </c:pt>
                <c:pt idx="429">
                  <c:v>51</c:v>
                </c:pt>
                <c:pt idx="430">
                  <c:v>31</c:v>
                </c:pt>
                <c:pt idx="431">
                  <c:v>36</c:v>
                </c:pt>
                <c:pt idx="432">
                  <c:v>37</c:v>
                </c:pt>
                <c:pt idx="433">
                  <c:v>33</c:v>
                </c:pt>
                <c:pt idx="434">
                  <c:v>33</c:v>
                </c:pt>
                <c:pt idx="435">
                  <c:v>42</c:v>
                </c:pt>
                <c:pt idx="436">
                  <c:v>40</c:v>
                </c:pt>
                <c:pt idx="437">
                  <c:v>30</c:v>
                </c:pt>
                <c:pt idx="438">
                  <c:v>45</c:v>
                </c:pt>
                <c:pt idx="439">
                  <c:v>39</c:v>
                </c:pt>
                <c:pt idx="440">
                  <c:v>39</c:v>
                </c:pt>
                <c:pt idx="441">
                  <c:v>41</c:v>
                </c:pt>
                <c:pt idx="442">
                  <c:v>38</c:v>
                </c:pt>
                <c:pt idx="443">
                  <c:v>36</c:v>
                </c:pt>
                <c:pt idx="444">
                  <c:v>34</c:v>
                </c:pt>
                <c:pt idx="445">
                  <c:v>32</c:v>
                </c:pt>
                <c:pt idx="446">
                  <c:v>36</c:v>
                </c:pt>
                <c:pt idx="447">
                  <c:v>40</c:v>
                </c:pt>
                <c:pt idx="448">
                  <c:v>39</c:v>
                </c:pt>
                <c:pt idx="449">
                  <c:v>30</c:v>
                </c:pt>
                <c:pt idx="450">
                  <c:v>45</c:v>
                </c:pt>
                <c:pt idx="451">
                  <c:v>48</c:v>
                </c:pt>
                <c:pt idx="452">
                  <c:v>41</c:v>
                </c:pt>
                <c:pt idx="453">
                  <c:v>33</c:v>
                </c:pt>
                <c:pt idx="454">
                  <c:v>47</c:v>
                </c:pt>
                <c:pt idx="455">
                  <c:v>26</c:v>
                </c:pt>
                <c:pt idx="456">
                  <c:v>41</c:v>
                </c:pt>
                <c:pt idx="457">
                  <c:v>30</c:v>
                </c:pt>
                <c:pt idx="458">
                  <c:v>36</c:v>
                </c:pt>
                <c:pt idx="459">
                  <c:v>42</c:v>
                </c:pt>
                <c:pt idx="460">
                  <c:v>38</c:v>
                </c:pt>
                <c:pt idx="461">
                  <c:v>30</c:v>
                </c:pt>
                <c:pt idx="462">
                  <c:v>37</c:v>
                </c:pt>
                <c:pt idx="463">
                  <c:v>25</c:v>
                </c:pt>
                <c:pt idx="464">
                  <c:v>40</c:v>
                </c:pt>
                <c:pt idx="465">
                  <c:v>32</c:v>
                </c:pt>
                <c:pt idx="466">
                  <c:v>31</c:v>
                </c:pt>
                <c:pt idx="467">
                  <c:v>33</c:v>
                </c:pt>
                <c:pt idx="468">
                  <c:v>41</c:v>
                </c:pt>
                <c:pt idx="469">
                  <c:v>44</c:v>
                </c:pt>
                <c:pt idx="470">
                  <c:v>32</c:v>
                </c:pt>
                <c:pt idx="471">
                  <c:v>32</c:v>
                </c:pt>
                <c:pt idx="472">
                  <c:v>39</c:v>
                </c:pt>
                <c:pt idx="473">
                  <c:v>38</c:v>
                </c:pt>
                <c:pt idx="474">
                  <c:v>42</c:v>
                </c:pt>
                <c:pt idx="475">
                  <c:v>36</c:v>
                </c:pt>
                <c:pt idx="476">
                  <c:v>42</c:v>
                </c:pt>
                <c:pt idx="477">
                  <c:v>38</c:v>
                </c:pt>
                <c:pt idx="478">
                  <c:v>38</c:v>
                </c:pt>
                <c:pt idx="479">
                  <c:v>42</c:v>
                </c:pt>
                <c:pt idx="480">
                  <c:v>33</c:v>
                </c:pt>
                <c:pt idx="481">
                  <c:v>32</c:v>
                </c:pt>
                <c:pt idx="482">
                  <c:v>44</c:v>
                </c:pt>
                <c:pt idx="483">
                  <c:v>28</c:v>
                </c:pt>
                <c:pt idx="484">
                  <c:v>32</c:v>
                </c:pt>
                <c:pt idx="485">
                  <c:v>36</c:v>
                </c:pt>
                <c:pt idx="486">
                  <c:v>25</c:v>
                </c:pt>
                <c:pt idx="487">
                  <c:v>31</c:v>
                </c:pt>
                <c:pt idx="488">
                  <c:v>48</c:v>
                </c:pt>
                <c:pt idx="489">
                  <c:v>35</c:v>
                </c:pt>
                <c:pt idx="490">
                  <c:v>38</c:v>
                </c:pt>
                <c:pt idx="491">
                  <c:v>19</c:v>
                </c:pt>
                <c:pt idx="492">
                  <c:v>40</c:v>
                </c:pt>
                <c:pt idx="493">
                  <c:v>45</c:v>
                </c:pt>
                <c:pt idx="494">
                  <c:v>32</c:v>
                </c:pt>
                <c:pt idx="495">
                  <c:v>47</c:v>
                </c:pt>
                <c:pt idx="496">
                  <c:v>37</c:v>
                </c:pt>
                <c:pt idx="497">
                  <c:v>31</c:v>
                </c:pt>
                <c:pt idx="498">
                  <c:v>39</c:v>
                </c:pt>
                <c:pt idx="499">
                  <c:v>42</c:v>
                </c:pt>
              </c:numCache>
            </c:numRef>
          </c:xVal>
          <c:yVal>
            <c:numRef>
              <c:f>Scatter!$B$2:$B$501</c:f>
              <c:numCache>
                <c:formatCode>General</c:formatCode>
                <c:ptCount val="500"/>
                <c:pt idx="0">
                  <c:v>63.842819751298521</c:v>
                </c:pt>
                <c:pt idx="1">
                  <c:v>56.981915728611057</c:v>
                </c:pt>
                <c:pt idx="2">
                  <c:v>59.446362153321388</c:v>
                </c:pt>
                <c:pt idx="3">
                  <c:v>64.099217676412081</c:v>
                </c:pt>
                <c:pt idx="4">
                  <c:v>69.677887646830641</c:v>
                </c:pt>
                <c:pt idx="5">
                  <c:v>64.120130370210973</c:v>
                </c:pt>
                <c:pt idx="6">
                  <c:v>67.239441401907243</c:v>
                </c:pt>
                <c:pt idx="7">
                  <c:v>56.038405924991821</c:v>
                </c:pt>
                <c:pt idx="8">
                  <c:v>58.753474983459455</c:v>
                </c:pt>
                <c:pt idx="9">
                  <c:v>66.397954166459385</c:v>
                </c:pt>
                <c:pt idx="10">
                  <c:v>52.999846654129215</c:v>
                </c:pt>
                <c:pt idx="11">
                  <c:v>59.252702309604501</c:v>
                </c:pt>
                <c:pt idx="12">
                  <c:v>58.258545019780286</c:v>
                </c:pt>
                <c:pt idx="13">
                  <c:v>68.170513865479734</c:v>
                </c:pt>
                <c:pt idx="14">
                  <c:v>60.519014520250494</c:v>
                </c:pt>
                <c:pt idx="15">
                  <c:v>71.006795830326155</c:v>
                </c:pt>
                <c:pt idx="16">
                  <c:v>62.475690052960999</c:v>
                </c:pt>
                <c:pt idx="17">
                  <c:v>65.205163233767962</c:v>
                </c:pt>
                <c:pt idx="18">
                  <c:v>66.183574896567734</c:v>
                </c:pt>
                <c:pt idx="19">
                  <c:v>62.216904704255285</c:v>
                </c:pt>
                <c:pt idx="20">
                  <c:v>62.612398475321243</c:v>
                </c:pt>
                <c:pt idx="21">
                  <c:v>64.231264938425738</c:v>
                </c:pt>
                <c:pt idx="22">
                  <c:v>61.046635134116514</c:v>
                </c:pt>
                <c:pt idx="23">
                  <c:v>60.473278305435088</c:v>
                </c:pt>
                <c:pt idx="24">
                  <c:v>61.114369752031052</c:v>
                </c:pt>
                <c:pt idx="25">
                  <c:v>63.375208734723856</c:v>
                </c:pt>
                <c:pt idx="26">
                  <c:v>61.921023340401007</c:v>
                </c:pt>
                <c:pt idx="27">
                  <c:v>57.635688941954868</c:v>
                </c:pt>
                <c:pt idx="28">
                  <c:v>54.668223735061474</c:v>
                </c:pt>
                <c:pt idx="29">
                  <c:v>65.941853942204034</c:v>
                </c:pt>
                <c:pt idx="30">
                  <c:v>58.747159679624019</c:v>
                </c:pt>
                <c:pt idx="31">
                  <c:v>72.557211448438466</c:v>
                </c:pt>
                <c:pt idx="32">
                  <c:v>55.684413534036139</c:v>
                </c:pt>
                <c:pt idx="33">
                  <c:v>66.066125024517532</c:v>
                </c:pt>
                <c:pt idx="34">
                  <c:v>63.161142103635939</c:v>
                </c:pt>
                <c:pt idx="35">
                  <c:v>59.649924120603828</c:v>
                </c:pt>
                <c:pt idx="36">
                  <c:v>62.738181592576439</c:v>
                </c:pt>
                <c:pt idx="37">
                  <c:v>57.366097659323714</c:v>
                </c:pt>
                <c:pt idx="38">
                  <c:v>56.526622680903529</c:v>
                </c:pt>
                <c:pt idx="39">
                  <c:v>66.776872396585532</c:v>
                </c:pt>
                <c:pt idx="40">
                  <c:v>67.484800335078035</c:v>
                </c:pt>
                <c:pt idx="41">
                  <c:v>62.531191967136692</c:v>
                </c:pt>
                <c:pt idx="42">
                  <c:v>63.200477749487618</c:v>
                </c:pt>
                <c:pt idx="43">
                  <c:v>63.15880583912076</c:v>
                </c:pt>
                <c:pt idx="44">
                  <c:v>59.934402694634628</c:v>
                </c:pt>
                <c:pt idx="45">
                  <c:v>49.522893883986399</c:v>
                </c:pt>
                <c:pt idx="46">
                  <c:v>58.739662032676279</c:v>
                </c:pt>
                <c:pt idx="47">
                  <c:v>65.158040039532352</c:v>
                </c:pt>
                <c:pt idx="48">
                  <c:v>65.375875389290741</c:v>
                </c:pt>
                <c:pt idx="49">
                  <c:v>64.918467766401591</c:v>
                </c:pt>
                <c:pt idx="50">
                  <c:v>54.929089552897494</c:v>
                </c:pt>
                <c:pt idx="51">
                  <c:v>53.728363278933102</c:v>
                </c:pt>
                <c:pt idx="52">
                  <c:v>52.027915141079575</c:v>
                </c:pt>
                <c:pt idx="53">
                  <c:v>63.820241545327008</c:v>
                </c:pt>
                <c:pt idx="54">
                  <c:v>59.664112237951485</c:v>
                </c:pt>
                <c:pt idx="55">
                  <c:v>60.624510221314267</c:v>
                </c:pt>
                <c:pt idx="56">
                  <c:v>53.025221556308679</c:v>
                </c:pt>
                <c:pt idx="57">
                  <c:v>68.122924555209465</c:v>
                </c:pt>
                <c:pt idx="58">
                  <c:v>56.249550804350292</c:v>
                </c:pt>
                <c:pt idx="59">
                  <c:v>59.593154598187539</c:v>
                </c:pt>
                <c:pt idx="60">
                  <c:v>65.917900125496089</c:v>
                </c:pt>
                <c:pt idx="61">
                  <c:v>61.557270934426924</c:v>
                </c:pt>
                <c:pt idx="62">
                  <c:v>63.686403715619235</c:v>
                </c:pt>
                <c:pt idx="63">
                  <c:v>63.651859969977522</c:v>
                </c:pt>
                <c:pt idx="64">
                  <c:v>57.600548340415116</c:v>
                </c:pt>
                <c:pt idx="65">
                  <c:v>68.905612958187703</c:v>
                </c:pt>
                <c:pt idx="66">
                  <c:v>66.255709195102099</c:v>
                </c:pt>
                <c:pt idx="67">
                  <c:v>63.183595254085958</c:v>
                </c:pt>
                <c:pt idx="68">
                  <c:v>49.522893883986399</c:v>
                </c:pt>
                <c:pt idx="69">
                  <c:v>52.354196365340613</c:v>
                </c:pt>
                <c:pt idx="70">
                  <c:v>64.630624061974231</c:v>
                </c:pt>
                <c:pt idx="71">
                  <c:v>62.657662889760104</c:v>
                </c:pt>
                <c:pt idx="72">
                  <c:v>60.722934601071756</c:v>
                </c:pt>
                <c:pt idx="73">
                  <c:v>53.584674484736752</c:v>
                </c:pt>
                <c:pt idx="74">
                  <c:v>65.951937964709941</c:v>
                </c:pt>
                <c:pt idx="75">
                  <c:v>61.359694579150528</c:v>
                </c:pt>
                <c:pt idx="76">
                  <c:v>64.211597115499899</c:v>
                </c:pt>
                <c:pt idx="77">
                  <c:v>65.463982688524993</c:v>
                </c:pt>
                <c:pt idx="78">
                  <c:v>51.054892234387808</c:v>
                </c:pt>
                <c:pt idx="79">
                  <c:v>52.608877619204577</c:v>
                </c:pt>
                <c:pt idx="80">
                  <c:v>66.012976427882677</c:v>
                </c:pt>
                <c:pt idx="81">
                  <c:v>59.451745225087507</c:v>
                </c:pt>
                <c:pt idx="82">
                  <c:v>66.564528121089097</c:v>
                </c:pt>
                <c:pt idx="83">
                  <c:v>67.160701898101252</c:v>
                </c:pt>
                <c:pt idx="84">
                  <c:v>62.886940819735173</c:v>
                </c:pt>
                <c:pt idx="85">
                  <c:v>59.313763510144781</c:v>
                </c:pt>
                <c:pt idx="86">
                  <c:v>59.434044184454251</c:v>
                </c:pt>
                <c:pt idx="87">
                  <c:v>64.022615485155256</c:v>
                </c:pt>
                <c:pt idx="88">
                  <c:v>58.547980339935748</c:v>
                </c:pt>
                <c:pt idx="89">
                  <c:v>56.312590155866928</c:v>
                </c:pt>
                <c:pt idx="90">
                  <c:v>73.380849850364029</c:v>
                </c:pt>
                <c:pt idx="91">
                  <c:v>62.583067271189066</c:v>
                </c:pt>
                <c:pt idx="92">
                  <c:v>58.79407823755173</c:v>
                </c:pt>
                <c:pt idx="93">
                  <c:v>67.469589036190882</c:v>
                </c:pt>
                <c:pt idx="94">
                  <c:v>61.993703335756436</c:v>
                </c:pt>
                <c:pt idx="95">
                  <c:v>57.439635990303941</c:v>
                </c:pt>
                <c:pt idx="96">
                  <c:v>55.854568624054082</c:v>
                </c:pt>
                <c:pt idx="97">
                  <c:v>60.867424887474044</c:v>
                </c:pt>
                <c:pt idx="98">
                  <c:v>69.320092431153171</c:v>
                </c:pt>
                <c:pt idx="99">
                  <c:v>63.003867732331855</c:v>
                </c:pt>
                <c:pt idx="100">
                  <c:v>63.35074901158805</c:v>
                </c:pt>
                <c:pt idx="101">
                  <c:v>64.242758677719394</c:v>
                </c:pt>
                <c:pt idx="102">
                  <c:v>63.668355930130929</c:v>
                </c:pt>
                <c:pt idx="103">
                  <c:v>60.25465851649642</c:v>
                </c:pt>
                <c:pt idx="104">
                  <c:v>62.889203187805833</c:v>
                </c:pt>
                <c:pt idx="105">
                  <c:v>51.25066096894443</c:v>
                </c:pt>
                <c:pt idx="106">
                  <c:v>73.630415196530521</c:v>
                </c:pt>
                <c:pt idx="107">
                  <c:v>65.236165634414647</c:v>
                </c:pt>
                <c:pt idx="108">
                  <c:v>54.434836025902769</c:v>
                </c:pt>
                <c:pt idx="109">
                  <c:v>55.317443790554535</c:v>
                </c:pt>
                <c:pt idx="110">
                  <c:v>61.597072696313262</c:v>
                </c:pt>
                <c:pt idx="111">
                  <c:v>58.385612798301736</c:v>
                </c:pt>
                <c:pt idx="112">
                  <c:v>65.074116415926255</c:v>
                </c:pt>
                <c:pt idx="113">
                  <c:v>63.089991196247865</c:v>
                </c:pt>
                <c:pt idx="114">
                  <c:v>57.678372665177449</c:v>
                </c:pt>
                <c:pt idx="115">
                  <c:v>65.004835657018702</c:v>
                </c:pt>
                <c:pt idx="116">
                  <c:v>64.173540446572588</c:v>
                </c:pt>
                <c:pt idx="117">
                  <c:v>62.959092171295197</c:v>
                </c:pt>
                <c:pt idx="118">
                  <c:v>50.060177879058756</c:v>
                </c:pt>
                <c:pt idx="119">
                  <c:v>49.813841239083558</c:v>
                </c:pt>
                <c:pt idx="120">
                  <c:v>59.487135937670246</c:v>
                </c:pt>
                <c:pt idx="121">
                  <c:v>69.643281373428181</c:v>
                </c:pt>
                <c:pt idx="122">
                  <c:v>53.066489878401626</c:v>
                </c:pt>
                <c:pt idx="123">
                  <c:v>65.990182216919493</c:v>
                </c:pt>
                <c:pt idx="124">
                  <c:v>57.807969975838205</c:v>
                </c:pt>
                <c:pt idx="125">
                  <c:v>55.92961330563412</c:v>
                </c:pt>
                <c:pt idx="126">
                  <c:v>54.20064114019624</c:v>
                </c:pt>
                <c:pt idx="127">
                  <c:v>62.029787538049277</c:v>
                </c:pt>
                <c:pt idx="128">
                  <c:v>68.166171028278768</c:v>
                </c:pt>
                <c:pt idx="129">
                  <c:v>62.383148967055604</c:v>
                </c:pt>
                <c:pt idx="130">
                  <c:v>57.067300228081876</c:v>
                </c:pt>
                <c:pt idx="131">
                  <c:v>63.032783979506348</c:v>
                </c:pt>
                <c:pt idx="132">
                  <c:v>57.023576270294143</c:v>
                </c:pt>
                <c:pt idx="133">
                  <c:v>61.751209310896229</c:v>
                </c:pt>
                <c:pt idx="134">
                  <c:v>69.153654900728725</c:v>
                </c:pt>
                <c:pt idx="135">
                  <c:v>68.631536729808431</c:v>
                </c:pt>
                <c:pt idx="136">
                  <c:v>66.110280992288608</c:v>
                </c:pt>
                <c:pt idx="137">
                  <c:v>57.978522969788173</c:v>
                </c:pt>
                <c:pt idx="138">
                  <c:v>65.076674369774992</c:v>
                </c:pt>
                <c:pt idx="139">
                  <c:v>59.086327306940802</c:v>
                </c:pt>
                <c:pt idx="140">
                  <c:v>65.795618562842719</c:v>
                </c:pt>
                <c:pt idx="141">
                  <c:v>51.838194546289742</c:v>
                </c:pt>
                <c:pt idx="142">
                  <c:v>54.181109741475666</c:v>
                </c:pt>
                <c:pt idx="143">
                  <c:v>54.62344248968293</c:v>
                </c:pt>
                <c:pt idx="144">
                  <c:v>65.054948815086391</c:v>
                </c:pt>
                <c:pt idx="145">
                  <c:v>61.180342223960906</c:v>
                </c:pt>
                <c:pt idx="146">
                  <c:v>65.468848485179478</c:v>
                </c:pt>
                <c:pt idx="147">
                  <c:v>63.021295924554579</c:v>
                </c:pt>
                <c:pt idx="148">
                  <c:v>67.650737643416505</c:v>
                </c:pt>
                <c:pt idx="149">
                  <c:v>67.564312909380533</c:v>
                </c:pt>
                <c:pt idx="150">
                  <c:v>59.438279019159381</c:v>
                </c:pt>
                <c:pt idx="151">
                  <c:v>62.118156317010289</c:v>
                </c:pt>
                <c:pt idx="152">
                  <c:v>57.250256456027273</c:v>
                </c:pt>
                <c:pt idx="153">
                  <c:v>59.465217115357518</c:v>
                </c:pt>
                <c:pt idx="154">
                  <c:v>66.179470801725984</c:v>
                </c:pt>
                <c:pt idx="155">
                  <c:v>52.338143783854321</c:v>
                </c:pt>
                <c:pt idx="156">
                  <c:v>64.36912159784697</c:v>
                </c:pt>
                <c:pt idx="157">
                  <c:v>56.619504827322089</c:v>
                </c:pt>
                <c:pt idx="158">
                  <c:v>49.80774762458168</c:v>
                </c:pt>
                <c:pt idx="159">
                  <c:v>60.459442617284367</c:v>
                </c:pt>
                <c:pt idx="160">
                  <c:v>62.250715169793693</c:v>
                </c:pt>
                <c:pt idx="161">
                  <c:v>55.585312717594206</c:v>
                </c:pt>
                <c:pt idx="162">
                  <c:v>59.056751676107524</c:v>
                </c:pt>
                <c:pt idx="163">
                  <c:v>55.630321336648194</c:v>
                </c:pt>
                <c:pt idx="164">
                  <c:v>60.090847152023343</c:v>
                </c:pt>
                <c:pt idx="165">
                  <c:v>53.467940839764196</c:v>
                </c:pt>
                <c:pt idx="166">
                  <c:v>53.109247498068726</c:v>
                </c:pt>
                <c:pt idx="167">
                  <c:v>56.834651483368361</c:v>
                </c:pt>
                <c:pt idx="168">
                  <c:v>60.946749878494302</c:v>
                </c:pt>
                <c:pt idx="169">
                  <c:v>63.265057557655382</c:v>
                </c:pt>
                <c:pt idx="170">
                  <c:v>59.672161266062176</c:v>
                </c:pt>
                <c:pt idx="171">
                  <c:v>59.293294195013004</c:v>
                </c:pt>
                <c:pt idx="172">
                  <c:v>68.095844350464176</c:v>
                </c:pt>
                <c:pt idx="173">
                  <c:v>73.901080819778144</c:v>
                </c:pt>
                <c:pt idx="174">
                  <c:v>56.863579099226627</c:v>
                </c:pt>
                <c:pt idx="175">
                  <c:v>58.865229144939804</c:v>
                </c:pt>
                <c:pt idx="176">
                  <c:v>49.789375831605867</c:v>
                </c:pt>
                <c:pt idx="177">
                  <c:v>65.8106138567382</c:v>
                </c:pt>
                <c:pt idx="178">
                  <c:v>56.967216020493652</c:v>
                </c:pt>
                <c:pt idx="179">
                  <c:v>61.348587375105126</c:v>
                </c:pt>
                <c:pt idx="180">
                  <c:v>57.493125647451961</c:v>
                </c:pt>
                <c:pt idx="181">
                  <c:v>64.418075150169898</c:v>
                </c:pt>
                <c:pt idx="182">
                  <c:v>64.359606009529671</c:v>
                </c:pt>
                <c:pt idx="183">
                  <c:v>64.129265107621904</c:v>
                </c:pt>
                <c:pt idx="184">
                  <c:v>66.483878678409383</c:v>
                </c:pt>
                <c:pt idx="185">
                  <c:v>65.657784640789032</c:v>
                </c:pt>
                <c:pt idx="186">
                  <c:v>53.863809777394636</c:v>
                </c:pt>
                <c:pt idx="187">
                  <c:v>59.01076535024913</c:v>
                </c:pt>
                <c:pt idx="188">
                  <c:v>60.258870613834006</c:v>
                </c:pt>
                <c:pt idx="189">
                  <c:v>56.857059159083292</c:v>
                </c:pt>
                <c:pt idx="190">
                  <c:v>69.909672371577471</c:v>
                </c:pt>
                <c:pt idx="191">
                  <c:v>57.47402625871473</c:v>
                </c:pt>
                <c:pt idx="192">
                  <c:v>60.399171540266252</c:v>
                </c:pt>
                <c:pt idx="193">
                  <c:v>65.739070729759987</c:v>
                </c:pt>
                <c:pt idx="194">
                  <c:v>57.235556747909868</c:v>
                </c:pt>
                <c:pt idx="195">
                  <c:v>62.902777396229794</c:v>
                </c:pt>
                <c:pt idx="196">
                  <c:v>65.914046141697327</c:v>
                </c:pt>
                <c:pt idx="197">
                  <c:v>53.923483998514712</c:v>
                </c:pt>
                <c:pt idx="198">
                  <c:v>60.88062961367541</c:v>
                </c:pt>
                <c:pt idx="199">
                  <c:v>57.957331743236864</c:v>
                </c:pt>
                <c:pt idx="200">
                  <c:v>57.556682274080231</c:v>
                </c:pt>
                <c:pt idx="201">
                  <c:v>65.907895683776587</c:v>
                </c:pt>
                <c:pt idx="202">
                  <c:v>55.981079337070696</c:v>
                </c:pt>
                <c:pt idx="203">
                  <c:v>55.213238435098901</c:v>
                </c:pt>
                <c:pt idx="204">
                  <c:v>64.04751290261629</c:v>
                </c:pt>
                <c:pt idx="205">
                  <c:v>67.120388545445167</c:v>
                </c:pt>
                <c:pt idx="206">
                  <c:v>60.921062337511103</c:v>
                </c:pt>
                <c:pt idx="207">
                  <c:v>65.734636943088844</c:v>
                </c:pt>
                <c:pt idx="208">
                  <c:v>60.551716539121117</c:v>
                </c:pt>
                <c:pt idx="209">
                  <c:v>57.750137481489219</c:v>
                </c:pt>
                <c:pt idx="210">
                  <c:v>60.898114649316994</c:v>
                </c:pt>
                <c:pt idx="211">
                  <c:v>62.075142901958316</c:v>
                </c:pt>
                <c:pt idx="212">
                  <c:v>61.469982180424267</c:v>
                </c:pt>
                <c:pt idx="213">
                  <c:v>59.877013578952756</c:v>
                </c:pt>
                <c:pt idx="214">
                  <c:v>67.086816822265973</c:v>
                </c:pt>
                <c:pt idx="215">
                  <c:v>54.773088474175893</c:v>
                </c:pt>
                <c:pt idx="216">
                  <c:v>58.012094692967366</c:v>
                </c:pt>
                <c:pt idx="217">
                  <c:v>57.49356334177719</c:v>
                </c:pt>
                <c:pt idx="218">
                  <c:v>62.697390755201923</c:v>
                </c:pt>
                <c:pt idx="219">
                  <c:v>57.478801105899038</c:v>
                </c:pt>
                <c:pt idx="220">
                  <c:v>62.310559921170352</c:v>
                </c:pt>
                <c:pt idx="221">
                  <c:v>65.566585059568752</c:v>
                </c:pt>
                <c:pt idx="222">
                  <c:v>58.719118821099983</c:v>
                </c:pt>
                <c:pt idx="223">
                  <c:v>71.578958947211504</c:v>
                </c:pt>
                <c:pt idx="224">
                  <c:v>62.73729483524221</c:v>
                </c:pt>
                <c:pt idx="225">
                  <c:v>59.1977347235661</c:v>
                </c:pt>
                <c:pt idx="226">
                  <c:v>51.069989846437238</c:v>
                </c:pt>
                <c:pt idx="227">
                  <c:v>52.707785168022383</c:v>
                </c:pt>
                <c:pt idx="228">
                  <c:v>58.324238958957721</c:v>
                </c:pt>
                <c:pt idx="229">
                  <c:v>50.30460458016023</c:v>
                </c:pt>
                <c:pt idx="230">
                  <c:v>61.974666474779951</c:v>
                </c:pt>
                <c:pt idx="231">
                  <c:v>63.417602556510246</c:v>
                </c:pt>
                <c:pt idx="232">
                  <c:v>62.187402969866525</c:v>
                </c:pt>
                <c:pt idx="233">
                  <c:v>57.445303279164364</c:v>
                </c:pt>
                <c:pt idx="234">
                  <c:v>62.121925035680761</c:v>
                </c:pt>
                <c:pt idx="235">
                  <c:v>50.427022567018867</c:v>
                </c:pt>
                <c:pt idx="236">
                  <c:v>58.542398316203617</c:v>
                </c:pt>
                <c:pt idx="237">
                  <c:v>54.698521277314285</c:v>
                </c:pt>
                <c:pt idx="238">
                  <c:v>58.015817936902749</c:v>
                </c:pt>
                <c:pt idx="239">
                  <c:v>65.955052984063514</c:v>
                </c:pt>
                <c:pt idx="240">
                  <c:v>61.454407083656406</c:v>
                </c:pt>
                <c:pt idx="241">
                  <c:v>61.123783022194402</c:v>
                </c:pt>
                <c:pt idx="242">
                  <c:v>52.409152582695242</c:v>
                </c:pt>
                <c:pt idx="243">
                  <c:v>56.291978732187999</c:v>
                </c:pt>
                <c:pt idx="244">
                  <c:v>53.453536717424868</c:v>
                </c:pt>
                <c:pt idx="245">
                  <c:v>60.174259184859693</c:v>
                </c:pt>
                <c:pt idx="246">
                  <c:v>58.938505996193271</c:v>
                </c:pt>
                <c:pt idx="247">
                  <c:v>53.871119841060136</c:v>
                </c:pt>
                <c:pt idx="248">
                  <c:v>62.665154852365959</c:v>
                </c:pt>
                <c:pt idx="249">
                  <c:v>63.672863613246591</c:v>
                </c:pt>
                <c:pt idx="250">
                  <c:v>67.269022717082407</c:v>
                </c:pt>
                <c:pt idx="251">
                  <c:v>56.161295712227002</c:v>
                </c:pt>
                <c:pt idx="252">
                  <c:v>50.138940120232292</c:v>
                </c:pt>
                <c:pt idx="253">
                  <c:v>52.854213815007824</c:v>
                </c:pt>
                <c:pt idx="254">
                  <c:v>59.742277623226983</c:v>
                </c:pt>
                <c:pt idx="255">
                  <c:v>56.836993432225427</c:v>
                </c:pt>
                <c:pt idx="256">
                  <c:v>58.967825831641676</c:v>
                </c:pt>
                <c:pt idx="257">
                  <c:v>59.696689201300615</c:v>
                </c:pt>
                <c:pt idx="258">
                  <c:v>53.879214343905915</c:v>
                </c:pt>
                <c:pt idx="259">
                  <c:v>55.165228483529063</c:v>
                </c:pt>
                <c:pt idx="260">
                  <c:v>59.623844360030489</c:v>
                </c:pt>
                <c:pt idx="261">
                  <c:v>61.066581489794771</c:v>
                </c:pt>
                <c:pt idx="262">
                  <c:v>58.0203710947535</c:v>
                </c:pt>
                <c:pt idx="263">
                  <c:v>62.835577106452547</c:v>
                </c:pt>
                <c:pt idx="264">
                  <c:v>56.527594703366049</c:v>
                </c:pt>
                <c:pt idx="265">
                  <c:v>59.582024656774593</c:v>
                </c:pt>
                <c:pt idx="266">
                  <c:v>62.981448687933153</c:v>
                </c:pt>
                <c:pt idx="267">
                  <c:v>61.265078708456713</c:v>
                </c:pt>
                <c:pt idx="268">
                  <c:v>56.463043316907715</c:v>
                </c:pt>
                <c:pt idx="269">
                  <c:v>58.542398316203617</c:v>
                </c:pt>
                <c:pt idx="270">
                  <c:v>62.125693754351232</c:v>
                </c:pt>
                <c:pt idx="271">
                  <c:v>59.2832499629003</c:v>
                </c:pt>
                <c:pt idx="272">
                  <c:v>59.545548234891612</c:v>
                </c:pt>
                <c:pt idx="273">
                  <c:v>56.138649294152856</c:v>
                </c:pt>
                <c:pt idx="274">
                  <c:v>57.896054537704913</c:v>
                </c:pt>
                <c:pt idx="275">
                  <c:v>64.305593392928131</c:v>
                </c:pt>
                <c:pt idx="276">
                  <c:v>60.172730096892337</c:v>
                </c:pt>
                <c:pt idx="277">
                  <c:v>64.814660314877983</c:v>
                </c:pt>
                <c:pt idx="278">
                  <c:v>62.513814933990943</c:v>
                </c:pt>
                <c:pt idx="279">
                  <c:v>63.024052830369328</c:v>
                </c:pt>
                <c:pt idx="280">
                  <c:v>53.285837263101712</c:v>
                </c:pt>
                <c:pt idx="281">
                  <c:v>55.015332387993112</c:v>
                </c:pt>
                <c:pt idx="282">
                  <c:v>57.460542999760946</c:v>
                </c:pt>
                <c:pt idx="283">
                  <c:v>64.631795036402764</c:v>
                </c:pt>
                <c:pt idx="284">
                  <c:v>64.856178748013917</c:v>
                </c:pt>
                <c:pt idx="285">
                  <c:v>57.642953530885279</c:v>
                </c:pt>
                <c:pt idx="286">
                  <c:v>55.606731317820959</c:v>
                </c:pt>
                <c:pt idx="287">
                  <c:v>59.52826215121604</c:v>
                </c:pt>
                <c:pt idx="288">
                  <c:v>66.701930033159442</c:v>
                </c:pt>
                <c:pt idx="289">
                  <c:v>60.014722445484949</c:v>
                </c:pt>
                <c:pt idx="290">
                  <c:v>56.405836100166198</c:v>
                </c:pt>
                <c:pt idx="291">
                  <c:v>52.801781445450615</c:v>
                </c:pt>
                <c:pt idx="292">
                  <c:v>56.102474142389838</c:v>
                </c:pt>
                <c:pt idx="293">
                  <c:v>67.744574759271927</c:v>
                </c:pt>
                <c:pt idx="294">
                  <c:v>59.241487103063264</c:v>
                </c:pt>
                <c:pt idx="295">
                  <c:v>53.59597495640628</c:v>
                </c:pt>
                <c:pt idx="296">
                  <c:v>62.150000000256114</c:v>
                </c:pt>
                <c:pt idx="297">
                  <c:v>63.016248228959739</c:v>
                </c:pt>
                <c:pt idx="298">
                  <c:v>60.784837084211176</c:v>
                </c:pt>
                <c:pt idx="299">
                  <c:v>61.553661377329263</c:v>
                </c:pt>
                <c:pt idx="300">
                  <c:v>58.658154254371766</c:v>
                </c:pt>
                <c:pt idx="301">
                  <c:v>63.768218448385596</c:v>
                </c:pt>
                <c:pt idx="302">
                  <c:v>58.632358710892731</c:v>
                </c:pt>
                <c:pt idx="303">
                  <c:v>56.072870089847129</c:v>
                </c:pt>
                <c:pt idx="304">
                  <c:v>58.139782064754399</c:v>
                </c:pt>
                <c:pt idx="305">
                  <c:v>62.348929228901397</c:v>
                </c:pt>
                <c:pt idx="306">
                  <c:v>56.707435911957873</c:v>
                </c:pt>
                <c:pt idx="307">
                  <c:v>51.261256582220085</c:v>
                </c:pt>
                <c:pt idx="308">
                  <c:v>55.215659964742372</c:v>
                </c:pt>
                <c:pt idx="309">
                  <c:v>64.22196535510011</c:v>
                </c:pt>
                <c:pt idx="310">
                  <c:v>67.534436008427292</c:v>
                </c:pt>
                <c:pt idx="311">
                  <c:v>62.6361021809862</c:v>
                </c:pt>
                <c:pt idx="312">
                  <c:v>61.943692495842697</c:v>
                </c:pt>
                <c:pt idx="313">
                  <c:v>57.276023577796877</c:v>
                </c:pt>
                <c:pt idx="314">
                  <c:v>61.971358187802252</c:v>
                </c:pt>
                <c:pt idx="315">
                  <c:v>67.24489837011788</c:v>
                </c:pt>
                <c:pt idx="316">
                  <c:v>66.822187970101368</c:v>
                </c:pt>
                <c:pt idx="317">
                  <c:v>59.067654243845027</c:v>
                </c:pt>
                <c:pt idx="318">
                  <c:v>57.131567397445906</c:v>
                </c:pt>
                <c:pt idx="319">
                  <c:v>60.969345137491473</c:v>
                </c:pt>
                <c:pt idx="320">
                  <c:v>59.517888227273943</c:v>
                </c:pt>
                <c:pt idx="321">
                  <c:v>67.258040568558499</c:v>
                </c:pt>
                <c:pt idx="322">
                  <c:v>59.005694917286746</c:v>
                </c:pt>
                <c:pt idx="323">
                  <c:v>50.259084370336495</c:v>
                </c:pt>
                <c:pt idx="324">
                  <c:v>55.345831393933622</c:v>
                </c:pt>
                <c:pt idx="325">
                  <c:v>61.921023340401007</c:v>
                </c:pt>
                <c:pt idx="326">
                  <c:v>60.099259978014743</c:v>
                </c:pt>
                <c:pt idx="327">
                  <c:v>59.230260527838254</c:v>
                </c:pt>
                <c:pt idx="328">
                  <c:v>61.248895387107041</c:v>
                </c:pt>
                <c:pt idx="329">
                  <c:v>58.087207586650038</c:v>
                </c:pt>
                <c:pt idx="330">
                  <c:v>61.663624971115496</c:v>
                </c:pt>
                <c:pt idx="331">
                  <c:v>71.140036804135889</c:v>
                </c:pt>
                <c:pt idx="332">
                  <c:v>58.996725025790511</c:v>
                </c:pt>
                <c:pt idx="333">
                  <c:v>65.12300175614655</c:v>
                </c:pt>
                <c:pt idx="334">
                  <c:v>55.275163655605866</c:v>
                </c:pt>
                <c:pt idx="335">
                  <c:v>60.264617483480833</c:v>
                </c:pt>
                <c:pt idx="336">
                  <c:v>61.036471530824201</c:v>
                </c:pt>
                <c:pt idx="337">
                  <c:v>57.919019278924679</c:v>
                </c:pt>
                <c:pt idx="338">
                  <c:v>69.172117643174715</c:v>
                </c:pt>
                <c:pt idx="339">
                  <c:v>63.226341505069286</c:v>
                </c:pt>
                <c:pt idx="340">
                  <c:v>66.166351340652909</c:v>
                </c:pt>
                <c:pt idx="341">
                  <c:v>55.452719758759486</c:v>
                </c:pt>
                <c:pt idx="342">
                  <c:v>53.73171704064589</c:v>
                </c:pt>
                <c:pt idx="343">
                  <c:v>58.585843741238932</c:v>
                </c:pt>
                <c:pt idx="344">
                  <c:v>60.815441580925835</c:v>
                </c:pt>
                <c:pt idx="345">
                  <c:v>66.089351245464059</c:v>
                </c:pt>
                <c:pt idx="346">
                  <c:v>52.334437592944596</c:v>
                </c:pt>
                <c:pt idx="347">
                  <c:v>60.033469405025244</c:v>
                </c:pt>
                <c:pt idx="348">
                  <c:v>61.266658955501043</c:v>
                </c:pt>
                <c:pt idx="349">
                  <c:v>61.754057166181155</c:v>
                </c:pt>
                <c:pt idx="350">
                  <c:v>57.287994801808964</c:v>
                </c:pt>
                <c:pt idx="351">
                  <c:v>56.68411874154117</c:v>
                </c:pt>
                <c:pt idx="352">
                  <c:v>58.512839738395996</c:v>
                </c:pt>
                <c:pt idx="353">
                  <c:v>52.725474839971866</c:v>
                </c:pt>
                <c:pt idx="354">
                  <c:v>68.425149644608609</c:v>
                </c:pt>
                <c:pt idx="355">
                  <c:v>58.785017396585317</c:v>
                </c:pt>
                <c:pt idx="356">
                  <c:v>59.236842995742336</c:v>
                </c:pt>
                <c:pt idx="357">
                  <c:v>62.344654603803065</c:v>
                </c:pt>
                <c:pt idx="358">
                  <c:v>66.566347110492643</c:v>
                </c:pt>
                <c:pt idx="359">
                  <c:v>66.909590410941746</c:v>
                </c:pt>
                <c:pt idx="360">
                  <c:v>63.108993951173034</c:v>
                </c:pt>
                <c:pt idx="361">
                  <c:v>60.142881617648527</c:v>
                </c:pt>
                <c:pt idx="362">
                  <c:v>62.090155248879455</c:v>
                </c:pt>
                <c:pt idx="363">
                  <c:v>63.27927409671247</c:v>
                </c:pt>
                <c:pt idx="364">
                  <c:v>59.006479356467025</c:v>
                </c:pt>
                <c:pt idx="365">
                  <c:v>60.569036728848005</c:v>
                </c:pt>
                <c:pt idx="366">
                  <c:v>59.118591631486197</c:v>
                </c:pt>
                <c:pt idx="367">
                  <c:v>57.839086063322611</c:v>
                </c:pt>
                <c:pt idx="368">
                  <c:v>59.631904756824952</c:v>
                </c:pt>
                <c:pt idx="369">
                  <c:v>59.589698518320802</c:v>
                </c:pt>
                <c:pt idx="370">
                  <c:v>66.424920684366953</c:v>
                </c:pt>
                <c:pt idx="371">
                  <c:v>65.623815013677813</c:v>
                </c:pt>
                <c:pt idx="372">
                  <c:v>51.254207998281345</c:v>
                </c:pt>
                <c:pt idx="373">
                  <c:v>54.66147073690081</c:v>
                </c:pt>
                <c:pt idx="374">
                  <c:v>68.254528438556008</c:v>
                </c:pt>
                <c:pt idx="375">
                  <c:v>64.28623252446414</c:v>
                </c:pt>
                <c:pt idx="376">
                  <c:v>51.15357240953017</c:v>
                </c:pt>
                <c:pt idx="377">
                  <c:v>60.892288198883762</c:v>
                </c:pt>
                <c:pt idx="378">
                  <c:v>66.642289918090682</c:v>
                </c:pt>
                <c:pt idx="379">
                  <c:v>62.326316916878568</c:v>
                </c:pt>
                <c:pt idx="380">
                  <c:v>63.55317979483516</c:v>
                </c:pt>
                <c:pt idx="381">
                  <c:v>61.224043444381095</c:v>
                </c:pt>
                <c:pt idx="382">
                  <c:v>60.471356997877592</c:v>
                </c:pt>
                <c:pt idx="383">
                  <c:v>64.13034513258026</c:v>
                </c:pt>
                <c:pt idx="384">
                  <c:v>49.199386618565768</c:v>
                </c:pt>
                <c:pt idx="385">
                  <c:v>55.159737409267109</c:v>
                </c:pt>
                <c:pt idx="386">
                  <c:v>58.785801835765596</c:v>
                </c:pt>
                <c:pt idx="387">
                  <c:v>63.389629910088843</c:v>
                </c:pt>
                <c:pt idx="388">
                  <c:v>61.715056896500755</c:v>
                </c:pt>
                <c:pt idx="389">
                  <c:v>58.7747742125066</c:v>
                </c:pt>
                <c:pt idx="390">
                  <c:v>63.665854819701053</c:v>
                </c:pt>
                <c:pt idx="391">
                  <c:v>58.409771251317579</c:v>
                </c:pt>
                <c:pt idx="392">
                  <c:v>64.090122729394352</c:v>
                </c:pt>
                <c:pt idx="393">
                  <c:v>57.178781541151693</c:v>
                </c:pt>
                <c:pt idx="394">
                  <c:v>62.232525275758235</c:v>
                </c:pt>
                <c:pt idx="395">
                  <c:v>53.543508480797755</c:v>
                </c:pt>
                <c:pt idx="396">
                  <c:v>50.636069924221374</c:v>
                </c:pt>
                <c:pt idx="397">
                  <c:v>56.081191966368351</c:v>
                </c:pt>
                <c:pt idx="398">
                  <c:v>58.361818143166602</c:v>
                </c:pt>
                <c:pt idx="399">
                  <c:v>57.121187789161922</c:v>
                </c:pt>
                <c:pt idx="400">
                  <c:v>58.437505155379768</c:v>
                </c:pt>
                <c:pt idx="401">
                  <c:v>56.575627392303431</c:v>
                </c:pt>
                <c:pt idx="402">
                  <c:v>63.645868673629593</c:v>
                </c:pt>
                <c:pt idx="403">
                  <c:v>60.586362602916779</c:v>
                </c:pt>
                <c:pt idx="404">
                  <c:v>60.098111740953755</c:v>
                </c:pt>
                <c:pt idx="405">
                  <c:v>56.76800825909595</c:v>
                </c:pt>
                <c:pt idx="406">
                  <c:v>74.014221960678697</c:v>
                </c:pt>
                <c:pt idx="407">
                  <c:v>61.503559587945347</c:v>
                </c:pt>
                <c:pt idx="408">
                  <c:v>57.545899077522336</c:v>
                </c:pt>
                <c:pt idx="409">
                  <c:v>65.675963166140718</c:v>
                </c:pt>
                <c:pt idx="410">
                  <c:v>65.073479769635014</c:v>
                </c:pt>
                <c:pt idx="411">
                  <c:v>63.203297183063114</c:v>
                </c:pt>
                <c:pt idx="412">
                  <c:v>64.162711775279604</c:v>
                </c:pt>
                <c:pt idx="413">
                  <c:v>58.150843794064713</c:v>
                </c:pt>
                <c:pt idx="414">
                  <c:v>53.900996742013376</c:v>
                </c:pt>
                <c:pt idx="415">
                  <c:v>55.070356817450374</c:v>
                </c:pt>
                <c:pt idx="416">
                  <c:v>63.077963128816918</c:v>
                </c:pt>
                <c:pt idx="417">
                  <c:v>57.94776499584259</c:v>
                </c:pt>
                <c:pt idx="418">
                  <c:v>61.557270934426924</c:v>
                </c:pt>
                <c:pt idx="419">
                  <c:v>63.604077392083127</c:v>
                </c:pt>
                <c:pt idx="420">
                  <c:v>66.959612619539257</c:v>
                </c:pt>
                <c:pt idx="421">
                  <c:v>61.208286448672879</c:v>
                </c:pt>
                <c:pt idx="422">
                  <c:v>48.958461472066119</c:v>
                </c:pt>
                <c:pt idx="423">
                  <c:v>57.567022091971012</c:v>
                </c:pt>
                <c:pt idx="424">
                  <c:v>60.437171365774702</c:v>
                </c:pt>
                <c:pt idx="425">
                  <c:v>62.067639570668689</c:v>
                </c:pt>
                <c:pt idx="426">
                  <c:v>68.61459739098791</c:v>
                </c:pt>
                <c:pt idx="427">
                  <c:v>58.880531393297133</c:v>
                </c:pt>
                <c:pt idx="428">
                  <c:v>58.909538589941803</c:v>
                </c:pt>
                <c:pt idx="429">
                  <c:v>61.465582499804441</c:v>
                </c:pt>
                <c:pt idx="430">
                  <c:v>70.796702554216608</c:v>
                </c:pt>
                <c:pt idx="431">
                  <c:v>62.023557499342132</c:v>
                </c:pt>
                <c:pt idx="432">
                  <c:v>62.480453531461535</c:v>
                </c:pt>
                <c:pt idx="433">
                  <c:v>63.581305918487487</c:v>
                </c:pt>
                <c:pt idx="434">
                  <c:v>60.723707671568263</c:v>
                </c:pt>
                <c:pt idx="435">
                  <c:v>51.645199770573527</c:v>
                </c:pt>
                <c:pt idx="436">
                  <c:v>62.876106464100303</c:v>
                </c:pt>
                <c:pt idx="437">
                  <c:v>60.13561134437623</c:v>
                </c:pt>
                <c:pt idx="438">
                  <c:v>60.671951738695498</c:v>
                </c:pt>
                <c:pt idx="439">
                  <c:v>54.957147464447189</c:v>
                </c:pt>
                <c:pt idx="440">
                  <c:v>62.001570464926772</c:v>
                </c:pt>
                <c:pt idx="441">
                  <c:v>56.291978732187999</c:v>
                </c:pt>
                <c:pt idx="442">
                  <c:v>64.391017682792153</c:v>
                </c:pt>
                <c:pt idx="443">
                  <c:v>54.183372109546326</c:v>
                </c:pt>
                <c:pt idx="444">
                  <c:v>61.782149183782167</c:v>
                </c:pt>
                <c:pt idx="445">
                  <c:v>58.362221731440513</c:v>
                </c:pt>
                <c:pt idx="446">
                  <c:v>66.219067927304422</c:v>
                </c:pt>
                <c:pt idx="447">
                  <c:v>69.298446457250975</c:v>
                </c:pt>
                <c:pt idx="448">
                  <c:v>67.50007984606782</c:v>
                </c:pt>
                <c:pt idx="449">
                  <c:v>61.723174136714078</c:v>
                </c:pt>
                <c:pt idx="450">
                  <c:v>63.227751221857034</c:v>
                </c:pt>
                <c:pt idx="451">
                  <c:v>57.348504621186294</c:v>
                </c:pt>
                <c:pt idx="452">
                  <c:v>70.216808732366189</c:v>
                </c:pt>
                <c:pt idx="453">
                  <c:v>59.258892557918443</c:v>
                </c:pt>
                <c:pt idx="454">
                  <c:v>57.937777607148746</c:v>
                </c:pt>
                <c:pt idx="455">
                  <c:v>66.007462616253179</c:v>
                </c:pt>
                <c:pt idx="456">
                  <c:v>63.27643192576943</c:v>
                </c:pt>
                <c:pt idx="457">
                  <c:v>60.307142045130604</c:v>
                </c:pt>
                <c:pt idx="458">
                  <c:v>53.441804235771997</c:v>
                </c:pt>
                <c:pt idx="459">
                  <c:v>55.813982422987465</c:v>
                </c:pt>
                <c:pt idx="460">
                  <c:v>56.892859144281829</c:v>
                </c:pt>
                <c:pt idx="461">
                  <c:v>66.456491519202245</c:v>
                </c:pt>
                <c:pt idx="462">
                  <c:v>51.113008945831098</c:v>
                </c:pt>
                <c:pt idx="463">
                  <c:v>58.742424622832914</c:v>
                </c:pt>
                <c:pt idx="464">
                  <c:v>64.732612524094293</c:v>
                </c:pt>
                <c:pt idx="465">
                  <c:v>48.115268934052438</c:v>
                </c:pt>
                <c:pt idx="466">
                  <c:v>60.562107516088872</c:v>
                </c:pt>
                <c:pt idx="467">
                  <c:v>64.272993692211458</c:v>
                </c:pt>
                <c:pt idx="468">
                  <c:v>61.570128915773239</c:v>
                </c:pt>
                <c:pt idx="469">
                  <c:v>57.163070020178566</c:v>
                </c:pt>
                <c:pt idx="470">
                  <c:v>62.733298742896295</c:v>
                </c:pt>
                <c:pt idx="471">
                  <c:v>58.7621549735195</c:v>
                </c:pt>
                <c:pt idx="472">
                  <c:v>58.363432496262249</c:v>
                </c:pt>
                <c:pt idx="473">
                  <c:v>71.108204489573836</c:v>
                </c:pt>
                <c:pt idx="474">
                  <c:v>49.894786267541349</c:v>
                </c:pt>
                <c:pt idx="475">
                  <c:v>59.051300392238772</c:v>
                </c:pt>
                <c:pt idx="476">
                  <c:v>63.354580258019269</c:v>
                </c:pt>
                <c:pt idx="477">
                  <c:v>60.097730890047387</c:v>
                </c:pt>
                <c:pt idx="478">
                  <c:v>60.53632334129361</c:v>
                </c:pt>
                <c:pt idx="479">
                  <c:v>59.833011088412604</c:v>
                </c:pt>
                <c:pt idx="480">
                  <c:v>52.096718415268697</c:v>
                </c:pt>
                <c:pt idx="481">
                  <c:v>72.648888514377177</c:v>
                </c:pt>
                <c:pt idx="482">
                  <c:v>55.281734754826175</c:v>
                </c:pt>
                <c:pt idx="483">
                  <c:v>58.227627884261892</c:v>
                </c:pt>
                <c:pt idx="484">
                  <c:v>51.160848367144354</c:v>
                </c:pt>
                <c:pt idx="485">
                  <c:v>60.377690412278753</c:v>
                </c:pt>
                <c:pt idx="486">
                  <c:v>56.258657120051794</c:v>
                </c:pt>
                <c:pt idx="487">
                  <c:v>66.460015811171615</c:v>
                </c:pt>
                <c:pt idx="488">
                  <c:v>56.436474702932173</c:v>
                </c:pt>
                <c:pt idx="489">
                  <c:v>62.279534783156123</c:v>
                </c:pt>
                <c:pt idx="490">
                  <c:v>67.900621312728617</c:v>
                </c:pt>
                <c:pt idx="491">
                  <c:v>54.638415046210866</c:v>
                </c:pt>
                <c:pt idx="492">
                  <c:v>64.554226507025305</c:v>
                </c:pt>
                <c:pt idx="493">
                  <c:v>61.826646212066407</c:v>
                </c:pt>
                <c:pt idx="494">
                  <c:v>53.015103427751455</c:v>
                </c:pt>
                <c:pt idx="495">
                  <c:v>53.944243215082679</c:v>
                </c:pt>
                <c:pt idx="496">
                  <c:v>56.49588744432549</c:v>
                </c:pt>
                <c:pt idx="497">
                  <c:v>65.93720415054122</c:v>
                </c:pt>
                <c:pt idx="498">
                  <c:v>57.124348283250583</c:v>
                </c:pt>
                <c:pt idx="499">
                  <c:v>58.779105681023793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34C-8324-25A4F4EBD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32064"/>
        <c:axId val="627132392"/>
      </c:scatterChart>
      <c:valAx>
        <c:axId val="6271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32392"/>
        <c:crosses val="autoZero"/>
        <c:crossBetween val="midCat"/>
      </c:valAx>
      <c:valAx>
        <c:axId val="62713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Viral Count(Y)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15.5</c:v>
                </c:pt>
                <c:pt idx="1">
                  <c:v>23.75</c:v>
                </c:pt>
                <c:pt idx="2">
                  <c:v>8</c:v>
                </c:pt>
                <c:pt idx="3">
                  <c:v>17</c:v>
                </c:pt>
                <c:pt idx="4">
                  <c:v>5.5</c:v>
                </c:pt>
                <c:pt idx="5">
                  <c:v>19</c:v>
                </c:pt>
                <c:pt idx="6">
                  <c:v>24</c:v>
                </c:pt>
                <c:pt idx="7">
                  <c:v>2.5</c:v>
                </c:pt>
                <c:pt idx="8">
                  <c:v>7.5</c:v>
                </c:pt>
                <c:pt idx="9">
                  <c:v>11</c:v>
                </c:pt>
                <c:pt idx="10">
                  <c:v>13</c:v>
                </c:pt>
                <c:pt idx="11">
                  <c:v>3.75</c:v>
                </c:pt>
                <c:pt idx="12">
                  <c:v>25</c:v>
                </c:pt>
                <c:pt idx="13">
                  <c:v>9.75</c:v>
                </c:pt>
                <c:pt idx="14">
                  <c:v>22</c:v>
                </c:pt>
                <c:pt idx="15">
                  <c:v>18</c:v>
                </c:pt>
                <c:pt idx="16">
                  <c:v>6</c:v>
                </c:pt>
                <c:pt idx="17">
                  <c:v>12.5</c:v>
                </c:pt>
                <c:pt idx="18">
                  <c:v>2</c:v>
                </c:pt>
                <c:pt idx="19">
                  <c:v>21.5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2158.6999999999998</c:v>
                </c:pt>
                <c:pt idx="1">
                  <c:v>1678.15</c:v>
                </c:pt>
                <c:pt idx="2">
                  <c:v>2316</c:v>
                </c:pt>
                <c:pt idx="3">
                  <c:v>2061.3000000000002</c:v>
                </c:pt>
                <c:pt idx="4">
                  <c:v>2207.5</c:v>
                </c:pt>
                <c:pt idx="5">
                  <c:v>1708.3</c:v>
                </c:pt>
                <c:pt idx="6">
                  <c:v>1784.7</c:v>
                </c:pt>
                <c:pt idx="7">
                  <c:v>2575</c:v>
                </c:pt>
                <c:pt idx="8">
                  <c:v>2357.9</c:v>
                </c:pt>
                <c:pt idx="9">
                  <c:v>2256.6999999999998</c:v>
                </c:pt>
                <c:pt idx="10">
                  <c:v>2165.1999999999998</c:v>
                </c:pt>
                <c:pt idx="11">
                  <c:v>2399.5500000000002</c:v>
                </c:pt>
                <c:pt idx="12">
                  <c:v>1779.8</c:v>
                </c:pt>
                <c:pt idx="13">
                  <c:v>2336.75</c:v>
                </c:pt>
                <c:pt idx="14">
                  <c:v>1765.3</c:v>
                </c:pt>
                <c:pt idx="15">
                  <c:v>2053.5</c:v>
                </c:pt>
                <c:pt idx="16">
                  <c:v>2414.4</c:v>
                </c:pt>
                <c:pt idx="17">
                  <c:v>2200.5</c:v>
                </c:pt>
                <c:pt idx="18">
                  <c:v>2654.2</c:v>
                </c:pt>
                <c:pt idx="19">
                  <c:v>1753.7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1-48B6-B388-35A490E8D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31384"/>
        <c:axId val="456532368"/>
      </c:scatterChart>
      <c:valAx>
        <c:axId val="45653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2368"/>
        <c:crosses val="autoZero"/>
        <c:crossBetween val="midCat"/>
      </c:valAx>
      <c:valAx>
        <c:axId val="4565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69606</xdr:colOff>
      <xdr:row>1</xdr:row>
      <xdr:rowOff>86458</xdr:rowOff>
    </xdr:from>
    <xdr:to>
      <xdr:col>9</xdr:col>
      <xdr:colOff>956163</xdr:colOff>
      <xdr:row>15</xdr:row>
      <xdr:rowOff>162658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9562F-0DC3-4826-BB30-012F2379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463827</xdr:colOff>
      <xdr:row>16</xdr:row>
      <xdr:rowOff>19050</xdr:rowOff>
    </xdr:from>
    <xdr:to>
      <xdr:col>20</xdr:col>
      <xdr:colOff>314325</xdr:colOff>
      <xdr:row>31</xdr:row>
      <xdr:rowOff>8283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513F-9A71-48E7-89AC-E5D831FED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419101</xdr:colOff>
      <xdr:row>5</xdr:row>
      <xdr:rowOff>9525</xdr:rowOff>
    </xdr:from>
    <xdr:to>
      <xdr:col>14</xdr:col>
      <xdr:colOff>390525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F98CB-8B93-4329-BFD0-24A6787FB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633778</xdr:colOff>
      <xdr:row>501</xdr:row>
      <xdr:rowOff>152401</xdr:rowOff>
    </xdr:from>
    <xdr:to>
      <xdr:col>12</xdr:col>
      <xdr:colOff>245451</xdr:colOff>
      <xdr:row>516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A7192-0B31-4000-AA5F-D3900B3F9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3</xdr:row>
      <xdr:rowOff>147636</xdr:rowOff>
    </xdr:from>
    <xdr:to>
      <xdr:col>15</xdr:col>
      <xdr:colOff>209549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296.371542245368" createdVersion="6" refreshedVersion="6" minRefreshableVersion="3" recordCount="627" xr:uid="{DFA430A5-0107-4ABA-A719-42C394C9F248}">
  <cacheSource type="worksheet">
    <worksheetSource ref="A1:A1048576" sheet="Bar diagram Data"/>
  </cacheSource>
  <cacheFields count="1">
    <cacheField name="Category" numFmtId="0">
      <sharedItems containsBlank="1" count="7">
        <s v="Red"/>
        <s v="Green"/>
        <s v="Black"/>
        <s v="Yellow"/>
        <s v="White"/>
        <s v="Bl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7"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0"/>
  </r>
  <r>
    <x v="1"/>
  </r>
  <r>
    <x v="2"/>
  </r>
  <r>
    <x v="3"/>
  </r>
  <r>
    <x v="4"/>
  </r>
  <r>
    <x v="5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CEEAB-116C-40D8-93DD-CA5D4D6A968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:G13" firstHeaderRow="1" firstDataRow="1" firstDataCol="1"/>
  <pivotFields count="1">
    <pivotField axis="axisRow" dataField="1" showAll="0">
      <items count="8">
        <item x="2"/>
        <item x="5"/>
        <item x="1"/>
        <item x="0"/>
        <item x="4"/>
        <item x="3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7"/>
  <sheetViews>
    <sheetView zoomScale="130" zoomScaleNormal="130" workbookViewId="0">
      <selection activeCell="L9" sqref="L9"/>
    </sheetView>
  </sheetViews>
  <sheetFormatPr defaultRowHeight="15" x14ac:dyDescent="0.25"/>
  <cols>
    <col min="6" max="6" width="13.140625" bestFit="1" customWidth="1"/>
    <col min="7" max="7" width="17" bestFit="1" customWidth="1"/>
    <col min="8" max="8" width="5" bestFit="1" customWidth="1"/>
    <col min="9" max="9" width="10.85546875" bestFit="1" customWidth="1"/>
    <col min="10" max="10" width="17" bestFit="1" customWidth="1"/>
    <col min="11" max="11" width="6.5703125" bestFit="1" customWidth="1"/>
    <col min="12" max="12" width="7.140625" bestFit="1" customWidth="1"/>
    <col min="13" max="13" width="7.28515625" bestFit="1" customWidth="1"/>
    <col min="14" max="14" width="11.28515625" bestFit="1" customWidth="1"/>
  </cols>
  <sheetData>
    <row r="1" spans="1:10" x14ac:dyDescent="0.25">
      <c r="A1" s="1" t="s">
        <v>0</v>
      </c>
      <c r="I1" s="10" t="s">
        <v>53</v>
      </c>
      <c r="J1" s="10" t="s">
        <v>13</v>
      </c>
    </row>
    <row r="2" spans="1:10" x14ac:dyDescent="0.25">
      <c r="A2" t="s">
        <v>1</v>
      </c>
      <c r="I2" s="3" t="s">
        <v>2</v>
      </c>
      <c r="J2" s="4">
        <v>106</v>
      </c>
    </row>
    <row r="3" spans="1:10" x14ac:dyDescent="0.25">
      <c r="A3" t="s">
        <v>3</v>
      </c>
      <c r="I3" s="3" t="s">
        <v>4</v>
      </c>
      <c r="J3" s="4">
        <v>106</v>
      </c>
    </row>
    <row r="4" spans="1:10" x14ac:dyDescent="0.25">
      <c r="A4" t="s">
        <v>2</v>
      </c>
      <c r="I4" s="3" t="s">
        <v>3</v>
      </c>
      <c r="J4" s="4">
        <v>86</v>
      </c>
    </row>
    <row r="5" spans="1:10" x14ac:dyDescent="0.25">
      <c r="A5" t="s">
        <v>5</v>
      </c>
      <c r="F5" s="2" t="s">
        <v>6</v>
      </c>
      <c r="G5" t="s">
        <v>7</v>
      </c>
      <c r="I5" s="3" t="s">
        <v>1</v>
      </c>
      <c r="J5" s="4">
        <v>104</v>
      </c>
    </row>
    <row r="6" spans="1:10" x14ac:dyDescent="0.25">
      <c r="A6" t="s">
        <v>8</v>
      </c>
      <c r="F6" s="3" t="s">
        <v>2</v>
      </c>
      <c r="G6" s="4">
        <v>106</v>
      </c>
      <c r="I6" s="3" t="s">
        <v>8</v>
      </c>
      <c r="J6" s="4">
        <v>106</v>
      </c>
    </row>
    <row r="7" spans="1:10" x14ac:dyDescent="0.25">
      <c r="A7" t="s">
        <v>4</v>
      </c>
      <c r="F7" s="3" t="s">
        <v>4</v>
      </c>
      <c r="G7" s="4">
        <v>106</v>
      </c>
      <c r="I7" s="3" t="s">
        <v>5</v>
      </c>
      <c r="J7" s="4">
        <v>118</v>
      </c>
    </row>
    <row r="8" spans="1:10" x14ac:dyDescent="0.25">
      <c r="A8" t="s">
        <v>1</v>
      </c>
      <c r="F8" s="3" t="s">
        <v>3</v>
      </c>
      <c r="G8" s="4">
        <v>86</v>
      </c>
    </row>
    <row r="9" spans="1:10" x14ac:dyDescent="0.25">
      <c r="A9" t="s">
        <v>3</v>
      </c>
      <c r="F9" s="3" t="s">
        <v>1</v>
      </c>
      <c r="G9" s="4">
        <v>104</v>
      </c>
    </row>
    <row r="10" spans="1:10" x14ac:dyDescent="0.25">
      <c r="A10" t="s">
        <v>2</v>
      </c>
      <c r="F10" s="3" t="s">
        <v>8</v>
      </c>
      <c r="G10" s="4">
        <v>106</v>
      </c>
    </row>
    <row r="11" spans="1:10" x14ac:dyDescent="0.25">
      <c r="A11" t="s">
        <v>5</v>
      </c>
      <c r="F11" s="3" t="s">
        <v>5</v>
      </c>
      <c r="G11" s="4">
        <v>118</v>
      </c>
    </row>
    <row r="12" spans="1:10" x14ac:dyDescent="0.25">
      <c r="A12" t="s">
        <v>8</v>
      </c>
      <c r="F12" s="3" t="s">
        <v>52</v>
      </c>
      <c r="G12" s="4"/>
    </row>
    <row r="13" spans="1:10" x14ac:dyDescent="0.25">
      <c r="A13" t="s">
        <v>4</v>
      </c>
      <c r="F13" s="3" t="s">
        <v>9</v>
      </c>
      <c r="G13" s="4">
        <v>626</v>
      </c>
    </row>
    <row r="14" spans="1:10" x14ac:dyDescent="0.25">
      <c r="A14" t="s">
        <v>1</v>
      </c>
    </row>
    <row r="15" spans="1:10" x14ac:dyDescent="0.25">
      <c r="A15" t="s">
        <v>3</v>
      </c>
    </row>
    <row r="16" spans="1:10" x14ac:dyDescent="0.25">
      <c r="A16" t="s">
        <v>2</v>
      </c>
    </row>
    <row r="17" spans="1:1" x14ac:dyDescent="0.25">
      <c r="A17" t="s">
        <v>5</v>
      </c>
    </row>
    <row r="18" spans="1:1" x14ac:dyDescent="0.25">
      <c r="A18" t="s">
        <v>8</v>
      </c>
    </row>
    <row r="19" spans="1:1" x14ac:dyDescent="0.25">
      <c r="A19" t="s">
        <v>4</v>
      </c>
    </row>
    <row r="20" spans="1:1" x14ac:dyDescent="0.25">
      <c r="A20" t="s">
        <v>1</v>
      </c>
    </row>
    <row r="21" spans="1:1" x14ac:dyDescent="0.25">
      <c r="A21" t="s">
        <v>3</v>
      </c>
    </row>
    <row r="22" spans="1:1" x14ac:dyDescent="0.25">
      <c r="A22" t="s">
        <v>2</v>
      </c>
    </row>
    <row r="23" spans="1:1" x14ac:dyDescent="0.25">
      <c r="A23" t="s">
        <v>5</v>
      </c>
    </row>
    <row r="24" spans="1:1" x14ac:dyDescent="0.25">
      <c r="A24" t="s">
        <v>8</v>
      </c>
    </row>
    <row r="25" spans="1:1" x14ac:dyDescent="0.25">
      <c r="A25" t="s">
        <v>4</v>
      </c>
    </row>
    <row r="26" spans="1:1" x14ac:dyDescent="0.25">
      <c r="A26" t="s">
        <v>1</v>
      </c>
    </row>
    <row r="27" spans="1:1" x14ac:dyDescent="0.25">
      <c r="A27" t="s">
        <v>3</v>
      </c>
    </row>
    <row r="28" spans="1:1" x14ac:dyDescent="0.25">
      <c r="A28" t="s">
        <v>2</v>
      </c>
    </row>
    <row r="29" spans="1:1" x14ac:dyDescent="0.25">
      <c r="A29" t="s">
        <v>5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8</v>
      </c>
    </row>
    <row r="33" spans="1:1" x14ac:dyDescent="0.25">
      <c r="A33" t="s">
        <v>4</v>
      </c>
    </row>
    <row r="34" spans="1:1" x14ac:dyDescent="0.25">
      <c r="A34" t="s">
        <v>1</v>
      </c>
    </row>
    <row r="35" spans="1:1" x14ac:dyDescent="0.25">
      <c r="A35" t="s">
        <v>3</v>
      </c>
    </row>
    <row r="36" spans="1:1" x14ac:dyDescent="0.25">
      <c r="A36" t="s">
        <v>2</v>
      </c>
    </row>
    <row r="37" spans="1:1" x14ac:dyDescent="0.25">
      <c r="A37" t="s">
        <v>5</v>
      </c>
    </row>
    <row r="38" spans="1:1" x14ac:dyDescent="0.25">
      <c r="A38" t="s">
        <v>8</v>
      </c>
    </row>
    <row r="39" spans="1:1" x14ac:dyDescent="0.25">
      <c r="A39" t="s">
        <v>4</v>
      </c>
    </row>
    <row r="40" spans="1:1" x14ac:dyDescent="0.25">
      <c r="A40" t="s">
        <v>1</v>
      </c>
    </row>
    <row r="41" spans="1:1" x14ac:dyDescent="0.25">
      <c r="A41" t="s">
        <v>5</v>
      </c>
    </row>
    <row r="42" spans="1:1" x14ac:dyDescent="0.25">
      <c r="A42" t="s">
        <v>8</v>
      </c>
    </row>
    <row r="43" spans="1:1" x14ac:dyDescent="0.25">
      <c r="A43" t="s">
        <v>4</v>
      </c>
    </row>
    <row r="44" spans="1:1" x14ac:dyDescent="0.25">
      <c r="A44" t="s">
        <v>1</v>
      </c>
    </row>
    <row r="45" spans="1:1" x14ac:dyDescent="0.25">
      <c r="A45" t="s">
        <v>3</v>
      </c>
    </row>
    <row r="46" spans="1:1" x14ac:dyDescent="0.25">
      <c r="A46" t="s">
        <v>2</v>
      </c>
    </row>
    <row r="47" spans="1:1" x14ac:dyDescent="0.25">
      <c r="A47" t="s">
        <v>5</v>
      </c>
    </row>
    <row r="48" spans="1:1" x14ac:dyDescent="0.25">
      <c r="A48" t="s">
        <v>8</v>
      </c>
    </row>
    <row r="49" spans="1:1" x14ac:dyDescent="0.25">
      <c r="A49" t="s">
        <v>4</v>
      </c>
    </row>
    <row r="50" spans="1:1" x14ac:dyDescent="0.25">
      <c r="A50" t="s">
        <v>1</v>
      </c>
    </row>
    <row r="51" spans="1:1" x14ac:dyDescent="0.25">
      <c r="A51" t="s">
        <v>3</v>
      </c>
    </row>
    <row r="52" spans="1:1" x14ac:dyDescent="0.25">
      <c r="A52" t="s">
        <v>2</v>
      </c>
    </row>
    <row r="53" spans="1:1" x14ac:dyDescent="0.25">
      <c r="A53" t="s">
        <v>5</v>
      </c>
    </row>
    <row r="54" spans="1:1" x14ac:dyDescent="0.25">
      <c r="A54" t="s">
        <v>8</v>
      </c>
    </row>
    <row r="55" spans="1:1" x14ac:dyDescent="0.25">
      <c r="A55" t="s">
        <v>4</v>
      </c>
    </row>
    <row r="56" spans="1:1" x14ac:dyDescent="0.25">
      <c r="A56" t="s">
        <v>1</v>
      </c>
    </row>
    <row r="57" spans="1:1" x14ac:dyDescent="0.25">
      <c r="A57" t="s">
        <v>3</v>
      </c>
    </row>
    <row r="58" spans="1:1" x14ac:dyDescent="0.25">
      <c r="A58" t="s">
        <v>2</v>
      </c>
    </row>
    <row r="59" spans="1:1" x14ac:dyDescent="0.25">
      <c r="A59" t="s">
        <v>5</v>
      </c>
    </row>
    <row r="60" spans="1:1" x14ac:dyDescent="0.25">
      <c r="A60" t="s">
        <v>8</v>
      </c>
    </row>
    <row r="61" spans="1:1" x14ac:dyDescent="0.25">
      <c r="A61" t="s">
        <v>4</v>
      </c>
    </row>
    <row r="62" spans="1:1" x14ac:dyDescent="0.25">
      <c r="A62" t="s">
        <v>2</v>
      </c>
    </row>
    <row r="63" spans="1:1" x14ac:dyDescent="0.25">
      <c r="A63" t="s">
        <v>5</v>
      </c>
    </row>
    <row r="64" spans="1:1" x14ac:dyDescent="0.25">
      <c r="A64" t="s">
        <v>8</v>
      </c>
    </row>
    <row r="65" spans="1:1" x14ac:dyDescent="0.25">
      <c r="A65" t="s">
        <v>4</v>
      </c>
    </row>
    <row r="66" spans="1:1" x14ac:dyDescent="0.25">
      <c r="A66" t="s">
        <v>1</v>
      </c>
    </row>
    <row r="67" spans="1:1" x14ac:dyDescent="0.25">
      <c r="A67" t="s">
        <v>3</v>
      </c>
    </row>
    <row r="68" spans="1:1" x14ac:dyDescent="0.25">
      <c r="A68" t="s">
        <v>2</v>
      </c>
    </row>
    <row r="69" spans="1:1" x14ac:dyDescent="0.25">
      <c r="A69" t="s">
        <v>5</v>
      </c>
    </row>
    <row r="70" spans="1:1" x14ac:dyDescent="0.25">
      <c r="A70" t="s">
        <v>8</v>
      </c>
    </row>
    <row r="71" spans="1:1" x14ac:dyDescent="0.25">
      <c r="A71" t="s">
        <v>4</v>
      </c>
    </row>
    <row r="72" spans="1:1" x14ac:dyDescent="0.25">
      <c r="A72" t="s">
        <v>1</v>
      </c>
    </row>
    <row r="73" spans="1:1" x14ac:dyDescent="0.25">
      <c r="A73" t="s">
        <v>3</v>
      </c>
    </row>
    <row r="74" spans="1:1" x14ac:dyDescent="0.25">
      <c r="A74" t="s">
        <v>2</v>
      </c>
    </row>
    <row r="75" spans="1:1" x14ac:dyDescent="0.25">
      <c r="A75" t="s">
        <v>5</v>
      </c>
    </row>
    <row r="76" spans="1:1" x14ac:dyDescent="0.25">
      <c r="A76" t="s">
        <v>8</v>
      </c>
    </row>
    <row r="77" spans="1:1" x14ac:dyDescent="0.25">
      <c r="A77" t="s">
        <v>4</v>
      </c>
    </row>
    <row r="78" spans="1:1" x14ac:dyDescent="0.25">
      <c r="A78" t="s">
        <v>1</v>
      </c>
    </row>
    <row r="79" spans="1:1" x14ac:dyDescent="0.25">
      <c r="A79" t="s">
        <v>3</v>
      </c>
    </row>
    <row r="80" spans="1:1" x14ac:dyDescent="0.25">
      <c r="A80" t="s">
        <v>2</v>
      </c>
    </row>
    <row r="81" spans="1:1" x14ac:dyDescent="0.25">
      <c r="A81" t="s">
        <v>5</v>
      </c>
    </row>
    <row r="82" spans="1:1" x14ac:dyDescent="0.25">
      <c r="A82" t="s">
        <v>2</v>
      </c>
    </row>
    <row r="83" spans="1:1" x14ac:dyDescent="0.25">
      <c r="A83" t="s">
        <v>5</v>
      </c>
    </row>
    <row r="84" spans="1:1" x14ac:dyDescent="0.25">
      <c r="A84" t="s">
        <v>8</v>
      </c>
    </row>
    <row r="85" spans="1:1" x14ac:dyDescent="0.25">
      <c r="A85" t="s">
        <v>4</v>
      </c>
    </row>
    <row r="86" spans="1:1" x14ac:dyDescent="0.25">
      <c r="A86" t="s">
        <v>1</v>
      </c>
    </row>
    <row r="87" spans="1:1" x14ac:dyDescent="0.25">
      <c r="A87" t="s">
        <v>3</v>
      </c>
    </row>
    <row r="88" spans="1:1" x14ac:dyDescent="0.25">
      <c r="A88" t="s">
        <v>2</v>
      </c>
    </row>
    <row r="89" spans="1:1" x14ac:dyDescent="0.25">
      <c r="A89" t="s">
        <v>5</v>
      </c>
    </row>
    <row r="90" spans="1:1" x14ac:dyDescent="0.25">
      <c r="A90" t="s">
        <v>8</v>
      </c>
    </row>
    <row r="91" spans="1:1" x14ac:dyDescent="0.25">
      <c r="A91" t="s">
        <v>4</v>
      </c>
    </row>
    <row r="92" spans="1:1" x14ac:dyDescent="0.25">
      <c r="A92" t="s">
        <v>1</v>
      </c>
    </row>
    <row r="93" spans="1:1" x14ac:dyDescent="0.25">
      <c r="A93" t="s">
        <v>5</v>
      </c>
    </row>
    <row r="94" spans="1:1" x14ac:dyDescent="0.25">
      <c r="A94" t="s">
        <v>8</v>
      </c>
    </row>
    <row r="95" spans="1:1" x14ac:dyDescent="0.25">
      <c r="A95" t="s">
        <v>4</v>
      </c>
    </row>
    <row r="96" spans="1:1" x14ac:dyDescent="0.25">
      <c r="A96" t="s">
        <v>1</v>
      </c>
    </row>
    <row r="97" spans="1:1" x14ac:dyDescent="0.25">
      <c r="A97" t="s">
        <v>3</v>
      </c>
    </row>
    <row r="98" spans="1:1" x14ac:dyDescent="0.25">
      <c r="A98" t="s">
        <v>2</v>
      </c>
    </row>
    <row r="99" spans="1:1" x14ac:dyDescent="0.25">
      <c r="A99" t="s">
        <v>5</v>
      </c>
    </row>
    <row r="100" spans="1:1" x14ac:dyDescent="0.25">
      <c r="A100" t="s">
        <v>8</v>
      </c>
    </row>
    <row r="101" spans="1:1" x14ac:dyDescent="0.25">
      <c r="A101" t="s">
        <v>4</v>
      </c>
    </row>
    <row r="102" spans="1:1" x14ac:dyDescent="0.25">
      <c r="A102" t="s">
        <v>1</v>
      </c>
    </row>
    <row r="103" spans="1:1" x14ac:dyDescent="0.25">
      <c r="A103" t="s">
        <v>1</v>
      </c>
    </row>
    <row r="104" spans="1:1" x14ac:dyDescent="0.25">
      <c r="A104" t="s">
        <v>3</v>
      </c>
    </row>
    <row r="105" spans="1:1" x14ac:dyDescent="0.25">
      <c r="A105" t="s">
        <v>2</v>
      </c>
    </row>
    <row r="106" spans="1:1" x14ac:dyDescent="0.25">
      <c r="A106" t="s">
        <v>5</v>
      </c>
    </row>
    <row r="107" spans="1:1" x14ac:dyDescent="0.25">
      <c r="A107" t="s">
        <v>8</v>
      </c>
    </row>
    <row r="108" spans="1:1" x14ac:dyDescent="0.25">
      <c r="A108" t="s">
        <v>4</v>
      </c>
    </row>
    <row r="109" spans="1:1" x14ac:dyDescent="0.25">
      <c r="A109" t="s">
        <v>1</v>
      </c>
    </row>
    <row r="110" spans="1:1" x14ac:dyDescent="0.25">
      <c r="A110" t="s">
        <v>3</v>
      </c>
    </row>
    <row r="111" spans="1:1" x14ac:dyDescent="0.25">
      <c r="A111" t="s">
        <v>2</v>
      </c>
    </row>
    <row r="112" spans="1:1" x14ac:dyDescent="0.25">
      <c r="A112" t="s">
        <v>5</v>
      </c>
    </row>
    <row r="113" spans="1:1" x14ac:dyDescent="0.25">
      <c r="A113" t="s">
        <v>8</v>
      </c>
    </row>
    <row r="114" spans="1:1" x14ac:dyDescent="0.25">
      <c r="A114" t="s">
        <v>4</v>
      </c>
    </row>
    <row r="115" spans="1:1" x14ac:dyDescent="0.25">
      <c r="A115" t="s">
        <v>1</v>
      </c>
    </row>
    <row r="116" spans="1:1" x14ac:dyDescent="0.25">
      <c r="A116" t="s">
        <v>3</v>
      </c>
    </row>
    <row r="117" spans="1:1" x14ac:dyDescent="0.25">
      <c r="A117" t="s">
        <v>2</v>
      </c>
    </row>
    <row r="118" spans="1:1" x14ac:dyDescent="0.25">
      <c r="A118" t="s">
        <v>5</v>
      </c>
    </row>
    <row r="119" spans="1:1" x14ac:dyDescent="0.25">
      <c r="A119" t="s">
        <v>8</v>
      </c>
    </row>
    <row r="120" spans="1:1" x14ac:dyDescent="0.25">
      <c r="A120" t="s">
        <v>4</v>
      </c>
    </row>
    <row r="121" spans="1:1" x14ac:dyDescent="0.25">
      <c r="A121" t="s">
        <v>1</v>
      </c>
    </row>
    <row r="122" spans="1:1" x14ac:dyDescent="0.25">
      <c r="A122" t="s">
        <v>3</v>
      </c>
    </row>
    <row r="123" spans="1:1" x14ac:dyDescent="0.25">
      <c r="A123" t="s">
        <v>2</v>
      </c>
    </row>
    <row r="124" spans="1:1" x14ac:dyDescent="0.25">
      <c r="A124" t="s">
        <v>5</v>
      </c>
    </row>
    <row r="125" spans="1:1" x14ac:dyDescent="0.25">
      <c r="A125" t="s">
        <v>8</v>
      </c>
    </row>
    <row r="126" spans="1:1" x14ac:dyDescent="0.25">
      <c r="A126" t="s">
        <v>4</v>
      </c>
    </row>
    <row r="127" spans="1:1" x14ac:dyDescent="0.25">
      <c r="A127" t="s">
        <v>1</v>
      </c>
    </row>
    <row r="128" spans="1:1" x14ac:dyDescent="0.25">
      <c r="A128" t="s">
        <v>3</v>
      </c>
    </row>
    <row r="129" spans="1:1" x14ac:dyDescent="0.25">
      <c r="A129" t="s">
        <v>2</v>
      </c>
    </row>
    <row r="130" spans="1:1" x14ac:dyDescent="0.25">
      <c r="A130" t="s">
        <v>5</v>
      </c>
    </row>
    <row r="131" spans="1:1" x14ac:dyDescent="0.25">
      <c r="A131" t="s">
        <v>2</v>
      </c>
    </row>
    <row r="132" spans="1:1" x14ac:dyDescent="0.25">
      <c r="A132" t="s">
        <v>5</v>
      </c>
    </row>
    <row r="133" spans="1:1" x14ac:dyDescent="0.25">
      <c r="A133" t="s">
        <v>8</v>
      </c>
    </row>
    <row r="134" spans="1:1" x14ac:dyDescent="0.25">
      <c r="A134" t="s">
        <v>4</v>
      </c>
    </row>
    <row r="135" spans="1:1" x14ac:dyDescent="0.25">
      <c r="A135" t="s">
        <v>1</v>
      </c>
    </row>
    <row r="136" spans="1:1" x14ac:dyDescent="0.25">
      <c r="A136" t="s">
        <v>3</v>
      </c>
    </row>
    <row r="137" spans="1:1" x14ac:dyDescent="0.25">
      <c r="A137" t="s">
        <v>2</v>
      </c>
    </row>
    <row r="138" spans="1:1" x14ac:dyDescent="0.25">
      <c r="A138" t="s">
        <v>5</v>
      </c>
    </row>
    <row r="139" spans="1:1" x14ac:dyDescent="0.25">
      <c r="A139" t="s">
        <v>8</v>
      </c>
    </row>
    <row r="140" spans="1:1" x14ac:dyDescent="0.25">
      <c r="A140" t="s">
        <v>4</v>
      </c>
    </row>
    <row r="141" spans="1:1" x14ac:dyDescent="0.25">
      <c r="A141" t="s">
        <v>1</v>
      </c>
    </row>
    <row r="142" spans="1:1" x14ac:dyDescent="0.25">
      <c r="A142" t="s">
        <v>5</v>
      </c>
    </row>
    <row r="143" spans="1:1" x14ac:dyDescent="0.25">
      <c r="A143" t="s">
        <v>8</v>
      </c>
    </row>
    <row r="144" spans="1:1" x14ac:dyDescent="0.25">
      <c r="A144" t="s">
        <v>4</v>
      </c>
    </row>
    <row r="145" spans="1:1" x14ac:dyDescent="0.25">
      <c r="A145" t="s">
        <v>1</v>
      </c>
    </row>
    <row r="146" spans="1:1" x14ac:dyDescent="0.25">
      <c r="A146" t="s">
        <v>3</v>
      </c>
    </row>
    <row r="147" spans="1:1" x14ac:dyDescent="0.25">
      <c r="A147" t="s">
        <v>2</v>
      </c>
    </row>
    <row r="148" spans="1:1" x14ac:dyDescent="0.25">
      <c r="A148" t="s">
        <v>5</v>
      </c>
    </row>
    <row r="149" spans="1:1" x14ac:dyDescent="0.25">
      <c r="A149" t="s">
        <v>8</v>
      </c>
    </row>
    <row r="150" spans="1:1" x14ac:dyDescent="0.25">
      <c r="A150" t="s">
        <v>4</v>
      </c>
    </row>
    <row r="151" spans="1:1" x14ac:dyDescent="0.25">
      <c r="A151" t="s">
        <v>1</v>
      </c>
    </row>
    <row r="152" spans="1:1" x14ac:dyDescent="0.25">
      <c r="A152" t="s">
        <v>3</v>
      </c>
    </row>
    <row r="153" spans="1:1" x14ac:dyDescent="0.25">
      <c r="A153" t="s">
        <v>2</v>
      </c>
    </row>
    <row r="154" spans="1:1" x14ac:dyDescent="0.25">
      <c r="A154" t="s">
        <v>5</v>
      </c>
    </row>
    <row r="155" spans="1:1" x14ac:dyDescent="0.25">
      <c r="A155" t="s">
        <v>8</v>
      </c>
    </row>
    <row r="156" spans="1:1" x14ac:dyDescent="0.25">
      <c r="A156" t="s">
        <v>4</v>
      </c>
    </row>
    <row r="157" spans="1:1" x14ac:dyDescent="0.25">
      <c r="A157" t="s">
        <v>1</v>
      </c>
    </row>
    <row r="158" spans="1:1" x14ac:dyDescent="0.25">
      <c r="A158" t="s">
        <v>3</v>
      </c>
    </row>
    <row r="159" spans="1:1" x14ac:dyDescent="0.25">
      <c r="A159" t="s">
        <v>2</v>
      </c>
    </row>
    <row r="160" spans="1:1" x14ac:dyDescent="0.25">
      <c r="A160" t="s">
        <v>5</v>
      </c>
    </row>
    <row r="161" spans="1:1" x14ac:dyDescent="0.25">
      <c r="A161" t="s">
        <v>8</v>
      </c>
    </row>
    <row r="162" spans="1:1" x14ac:dyDescent="0.25">
      <c r="A162" t="s">
        <v>4</v>
      </c>
    </row>
    <row r="163" spans="1:1" x14ac:dyDescent="0.25">
      <c r="A163" t="s">
        <v>2</v>
      </c>
    </row>
    <row r="164" spans="1:1" x14ac:dyDescent="0.25">
      <c r="A164" t="s">
        <v>5</v>
      </c>
    </row>
    <row r="165" spans="1:1" x14ac:dyDescent="0.25">
      <c r="A165" t="s">
        <v>8</v>
      </c>
    </row>
    <row r="166" spans="1:1" x14ac:dyDescent="0.25">
      <c r="A166" t="s">
        <v>4</v>
      </c>
    </row>
    <row r="167" spans="1:1" x14ac:dyDescent="0.25">
      <c r="A167" t="s">
        <v>1</v>
      </c>
    </row>
    <row r="168" spans="1:1" x14ac:dyDescent="0.25">
      <c r="A168" t="s">
        <v>3</v>
      </c>
    </row>
    <row r="169" spans="1:1" x14ac:dyDescent="0.25">
      <c r="A169" t="s">
        <v>2</v>
      </c>
    </row>
    <row r="170" spans="1:1" x14ac:dyDescent="0.25">
      <c r="A170" t="s">
        <v>5</v>
      </c>
    </row>
    <row r="171" spans="1:1" x14ac:dyDescent="0.25">
      <c r="A171" t="s">
        <v>8</v>
      </c>
    </row>
    <row r="172" spans="1:1" x14ac:dyDescent="0.25">
      <c r="A172" t="s">
        <v>4</v>
      </c>
    </row>
    <row r="173" spans="1:1" x14ac:dyDescent="0.25">
      <c r="A173" t="s">
        <v>1</v>
      </c>
    </row>
    <row r="174" spans="1:1" x14ac:dyDescent="0.25">
      <c r="A174" t="s">
        <v>3</v>
      </c>
    </row>
    <row r="175" spans="1:1" x14ac:dyDescent="0.25">
      <c r="A175" t="s">
        <v>2</v>
      </c>
    </row>
    <row r="176" spans="1:1" x14ac:dyDescent="0.25">
      <c r="A176" t="s">
        <v>5</v>
      </c>
    </row>
    <row r="177" spans="1:1" x14ac:dyDescent="0.25">
      <c r="A177" t="s">
        <v>8</v>
      </c>
    </row>
    <row r="178" spans="1:1" x14ac:dyDescent="0.25">
      <c r="A178" t="s">
        <v>4</v>
      </c>
    </row>
    <row r="179" spans="1:1" x14ac:dyDescent="0.25">
      <c r="A179" t="s">
        <v>1</v>
      </c>
    </row>
    <row r="180" spans="1:1" x14ac:dyDescent="0.25">
      <c r="A180" t="s">
        <v>3</v>
      </c>
    </row>
    <row r="181" spans="1:1" x14ac:dyDescent="0.25">
      <c r="A181" t="s">
        <v>2</v>
      </c>
    </row>
    <row r="182" spans="1:1" x14ac:dyDescent="0.25">
      <c r="A182" t="s">
        <v>5</v>
      </c>
    </row>
    <row r="183" spans="1:1" x14ac:dyDescent="0.25">
      <c r="A183" t="s">
        <v>2</v>
      </c>
    </row>
    <row r="184" spans="1:1" x14ac:dyDescent="0.25">
      <c r="A184" t="s">
        <v>5</v>
      </c>
    </row>
    <row r="185" spans="1:1" x14ac:dyDescent="0.25">
      <c r="A185" t="s">
        <v>8</v>
      </c>
    </row>
    <row r="186" spans="1:1" x14ac:dyDescent="0.25">
      <c r="A186" t="s">
        <v>4</v>
      </c>
    </row>
    <row r="187" spans="1:1" x14ac:dyDescent="0.25">
      <c r="A187" t="s">
        <v>1</v>
      </c>
    </row>
    <row r="188" spans="1:1" x14ac:dyDescent="0.25">
      <c r="A188" t="s">
        <v>3</v>
      </c>
    </row>
    <row r="189" spans="1:1" x14ac:dyDescent="0.25">
      <c r="A189" t="s">
        <v>2</v>
      </c>
    </row>
    <row r="190" spans="1:1" x14ac:dyDescent="0.25">
      <c r="A190" t="s">
        <v>5</v>
      </c>
    </row>
    <row r="191" spans="1:1" x14ac:dyDescent="0.25">
      <c r="A191" t="s">
        <v>8</v>
      </c>
    </row>
    <row r="192" spans="1:1" x14ac:dyDescent="0.25">
      <c r="A192" t="s">
        <v>4</v>
      </c>
    </row>
    <row r="193" spans="1:1" x14ac:dyDescent="0.25">
      <c r="A193" t="s">
        <v>1</v>
      </c>
    </row>
    <row r="194" spans="1:1" x14ac:dyDescent="0.25">
      <c r="A194" t="s">
        <v>5</v>
      </c>
    </row>
    <row r="195" spans="1:1" x14ac:dyDescent="0.25">
      <c r="A195" t="s">
        <v>8</v>
      </c>
    </row>
    <row r="196" spans="1:1" x14ac:dyDescent="0.25">
      <c r="A196" t="s">
        <v>4</v>
      </c>
    </row>
    <row r="197" spans="1:1" x14ac:dyDescent="0.25">
      <c r="A197" t="s">
        <v>1</v>
      </c>
    </row>
    <row r="198" spans="1:1" x14ac:dyDescent="0.25">
      <c r="A198" t="s">
        <v>3</v>
      </c>
    </row>
    <row r="199" spans="1:1" x14ac:dyDescent="0.25">
      <c r="A199" t="s">
        <v>2</v>
      </c>
    </row>
    <row r="200" spans="1:1" x14ac:dyDescent="0.25">
      <c r="A200" t="s">
        <v>5</v>
      </c>
    </row>
    <row r="201" spans="1:1" x14ac:dyDescent="0.25">
      <c r="A201" t="s">
        <v>8</v>
      </c>
    </row>
    <row r="202" spans="1:1" x14ac:dyDescent="0.25">
      <c r="A202" t="s">
        <v>4</v>
      </c>
    </row>
    <row r="203" spans="1:1" x14ac:dyDescent="0.25">
      <c r="A203" t="s">
        <v>1</v>
      </c>
    </row>
    <row r="204" spans="1:1" x14ac:dyDescent="0.25">
      <c r="A204" t="s">
        <v>2</v>
      </c>
    </row>
    <row r="205" spans="1:1" x14ac:dyDescent="0.25">
      <c r="A205" t="s">
        <v>5</v>
      </c>
    </row>
    <row r="206" spans="1:1" x14ac:dyDescent="0.25">
      <c r="A206" t="s">
        <v>8</v>
      </c>
    </row>
    <row r="207" spans="1:1" x14ac:dyDescent="0.25">
      <c r="A207" t="s">
        <v>4</v>
      </c>
    </row>
    <row r="208" spans="1:1" x14ac:dyDescent="0.25">
      <c r="A208" t="s">
        <v>1</v>
      </c>
    </row>
    <row r="209" spans="1:1" x14ac:dyDescent="0.25">
      <c r="A209" t="s">
        <v>3</v>
      </c>
    </row>
    <row r="210" spans="1:1" x14ac:dyDescent="0.25">
      <c r="A210" t="s">
        <v>2</v>
      </c>
    </row>
    <row r="211" spans="1:1" x14ac:dyDescent="0.25">
      <c r="A211" t="s">
        <v>5</v>
      </c>
    </row>
    <row r="212" spans="1:1" x14ac:dyDescent="0.25">
      <c r="A212" t="s">
        <v>8</v>
      </c>
    </row>
    <row r="213" spans="1:1" x14ac:dyDescent="0.25">
      <c r="A213" t="s">
        <v>4</v>
      </c>
    </row>
    <row r="214" spans="1:1" x14ac:dyDescent="0.25">
      <c r="A214" t="s">
        <v>1</v>
      </c>
    </row>
    <row r="215" spans="1:1" x14ac:dyDescent="0.25">
      <c r="A215" t="s">
        <v>3</v>
      </c>
    </row>
    <row r="216" spans="1:1" x14ac:dyDescent="0.25">
      <c r="A216" t="s">
        <v>2</v>
      </c>
    </row>
    <row r="217" spans="1:1" x14ac:dyDescent="0.25">
      <c r="A217" t="s">
        <v>5</v>
      </c>
    </row>
    <row r="218" spans="1:1" x14ac:dyDescent="0.25">
      <c r="A218" t="s">
        <v>8</v>
      </c>
    </row>
    <row r="219" spans="1:1" x14ac:dyDescent="0.25">
      <c r="A219" t="s">
        <v>4</v>
      </c>
    </row>
    <row r="220" spans="1:1" x14ac:dyDescent="0.25">
      <c r="A220" t="s">
        <v>1</v>
      </c>
    </row>
    <row r="221" spans="1:1" x14ac:dyDescent="0.25">
      <c r="A221" t="s">
        <v>3</v>
      </c>
    </row>
    <row r="222" spans="1:1" x14ac:dyDescent="0.25">
      <c r="A222" t="s">
        <v>2</v>
      </c>
    </row>
    <row r="223" spans="1:1" x14ac:dyDescent="0.25">
      <c r="A223" t="s">
        <v>5</v>
      </c>
    </row>
    <row r="224" spans="1:1" x14ac:dyDescent="0.25">
      <c r="A224" t="s">
        <v>2</v>
      </c>
    </row>
    <row r="225" spans="1:1" x14ac:dyDescent="0.25">
      <c r="A225" t="s">
        <v>5</v>
      </c>
    </row>
    <row r="226" spans="1:1" x14ac:dyDescent="0.25">
      <c r="A226" t="s">
        <v>8</v>
      </c>
    </row>
    <row r="227" spans="1:1" x14ac:dyDescent="0.25">
      <c r="A227" t="s">
        <v>4</v>
      </c>
    </row>
    <row r="228" spans="1:1" x14ac:dyDescent="0.25">
      <c r="A228" t="s">
        <v>1</v>
      </c>
    </row>
    <row r="229" spans="1:1" x14ac:dyDescent="0.25">
      <c r="A229" t="s">
        <v>3</v>
      </c>
    </row>
    <row r="230" spans="1:1" x14ac:dyDescent="0.25">
      <c r="A230" t="s">
        <v>2</v>
      </c>
    </row>
    <row r="231" spans="1:1" x14ac:dyDescent="0.25">
      <c r="A231" t="s">
        <v>5</v>
      </c>
    </row>
    <row r="232" spans="1:1" x14ac:dyDescent="0.25">
      <c r="A232" t="s">
        <v>8</v>
      </c>
    </row>
    <row r="233" spans="1:1" x14ac:dyDescent="0.25">
      <c r="A233" t="s">
        <v>4</v>
      </c>
    </row>
    <row r="234" spans="1:1" x14ac:dyDescent="0.25">
      <c r="A234" t="s">
        <v>1</v>
      </c>
    </row>
    <row r="235" spans="1:1" x14ac:dyDescent="0.25">
      <c r="A235" t="s">
        <v>5</v>
      </c>
    </row>
    <row r="236" spans="1:1" x14ac:dyDescent="0.25">
      <c r="A236" t="s">
        <v>8</v>
      </c>
    </row>
    <row r="237" spans="1:1" x14ac:dyDescent="0.25">
      <c r="A237" t="s">
        <v>4</v>
      </c>
    </row>
    <row r="238" spans="1:1" x14ac:dyDescent="0.25">
      <c r="A238" t="s">
        <v>1</v>
      </c>
    </row>
    <row r="239" spans="1:1" x14ac:dyDescent="0.25">
      <c r="A239" t="s">
        <v>3</v>
      </c>
    </row>
    <row r="240" spans="1:1" x14ac:dyDescent="0.25">
      <c r="A240" t="s">
        <v>2</v>
      </c>
    </row>
    <row r="241" spans="1:1" x14ac:dyDescent="0.25">
      <c r="A241" t="s">
        <v>5</v>
      </c>
    </row>
    <row r="242" spans="1:1" x14ac:dyDescent="0.25">
      <c r="A242" t="s">
        <v>8</v>
      </c>
    </row>
    <row r="243" spans="1:1" x14ac:dyDescent="0.25">
      <c r="A243" t="s">
        <v>4</v>
      </c>
    </row>
    <row r="244" spans="1:1" x14ac:dyDescent="0.25">
      <c r="A244" t="s">
        <v>1</v>
      </c>
    </row>
    <row r="245" spans="1:1" x14ac:dyDescent="0.25">
      <c r="A245" t="s">
        <v>3</v>
      </c>
    </row>
    <row r="246" spans="1:1" x14ac:dyDescent="0.25">
      <c r="A246" t="s">
        <v>2</v>
      </c>
    </row>
    <row r="247" spans="1:1" x14ac:dyDescent="0.25">
      <c r="A247" t="s">
        <v>5</v>
      </c>
    </row>
    <row r="248" spans="1:1" x14ac:dyDescent="0.25">
      <c r="A248" t="s">
        <v>8</v>
      </c>
    </row>
    <row r="249" spans="1:1" x14ac:dyDescent="0.25">
      <c r="A249" t="s">
        <v>4</v>
      </c>
    </row>
    <row r="250" spans="1:1" x14ac:dyDescent="0.25">
      <c r="A250" t="s">
        <v>1</v>
      </c>
    </row>
    <row r="251" spans="1:1" x14ac:dyDescent="0.25">
      <c r="A251" t="s">
        <v>3</v>
      </c>
    </row>
    <row r="252" spans="1:1" x14ac:dyDescent="0.25">
      <c r="A252" t="s">
        <v>2</v>
      </c>
    </row>
    <row r="253" spans="1:1" x14ac:dyDescent="0.25">
      <c r="A253" t="s">
        <v>5</v>
      </c>
    </row>
    <row r="254" spans="1:1" x14ac:dyDescent="0.25">
      <c r="A254" t="s">
        <v>8</v>
      </c>
    </row>
    <row r="255" spans="1:1" x14ac:dyDescent="0.25">
      <c r="A255" t="s">
        <v>4</v>
      </c>
    </row>
    <row r="256" spans="1:1" x14ac:dyDescent="0.25">
      <c r="A256" t="s">
        <v>2</v>
      </c>
    </row>
    <row r="257" spans="1:1" x14ac:dyDescent="0.25">
      <c r="A257" t="s">
        <v>5</v>
      </c>
    </row>
    <row r="258" spans="1:1" x14ac:dyDescent="0.25">
      <c r="A258" t="s">
        <v>8</v>
      </c>
    </row>
    <row r="259" spans="1:1" x14ac:dyDescent="0.25">
      <c r="A259" t="s">
        <v>4</v>
      </c>
    </row>
    <row r="260" spans="1:1" x14ac:dyDescent="0.25">
      <c r="A260" t="s">
        <v>1</v>
      </c>
    </row>
    <row r="261" spans="1:1" x14ac:dyDescent="0.25">
      <c r="A261" t="s">
        <v>3</v>
      </c>
    </row>
    <row r="262" spans="1:1" x14ac:dyDescent="0.25">
      <c r="A262" t="s">
        <v>2</v>
      </c>
    </row>
    <row r="263" spans="1:1" x14ac:dyDescent="0.25">
      <c r="A263" t="s">
        <v>5</v>
      </c>
    </row>
    <row r="264" spans="1:1" x14ac:dyDescent="0.25">
      <c r="A264" t="s">
        <v>8</v>
      </c>
    </row>
    <row r="265" spans="1:1" x14ac:dyDescent="0.25">
      <c r="A265" t="s">
        <v>4</v>
      </c>
    </row>
    <row r="266" spans="1:1" x14ac:dyDescent="0.25">
      <c r="A266" t="s">
        <v>1</v>
      </c>
    </row>
    <row r="267" spans="1:1" x14ac:dyDescent="0.25">
      <c r="A267" t="s">
        <v>3</v>
      </c>
    </row>
    <row r="268" spans="1:1" x14ac:dyDescent="0.25">
      <c r="A268" t="s">
        <v>2</v>
      </c>
    </row>
    <row r="269" spans="1:1" x14ac:dyDescent="0.25">
      <c r="A269" t="s">
        <v>5</v>
      </c>
    </row>
    <row r="270" spans="1:1" x14ac:dyDescent="0.25">
      <c r="A270" t="s">
        <v>8</v>
      </c>
    </row>
    <row r="271" spans="1:1" x14ac:dyDescent="0.25">
      <c r="A271" t="s">
        <v>4</v>
      </c>
    </row>
    <row r="272" spans="1:1" x14ac:dyDescent="0.25">
      <c r="A272" t="s">
        <v>1</v>
      </c>
    </row>
    <row r="273" spans="1:1" x14ac:dyDescent="0.25">
      <c r="A273" t="s">
        <v>3</v>
      </c>
    </row>
    <row r="274" spans="1:1" x14ac:dyDescent="0.25">
      <c r="A274" t="s">
        <v>2</v>
      </c>
    </row>
    <row r="275" spans="1:1" x14ac:dyDescent="0.25">
      <c r="A275" t="s">
        <v>5</v>
      </c>
    </row>
    <row r="276" spans="1:1" x14ac:dyDescent="0.25">
      <c r="A276" t="s">
        <v>2</v>
      </c>
    </row>
    <row r="277" spans="1:1" x14ac:dyDescent="0.25">
      <c r="A277" t="s">
        <v>5</v>
      </c>
    </row>
    <row r="278" spans="1:1" x14ac:dyDescent="0.25">
      <c r="A278" t="s">
        <v>8</v>
      </c>
    </row>
    <row r="279" spans="1:1" x14ac:dyDescent="0.25">
      <c r="A279" t="s">
        <v>4</v>
      </c>
    </row>
    <row r="280" spans="1:1" x14ac:dyDescent="0.25">
      <c r="A280" t="s">
        <v>1</v>
      </c>
    </row>
    <row r="281" spans="1:1" x14ac:dyDescent="0.25">
      <c r="A281" t="s">
        <v>3</v>
      </c>
    </row>
    <row r="282" spans="1:1" x14ac:dyDescent="0.25">
      <c r="A282" t="s">
        <v>2</v>
      </c>
    </row>
    <row r="283" spans="1:1" x14ac:dyDescent="0.25">
      <c r="A283" t="s">
        <v>5</v>
      </c>
    </row>
    <row r="284" spans="1:1" x14ac:dyDescent="0.25">
      <c r="A284" t="s">
        <v>8</v>
      </c>
    </row>
    <row r="285" spans="1:1" x14ac:dyDescent="0.25">
      <c r="A285" t="s">
        <v>4</v>
      </c>
    </row>
    <row r="286" spans="1:1" x14ac:dyDescent="0.25">
      <c r="A286" t="s">
        <v>1</v>
      </c>
    </row>
    <row r="287" spans="1:1" x14ac:dyDescent="0.25">
      <c r="A287" t="s">
        <v>5</v>
      </c>
    </row>
    <row r="288" spans="1:1" x14ac:dyDescent="0.25">
      <c r="A288" t="s">
        <v>8</v>
      </c>
    </row>
    <row r="289" spans="1:1" x14ac:dyDescent="0.25">
      <c r="A289" t="s">
        <v>4</v>
      </c>
    </row>
    <row r="290" spans="1:1" x14ac:dyDescent="0.25">
      <c r="A290" t="s">
        <v>1</v>
      </c>
    </row>
    <row r="291" spans="1:1" x14ac:dyDescent="0.25">
      <c r="A291" t="s">
        <v>3</v>
      </c>
    </row>
    <row r="292" spans="1:1" x14ac:dyDescent="0.25">
      <c r="A292" t="s">
        <v>2</v>
      </c>
    </row>
    <row r="293" spans="1:1" x14ac:dyDescent="0.25">
      <c r="A293" t="s">
        <v>5</v>
      </c>
    </row>
    <row r="294" spans="1:1" x14ac:dyDescent="0.25">
      <c r="A294" t="s">
        <v>8</v>
      </c>
    </row>
    <row r="295" spans="1:1" x14ac:dyDescent="0.25">
      <c r="A295" t="s">
        <v>4</v>
      </c>
    </row>
    <row r="296" spans="1:1" x14ac:dyDescent="0.25">
      <c r="A296" t="s">
        <v>1</v>
      </c>
    </row>
    <row r="297" spans="1:1" x14ac:dyDescent="0.25">
      <c r="A297" t="s">
        <v>1</v>
      </c>
    </row>
    <row r="298" spans="1:1" x14ac:dyDescent="0.25">
      <c r="A298" t="s">
        <v>3</v>
      </c>
    </row>
    <row r="299" spans="1:1" x14ac:dyDescent="0.25">
      <c r="A299" t="s">
        <v>2</v>
      </c>
    </row>
    <row r="300" spans="1:1" x14ac:dyDescent="0.25">
      <c r="A300" t="s">
        <v>5</v>
      </c>
    </row>
    <row r="301" spans="1:1" x14ac:dyDescent="0.25">
      <c r="A301" t="s">
        <v>8</v>
      </c>
    </row>
    <row r="302" spans="1:1" x14ac:dyDescent="0.25">
      <c r="A302" t="s">
        <v>4</v>
      </c>
    </row>
    <row r="303" spans="1:1" x14ac:dyDescent="0.25">
      <c r="A303" t="s">
        <v>1</v>
      </c>
    </row>
    <row r="304" spans="1:1" x14ac:dyDescent="0.25">
      <c r="A304" t="s">
        <v>3</v>
      </c>
    </row>
    <row r="305" spans="1:1" x14ac:dyDescent="0.25">
      <c r="A305" t="s">
        <v>2</v>
      </c>
    </row>
    <row r="306" spans="1:1" x14ac:dyDescent="0.25">
      <c r="A306" t="s">
        <v>5</v>
      </c>
    </row>
    <row r="307" spans="1:1" x14ac:dyDescent="0.25">
      <c r="A307" t="s">
        <v>8</v>
      </c>
    </row>
    <row r="308" spans="1:1" x14ac:dyDescent="0.25">
      <c r="A308" t="s">
        <v>4</v>
      </c>
    </row>
    <row r="309" spans="1:1" x14ac:dyDescent="0.25">
      <c r="A309" t="s">
        <v>1</v>
      </c>
    </row>
    <row r="310" spans="1:1" x14ac:dyDescent="0.25">
      <c r="A310" t="s">
        <v>3</v>
      </c>
    </row>
    <row r="311" spans="1:1" x14ac:dyDescent="0.25">
      <c r="A311" t="s">
        <v>2</v>
      </c>
    </row>
    <row r="312" spans="1:1" x14ac:dyDescent="0.25">
      <c r="A312" t="s">
        <v>5</v>
      </c>
    </row>
    <row r="313" spans="1:1" x14ac:dyDescent="0.25">
      <c r="A313" t="s">
        <v>8</v>
      </c>
    </row>
    <row r="314" spans="1:1" x14ac:dyDescent="0.25">
      <c r="A314" t="s">
        <v>4</v>
      </c>
    </row>
    <row r="315" spans="1:1" x14ac:dyDescent="0.25">
      <c r="A315" t="s">
        <v>1</v>
      </c>
    </row>
    <row r="316" spans="1:1" x14ac:dyDescent="0.25">
      <c r="A316" t="s">
        <v>3</v>
      </c>
    </row>
    <row r="317" spans="1:1" x14ac:dyDescent="0.25">
      <c r="A317" t="s">
        <v>2</v>
      </c>
    </row>
    <row r="318" spans="1:1" x14ac:dyDescent="0.25">
      <c r="A318" t="s">
        <v>5</v>
      </c>
    </row>
    <row r="319" spans="1:1" x14ac:dyDescent="0.25">
      <c r="A319" t="s">
        <v>8</v>
      </c>
    </row>
    <row r="320" spans="1:1" x14ac:dyDescent="0.25">
      <c r="A320" t="s">
        <v>4</v>
      </c>
    </row>
    <row r="321" spans="1:1" x14ac:dyDescent="0.25">
      <c r="A321" t="s">
        <v>1</v>
      </c>
    </row>
    <row r="322" spans="1:1" x14ac:dyDescent="0.25">
      <c r="A322" t="s">
        <v>3</v>
      </c>
    </row>
    <row r="323" spans="1:1" x14ac:dyDescent="0.25">
      <c r="A323" t="s">
        <v>2</v>
      </c>
    </row>
    <row r="324" spans="1:1" x14ac:dyDescent="0.25">
      <c r="A324" t="s">
        <v>5</v>
      </c>
    </row>
    <row r="325" spans="1:1" x14ac:dyDescent="0.25">
      <c r="A325" t="s">
        <v>8</v>
      </c>
    </row>
    <row r="326" spans="1:1" x14ac:dyDescent="0.25">
      <c r="A326" t="s">
        <v>4</v>
      </c>
    </row>
    <row r="327" spans="1:1" x14ac:dyDescent="0.25">
      <c r="A327" t="s">
        <v>1</v>
      </c>
    </row>
    <row r="328" spans="1:1" x14ac:dyDescent="0.25">
      <c r="A328" t="s">
        <v>3</v>
      </c>
    </row>
    <row r="329" spans="1:1" x14ac:dyDescent="0.25">
      <c r="A329" t="s">
        <v>2</v>
      </c>
    </row>
    <row r="330" spans="1:1" x14ac:dyDescent="0.25">
      <c r="A330" t="s">
        <v>5</v>
      </c>
    </row>
    <row r="331" spans="1:1" x14ac:dyDescent="0.25">
      <c r="A331" t="s">
        <v>8</v>
      </c>
    </row>
    <row r="332" spans="1:1" x14ac:dyDescent="0.25">
      <c r="A332" t="s">
        <v>4</v>
      </c>
    </row>
    <row r="333" spans="1:1" x14ac:dyDescent="0.25">
      <c r="A333" t="s">
        <v>1</v>
      </c>
    </row>
    <row r="334" spans="1:1" x14ac:dyDescent="0.25">
      <c r="A334" t="s">
        <v>3</v>
      </c>
    </row>
    <row r="335" spans="1:1" x14ac:dyDescent="0.25">
      <c r="A335" t="s">
        <v>2</v>
      </c>
    </row>
    <row r="336" spans="1:1" x14ac:dyDescent="0.25">
      <c r="A336" t="s">
        <v>5</v>
      </c>
    </row>
    <row r="337" spans="1:1" x14ac:dyDescent="0.25">
      <c r="A337" t="s">
        <v>8</v>
      </c>
    </row>
    <row r="338" spans="1:1" x14ac:dyDescent="0.25">
      <c r="A338" t="s">
        <v>4</v>
      </c>
    </row>
    <row r="339" spans="1:1" x14ac:dyDescent="0.25">
      <c r="A339" t="s">
        <v>1</v>
      </c>
    </row>
    <row r="340" spans="1:1" x14ac:dyDescent="0.25">
      <c r="A340" t="s">
        <v>3</v>
      </c>
    </row>
    <row r="341" spans="1:1" x14ac:dyDescent="0.25">
      <c r="A341" t="s">
        <v>2</v>
      </c>
    </row>
    <row r="342" spans="1:1" x14ac:dyDescent="0.25">
      <c r="A342" t="s">
        <v>5</v>
      </c>
    </row>
    <row r="343" spans="1:1" x14ac:dyDescent="0.25">
      <c r="A343" t="s">
        <v>2</v>
      </c>
    </row>
    <row r="344" spans="1:1" x14ac:dyDescent="0.25">
      <c r="A344" t="s">
        <v>5</v>
      </c>
    </row>
    <row r="345" spans="1:1" x14ac:dyDescent="0.25">
      <c r="A345" t="s">
        <v>8</v>
      </c>
    </row>
    <row r="346" spans="1:1" x14ac:dyDescent="0.25">
      <c r="A346" t="s">
        <v>4</v>
      </c>
    </row>
    <row r="347" spans="1:1" x14ac:dyDescent="0.25">
      <c r="A347" t="s">
        <v>1</v>
      </c>
    </row>
    <row r="348" spans="1:1" x14ac:dyDescent="0.25">
      <c r="A348" t="s">
        <v>3</v>
      </c>
    </row>
    <row r="349" spans="1:1" x14ac:dyDescent="0.25">
      <c r="A349" t="s">
        <v>2</v>
      </c>
    </row>
    <row r="350" spans="1:1" x14ac:dyDescent="0.25">
      <c r="A350" t="s">
        <v>5</v>
      </c>
    </row>
    <row r="351" spans="1:1" x14ac:dyDescent="0.25">
      <c r="A351" t="s">
        <v>8</v>
      </c>
    </row>
    <row r="352" spans="1:1" x14ac:dyDescent="0.25">
      <c r="A352" t="s">
        <v>4</v>
      </c>
    </row>
    <row r="353" spans="1:1" x14ac:dyDescent="0.25">
      <c r="A353" t="s">
        <v>1</v>
      </c>
    </row>
    <row r="354" spans="1:1" x14ac:dyDescent="0.25">
      <c r="A354" t="s">
        <v>5</v>
      </c>
    </row>
    <row r="355" spans="1:1" x14ac:dyDescent="0.25">
      <c r="A355" t="s">
        <v>8</v>
      </c>
    </row>
    <row r="356" spans="1:1" x14ac:dyDescent="0.25">
      <c r="A356" t="s">
        <v>4</v>
      </c>
    </row>
    <row r="357" spans="1:1" x14ac:dyDescent="0.25">
      <c r="A357" t="s">
        <v>1</v>
      </c>
    </row>
    <row r="358" spans="1:1" x14ac:dyDescent="0.25">
      <c r="A358" t="s">
        <v>3</v>
      </c>
    </row>
    <row r="359" spans="1:1" x14ac:dyDescent="0.25">
      <c r="A359" t="s">
        <v>2</v>
      </c>
    </row>
    <row r="360" spans="1:1" x14ac:dyDescent="0.25">
      <c r="A360" t="s">
        <v>5</v>
      </c>
    </row>
    <row r="361" spans="1:1" x14ac:dyDescent="0.25">
      <c r="A361" t="s">
        <v>8</v>
      </c>
    </row>
    <row r="362" spans="1:1" x14ac:dyDescent="0.25">
      <c r="A362" t="s">
        <v>4</v>
      </c>
    </row>
    <row r="363" spans="1:1" x14ac:dyDescent="0.25">
      <c r="A363" t="s">
        <v>1</v>
      </c>
    </row>
    <row r="364" spans="1:1" x14ac:dyDescent="0.25">
      <c r="A364" t="s">
        <v>3</v>
      </c>
    </row>
    <row r="365" spans="1:1" x14ac:dyDescent="0.25">
      <c r="A365" t="s">
        <v>2</v>
      </c>
    </row>
    <row r="366" spans="1:1" x14ac:dyDescent="0.25">
      <c r="A366" t="s">
        <v>5</v>
      </c>
    </row>
    <row r="367" spans="1:1" x14ac:dyDescent="0.25">
      <c r="A367" t="s">
        <v>8</v>
      </c>
    </row>
    <row r="368" spans="1:1" x14ac:dyDescent="0.25">
      <c r="A368" t="s">
        <v>4</v>
      </c>
    </row>
    <row r="369" spans="1:1" x14ac:dyDescent="0.25">
      <c r="A369" t="s">
        <v>1</v>
      </c>
    </row>
    <row r="370" spans="1:1" x14ac:dyDescent="0.25">
      <c r="A370" t="s">
        <v>3</v>
      </c>
    </row>
    <row r="371" spans="1:1" x14ac:dyDescent="0.25">
      <c r="A371" t="s">
        <v>2</v>
      </c>
    </row>
    <row r="372" spans="1:1" x14ac:dyDescent="0.25">
      <c r="A372" t="s">
        <v>5</v>
      </c>
    </row>
    <row r="373" spans="1:1" x14ac:dyDescent="0.25">
      <c r="A373" t="s">
        <v>8</v>
      </c>
    </row>
    <row r="374" spans="1:1" x14ac:dyDescent="0.25">
      <c r="A374" t="s">
        <v>4</v>
      </c>
    </row>
    <row r="375" spans="1:1" x14ac:dyDescent="0.25">
      <c r="A375" t="s">
        <v>2</v>
      </c>
    </row>
    <row r="376" spans="1:1" x14ac:dyDescent="0.25">
      <c r="A376" t="s">
        <v>5</v>
      </c>
    </row>
    <row r="377" spans="1:1" x14ac:dyDescent="0.25">
      <c r="A377" t="s">
        <v>8</v>
      </c>
    </row>
    <row r="378" spans="1:1" x14ac:dyDescent="0.25">
      <c r="A378" t="s">
        <v>4</v>
      </c>
    </row>
    <row r="379" spans="1:1" x14ac:dyDescent="0.25">
      <c r="A379" t="s">
        <v>1</v>
      </c>
    </row>
    <row r="380" spans="1:1" x14ac:dyDescent="0.25">
      <c r="A380" t="s">
        <v>3</v>
      </c>
    </row>
    <row r="381" spans="1:1" x14ac:dyDescent="0.25">
      <c r="A381" t="s">
        <v>2</v>
      </c>
    </row>
    <row r="382" spans="1:1" x14ac:dyDescent="0.25">
      <c r="A382" t="s">
        <v>5</v>
      </c>
    </row>
    <row r="383" spans="1:1" x14ac:dyDescent="0.25">
      <c r="A383" t="s">
        <v>8</v>
      </c>
    </row>
    <row r="384" spans="1:1" x14ac:dyDescent="0.25">
      <c r="A384" t="s">
        <v>4</v>
      </c>
    </row>
    <row r="385" spans="1:1" x14ac:dyDescent="0.25">
      <c r="A385" t="s">
        <v>1</v>
      </c>
    </row>
    <row r="386" spans="1:1" x14ac:dyDescent="0.25">
      <c r="A386" t="s">
        <v>3</v>
      </c>
    </row>
    <row r="387" spans="1:1" x14ac:dyDescent="0.25">
      <c r="A387" t="s">
        <v>2</v>
      </c>
    </row>
    <row r="388" spans="1:1" x14ac:dyDescent="0.25">
      <c r="A388" t="s">
        <v>5</v>
      </c>
    </row>
    <row r="389" spans="1:1" x14ac:dyDescent="0.25">
      <c r="A389" t="s">
        <v>8</v>
      </c>
    </row>
    <row r="390" spans="1:1" x14ac:dyDescent="0.25">
      <c r="A390" t="s">
        <v>4</v>
      </c>
    </row>
    <row r="391" spans="1:1" x14ac:dyDescent="0.25">
      <c r="A391" t="s">
        <v>1</v>
      </c>
    </row>
    <row r="392" spans="1:1" x14ac:dyDescent="0.25">
      <c r="A392" t="s">
        <v>3</v>
      </c>
    </row>
    <row r="393" spans="1:1" x14ac:dyDescent="0.25">
      <c r="A393" t="s">
        <v>2</v>
      </c>
    </row>
    <row r="394" spans="1:1" x14ac:dyDescent="0.25">
      <c r="A394" t="s">
        <v>5</v>
      </c>
    </row>
    <row r="395" spans="1:1" x14ac:dyDescent="0.25">
      <c r="A395" t="s">
        <v>2</v>
      </c>
    </row>
    <row r="396" spans="1:1" x14ac:dyDescent="0.25">
      <c r="A396" t="s">
        <v>5</v>
      </c>
    </row>
    <row r="397" spans="1:1" x14ac:dyDescent="0.25">
      <c r="A397" t="s">
        <v>8</v>
      </c>
    </row>
    <row r="398" spans="1:1" x14ac:dyDescent="0.25">
      <c r="A398" t="s">
        <v>4</v>
      </c>
    </row>
    <row r="399" spans="1:1" x14ac:dyDescent="0.25">
      <c r="A399" t="s">
        <v>1</v>
      </c>
    </row>
    <row r="400" spans="1:1" x14ac:dyDescent="0.25">
      <c r="A400" t="s">
        <v>3</v>
      </c>
    </row>
    <row r="401" spans="1:1" x14ac:dyDescent="0.25">
      <c r="A401" t="s">
        <v>2</v>
      </c>
    </row>
    <row r="402" spans="1:1" x14ac:dyDescent="0.25">
      <c r="A402" t="s">
        <v>5</v>
      </c>
    </row>
    <row r="403" spans="1:1" x14ac:dyDescent="0.25">
      <c r="A403" t="s">
        <v>8</v>
      </c>
    </row>
    <row r="404" spans="1:1" x14ac:dyDescent="0.25">
      <c r="A404" t="s">
        <v>4</v>
      </c>
    </row>
    <row r="405" spans="1:1" x14ac:dyDescent="0.25">
      <c r="A405" t="s">
        <v>1</v>
      </c>
    </row>
    <row r="406" spans="1:1" x14ac:dyDescent="0.25">
      <c r="A406" t="s">
        <v>5</v>
      </c>
    </row>
    <row r="407" spans="1:1" x14ac:dyDescent="0.25">
      <c r="A407" t="s">
        <v>8</v>
      </c>
    </row>
    <row r="408" spans="1:1" x14ac:dyDescent="0.25">
      <c r="A408" t="s">
        <v>4</v>
      </c>
    </row>
    <row r="409" spans="1:1" x14ac:dyDescent="0.25">
      <c r="A409" t="s">
        <v>1</v>
      </c>
    </row>
    <row r="410" spans="1:1" x14ac:dyDescent="0.25">
      <c r="A410" t="s">
        <v>3</v>
      </c>
    </row>
    <row r="411" spans="1:1" x14ac:dyDescent="0.25">
      <c r="A411" t="s">
        <v>2</v>
      </c>
    </row>
    <row r="412" spans="1:1" x14ac:dyDescent="0.25">
      <c r="A412" t="s">
        <v>5</v>
      </c>
    </row>
    <row r="413" spans="1:1" x14ac:dyDescent="0.25">
      <c r="A413" t="s">
        <v>8</v>
      </c>
    </row>
    <row r="414" spans="1:1" x14ac:dyDescent="0.25">
      <c r="A414" t="s">
        <v>4</v>
      </c>
    </row>
    <row r="415" spans="1:1" x14ac:dyDescent="0.25">
      <c r="A415" t="s">
        <v>1</v>
      </c>
    </row>
    <row r="416" spans="1:1" x14ac:dyDescent="0.25">
      <c r="A416" t="s">
        <v>1</v>
      </c>
    </row>
    <row r="417" spans="1:1" x14ac:dyDescent="0.25">
      <c r="A417" t="s">
        <v>3</v>
      </c>
    </row>
    <row r="418" spans="1:1" x14ac:dyDescent="0.25">
      <c r="A418" t="s">
        <v>2</v>
      </c>
    </row>
    <row r="419" spans="1:1" x14ac:dyDescent="0.25">
      <c r="A419" t="s">
        <v>5</v>
      </c>
    </row>
    <row r="420" spans="1:1" x14ac:dyDescent="0.25">
      <c r="A420" t="s">
        <v>8</v>
      </c>
    </row>
    <row r="421" spans="1:1" x14ac:dyDescent="0.25">
      <c r="A421" t="s">
        <v>4</v>
      </c>
    </row>
    <row r="422" spans="1:1" x14ac:dyDescent="0.25">
      <c r="A422" t="s">
        <v>1</v>
      </c>
    </row>
    <row r="423" spans="1:1" x14ac:dyDescent="0.25">
      <c r="A423" t="s">
        <v>3</v>
      </c>
    </row>
    <row r="424" spans="1:1" x14ac:dyDescent="0.25">
      <c r="A424" t="s">
        <v>2</v>
      </c>
    </row>
    <row r="425" spans="1:1" x14ac:dyDescent="0.25">
      <c r="A425" t="s">
        <v>5</v>
      </c>
    </row>
    <row r="426" spans="1:1" x14ac:dyDescent="0.25">
      <c r="A426" t="s">
        <v>8</v>
      </c>
    </row>
    <row r="427" spans="1:1" x14ac:dyDescent="0.25">
      <c r="A427" t="s">
        <v>4</v>
      </c>
    </row>
    <row r="428" spans="1:1" x14ac:dyDescent="0.25">
      <c r="A428" t="s">
        <v>1</v>
      </c>
    </row>
    <row r="429" spans="1:1" x14ac:dyDescent="0.25">
      <c r="A429" t="s">
        <v>3</v>
      </c>
    </row>
    <row r="430" spans="1:1" x14ac:dyDescent="0.25">
      <c r="A430" t="s">
        <v>2</v>
      </c>
    </row>
    <row r="431" spans="1:1" x14ac:dyDescent="0.25">
      <c r="A431" t="s">
        <v>5</v>
      </c>
    </row>
    <row r="432" spans="1:1" x14ac:dyDescent="0.25">
      <c r="A432" t="s">
        <v>8</v>
      </c>
    </row>
    <row r="433" spans="1:1" x14ac:dyDescent="0.25">
      <c r="A433" t="s">
        <v>4</v>
      </c>
    </row>
    <row r="434" spans="1:1" x14ac:dyDescent="0.25">
      <c r="A434" t="s">
        <v>1</v>
      </c>
    </row>
    <row r="435" spans="1:1" x14ac:dyDescent="0.25">
      <c r="A435" t="s">
        <v>3</v>
      </c>
    </row>
    <row r="436" spans="1:1" x14ac:dyDescent="0.25">
      <c r="A436" t="s">
        <v>2</v>
      </c>
    </row>
    <row r="437" spans="1:1" x14ac:dyDescent="0.25">
      <c r="A437" t="s">
        <v>5</v>
      </c>
    </row>
    <row r="438" spans="1:1" x14ac:dyDescent="0.25">
      <c r="A438" t="s">
        <v>8</v>
      </c>
    </row>
    <row r="439" spans="1:1" x14ac:dyDescent="0.25">
      <c r="A439" t="s">
        <v>4</v>
      </c>
    </row>
    <row r="440" spans="1:1" x14ac:dyDescent="0.25">
      <c r="A440" t="s">
        <v>1</v>
      </c>
    </row>
    <row r="441" spans="1:1" x14ac:dyDescent="0.25">
      <c r="A441" t="s">
        <v>3</v>
      </c>
    </row>
    <row r="442" spans="1:1" x14ac:dyDescent="0.25">
      <c r="A442" t="s">
        <v>2</v>
      </c>
    </row>
    <row r="443" spans="1:1" x14ac:dyDescent="0.25">
      <c r="A443" t="s">
        <v>5</v>
      </c>
    </row>
    <row r="444" spans="1:1" x14ac:dyDescent="0.25">
      <c r="A444" t="s">
        <v>2</v>
      </c>
    </row>
    <row r="445" spans="1:1" x14ac:dyDescent="0.25">
      <c r="A445" t="s">
        <v>5</v>
      </c>
    </row>
    <row r="446" spans="1:1" x14ac:dyDescent="0.25">
      <c r="A446" t="s">
        <v>8</v>
      </c>
    </row>
    <row r="447" spans="1:1" x14ac:dyDescent="0.25">
      <c r="A447" t="s">
        <v>4</v>
      </c>
    </row>
    <row r="448" spans="1:1" x14ac:dyDescent="0.25">
      <c r="A448" t="s">
        <v>1</v>
      </c>
    </row>
    <row r="449" spans="1:1" x14ac:dyDescent="0.25">
      <c r="A449" t="s">
        <v>3</v>
      </c>
    </row>
    <row r="450" spans="1:1" x14ac:dyDescent="0.25">
      <c r="A450" t="s">
        <v>2</v>
      </c>
    </row>
    <row r="451" spans="1:1" x14ac:dyDescent="0.25">
      <c r="A451" t="s">
        <v>5</v>
      </c>
    </row>
    <row r="452" spans="1:1" x14ac:dyDescent="0.25">
      <c r="A452" t="s">
        <v>8</v>
      </c>
    </row>
    <row r="453" spans="1:1" x14ac:dyDescent="0.25">
      <c r="A453" t="s">
        <v>4</v>
      </c>
    </row>
    <row r="454" spans="1:1" x14ac:dyDescent="0.25">
      <c r="A454" t="s">
        <v>1</v>
      </c>
    </row>
    <row r="455" spans="1:1" x14ac:dyDescent="0.25">
      <c r="A455" t="s">
        <v>5</v>
      </c>
    </row>
    <row r="456" spans="1:1" x14ac:dyDescent="0.25">
      <c r="A456" t="s">
        <v>8</v>
      </c>
    </row>
    <row r="457" spans="1:1" x14ac:dyDescent="0.25">
      <c r="A457" t="s">
        <v>4</v>
      </c>
    </row>
    <row r="458" spans="1:1" x14ac:dyDescent="0.25">
      <c r="A458" t="s">
        <v>1</v>
      </c>
    </row>
    <row r="459" spans="1:1" x14ac:dyDescent="0.25">
      <c r="A459" t="s">
        <v>3</v>
      </c>
    </row>
    <row r="460" spans="1:1" x14ac:dyDescent="0.25">
      <c r="A460" t="s">
        <v>2</v>
      </c>
    </row>
    <row r="461" spans="1:1" x14ac:dyDescent="0.25">
      <c r="A461" t="s">
        <v>5</v>
      </c>
    </row>
    <row r="462" spans="1:1" x14ac:dyDescent="0.25">
      <c r="A462" t="s">
        <v>8</v>
      </c>
    </row>
    <row r="463" spans="1:1" x14ac:dyDescent="0.25">
      <c r="A463" t="s">
        <v>4</v>
      </c>
    </row>
    <row r="464" spans="1:1" x14ac:dyDescent="0.25">
      <c r="A464" t="s">
        <v>1</v>
      </c>
    </row>
    <row r="465" spans="1:1" x14ac:dyDescent="0.25">
      <c r="A465" t="s">
        <v>3</v>
      </c>
    </row>
    <row r="466" spans="1:1" x14ac:dyDescent="0.25">
      <c r="A466" t="s">
        <v>2</v>
      </c>
    </row>
    <row r="467" spans="1:1" x14ac:dyDescent="0.25">
      <c r="A467" t="s">
        <v>5</v>
      </c>
    </row>
    <row r="468" spans="1:1" x14ac:dyDescent="0.25">
      <c r="A468" t="s">
        <v>8</v>
      </c>
    </row>
    <row r="469" spans="1:1" x14ac:dyDescent="0.25">
      <c r="A469" t="s">
        <v>4</v>
      </c>
    </row>
    <row r="470" spans="1:1" x14ac:dyDescent="0.25">
      <c r="A470" t="s">
        <v>1</v>
      </c>
    </row>
    <row r="471" spans="1:1" x14ac:dyDescent="0.25">
      <c r="A471" t="s">
        <v>3</v>
      </c>
    </row>
    <row r="472" spans="1:1" x14ac:dyDescent="0.25">
      <c r="A472" t="s">
        <v>2</v>
      </c>
    </row>
    <row r="473" spans="1:1" x14ac:dyDescent="0.25">
      <c r="A473" t="s">
        <v>5</v>
      </c>
    </row>
    <row r="474" spans="1:1" x14ac:dyDescent="0.25">
      <c r="A474" t="s">
        <v>8</v>
      </c>
    </row>
    <row r="475" spans="1:1" x14ac:dyDescent="0.25">
      <c r="A475" t="s">
        <v>4</v>
      </c>
    </row>
    <row r="476" spans="1:1" x14ac:dyDescent="0.25">
      <c r="A476" t="s">
        <v>2</v>
      </c>
    </row>
    <row r="477" spans="1:1" x14ac:dyDescent="0.25">
      <c r="A477" t="s">
        <v>5</v>
      </c>
    </row>
    <row r="478" spans="1:1" x14ac:dyDescent="0.25">
      <c r="A478" t="s">
        <v>8</v>
      </c>
    </row>
    <row r="479" spans="1:1" x14ac:dyDescent="0.25">
      <c r="A479" t="s">
        <v>4</v>
      </c>
    </row>
    <row r="480" spans="1:1" x14ac:dyDescent="0.25">
      <c r="A480" t="s">
        <v>1</v>
      </c>
    </row>
    <row r="481" spans="1:1" x14ac:dyDescent="0.25">
      <c r="A481" t="s">
        <v>3</v>
      </c>
    </row>
    <row r="482" spans="1:1" x14ac:dyDescent="0.25">
      <c r="A482" t="s">
        <v>2</v>
      </c>
    </row>
    <row r="483" spans="1:1" x14ac:dyDescent="0.25">
      <c r="A483" t="s">
        <v>5</v>
      </c>
    </row>
    <row r="484" spans="1:1" x14ac:dyDescent="0.25">
      <c r="A484" t="s">
        <v>8</v>
      </c>
    </row>
    <row r="485" spans="1:1" x14ac:dyDescent="0.25">
      <c r="A485" t="s">
        <v>4</v>
      </c>
    </row>
    <row r="486" spans="1:1" x14ac:dyDescent="0.25">
      <c r="A486" t="s">
        <v>1</v>
      </c>
    </row>
    <row r="487" spans="1:1" x14ac:dyDescent="0.25">
      <c r="A487" t="s">
        <v>3</v>
      </c>
    </row>
    <row r="488" spans="1:1" x14ac:dyDescent="0.25">
      <c r="A488" t="s">
        <v>2</v>
      </c>
    </row>
    <row r="489" spans="1:1" x14ac:dyDescent="0.25">
      <c r="A489" t="s">
        <v>5</v>
      </c>
    </row>
    <row r="490" spans="1:1" x14ac:dyDescent="0.25">
      <c r="A490" t="s">
        <v>8</v>
      </c>
    </row>
    <row r="491" spans="1:1" x14ac:dyDescent="0.25">
      <c r="A491" t="s">
        <v>4</v>
      </c>
    </row>
    <row r="492" spans="1:1" x14ac:dyDescent="0.25">
      <c r="A492" t="s">
        <v>1</v>
      </c>
    </row>
    <row r="493" spans="1:1" x14ac:dyDescent="0.25">
      <c r="A493" t="s">
        <v>3</v>
      </c>
    </row>
    <row r="494" spans="1:1" x14ac:dyDescent="0.25">
      <c r="A494" t="s">
        <v>2</v>
      </c>
    </row>
    <row r="495" spans="1:1" x14ac:dyDescent="0.25">
      <c r="A495" t="s">
        <v>5</v>
      </c>
    </row>
    <row r="496" spans="1:1" x14ac:dyDescent="0.25">
      <c r="A496" t="s">
        <v>2</v>
      </c>
    </row>
    <row r="497" spans="1:1" x14ac:dyDescent="0.25">
      <c r="A497" t="s">
        <v>5</v>
      </c>
    </row>
    <row r="498" spans="1:1" x14ac:dyDescent="0.25">
      <c r="A498" t="s">
        <v>8</v>
      </c>
    </row>
    <row r="499" spans="1:1" x14ac:dyDescent="0.25">
      <c r="A499" t="s">
        <v>4</v>
      </c>
    </row>
    <row r="500" spans="1:1" x14ac:dyDescent="0.25">
      <c r="A500" t="s">
        <v>1</v>
      </c>
    </row>
    <row r="501" spans="1:1" x14ac:dyDescent="0.25">
      <c r="A501" t="s">
        <v>3</v>
      </c>
    </row>
    <row r="502" spans="1:1" x14ac:dyDescent="0.25">
      <c r="A502" t="s">
        <v>2</v>
      </c>
    </row>
    <row r="503" spans="1:1" x14ac:dyDescent="0.25">
      <c r="A503" t="s">
        <v>5</v>
      </c>
    </row>
    <row r="504" spans="1:1" x14ac:dyDescent="0.25">
      <c r="A504" t="s">
        <v>8</v>
      </c>
    </row>
    <row r="505" spans="1:1" x14ac:dyDescent="0.25">
      <c r="A505" t="s">
        <v>4</v>
      </c>
    </row>
    <row r="506" spans="1:1" x14ac:dyDescent="0.25">
      <c r="A506" t="s">
        <v>1</v>
      </c>
    </row>
    <row r="507" spans="1:1" x14ac:dyDescent="0.25">
      <c r="A507" t="s">
        <v>5</v>
      </c>
    </row>
    <row r="508" spans="1:1" x14ac:dyDescent="0.25">
      <c r="A508" t="s">
        <v>8</v>
      </c>
    </row>
    <row r="509" spans="1:1" x14ac:dyDescent="0.25">
      <c r="A509" t="s">
        <v>4</v>
      </c>
    </row>
    <row r="510" spans="1:1" x14ac:dyDescent="0.25">
      <c r="A510" t="s">
        <v>1</v>
      </c>
    </row>
    <row r="511" spans="1:1" x14ac:dyDescent="0.25">
      <c r="A511" t="s">
        <v>3</v>
      </c>
    </row>
    <row r="512" spans="1:1" x14ac:dyDescent="0.25">
      <c r="A512" t="s">
        <v>2</v>
      </c>
    </row>
    <row r="513" spans="1:1" x14ac:dyDescent="0.25">
      <c r="A513" t="s">
        <v>5</v>
      </c>
    </row>
    <row r="514" spans="1:1" x14ac:dyDescent="0.25">
      <c r="A514" t="s">
        <v>8</v>
      </c>
    </row>
    <row r="515" spans="1:1" x14ac:dyDescent="0.25">
      <c r="A515" t="s">
        <v>4</v>
      </c>
    </row>
    <row r="516" spans="1:1" x14ac:dyDescent="0.25">
      <c r="A516" t="s">
        <v>1</v>
      </c>
    </row>
    <row r="517" spans="1:1" x14ac:dyDescent="0.25">
      <c r="A517" t="s">
        <v>2</v>
      </c>
    </row>
    <row r="518" spans="1:1" x14ac:dyDescent="0.25">
      <c r="A518" t="s">
        <v>5</v>
      </c>
    </row>
    <row r="519" spans="1:1" x14ac:dyDescent="0.25">
      <c r="A519" t="s">
        <v>8</v>
      </c>
    </row>
    <row r="520" spans="1:1" x14ac:dyDescent="0.25">
      <c r="A520" t="s">
        <v>4</v>
      </c>
    </row>
    <row r="521" spans="1:1" x14ac:dyDescent="0.25">
      <c r="A521" t="s">
        <v>1</v>
      </c>
    </row>
    <row r="522" spans="1:1" x14ac:dyDescent="0.25">
      <c r="A522" t="s">
        <v>3</v>
      </c>
    </row>
    <row r="523" spans="1:1" x14ac:dyDescent="0.25">
      <c r="A523" t="s">
        <v>2</v>
      </c>
    </row>
    <row r="524" spans="1:1" x14ac:dyDescent="0.25">
      <c r="A524" t="s">
        <v>5</v>
      </c>
    </row>
    <row r="525" spans="1:1" x14ac:dyDescent="0.25">
      <c r="A525" t="s">
        <v>8</v>
      </c>
    </row>
    <row r="526" spans="1:1" x14ac:dyDescent="0.25">
      <c r="A526" t="s">
        <v>4</v>
      </c>
    </row>
    <row r="527" spans="1:1" x14ac:dyDescent="0.25">
      <c r="A527" t="s">
        <v>1</v>
      </c>
    </row>
    <row r="528" spans="1:1" x14ac:dyDescent="0.25">
      <c r="A528" t="s">
        <v>3</v>
      </c>
    </row>
    <row r="529" spans="1:1" x14ac:dyDescent="0.25">
      <c r="A529" t="s">
        <v>2</v>
      </c>
    </row>
    <row r="530" spans="1:1" x14ac:dyDescent="0.25">
      <c r="A530" t="s">
        <v>5</v>
      </c>
    </row>
    <row r="531" spans="1:1" x14ac:dyDescent="0.25">
      <c r="A531" t="s">
        <v>8</v>
      </c>
    </row>
    <row r="532" spans="1:1" x14ac:dyDescent="0.25">
      <c r="A532" t="s">
        <v>4</v>
      </c>
    </row>
    <row r="533" spans="1:1" x14ac:dyDescent="0.25">
      <c r="A533" t="s">
        <v>1</v>
      </c>
    </row>
    <row r="534" spans="1:1" x14ac:dyDescent="0.25">
      <c r="A534" t="s">
        <v>3</v>
      </c>
    </row>
    <row r="535" spans="1:1" x14ac:dyDescent="0.25">
      <c r="A535" t="s">
        <v>2</v>
      </c>
    </row>
    <row r="536" spans="1:1" x14ac:dyDescent="0.25">
      <c r="A536" t="s">
        <v>5</v>
      </c>
    </row>
    <row r="537" spans="1:1" x14ac:dyDescent="0.25">
      <c r="A537" t="s">
        <v>2</v>
      </c>
    </row>
    <row r="538" spans="1:1" x14ac:dyDescent="0.25">
      <c r="A538" t="s">
        <v>5</v>
      </c>
    </row>
    <row r="539" spans="1:1" x14ac:dyDescent="0.25">
      <c r="A539" t="s">
        <v>8</v>
      </c>
    </row>
    <row r="540" spans="1:1" x14ac:dyDescent="0.25">
      <c r="A540" t="s">
        <v>4</v>
      </c>
    </row>
    <row r="541" spans="1:1" x14ac:dyDescent="0.25">
      <c r="A541" t="s">
        <v>1</v>
      </c>
    </row>
    <row r="542" spans="1:1" x14ac:dyDescent="0.25">
      <c r="A542" t="s">
        <v>3</v>
      </c>
    </row>
    <row r="543" spans="1:1" x14ac:dyDescent="0.25">
      <c r="A543" t="s">
        <v>2</v>
      </c>
    </row>
    <row r="544" spans="1:1" x14ac:dyDescent="0.25">
      <c r="A544" t="s">
        <v>5</v>
      </c>
    </row>
    <row r="545" spans="1:1" x14ac:dyDescent="0.25">
      <c r="A545" t="s">
        <v>8</v>
      </c>
    </row>
    <row r="546" spans="1:1" x14ac:dyDescent="0.25">
      <c r="A546" t="s">
        <v>4</v>
      </c>
    </row>
    <row r="547" spans="1:1" x14ac:dyDescent="0.25">
      <c r="A547" t="s">
        <v>1</v>
      </c>
    </row>
    <row r="548" spans="1:1" x14ac:dyDescent="0.25">
      <c r="A548" t="s">
        <v>5</v>
      </c>
    </row>
    <row r="549" spans="1:1" x14ac:dyDescent="0.25">
      <c r="A549" t="s">
        <v>8</v>
      </c>
    </row>
    <row r="550" spans="1:1" x14ac:dyDescent="0.25">
      <c r="A550" t="s">
        <v>4</v>
      </c>
    </row>
    <row r="551" spans="1:1" x14ac:dyDescent="0.25">
      <c r="A551" t="s">
        <v>1</v>
      </c>
    </row>
    <row r="552" spans="1:1" x14ac:dyDescent="0.25">
      <c r="A552" t="s">
        <v>3</v>
      </c>
    </row>
    <row r="553" spans="1:1" x14ac:dyDescent="0.25">
      <c r="A553" t="s">
        <v>2</v>
      </c>
    </row>
    <row r="554" spans="1:1" x14ac:dyDescent="0.25">
      <c r="A554" t="s">
        <v>5</v>
      </c>
    </row>
    <row r="555" spans="1:1" x14ac:dyDescent="0.25">
      <c r="A555" t="s">
        <v>8</v>
      </c>
    </row>
    <row r="556" spans="1:1" x14ac:dyDescent="0.25">
      <c r="A556" t="s">
        <v>4</v>
      </c>
    </row>
    <row r="557" spans="1:1" x14ac:dyDescent="0.25">
      <c r="A557" t="s">
        <v>1</v>
      </c>
    </row>
    <row r="558" spans="1:1" x14ac:dyDescent="0.25">
      <c r="A558" t="s">
        <v>3</v>
      </c>
    </row>
    <row r="559" spans="1:1" x14ac:dyDescent="0.25">
      <c r="A559" t="s">
        <v>2</v>
      </c>
    </row>
    <row r="560" spans="1:1" x14ac:dyDescent="0.25">
      <c r="A560" t="s">
        <v>5</v>
      </c>
    </row>
    <row r="561" spans="1:1" x14ac:dyDescent="0.25">
      <c r="A561" t="s">
        <v>8</v>
      </c>
    </row>
    <row r="562" spans="1:1" x14ac:dyDescent="0.25">
      <c r="A562" t="s">
        <v>4</v>
      </c>
    </row>
    <row r="563" spans="1:1" x14ac:dyDescent="0.25">
      <c r="A563" t="s">
        <v>1</v>
      </c>
    </row>
    <row r="564" spans="1:1" x14ac:dyDescent="0.25">
      <c r="A564" t="s">
        <v>3</v>
      </c>
    </row>
    <row r="565" spans="1:1" x14ac:dyDescent="0.25">
      <c r="A565" t="s">
        <v>2</v>
      </c>
    </row>
    <row r="566" spans="1:1" x14ac:dyDescent="0.25">
      <c r="A566" t="s">
        <v>5</v>
      </c>
    </row>
    <row r="567" spans="1:1" x14ac:dyDescent="0.25">
      <c r="A567" t="s">
        <v>8</v>
      </c>
    </row>
    <row r="568" spans="1:1" x14ac:dyDescent="0.25">
      <c r="A568" t="s">
        <v>4</v>
      </c>
    </row>
    <row r="569" spans="1:1" x14ac:dyDescent="0.25">
      <c r="A569" t="s">
        <v>2</v>
      </c>
    </row>
    <row r="570" spans="1:1" x14ac:dyDescent="0.25">
      <c r="A570" t="s">
        <v>5</v>
      </c>
    </row>
    <row r="571" spans="1:1" x14ac:dyDescent="0.25">
      <c r="A571" t="s">
        <v>8</v>
      </c>
    </row>
    <row r="572" spans="1:1" x14ac:dyDescent="0.25">
      <c r="A572" t="s">
        <v>4</v>
      </c>
    </row>
    <row r="573" spans="1:1" x14ac:dyDescent="0.25">
      <c r="A573" t="s">
        <v>1</v>
      </c>
    </row>
    <row r="574" spans="1:1" x14ac:dyDescent="0.25">
      <c r="A574" t="s">
        <v>3</v>
      </c>
    </row>
    <row r="575" spans="1:1" x14ac:dyDescent="0.25">
      <c r="A575" t="s">
        <v>2</v>
      </c>
    </row>
    <row r="576" spans="1:1" x14ac:dyDescent="0.25">
      <c r="A576" t="s">
        <v>5</v>
      </c>
    </row>
    <row r="577" spans="1:1" x14ac:dyDescent="0.25">
      <c r="A577" t="s">
        <v>8</v>
      </c>
    </row>
    <row r="578" spans="1:1" x14ac:dyDescent="0.25">
      <c r="A578" t="s">
        <v>4</v>
      </c>
    </row>
    <row r="579" spans="1:1" x14ac:dyDescent="0.25">
      <c r="A579" t="s">
        <v>1</v>
      </c>
    </row>
    <row r="580" spans="1:1" x14ac:dyDescent="0.25">
      <c r="A580" t="s">
        <v>3</v>
      </c>
    </row>
    <row r="581" spans="1:1" x14ac:dyDescent="0.25">
      <c r="A581" t="s">
        <v>2</v>
      </c>
    </row>
    <row r="582" spans="1:1" x14ac:dyDescent="0.25">
      <c r="A582" t="s">
        <v>5</v>
      </c>
    </row>
    <row r="583" spans="1:1" x14ac:dyDescent="0.25">
      <c r="A583" t="s">
        <v>8</v>
      </c>
    </row>
    <row r="584" spans="1:1" x14ac:dyDescent="0.25">
      <c r="A584" t="s">
        <v>4</v>
      </c>
    </row>
    <row r="585" spans="1:1" x14ac:dyDescent="0.25">
      <c r="A585" t="s">
        <v>1</v>
      </c>
    </row>
    <row r="586" spans="1:1" x14ac:dyDescent="0.25">
      <c r="A586" t="s">
        <v>3</v>
      </c>
    </row>
    <row r="587" spans="1:1" x14ac:dyDescent="0.25">
      <c r="A587" t="s">
        <v>2</v>
      </c>
    </row>
    <row r="588" spans="1:1" x14ac:dyDescent="0.25">
      <c r="A588" t="s">
        <v>5</v>
      </c>
    </row>
    <row r="589" spans="1:1" x14ac:dyDescent="0.25">
      <c r="A589" t="s">
        <v>2</v>
      </c>
    </row>
    <row r="590" spans="1:1" x14ac:dyDescent="0.25">
      <c r="A590" t="s">
        <v>5</v>
      </c>
    </row>
    <row r="591" spans="1:1" x14ac:dyDescent="0.25">
      <c r="A591" t="s">
        <v>8</v>
      </c>
    </row>
    <row r="592" spans="1:1" x14ac:dyDescent="0.25">
      <c r="A592" t="s">
        <v>4</v>
      </c>
    </row>
    <row r="593" spans="1:1" x14ac:dyDescent="0.25">
      <c r="A593" t="s">
        <v>1</v>
      </c>
    </row>
    <row r="594" spans="1:1" x14ac:dyDescent="0.25">
      <c r="A594" t="s">
        <v>3</v>
      </c>
    </row>
    <row r="595" spans="1:1" x14ac:dyDescent="0.25">
      <c r="A595" t="s">
        <v>2</v>
      </c>
    </row>
    <row r="596" spans="1:1" x14ac:dyDescent="0.25">
      <c r="A596" t="s">
        <v>5</v>
      </c>
    </row>
    <row r="597" spans="1:1" x14ac:dyDescent="0.25">
      <c r="A597" t="s">
        <v>8</v>
      </c>
    </row>
    <row r="598" spans="1:1" x14ac:dyDescent="0.25">
      <c r="A598" t="s">
        <v>4</v>
      </c>
    </row>
    <row r="599" spans="1:1" x14ac:dyDescent="0.25">
      <c r="A599" t="s">
        <v>1</v>
      </c>
    </row>
    <row r="600" spans="1:1" x14ac:dyDescent="0.25">
      <c r="A600" t="s">
        <v>5</v>
      </c>
    </row>
    <row r="601" spans="1:1" x14ac:dyDescent="0.25">
      <c r="A601" t="s">
        <v>8</v>
      </c>
    </row>
    <row r="602" spans="1:1" x14ac:dyDescent="0.25">
      <c r="A602" t="s">
        <v>4</v>
      </c>
    </row>
    <row r="603" spans="1:1" x14ac:dyDescent="0.25">
      <c r="A603" t="s">
        <v>1</v>
      </c>
    </row>
    <row r="604" spans="1:1" x14ac:dyDescent="0.25">
      <c r="A604" t="s">
        <v>3</v>
      </c>
    </row>
    <row r="605" spans="1:1" x14ac:dyDescent="0.25">
      <c r="A605" t="s">
        <v>2</v>
      </c>
    </row>
    <row r="606" spans="1:1" x14ac:dyDescent="0.25">
      <c r="A606" t="s">
        <v>5</v>
      </c>
    </row>
    <row r="607" spans="1:1" x14ac:dyDescent="0.25">
      <c r="A607" t="s">
        <v>8</v>
      </c>
    </row>
    <row r="608" spans="1:1" x14ac:dyDescent="0.25">
      <c r="A608" t="s">
        <v>4</v>
      </c>
    </row>
    <row r="609" spans="1:1" x14ac:dyDescent="0.25">
      <c r="A609" t="s">
        <v>1</v>
      </c>
    </row>
    <row r="610" spans="1:1" x14ac:dyDescent="0.25">
      <c r="A610" t="s">
        <v>1</v>
      </c>
    </row>
    <row r="611" spans="1:1" x14ac:dyDescent="0.25">
      <c r="A611" t="s">
        <v>3</v>
      </c>
    </row>
    <row r="612" spans="1:1" x14ac:dyDescent="0.25">
      <c r="A612" t="s">
        <v>2</v>
      </c>
    </row>
    <row r="613" spans="1:1" x14ac:dyDescent="0.25">
      <c r="A613" t="s">
        <v>5</v>
      </c>
    </row>
    <row r="614" spans="1:1" x14ac:dyDescent="0.25">
      <c r="A614" t="s">
        <v>8</v>
      </c>
    </row>
    <row r="615" spans="1:1" x14ac:dyDescent="0.25">
      <c r="A615" t="s">
        <v>4</v>
      </c>
    </row>
    <row r="616" spans="1:1" x14ac:dyDescent="0.25">
      <c r="A616" t="s">
        <v>1</v>
      </c>
    </row>
    <row r="617" spans="1:1" x14ac:dyDescent="0.25">
      <c r="A617" t="s">
        <v>3</v>
      </c>
    </row>
    <row r="618" spans="1:1" x14ac:dyDescent="0.25">
      <c r="A618" t="s">
        <v>2</v>
      </c>
    </row>
    <row r="619" spans="1:1" x14ac:dyDescent="0.25">
      <c r="A619" t="s">
        <v>5</v>
      </c>
    </row>
    <row r="620" spans="1:1" x14ac:dyDescent="0.25">
      <c r="A620" t="s">
        <v>8</v>
      </c>
    </row>
    <row r="621" spans="1:1" x14ac:dyDescent="0.25">
      <c r="A621" t="s">
        <v>4</v>
      </c>
    </row>
    <row r="622" spans="1:1" x14ac:dyDescent="0.25">
      <c r="A622" t="s">
        <v>1</v>
      </c>
    </row>
    <row r="623" spans="1:1" x14ac:dyDescent="0.25">
      <c r="A623" t="s">
        <v>3</v>
      </c>
    </row>
    <row r="624" spans="1:1" x14ac:dyDescent="0.25">
      <c r="A624" t="s">
        <v>2</v>
      </c>
    </row>
    <row r="625" spans="1:1" x14ac:dyDescent="0.25">
      <c r="A625" t="s">
        <v>5</v>
      </c>
    </row>
    <row r="626" spans="1:1" x14ac:dyDescent="0.25">
      <c r="A626" t="s">
        <v>8</v>
      </c>
    </row>
    <row r="627" spans="1:1" x14ac:dyDescent="0.25">
      <c r="A627" t="s">
        <v>4</v>
      </c>
    </row>
  </sheetData>
  <autoFilter ref="A1:A627" xr:uid="{00000000-0009-0000-0000-000000000000}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workbookViewId="0">
      <selection activeCell="G6" sqref="G6"/>
    </sheetView>
  </sheetViews>
  <sheetFormatPr defaultRowHeight="15" x14ac:dyDescent="0.25"/>
  <sheetData>
    <row r="1" spans="1:7" ht="15.75" thickBot="1" x14ac:dyDescent="0.3">
      <c r="A1" t="s">
        <v>48</v>
      </c>
    </row>
    <row r="2" spans="1:7" x14ac:dyDescent="0.25">
      <c r="A2" s="8">
        <v>163.89456206699799</v>
      </c>
      <c r="F2" s="7" t="s">
        <v>48</v>
      </c>
      <c r="G2" s="7"/>
    </row>
    <row r="3" spans="1:7" x14ac:dyDescent="0.25">
      <c r="A3" s="8">
        <v>163.89456206699799</v>
      </c>
      <c r="F3" s="5"/>
      <c r="G3" s="5"/>
    </row>
    <row r="4" spans="1:7" x14ac:dyDescent="0.25">
      <c r="A4" s="8">
        <v>163.89456206699799</v>
      </c>
      <c r="F4" s="5" t="s">
        <v>16</v>
      </c>
      <c r="G4" s="5">
        <v>167.62234381250875</v>
      </c>
    </row>
    <row r="5" spans="1:7" x14ac:dyDescent="0.25">
      <c r="A5" s="8">
        <v>164.52210204253788</v>
      </c>
      <c r="F5" s="5" t="s">
        <v>17</v>
      </c>
      <c r="G5" s="5">
        <v>1.4514990843014697</v>
      </c>
    </row>
    <row r="6" spans="1:7" x14ac:dyDescent="0.25">
      <c r="A6" s="8">
        <v>163.89456206699799</v>
      </c>
      <c r="F6" s="5" t="s">
        <v>18</v>
      </c>
      <c r="G6" s="5">
        <v>165.21705831284635</v>
      </c>
    </row>
    <row r="7" spans="1:7" x14ac:dyDescent="0.25">
      <c r="A7" s="8">
        <v>165.91201458315481</v>
      </c>
      <c r="F7" s="5" t="s">
        <v>19</v>
      </c>
      <c r="G7" s="5">
        <v>163.89456206699799</v>
      </c>
    </row>
    <row r="8" spans="1:7" x14ac:dyDescent="0.25">
      <c r="A8" s="8">
        <v>176.58906174066942</v>
      </c>
      <c r="F8" s="5" t="s">
        <v>20</v>
      </c>
      <c r="G8" s="5">
        <v>4.5900431280413967</v>
      </c>
    </row>
    <row r="9" spans="1:7" x14ac:dyDescent="0.25">
      <c r="A9" s="8">
        <v>170.99625481198018</v>
      </c>
      <c r="F9" s="5" t="s">
        <v>21</v>
      </c>
      <c r="G9" s="5">
        <v>21.06849591728005</v>
      </c>
    </row>
    <row r="10" spans="1:7" x14ac:dyDescent="0.25">
      <c r="A10" s="8">
        <v>170.20181687432299</v>
      </c>
      <c r="F10" s="5" t="s">
        <v>22</v>
      </c>
      <c r="G10" s="5">
        <v>-0.38446257749973389</v>
      </c>
    </row>
    <row r="11" spans="1:7" x14ac:dyDescent="0.25">
      <c r="A11" s="8">
        <v>172.42393980443012</v>
      </c>
      <c r="F11" s="5" t="s">
        <v>23</v>
      </c>
      <c r="G11" s="5">
        <v>0.92664458385076032</v>
      </c>
    </row>
    <row r="12" spans="1:7" x14ac:dyDescent="0.25">
      <c r="F12" s="5" t="s">
        <v>24</v>
      </c>
      <c r="G12" s="5">
        <v>12.69449967367143</v>
      </c>
    </row>
    <row r="13" spans="1:7" x14ac:dyDescent="0.25">
      <c r="F13" s="5" t="s">
        <v>25</v>
      </c>
      <c r="G13" s="5">
        <v>163.89456206699799</v>
      </c>
    </row>
    <row r="14" spans="1:7" x14ac:dyDescent="0.25">
      <c r="F14" s="5" t="s">
        <v>26</v>
      </c>
      <c r="G14" s="5">
        <v>176.58906174066942</v>
      </c>
    </row>
    <row r="15" spans="1:7" x14ac:dyDescent="0.25">
      <c r="F15" s="5" t="s">
        <v>27</v>
      </c>
      <c r="G15" s="5">
        <v>1676.2234381250873</v>
      </c>
    </row>
    <row r="16" spans="1:7" ht="15.75" thickBot="1" x14ac:dyDescent="0.3">
      <c r="F16" s="6" t="s">
        <v>13</v>
      </c>
      <c r="G16" s="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topLeftCell="A13" zoomScale="130" zoomScaleNormal="130" workbookViewId="0">
      <selection activeCell="E9" sqref="E9"/>
    </sheetView>
  </sheetViews>
  <sheetFormatPr defaultRowHeight="15" x14ac:dyDescent="0.25"/>
  <cols>
    <col min="1" max="1" width="12" bestFit="1" customWidth="1"/>
    <col min="2" max="2" width="12.7109375" bestFit="1" customWidth="1"/>
    <col min="5" max="5" width="10.7109375" bestFit="1" customWidth="1"/>
  </cols>
  <sheetData>
    <row r="1" spans="1:2" x14ac:dyDescent="0.25">
      <c r="A1" t="s">
        <v>49</v>
      </c>
      <c r="B1" t="s">
        <v>50</v>
      </c>
    </row>
    <row r="2" spans="1:2" x14ac:dyDescent="0.25">
      <c r="A2">
        <v>17.289689291501418</v>
      </c>
      <c r="B2">
        <v>18.178191162878647</v>
      </c>
    </row>
    <row r="3" spans="1:2" x14ac:dyDescent="0.25">
      <c r="A3">
        <v>13.172045252431417</v>
      </c>
      <c r="B3">
        <v>21.333839918515878</v>
      </c>
    </row>
    <row r="4" spans="1:2" x14ac:dyDescent="0.25">
      <c r="A4">
        <v>17.893543751270045</v>
      </c>
      <c r="B4">
        <v>20.848663148644846</v>
      </c>
    </row>
    <row r="5" spans="1:2" x14ac:dyDescent="0.25">
      <c r="A5">
        <v>23.468341547995806</v>
      </c>
      <c r="B5">
        <v>20.301432692140224</v>
      </c>
    </row>
    <row r="6" spans="1:2" x14ac:dyDescent="0.25">
      <c r="A6">
        <v>15.15440491551999</v>
      </c>
      <c r="B6">
        <v>18.276739461289253</v>
      </c>
    </row>
    <row r="7" spans="1:2" x14ac:dyDescent="0.25">
      <c r="A7">
        <v>16.576388513058191</v>
      </c>
      <c r="B7">
        <v>20.169914073921973</v>
      </c>
    </row>
    <row r="8" spans="1:2" x14ac:dyDescent="0.25">
      <c r="A8">
        <v>7.8056422504596412</v>
      </c>
      <c r="B8">
        <v>21.031999090628233</v>
      </c>
    </row>
    <row r="9" spans="1:2" x14ac:dyDescent="0.25">
      <c r="A9">
        <v>17.142262474080781</v>
      </c>
      <c r="B9">
        <v>19.129868228919804</v>
      </c>
    </row>
    <row r="10" spans="1:2" x14ac:dyDescent="0.25">
      <c r="A10">
        <v>13.475807387876557</v>
      </c>
      <c r="B10">
        <v>20.944967268878827</v>
      </c>
    </row>
    <row r="11" spans="1:2" x14ac:dyDescent="0.25">
      <c r="A11">
        <v>12.884896174582536</v>
      </c>
      <c r="B11">
        <v>20.649229150440078</v>
      </c>
    </row>
    <row r="12" spans="1:2" x14ac:dyDescent="0.25">
      <c r="A12">
        <v>13.398263869603397</v>
      </c>
      <c r="B12">
        <v>20.224599716602825</v>
      </c>
    </row>
    <row r="13" spans="1:2" x14ac:dyDescent="0.25">
      <c r="A13">
        <v>14.115616446943022</v>
      </c>
      <c r="B13">
        <v>20.31137460609898</v>
      </c>
    </row>
    <row r="14" spans="1:2" x14ac:dyDescent="0.25">
      <c r="A14">
        <v>13.77090658628731</v>
      </c>
      <c r="B14">
        <v>19.385609044111334</v>
      </c>
    </row>
    <row r="15" spans="1:2" x14ac:dyDescent="0.25">
      <c r="A15">
        <v>13.841454953435459</v>
      </c>
      <c r="B15">
        <v>19.064555140648736</v>
      </c>
    </row>
    <row r="16" spans="1:2" x14ac:dyDescent="0.25">
      <c r="A16">
        <v>15.569687017559772</v>
      </c>
      <c r="B16">
        <v>18.96238023211481</v>
      </c>
    </row>
    <row r="17" spans="1:2" x14ac:dyDescent="0.25">
      <c r="A17">
        <v>20.793363015982322</v>
      </c>
      <c r="B17">
        <v>21.713551682769321</v>
      </c>
    </row>
    <row r="18" spans="1:2" x14ac:dyDescent="0.25">
      <c r="A18">
        <v>15.50159428610641</v>
      </c>
      <c r="B18">
        <v>19.818743390278541</v>
      </c>
    </row>
    <row r="19" spans="1:2" x14ac:dyDescent="0.25">
      <c r="A19">
        <v>18.718050720635802</v>
      </c>
      <c r="B19">
        <v>20.188961166713852</v>
      </c>
    </row>
    <row r="20" spans="1:2" x14ac:dyDescent="0.25">
      <c r="A20">
        <v>16.566122591611929</v>
      </c>
      <c r="B20">
        <v>19.286405909515452</v>
      </c>
    </row>
    <row r="21" spans="1:2" x14ac:dyDescent="0.25">
      <c r="A21">
        <v>11.492356331145857</v>
      </c>
      <c r="B21">
        <v>18.590114955732133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101"/>
  <sheetViews>
    <sheetView zoomScale="115" zoomScaleNormal="115" workbookViewId="0">
      <selection activeCell="F103" sqref="F103"/>
    </sheetView>
  </sheetViews>
  <sheetFormatPr defaultRowHeight="15" x14ac:dyDescent="0.25"/>
  <cols>
    <col min="3" max="3" width="15.28515625" bestFit="1" customWidth="1"/>
  </cols>
  <sheetData>
    <row r="1" spans="1:13" x14ac:dyDescent="0.25">
      <c r="A1" t="s">
        <v>10</v>
      </c>
      <c r="H1" t="s">
        <v>56</v>
      </c>
      <c r="I1" t="s">
        <v>12</v>
      </c>
      <c r="J1" t="s">
        <v>13</v>
      </c>
    </row>
    <row r="2" spans="1:13" hidden="1" x14ac:dyDescent="0.25">
      <c r="A2">
        <v>166.89456206699799</v>
      </c>
      <c r="C2" t="s">
        <v>15</v>
      </c>
      <c r="D2">
        <f>MAX(A2:A101)</f>
        <v>176.58906174066942</v>
      </c>
      <c r="H2">
        <f>D3</f>
        <v>164.06182036351399</v>
      </c>
      <c r="I2">
        <f>H2+D5</f>
        <v>165.31454450122953</v>
      </c>
      <c r="J2">
        <f>AVERAGE(H2:I2)</f>
        <v>164.68818243237178</v>
      </c>
    </row>
    <row r="3" spans="1:13" hidden="1" x14ac:dyDescent="0.25">
      <c r="A3">
        <v>176.00196017330745</v>
      </c>
      <c r="C3" t="s">
        <v>14</v>
      </c>
      <c r="D3">
        <f>MIN(A2:A101)</f>
        <v>164.06182036351399</v>
      </c>
      <c r="H3">
        <f>I2</f>
        <v>165.31454450122953</v>
      </c>
      <c r="I3">
        <f>H3+$D$5</f>
        <v>166.56726863894508</v>
      </c>
      <c r="J3">
        <f t="shared" ref="J3:J11" si="0">AVERAGE(H3:I3)</f>
        <v>165.94090657008729</v>
      </c>
    </row>
    <row r="4" spans="1:13" hidden="1" x14ac:dyDescent="0.25">
      <c r="A4">
        <v>171.47038008435629</v>
      </c>
      <c r="C4" t="s">
        <v>54</v>
      </c>
      <c r="D4">
        <f>SQRT(100)</f>
        <v>10</v>
      </c>
      <c r="H4">
        <f t="shared" ref="H4:H11" si="1">I3</f>
        <v>166.56726863894508</v>
      </c>
      <c r="I4">
        <f t="shared" ref="I4:I11" si="2">H4+$D$5</f>
        <v>167.81999277666063</v>
      </c>
      <c r="J4">
        <f t="shared" si="0"/>
        <v>167.19363070780287</v>
      </c>
    </row>
    <row r="5" spans="1:13" hidden="1" x14ac:dyDescent="0.25">
      <c r="A5">
        <v>164.52210204253788</v>
      </c>
      <c r="C5" t="s">
        <v>55</v>
      </c>
      <c r="D5">
        <f>(D2-D3)/D4</f>
        <v>1.2527241377155434</v>
      </c>
      <c r="H5">
        <f t="shared" si="1"/>
        <v>167.81999277666063</v>
      </c>
      <c r="I5">
        <f t="shared" si="2"/>
        <v>169.07271691437617</v>
      </c>
      <c r="J5">
        <f t="shared" si="0"/>
        <v>168.44635484551839</v>
      </c>
    </row>
    <row r="6" spans="1:13" x14ac:dyDescent="0.25">
      <c r="A6">
        <v>172.251425581169</v>
      </c>
      <c r="C6" t="s">
        <v>57</v>
      </c>
      <c r="D6">
        <f>AVERAGE(A2:A101)</f>
        <v>169.98169697940301</v>
      </c>
      <c r="H6">
        <f t="shared" si="1"/>
        <v>169.07271691437617</v>
      </c>
      <c r="I6">
        <f t="shared" si="2"/>
        <v>170.32544105209172</v>
      </c>
      <c r="J6">
        <f t="shared" si="0"/>
        <v>169.69907898323396</v>
      </c>
    </row>
    <row r="7" spans="1:13" hidden="1" x14ac:dyDescent="0.25">
      <c r="A7">
        <v>164.06682036351413</v>
      </c>
      <c r="H7">
        <f t="shared" si="1"/>
        <v>170.32544105209172</v>
      </c>
      <c r="I7">
        <f t="shared" si="2"/>
        <v>171.57816518980727</v>
      </c>
      <c r="J7">
        <f t="shared" si="0"/>
        <v>170.95180312094948</v>
      </c>
    </row>
    <row r="8" spans="1:13" hidden="1" x14ac:dyDescent="0.25">
      <c r="A8">
        <v>176.58906174066942</v>
      </c>
      <c r="H8">
        <f t="shared" si="1"/>
        <v>171.57816518980727</v>
      </c>
      <c r="I8">
        <f t="shared" si="2"/>
        <v>172.83088932752281</v>
      </c>
      <c r="J8">
        <f t="shared" si="0"/>
        <v>172.20452725866505</v>
      </c>
    </row>
    <row r="9" spans="1:13" hidden="1" x14ac:dyDescent="0.25">
      <c r="A9">
        <v>170.99625481198018</v>
      </c>
      <c r="H9">
        <f t="shared" si="1"/>
        <v>172.83088932752281</v>
      </c>
      <c r="I9">
        <f t="shared" si="2"/>
        <v>174.08361346523836</v>
      </c>
      <c r="J9">
        <f t="shared" si="0"/>
        <v>173.45725139638057</v>
      </c>
    </row>
    <row r="10" spans="1:13" hidden="1" x14ac:dyDescent="0.25">
      <c r="A10">
        <v>170.20181687432299</v>
      </c>
      <c r="H10">
        <f t="shared" si="1"/>
        <v>174.08361346523836</v>
      </c>
      <c r="I10">
        <f t="shared" si="2"/>
        <v>175.3363376029539</v>
      </c>
      <c r="J10">
        <f t="shared" si="0"/>
        <v>174.70997553409615</v>
      </c>
    </row>
    <row r="11" spans="1:13" hidden="1" x14ac:dyDescent="0.25">
      <c r="A11">
        <v>172.42393980443012</v>
      </c>
      <c r="H11">
        <f t="shared" si="1"/>
        <v>175.3363376029539</v>
      </c>
      <c r="I11">
        <f t="shared" si="2"/>
        <v>176.58906174066945</v>
      </c>
      <c r="J11">
        <f t="shared" si="0"/>
        <v>175.96269967181166</v>
      </c>
    </row>
    <row r="12" spans="1:13" hidden="1" x14ac:dyDescent="0.25">
      <c r="A12">
        <v>174.07570723837125</v>
      </c>
    </row>
    <row r="13" spans="1:13" hidden="1" x14ac:dyDescent="0.25">
      <c r="A13">
        <v>164.62480673173559</v>
      </c>
    </row>
    <row r="14" spans="1:13" hidden="1" x14ac:dyDescent="0.25">
      <c r="A14">
        <v>169.0287051332416</v>
      </c>
    </row>
    <row r="15" spans="1:13" hidden="1" x14ac:dyDescent="0.25">
      <c r="A15">
        <v>170.01893454282254</v>
      </c>
    </row>
    <row r="16" spans="1:13" hidden="1" x14ac:dyDescent="0.25">
      <c r="A16">
        <v>164.06182036351399</v>
      </c>
      <c r="L16" s="14" t="s">
        <v>13</v>
      </c>
      <c r="M16" s="14" t="s">
        <v>72</v>
      </c>
    </row>
    <row r="17" spans="1:13" hidden="1" x14ac:dyDescent="0.25">
      <c r="A17">
        <v>169.21981270745164</v>
      </c>
      <c r="L17" s="13">
        <v>160.76399035402574</v>
      </c>
      <c r="M17" s="5">
        <v>2</v>
      </c>
    </row>
    <row r="18" spans="1:13" hidden="1" x14ac:dyDescent="0.25">
      <c r="A18">
        <v>171.94616518456314</v>
      </c>
      <c r="H18" s="14" t="s">
        <v>13</v>
      </c>
      <c r="I18" s="14" t="s">
        <v>72</v>
      </c>
      <c r="L18" s="13">
        <v>162.965877027018</v>
      </c>
      <c r="M18" s="5">
        <v>5</v>
      </c>
    </row>
    <row r="19" spans="1:13" x14ac:dyDescent="0.25">
      <c r="A19">
        <v>173.563130566268</v>
      </c>
      <c r="H19" s="13">
        <v>160.76399035402574</v>
      </c>
      <c r="I19" s="5">
        <v>2</v>
      </c>
      <c r="L19" s="13">
        <v>165.16776370001</v>
      </c>
      <c r="M19" s="5">
        <v>12</v>
      </c>
    </row>
    <row r="20" spans="1:13" hidden="1" x14ac:dyDescent="0.25">
      <c r="A20">
        <v>172.16343210013292</v>
      </c>
      <c r="H20" s="13">
        <v>162.965877027018</v>
      </c>
      <c r="I20" s="5">
        <v>5</v>
      </c>
      <c r="L20" s="13">
        <v>167.36965037300251</v>
      </c>
      <c r="M20" s="5">
        <v>8</v>
      </c>
    </row>
    <row r="21" spans="1:13" hidden="1" x14ac:dyDescent="0.25">
      <c r="A21">
        <v>164.1066903375031</v>
      </c>
      <c r="H21" s="13">
        <v>165.16776370001025</v>
      </c>
      <c r="I21" s="5">
        <v>12</v>
      </c>
      <c r="L21" s="13">
        <v>169.57153704599477</v>
      </c>
      <c r="M21" s="5">
        <v>18</v>
      </c>
    </row>
    <row r="22" spans="1:13" hidden="1" x14ac:dyDescent="0.25">
      <c r="A22">
        <v>170.99508383755165</v>
      </c>
      <c r="H22" s="13">
        <v>167.36965037300251</v>
      </c>
      <c r="I22" s="5">
        <v>8</v>
      </c>
      <c r="L22" s="13">
        <v>171.77342371898703</v>
      </c>
      <c r="M22" s="5">
        <v>18</v>
      </c>
    </row>
    <row r="23" spans="1:13" hidden="1" x14ac:dyDescent="0.25">
      <c r="A23">
        <v>166.900960256112</v>
      </c>
      <c r="H23" s="13">
        <v>169.57153704599477</v>
      </c>
      <c r="I23" s="5">
        <v>18</v>
      </c>
      <c r="L23" s="13">
        <v>173.97531039197929</v>
      </c>
      <c r="M23" s="5">
        <v>14</v>
      </c>
    </row>
    <row r="24" spans="1:13" x14ac:dyDescent="0.25">
      <c r="A24">
        <v>170.79279172699799</v>
      </c>
      <c r="H24" s="13">
        <v>171.77342371898703</v>
      </c>
      <c r="I24" s="5">
        <v>18</v>
      </c>
      <c r="L24" s="13">
        <v>176.17719706497155</v>
      </c>
      <c r="M24" s="5">
        <v>11</v>
      </c>
    </row>
    <row r="25" spans="1:13" hidden="1" x14ac:dyDescent="0.25">
      <c r="A25">
        <v>172.22703420149628</v>
      </c>
      <c r="H25" s="13">
        <v>173.97531039197929</v>
      </c>
      <c r="I25" s="5">
        <v>14</v>
      </c>
      <c r="L25" s="13">
        <v>178.37908373796381</v>
      </c>
      <c r="M25" s="5">
        <v>5</v>
      </c>
    </row>
    <row r="26" spans="1:13" hidden="1" x14ac:dyDescent="0.25">
      <c r="A26">
        <v>164.21635266116937</v>
      </c>
      <c r="H26" s="13">
        <v>176.17719706497155</v>
      </c>
      <c r="I26" s="5">
        <v>11</v>
      </c>
      <c r="L26" s="13">
        <v>180.58097041095607</v>
      </c>
      <c r="M26" s="5">
        <v>5</v>
      </c>
    </row>
    <row r="27" spans="1:13" ht="15.75" hidden="1" thickBot="1" x14ac:dyDescent="0.3">
      <c r="A27">
        <v>175.02253669765196</v>
      </c>
      <c r="H27" s="13">
        <v>178.37908373796381</v>
      </c>
      <c r="I27" s="5">
        <v>5</v>
      </c>
      <c r="L27" s="6" t="s">
        <v>71</v>
      </c>
      <c r="M27" s="6">
        <v>2</v>
      </c>
    </row>
    <row r="28" spans="1:13" hidden="1" x14ac:dyDescent="0.25">
      <c r="A28">
        <v>172.65501967078308</v>
      </c>
      <c r="H28" s="13">
        <v>180.58097041095607</v>
      </c>
      <c r="I28" s="5">
        <v>5</v>
      </c>
    </row>
    <row r="29" spans="1:13" ht="15.75" hidden="1" thickBot="1" x14ac:dyDescent="0.3">
      <c r="A29">
        <v>170.31940317057888</v>
      </c>
      <c r="H29" s="6" t="s">
        <v>71</v>
      </c>
      <c r="I29" s="6">
        <v>2</v>
      </c>
    </row>
    <row r="30" spans="1:13" x14ac:dyDescent="0.25">
      <c r="A30">
        <v>172.684628483024</v>
      </c>
    </row>
    <row r="31" spans="1:13" hidden="1" x14ac:dyDescent="0.25">
      <c r="A31">
        <v>168.01581793690275</v>
      </c>
    </row>
    <row r="32" spans="1:13" hidden="1" x14ac:dyDescent="0.25">
      <c r="A32">
        <v>168.38279336472624</v>
      </c>
    </row>
    <row r="33" spans="1:1" hidden="1" x14ac:dyDescent="0.25">
      <c r="A33">
        <v>173.91464709537104</v>
      </c>
    </row>
    <row r="34" spans="1:1" hidden="1" x14ac:dyDescent="0.25">
      <c r="A34">
        <v>170.83133500083932</v>
      </c>
    </row>
    <row r="35" spans="1:1" x14ac:dyDescent="0.25">
      <c r="A35">
        <v>173.050448402879</v>
      </c>
    </row>
    <row r="36" spans="1:1" hidden="1" x14ac:dyDescent="0.25">
      <c r="A36">
        <v>166.983986546983</v>
      </c>
    </row>
    <row r="37" spans="1:1" hidden="1" x14ac:dyDescent="0.25">
      <c r="A37">
        <v>170.13408225640887</v>
      </c>
    </row>
    <row r="38" spans="1:1" hidden="1" x14ac:dyDescent="0.25">
      <c r="A38">
        <v>167.82942268211627</v>
      </c>
    </row>
    <row r="39" spans="1:1" hidden="1" x14ac:dyDescent="0.25">
      <c r="A39">
        <v>174.25044390794937</v>
      </c>
    </row>
    <row r="40" spans="1:1" hidden="1" x14ac:dyDescent="0.25">
      <c r="A40">
        <v>172.7796090762422</v>
      </c>
    </row>
    <row r="41" spans="1:1" hidden="1" x14ac:dyDescent="0.25">
      <c r="A41">
        <v>172.21226059693436</v>
      </c>
    </row>
    <row r="42" spans="1:1" hidden="1" x14ac:dyDescent="0.25">
      <c r="A42">
        <v>169.60581362756784</v>
      </c>
    </row>
    <row r="43" spans="1:1" hidden="1" x14ac:dyDescent="0.25">
      <c r="A43">
        <v>166.467951415165</v>
      </c>
    </row>
    <row r="44" spans="1:1" hidden="1" x14ac:dyDescent="0.25">
      <c r="A44">
        <v>167.95483631714887</v>
      </c>
    </row>
    <row r="45" spans="1:1" hidden="1" x14ac:dyDescent="0.25">
      <c r="A45">
        <v>166.66304701752901</v>
      </c>
    </row>
    <row r="46" spans="1:1" hidden="1" x14ac:dyDescent="0.25">
      <c r="A46">
        <v>169.17292825557524</v>
      </c>
    </row>
    <row r="47" spans="1:1" hidden="1" x14ac:dyDescent="0.25">
      <c r="A47">
        <v>164.64791926584439</v>
      </c>
    </row>
    <row r="48" spans="1:1" hidden="1" x14ac:dyDescent="0.25">
      <c r="A48">
        <v>169.49598077364499</v>
      </c>
    </row>
    <row r="49" spans="1:1" hidden="1" x14ac:dyDescent="0.25">
      <c r="A49">
        <v>169.14732597972034</v>
      </c>
    </row>
    <row r="50" spans="1:1" hidden="1" x14ac:dyDescent="0.25">
      <c r="A50">
        <v>170.04303046807763</v>
      </c>
    </row>
    <row r="51" spans="1:1" hidden="1" x14ac:dyDescent="0.25">
      <c r="A51">
        <v>174.99537691212026</v>
      </c>
    </row>
    <row r="52" spans="1:1" hidden="1" x14ac:dyDescent="0.25">
      <c r="A52">
        <v>175.75165586269577</v>
      </c>
    </row>
    <row r="53" spans="1:1" hidden="1" x14ac:dyDescent="0.25">
      <c r="A53">
        <v>167.24179815530078</v>
      </c>
    </row>
    <row r="54" spans="1:1" hidden="1" x14ac:dyDescent="0.25">
      <c r="A54">
        <v>176.44681676931214</v>
      </c>
    </row>
    <row r="55" spans="1:1" hidden="1" x14ac:dyDescent="0.25">
      <c r="A55">
        <v>165.08835344386171</v>
      </c>
    </row>
    <row r="56" spans="1:1" hidden="1" x14ac:dyDescent="0.25">
      <c r="A56">
        <v>174.41921201854711</v>
      </c>
    </row>
    <row r="57" spans="1:1" hidden="1" x14ac:dyDescent="0.25">
      <c r="A57">
        <v>166.48930180328799</v>
      </c>
    </row>
    <row r="58" spans="1:1" hidden="1" x14ac:dyDescent="0.25">
      <c r="A58">
        <v>167.5880996316846</v>
      </c>
    </row>
    <row r="59" spans="1:1" hidden="1" x14ac:dyDescent="0.25">
      <c r="A59">
        <v>167.08952600485645</v>
      </c>
    </row>
    <row r="60" spans="1:1" hidden="1" x14ac:dyDescent="0.25">
      <c r="A60">
        <v>173.2452021514473</v>
      </c>
    </row>
    <row r="61" spans="1:1" hidden="1" x14ac:dyDescent="0.25">
      <c r="A61">
        <v>169.95620783010963</v>
      </c>
    </row>
    <row r="62" spans="1:1" hidden="1" x14ac:dyDescent="0.25">
      <c r="A62">
        <v>166.72310195819591</v>
      </c>
    </row>
    <row r="63" spans="1:1" hidden="1" x14ac:dyDescent="0.25">
      <c r="A63">
        <v>168.30318415661168</v>
      </c>
    </row>
    <row r="64" spans="1:1" hidden="1" x14ac:dyDescent="0.25">
      <c r="A64">
        <v>170.85112219494476</v>
      </c>
    </row>
    <row r="65" spans="1:1" x14ac:dyDescent="0.25">
      <c r="A65">
        <v>170.45655153575299</v>
      </c>
    </row>
    <row r="66" spans="1:1" hidden="1" x14ac:dyDescent="0.25">
      <c r="A66">
        <v>168.11844872965594</v>
      </c>
    </row>
    <row r="67" spans="1:1" hidden="1" x14ac:dyDescent="0.25">
      <c r="A67">
        <v>169.06453922449145</v>
      </c>
    </row>
    <row r="68" spans="1:1" hidden="1" x14ac:dyDescent="0.25">
      <c r="A68">
        <v>174.96208940603537</v>
      </c>
    </row>
    <row r="69" spans="1:1" hidden="1" x14ac:dyDescent="0.25">
      <c r="A69">
        <v>164.49343022206449</v>
      </c>
    </row>
    <row r="70" spans="1:1" hidden="1" x14ac:dyDescent="0.25">
      <c r="A70">
        <v>167.24535655332147</v>
      </c>
    </row>
    <row r="71" spans="1:1" hidden="1" x14ac:dyDescent="0.25">
      <c r="A71">
        <v>168.19949607626768</v>
      </c>
    </row>
    <row r="72" spans="1:1" hidden="1" x14ac:dyDescent="0.25">
      <c r="A72">
        <v>171.59868136506702</v>
      </c>
    </row>
    <row r="73" spans="1:1" hidden="1" x14ac:dyDescent="0.25">
      <c r="A73">
        <v>165.21141944569536</v>
      </c>
    </row>
    <row r="74" spans="1:1" x14ac:dyDescent="0.25">
      <c r="A74">
        <v>171.681913747452</v>
      </c>
    </row>
    <row r="75" spans="1:1" x14ac:dyDescent="0.25">
      <c r="A75">
        <v>171.596988093107</v>
      </c>
    </row>
    <row r="76" spans="1:1" x14ac:dyDescent="0.25">
      <c r="A76">
        <v>171.26793132344</v>
      </c>
    </row>
    <row r="77" spans="1:1" hidden="1" x14ac:dyDescent="0.25">
      <c r="A77">
        <v>171.69762870427803</v>
      </c>
    </row>
    <row r="78" spans="1:1" hidden="1" x14ac:dyDescent="0.25">
      <c r="A78">
        <v>173.21363131661201</v>
      </c>
    </row>
    <row r="79" spans="1:1" hidden="1" x14ac:dyDescent="0.25">
      <c r="A79">
        <v>165.68830162388622</v>
      </c>
    </row>
    <row r="80" spans="1:1" hidden="1" x14ac:dyDescent="0.25">
      <c r="A80">
        <v>171.11358531285077</v>
      </c>
    </row>
    <row r="81" spans="1:1" hidden="1" x14ac:dyDescent="0.25">
      <c r="A81">
        <v>166.773632584431</v>
      </c>
    </row>
    <row r="82" spans="1:1" hidden="1" x14ac:dyDescent="0.25">
      <c r="A82">
        <v>166.20837343172752</v>
      </c>
    </row>
    <row r="83" spans="1:1" hidden="1" x14ac:dyDescent="0.25">
      <c r="A83">
        <v>166.82298166083601</v>
      </c>
    </row>
    <row r="84" spans="1:1" hidden="1" x14ac:dyDescent="0.25">
      <c r="A84">
        <v>174.92094613946392</v>
      </c>
    </row>
    <row r="85" spans="1:1" hidden="1" x14ac:dyDescent="0.25">
      <c r="A85">
        <v>164.4497290016443</v>
      </c>
    </row>
    <row r="86" spans="1:1" hidden="1" x14ac:dyDescent="0.25">
      <c r="A86">
        <v>174.86598992210929</v>
      </c>
    </row>
    <row r="87" spans="1:1" hidden="1" x14ac:dyDescent="0.25">
      <c r="A87">
        <v>172.51945948548382</v>
      </c>
    </row>
    <row r="88" spans="1:1" hidden="1" x14ac:dyDescent="0.25">
      <c r="A88">
        <v>173.3780906960601</v>
      </c>
    </row>
    <row r="89" spans="1:1" hidden="1" x14ac:dyDescent="0.25">
      <c r="A89">
        <v>168.00671162120125</v>
      </c>
    </row>
    <row r="90" spans="1:1" hidden="1" x14ac:dyDescent="0.25">
      <c r="A90">
        <v>173.71961732525961</v>
      </c>
    </row>
    <row r="91" spans="1:1" hidden="1" x14ac:dyDescent="0.25">
      <c r="A91">
        <v>174.56466295872815</v>
      </c>
    </row>
    <row r="92" spans="1:1" hidden="1" x14ac:dyDescent="0.25">
      <c r="A92">
        <v>166.6817370022909</v>
      </c>
    </row>
    <row r="93" spans="1:1" x14ac:dyDescent="0.25">
      <c r="A93">
        <v>170.24473021970999</v>
      </c>
    </row>
    <row r="94" spans="1:1" hidden="1" x14ac:dyDescent="0.25">
      <c r="A94">
        <v>168.15207729625399</v>
      </c>
    </row>
    <row r="95" spans="1:1" hidden="1" x14ac:dyDescent="0.25">
      <c r="A95">
        <v>171.36962512442551</v>
      </c>
    </row>
    <row r="96" spans="1:1" hidden="1" x14ac:dyDescent="0.25">
      <c r="A96">
        <v>173.88406533602392</v>
      </c>
    </row>
    <row r="97" spans="1:1" hidden="1" x14ac:dyDescent="0.25">
      <c r="A97">
        <v>166.278299825761</v>
      </c>
    </row>
    <row r="98" spans="1:1" hidden="1" x14ac:dyDescent="0.25">
      <c r="A98">
        <v>170.60600768847507</v>
      </c>
    </row>
    <row r="99" spans="1:1" hidden="1" x14ac:dyDescent="0.25">
      <c r="A99">
        <v>171.49155994222383</v>
      </c>
    </row>
    <row r="100" spans="1:1" hidden="1" x14ac:dyDescent="0.25">
      <c r="A100">
        <v>169.41094301902922</v>
      </c>
    </row>
    <row r="101" spans="1:1" hidden="1" x14ac:dyDescent="0.25">
      <c r="A101">
        <v>168.39648694432981</v>
      </c>
    </row>
  </sheetData>
  <autoFilter ref="A1:A101" xr:uid="{E54BBC5E-1D58-47B4-985A-827BB635FF93}">
    <filterColumn colId="0">
      <customFilters>
        <customFilter operator="greaterThan" val="177"/>
      </customFilters>
    </filterColumn>
  </autoFilter>
  <sortState xmlns:xlrd2="http://schemas.microsoft.com/office/spreadsheetml/2017/richdata2" ref="L17:L26">
    <sortCondition ref="L17"/>
  </sortState>
  <pageMargins left="0.7" right="0.7" top="0.75" bottom="0.75" header="0.3" footer="0.3"/>
  <pageSetup paperSize="9" orientation="portrait" horizontalDpi="4294967294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982B-1D20-4EAE-9F0A-B713F1A4F459}">
  <dimension ref="A1:L1001"/>
  <sheetViews>
    <sheetView workbookViewId="0">
      <selection activeCell="S87" sqref="S87"/>
    </sheetView>
  </sheetViews>
  <sheetFormatPr defaultRowHeight="15" x14ac:dyDescent="0.25"/>
  <cols>
    <col min="6" max="6" width="18.140625" bestFit="1" customWidth="1"/>
  </cols>
  <sheetData>
    <row r="1" spans="1:12" x14ac:dyDescent="0.25">
      <c r="A1" s="12" t="s">
        <v>58</v>
      </c>
      <c r="I1" t="s">
        <v>10</v>
      </c>
    </row>
    <row r="2" spans="1:12" ht="15.75" thickBot="1" x14ac:dyDescent="0.3">
      <c r="A2" s="11">
        <v>2.3960222014146244</v>
      </c>
      <c r="I2">
        <v>163.89456206699799</v>
      </c>
    </row>
    <row r="3" spans="1:12" x14ac:dyDescent="0.25">
      <c r="A3" s="11">
        <v>2.4607946208060891</v>
      </c>
      <c r="F3" s="7" t="s">
        <v>58</v>
      </c>
      <c r="G3" s="7"/>
      <c r="I3">
        <v>176.00196017330745</v>
      </c>
    </row>
    <row r="4" spans="1:12" x14ac:dyDescent="0.25">
      <c r="A4" s="11">
        <v>0.52842119411384625</v>
      </c>
      <c r="F4" s="5"/>
      <c r="G4" s="5"/>
      <c r="I4">
        <v>171.47038008435629</v>
      </c>
    </row>
    <row r="5" spans="1:12" x14ac:dyDescent="0.25">
      <c r="A5" s="11">
        <v>2.5634955412178653</v>
      </c>
      <c r="F5" s="5" t="s">
        <v>16</v>
      </c>
      <c r="G5" s="5">
        <v>2.0211932363240313</v>
      </c>
      <c r="I5">
        <v>164.52210204253788</v>
      </c>
      <c r="L5">
        <f>_xlfn.STDEV.S(I1:I101)</f>
        <v>4.9492853052469012</v>
      </c>
    </row>
    <row r="6" spans="1:12" x14ac:dyDescent="0.25">
      <c r="A6" s="11">
        <v>5.6137553929736601</v>
      </c>
      <c r="F6" s="5" t="s">
        <v>17</v>
      </c>
      <c r="G6" s="5">
        <v>6.7058031664488649E-2</v>
      </c>
      <c r="I6">
        <v>179.25142558116931</v>
      </c>
    </row>
    <row r="7" spans="1:12" x14ac:dyDescent="0.25">
      <c r="A7" s="11">
        <v>7.565765174068277</v>
      </c>
      <c r="F7" s="5" t="s">
        <v>18</v>
      </c>
      <c r="G7" s="5">
        <v>1.3338021084973657</v>
      </c>
      <c r="I7">
        <v>164.06682036351413</v>
      </c>
    </row>
    <row r="8" spans="1:12" x14ac:dyDescent="0.25">
      <c r="A8" s="11">
        <v>2.6940027639550266</v>
      </c>
      <c r="F8" s="5" t="s">
        <v>19</v>
      </c>
      <c r="G8" s="5" t="e">
        <v>#N/A</v>
      </c>
      <c r="I8">
        <v>176.58906174066942</v>
      </c>
    </row>
    <row r="9" spans="1:12" x14ac:dyDescent="0.25">
      <c r="A9" s="11">
        <v>1.7557184091010278</v>
      </c>
      <c r="F9" s="5" t="s">
        <v>20</v>
      </c>
      <c r="G9" s="5">
        <v>2.1205611546747627</v>
      </c>
      <c r="I9">
        <v>170.99625481198018</v>
      </c>
    </row>
    <row r="10" spans="1:12" x14ac:dyDescent="0.25">
      <c r="A10" s="11">
        <v>1.1848358848981859</v>
      </c>
      <c r="F10" s="5" t="s">
        <v>21</v>
      </c>
      <c r="G10" s="5">
        <v>4.4967796107155626</v>
      </c>
      <c r="I10">
        <v>170.20181687432299</v>
      </c>
    </row>
    <row r="11" spans="1:12" x14ac:dyDescent="0.25">
      <c r="A11" s="11">
        <v>0.56558379634385636</v>
      </c>
      <c r="F11" s="5" t="s">
        <v>22</v>
      </c>
      <c r="G11" s="5">
        <v>5.5198619786976248</v>
      </c>
      <c r="I11">
        <v>172.42393980443012</v>
      </c>
    </row>
    <row r="12" spans="1:12" x14ac:dyDescent="0.25">
      <c r="A12" s="11">
        <v>4.4985877859774028</v>
      </c>
      <c r="F12" s="5" t="s">
        <v>23</v>
      </c>
      <c r="G12" s="5">
        <v>2.0527768228780396</v>
      </c>
      <c r="I12">
        <v>174.07570723837125</v>
      </c>
    </row>
    <row r="13" spans="1:12" x14ac:dyDescent="0.25">
      <c r="A13" s="11">
        <v>2.8010181176952123</v>
      </c>
      <c r="F13" s="5" t="s">
        <v>24</v>
      </c>
      <c r="G13" s="5">
        <v>15.829746018726004</v>
      </c>
      <c r="I13">
        <v>164.62480673173559</v>
      </c>
    </row>
    <row r="14" spans="1:12" x14ac:dyDescent="0.25">
      <c r="A14" s="11">
        <v>4.174449084186951E-3</v>
      </c>
      <c r="F14" s="5" t="s">
        <v>25</v>
      </c>
      <c r="G14" s="5">
        <v>2.0584363141130284E-4</v>
      </c>
      <c r="I14">
        <v>169.0287051332416</v>
      </c>
    </row>
    <row r="15" spans="1:12" x14ac:dyDescent="0.25">
      <c r="A15" s="11">
        <v>1.142332400941739</v>
      </c>
      <c r="F15" s="5" t="s">
        <v>26</v>
      </c>
      <c r="G15" s="5">
        <v>15.829951862357415</v>
      </c>
      <c r="I15">
        <v>170.01893454282254</v>
      </c>
    </row>
    <row r="16" spans="1:12" x14ac:dyDescent="0.25">
      <c r="A16" s="11">
        <v>0.56958392169494465</v>
      </c>
      <c r="F16" s="5" t="s">
        <v>27</v>
      </c>
      <c r="G16" s="5">
        <v>2021.1932363240314</v>
      </c>
      <c r="I16">
        <v>164.06182036351399</v>
      </c>
    </row>
    <row r="17" spans="1:9" ht="15.75" thickBot="1" x14ac:dyDescent="0.3">
      <c r="A17" s="11">
        <v>2.8491284780407118</v>
      </c>
      <c r="F17" s="6" t="s">
        <v>13</v>
      </c>
      <c r="G17" s="6">
        <v>1000</v>
      </c>
      <c r="I17">
        <v>169.21981270745164</v>
      </c>
    </row>
    <row r="18" spans="1:9" x14ac:dyDescent="0.25">
      <c r="A18" s="11">
        <v>0.40167055467173313</v>
      </c>
      <c r="I18">
        <v>171.94616518456314</v>
      </c>
    </row>
    <row r="19" spans="1:9" x14ac:dyDescent="0.25">
      <c r="A19" s="11">
        <v>1.0515269239700611</v>
      </c>
      <c r="I19">
        <v>177.56313056626823</v>
      </c>
    </row>
    <row r="20" spans="1:9" x14ac:dyDescent="0.25">
      <c r="A20" s="11">
        <v>1.6440762389041996</v>
      </c>
      <c r="I20">
        <v>172.16343210013292</v>
      </c>
    </row>
    <row r="21" spans="1:9" x14ac:dyDescent="0.25">
      <c r="A21" s="11">
        <v>0.33965709998675575</v>
      </c>
      <c r="I21">
        <v>164.1066903375031</v>
      </c>
    </row>
    <row r="22" spans="1:9" x14ac:dyDescent="0.25">
      <c r="A22" s="11">
        <v>2.1638738901546</v>
      </c>
      <c r="I22">
        <v>170.99508383755165</v>
      </c>
    </row>
    <row r="23" spans="1:9" x14ac:dyDescent="0.25">
      <c r="A23" s="11">
        <v>7.1310587285343292</v>
      </c>
      <c r="I23">
        <v>160.90096025611274</v>
      </c>
    </row>
    <row r="24" spans="1:9" x14ac:dyDescent="0.25">
      <c r="A24" s="11">
        <v>2.0874891337147251E-2</v>
      </c>
      <c r="I24">
        <v>180.79279172699898</v>
      </c>
    </row>
    <row r="25" spans="1:9" x14ac:dyDescent="0.25">
      <c r="A25" s="11">
        <v>0.16812750036802504</v>
      </c>
      <c r="I25">
        <v>172.22703420149628</v>
      </c>
    </row>
    <row r="26" spans="1:9" x14ac:dyDescent="0.25">
      <c r="A26" s="11">
        <v>0.82197759334418274</v>
      </c>
      <c r="I26">
        <v>164.21635266116937</v>
      </c>
    </row>
    <row r="27" spans="1:9" x14ac:dyDescent="0.25">
      <c r="A27" s="11">
        <v>0.36334528615047068</v>
      </c>
      <c r="I27">
        <v>175.02253669765196</v>
      </c>
    </row>
    <row r="28" spans="1:9" x14ac:dyDescent="0.25">
      <c r="A28" s="11">
        <v>10.195606725906645</v>
      </c>
      <c r="I28">
        <v>172.65501967078308</v>
      </c>
    </row>
    <row r="29" spans="1:9" x14ac:dyDescent="0.25">
      <c r="A29" s="11">
        <v>0.9221632363940675</v>
      </c>
      <c r="I29">
        <v>170.31940317057888</v>
      </c>
    </row>
    <row r="30" spans="1:9" x14ac:dyDescent="0.25">
      <c r="A30" s="11">
        <v>6.4193970523426698</v>
      </c>
      <c r="I30">
        <v>178.68462848302443</v>
      </c>
    </row>
    <row r="31" spans="1:9" x14ac:dyDescent="0.25">
      <c r="A31" s="11">
        <v>3.647727931123967</v>
      </c>
      <c r="I31">
        <v>168.01581793690275</v>
      </c>
    </row>
    <row r="32" spans="1:9" x14ac:dyDescent="0.25">
      <c r="A32" s="11">
        <v>1.0712013766768402</v>
      </c>
      <c r="I32">
        <v>168.38279336472624</v>
      </c>
    </row>
    <row r="33" spans="1:9" x14ac:dyDescent="0.25">
      <c r="A33" s="11">
        <v>0.66828387656567301</v>
      </c>
      <c r="I33">
        <v>173.91464709537104</v>
      </c>
    </row>
    <row r="34" spans="1:9" x14ac:dyDescent="0.25">
      <c r="A34" s="11">
        <v>0.63637003799874137</v>
      </c>
      <c r="I34">
        <v>170.83133500083932</v>
      </c>
    </row>
    <row r="35" spans="1:9" x14ac:dyDescent="0.25">
      <c r="A35" s="11">
        <v>1.906451290919436</v>
      </c>
      <c r="I35">
        <v>177.05044840287883</v>
      </c>
    </row>
    <row r="36" spans="1:9" x14ac:dyDescent="0.25">
      <c r="A36" s="11">
        <v>2.2612000763276932</v>
      </c>
      <c r="I36">
        <v>161.98398654698394</v>
      </c>
    </row>
    <row r="37" spans="1:9" x14ac:dyDescent="0.25">
      <c r="A37" s="11">
        <v>0.88172927264344947</v>
      </c>
      <c r="I37">
        <v>170.13408225640887</v>
      </c>
    </row>
    <row r="38" spans="1:9" x14ac:dyDescent="0.25">
      <c r="A38" s="11">
        <v>1.6977672830392585</v>
      </c>
      <c r="I38">
        <v>167.82942268211627</v>
      </c>
    </row>
    <row r="39" spans="1:9" x14ac:dyDescent="0.25">
      <c r="A39" s="11">
        <v>3.3750568967525649</v>
      </c>
      <c r="I39">
        <v>174.25044390794937</v>
      </c>
    </row>
    <row r="40" spans="1:9" x14ac:dyDescent="0.25">
      <c r="A40" s="11">
        <v>1.2735654776416236</v>
      </c>
      <c r="I40">
        <v>172.7796090762422</v>
      </c>
    </row>
    <row r="41" spans="1:9" x14ac:dyDescent="0.25">
      <c r="A41" s="11">
        <v>0.82039629212298804</v>
      </c>
      <c r="I41">
        <v>172.21226059693436</v>
      </c>
    </row>
    <row r="42" spans="1:9" x14ac:dyDescent="0.25">
      <c r="A42" s="11">
        <v>1.028905251483432</v>
      </c>
      <c r="I42">
        <v>169.60581362756784</v>
      </c>
    </row>
    <row r="43" spans="1:9" x14ac:dyDescent="0.25">
      <c r="A43" s="11">
        <v>0.62681131152897085</v>
      </c>
      <c r="I43">
        <v>162.46795141516486</v>
      </c>
    </row>
    <row r="44" spans="1:9" x14ac:dyDescent="0.25">
      <c r="A44" s="11">
        <v>0.25998798278238777</v>
      </c>
      <c r="I44">
        <v>167.95483631714887</v>
      </c>
    </row>
    <row r="45" spans="1:9" x14ac:dyDescent="0.25">
      <c r="A45" s="11">
        <v>0.69950921571511993</v>
      </c>
      <c r="I45">
        <v>159.66304701752961</v>
      </c>
    </row>
    <row r="46" spans="1:9" x14ac:dyDescent="0.25">
      <c r="A46" s="11">
        <v>2.8780242059782131</v>
      </c>
      <c r="I46">
        <v>169.17292825557524</v>
      </c>
    </row>
    <row r="47" spans="1:9" x14ac:dyDescent="0.25">
      <c r="A47" s="11">
        <v>1.700435471285531</v>
      </c>
      <c r="I47">
        <v>164.64791926584439</v>
      </c>
    </row>
    <row r="48" spans="1:9" x14ac:dyDescent="0.25">
      <c r="A48" s="11">
        <v>0.1990795221903453</v>
      </c>
      <c r="I48">
        <v>169.49598077364499</v>
      </c>
    </row>
    <row r="49" spans="1:9" x14ac:dyDescent="0.25">
      <c r="A49" s="11">
        <v>0.23882849479652074</v>
      </c>
      <c r="I49">
        <v>169.14732597972034</v>
      </c>
    </row>
    <row r="50" spans="1:9" x14ac:dyDescent="0.25">
      <c r="A50" s="11">
        <v>1.5468373572269574</v>
      </c>
      <c r="I50">
        <v>170.04303046807763</v>
      </c>
    </row>
    <row r="51" spans="1:9" x14ac:dyDescent="0.25">
      <c r="A51" s="11">
        <v>2.6736347877177407</v>
      </c>
      <c r="I51">
        <v>174.99537691212026</v>
      </c>
    </row>
    <row r="52" spans="1:9" x14ac:dyDescent="0.25">
      <c r="A52" s="11">
        <v>1.7678173082967255</v>
      </c>
      <c r="I52">
        <v>175.75165586269577</v>
      </c>
    </row>
    <row r="53" spans="1:9" x14ac:dyDescent="0.25">
      <c r="A53" s="11">
        <v>1.1455597000390521</v>
      </c>
      <c r="I53">
        <v>167.24179815530078</v>
      </c>
    </row>
    <row r="54" spans="1:9" x14ac:dyDescent="0.25">
      <c r="A54" s="11">
        <v>4.0200881914742101</v>
      </c>
      <c r="I54">
        <v>176.44681676931214</v>
      </c>
    </row>
    <row r="55" spans="1:9" x14ac:dyDescent="0.25">
      <c r="A55" s="11">
        <v>8.6797647522511401</v>
      </c>
      <c r="I55">
        <v>165.08835344386171</v>
      </c>
    </row>
    <row r="56" spans="1:9" x14ac:dyDescent="0.25">
      <c r="A56" s="11">
        <v>2.1137014150024607</v>
      </c>
      <c r="I56">
        <v>174.41921201854711</v>
      </c>
    </row>
    <row r="57" spans="1:9" x14ac:dyDescent="0.25">
      <c r="A57" s="11">
        <v>1.2058384064759204</v>
      </c>
      <c r="I57">
        <v>162.48930180328898</v>
      </c>
    </row>
    <row r="58" spans="1:9" x14ac:dyDescent="0.25">
      <c r="A58" s="11">
        <v>2.5981949071754542</v>
      </c>
      <c r="I58">
        <v>167.5880996316846</v>
      </c>
    </row>
    <row r="59" spans="1:9" x14ac:dyDescent="0.25">
      <c r="A59" s="11">
        <v>3.1747360178315409</v>
      </c>
      <c r="I59">
        <v>167.08952600485645</v>
      </c>
    </row>
    <row r="60" spans="1:9" x14ac:dyDescent="0.25">
      <c r="A60" s="11">
        <v>0.1876953337594989</v>
      </c>
      <c r="I60">
        <v>173.2452021514473</v>
      </c>
    </row>
    <row r="61" spans="1:9" x14ac:dyDescent="0.25">
      <c r="A61" s="11">
        <v>1.5280400233264519</v>
      </c>
      <c r="I61">
        <v>169.95620783010963</v>
      </c>
    </row>
    <row r="62" spans="1:9" x14ac:dyDescent="0.25">
      <c r="A62" s="11">
        <v>1.430232406820261</v>
      </c>
      <c r="I62">
        <v>166.72310195819591</v>
      </c>
    </row>
    <row r="63" spans="1:9" x14ac:dyDescent="0.25">
      <c r="A63" s="11">
        <v>2.2379386781904933</v>
      </c>
      <c r="I63">
        <v>168.30318415661168</v>
      </c>
    </row>
    <row r="64" spans="1:9" x14ac:dyDescent="0.25">
      <c r="A64" s="11">
        <v>1.4873601440633866</v>
      </c>
      <c r="I64">
        <v>170.85112219494476</v>
      </c>
    </row>
    <row r="65" spans="1:9" x14ac:dyDescent="0.25">
      <c r="A65" s="11">
        <v>5.1595234829212279E-2</v>
      </c>
      <c r="I65">
        <v>180.45655153575353</v>
      </c>
    </row>
    <row r="66" spans="1:9" x14ac:dyDescent="0.25">
      <c r="A66" s="11">
        <v>0.97302995809489667</v>
      </c>
      <c r="I66">
        <v>168.11844872965594</v>
      </c>
    </row>
    <row r="67" spans="1:9" x14ac:dyDescent="0.25">
      <c r="A67" s="11">
        <v>4.3767244011341315</v>
      </c>
      <c r="I67">
        <v>169.06453922449145</v>
      </c>
    </row>
    <row r="68" spans="1:9" x14ac:dyDescent="0.25">
      <c r="A68" s="11">
        <v>0.16875447063576635</v>
      </c>
      <c r="I68">
        <v>174.96208940603537</v>
      </c>
    </row>
    <row r="69" spans="1:9" x14ac:dyDescent="0.25">
      <c r="A69" s="11">
        <v>2.0584363141130284E-4</v>
      </c>
      <c r="I69">
        <v>164.49343022206449</v>
      </c>
    </row>
    <row r="70" spans="1:9" x14ac:dyDescent="0.25">
      <c r="A70" s="11">
        <v>0.47328792800353892</v>
      </c>
      <c r="I70">
        <v>167.24535655332147</v>
      </c>
    </row>
    <row r="71" spans="1:9" x14ac:dyDescent="0.25">
      <c r="A71" s="11">
        <v>3.877924915860921</v>
      </c>
      <c r="I71">
        <v>168.19949607626768</v>
      </c>
    </row>
    <row r="72" spans="1:9" x14ac:dyDescent="0.25">
      <c r="A72" s="11">
        <v>4.5455677011210716</v>
      </c>
      <c r="I72">
        <v>171.59868136506702</v>
      </c>
    </row>
    <row r="73" spans="1:9" x14ac:dyDescent="0.25">
      <c r="A73" s="11">
        <v>3.2135865475796241</v>
      </c>
      <c r="I73">
        <v>165.21141944569536</v>
      </c>
    </row>
    <row r="74" spans="1:9" x14ac:dyDescent="0.25">
      <c r="A74" s="11">
        <v>0.12989369113245802</v>
      </c>
      <c r="I74">
        <v>181.6819137474522</v>
      </c>
    </row>
    <row r="75" spans="1:9" x14ac:dyDescent="0.25">
      <c r="A75" s="11">
        <v>0.10056177040095897</v>
      </c>
      <c r="I75">
        <v>179.59698809310794</v>
      </c>
    </row>
    <row r="76" spans="1:9" x14ac:dyDescent="0.25">
      <c r="A76" s="11">
        <v>0.28698929528952449</v>
      </c>
      <c r="I76">
        <v>177.26793132344028</v>
      </c>
    </row>
    <row r="77" spans="1:9" x14ac:dyDescent="0.25">
      <c r="A77" s="11">
        <v>8.0419290440422855E-2</v>
      </c>
      <c r="I77">
        <v>171.69762870427803</v>
      </c>
    </row>
    <row r="78" spans="1:9" x14ac:dyDescent="0.25">
      <c r="A78" s="11">
        <v>6.8771268483270184E-2</v>
      </c>
      <c r="I78">
        <v>173.21363131661201</v>
      </c>
    </row>
    <row r="79" spans="1:9" x14ac:dyDescent="0.25">
      <c r="A79" s="11">
        <v>1.175374955737835</v>
      </c>
      <c r="I79">
        <v>165.68830162388622</v>
      </c>
    </row>
    <row r="80" spans="1:9" x14ac:dyDescent="0.25">
      <c r="A80" s="11">
        <v>1.7519535720329529</v>
      </c>
      <c r="I80">
        <v>171.11358531285077</v>
      </c>
    </row>
    <row r="81" spans="1:9" x14ac:dyDescent="0.25">
      <c r="A81" s="11">
        <v>0.76473634854973183</v>
      </c>
      <c r="I81">
        <v>162.77363258443074</v>
      </c>
    </row>
    <row r="82" spans="1:9" x14ac:dyDescent="0.25">
      <c r="A82" s="11">
        <v>0.7105251145799627</v>
      </c>
      <c r="I82">
        <v>166.20837343172752</v>
      </c>
    </row>
    <row r="83" spans="1:9" x14ac:dyDescent="0.25">
      <c r="A83" s="11">
        <v>0.42614810703765793</v>
      </c>
      <c r="I83">
        <v>159.82298166083638</v>
      </c>
    </row>
    <row r="84" spans="1:9" x14ac:dyDescent="0.25">
      <c r="A84" s="11">
        <v>1.2062375285520821</v>
      </c>
      <c r="I84">
        <v>174.92094613946392</v>
      </c>
    </row>
    <row r="85" spans="1:9" x14ac:dyDescent="0.25">
      <c r="A85" s="11">
        <v>2.7897458305937106</v>
      </c>
      <c r="I85">
        <v>164.4497290016443</v>
      </c>
    </row>
    <row r="86" spans="1:9" x14ac:dyDescent="0.25">
      <c r="A86" s="11">
        <v>2.2498050718526091E-2</v>
      </c>
      <c r="I86">
        <v>174.86598992210929</v>
      </c>
    </row>
    <row r="87" spans="1:9" x14ac:dyDescent="0.25">
      <c r="A87" s="11">
        <v>1.2986146950454842</v>
      </c>
      <c r="I87">
        <v>172.51945948548382</v>
      </c>
    </row>
    <row r="88" spans="1:9" x14ac:dyDescent="0.25">
      <c r="A88" s="11">
        <v>1.9033752093881282</v>
      </c>
      <c r="I88">
        <v>173.3780906960601</v>
      </c>
    </row>
    <row r="89" spans="1:9" x14ac:dyDescent="0.25">
      <c r="A89" s="11">
        <v>1.2804389995120045</v>
      </c>
      <c r="I89">
        <v>168.00671162120125</v>
      </c>
    </row>
    <row r="90" spans="1:9" x14ac:dyDescent="0.25">
      <c r="A90" s="11">
        <v>1.3608734660350266</v>
      </c>
      <c r="I90">
        <v>173.71961732525961</v>
      </c>
    </row>
    <row r="91" spans="1:9" x14ac:dyDescent="0.25">
      <c r="A91" s="11">
        <v>3.7966511378658629</v>
      </c>
      <c r="I91">
        <v>174.56466295872815</v>
      </c>
    </row>
    <row r="92" spans="1:9" x14ac:dyDescent="0.25">
      <c r="A92" s="11">
        <v>7.9458581804465703E-2</v>
      </c>
      <c r="I92">
        <v>166.6817370022909</v>
      </c>
    </row>
    <row r="93" spans="1:9" x14ac:dyDescent="0.25">
      <c r="A93" s="11">
        <v>3.4565976238212759</v>
      </c>
      <c r="I93">
        <v>180.24473021971062</v>
      </c>
    </row>
    <row r="94" spans="1:9" x14ac:dyDescent="0.25">
      <c r="A94" s="11">
        <v>5.2922981406844638</v>
      </c>
      <c r="I94">
        <v>168.15207729625399</v>
      </c>
    </row>
    <row r="95" spans="1:9" x14ac:dyDescent="0.25">
      <c r="A95" s="11">
        <v>1.7878089473133176</v>
      </c>
      <c r="I95">
        <v>171.36962512442551</v>
      </c>
    </row>
    <row r="96" spans="1:9" x14ac:dyDescent="0.25">
      <c r="A96" s="11">
        <v>1.2753882128276564</v>
      </c>
      <c r="I96">
        <v>173.88406533602392</v>
      </c>
    </row>
    <row r="97" spans="1:9" x14ac:dyDescent="0.25">
      <c r="A97" s="11">
        <v>1.7902752865744984</v>
      </c>
      <c r="I97">
        <v>163.27829982576077</v>
      </c>
    </row>
    <row r="98" spans="1:9" x14ac:dyDescent="0.25">
      <c r="A98" s="11">
        <v>3.6597967074834337</v>
      </c>
      <c r="I98">
        <v>170.60600768847507</v>
      </c>
    </row>
    <row r="99" spans="1:9" x14ac:dyDescent="0.25">
      <c r="A99" s="11">
        <v>3.4708353019544971</v>
      </c>
      <c r="I99">
        <v>171.49155994222383</v>
      </c>
    </row>
    <row r="100" spans="1:9" x14ac:dyDescent="0.25">
      <c r="A100" s="11">
        <v>5.4903867874012233</v>
      </c>
      <c r="I100">
        <v>169.41094301902922</v>
      </c>
    </row>
    <row r="101" spans="1:9" x14ac:dyDescent="0.25">
      <c r="A101" s="11">
        <v>2.7764683669022747</v>
      </c>
      <c r="I101">
        <v>168.39648694432981</v>
      </c>
    </row>
    <row r="102" spans="1:9" x14ac:dyDescent="0.25">
      <c r="A102" s="11">
        <v>2.4077295938038121</v>
      </c>
    </row>
    <row r="103" spans="1:9" x14ac:dyDescent="0.25">
      <c r="A103" s="11">
        <v>2.0280881429719044</v>
      </c>
    </row>
    <row r="104" spans="1:9" x14ac:dyDescent="0.25">
      <c r="A104" s="11">
        <v>0.16072268771889647</v>
      </c>
    </row>
    <row r="105" spans="1:9" x14ac:dyDescent="0.25">
      <c r="A105" s="11">
        <v>0.60745174445172745</v>
      </c>
    </row>
    <row r="106" spans="1:9" x14ac:dyDescent="0.25">
      <c r="A106" s="11">
        <v>2.6430978375349152</v>
      </c>
    </row>
    <row r="107" spans="1:9" x14ac:dyDescent="0.25">
      <c r="A107" s="11">
        <v>0.14893241933853205</v>
      </c>
    </row>
    <row r="108" spans="1:9" x14ac:dyDescent="0.25">
      <c r="A108" s="11">
        <v>0.46077598440553813</v>
      </c>
    </row>
    <row r="109" spans="1:9" x14ac:dyDescent="0.25">
      <c r="A109" s="11">
        <v>2.4710674054552073</v>
      </c>
    </row>
    <row r="110" spans="1:9" x14ac:dyDescent="0.25">
      <c r="A110" s="11">
        <v>0.85753764906102303</v>
      </c>
    </row>
    <row r="111" spans="1:9" x14ac:dyDescent="0.25">
      <c r="A111" s="11">
        <v>1.9484853006688798</v>
      </c>
    </row>
    <row r="112" spans="1:9" x14ac:dyDescent="0.25">
      <c r="A112" s="11">
        <v>2.3415277959984286</v>
      </c>
    </row>
    <row r="113" spans="1:1" x14ac:dyDescent="0.25">
      <c r="A113" s="11">
        <v>3.3312921175322479</v>
      </c>
    </row>
    <row r="114" spans="1:1" x14ac:dyDescent="0.25">
      <c r="A114" s="11">
        <v>2.3738708537744824</v>
      </c>
    </row>
    <row r="115" spans="1:1" x14ac:dyDescent="0.25">
      <c r="A115" s="11">
        <v>1.3801942302684089</v>
      </c>
    </row>
    <row r="116" spans="1:1" x14ac:dyDescent="0.25">
      <c r="A116" s="11">
        <v>2.3069752033911564</v>
      </c>
    </row>
    <row r="117" spans="1:1" x14ac:dyDescent="0.25">
      <c r="A117" s="11">
        <v>7.191898581690257</v>
      </c>
    </row>
    <row r="118" spans="1:1" x14ac:dyDescent="0.25">
      <c r="A118" s="11">
        <v>0.47194580085529231</v>
      </c>
    </row>
    <row r="119" spans="1:1" x14ac:dyDescent="0.25">
      <c r="A119" s="11">
        <v>0.82616902035795281</v>
      </c>
    </row>
    <row r="120" spans="1:1" x14ac:dyDescent="0.25">
      <c r="A120" s="11">
        <v>3.4914131633530303</v>
      </c>
    </row>
    <row r="121" spans="1:1" x14ac:dyDescent="0.25">
      <c r="A121" s="11">
        <v>0.49472943453104301</v>
      </c>
    </row>
    <row r="122" spans="1:1" x14ac:dyDescent="0.25">
      <c r="A122" s="11">
        <v>1.1101672589377964</v>
      </c>
    </row>
    <row r="123" spans="1:1" x14ac:dyDescent="0.25">
      <c r="A123" s="11">
        <v>3.1556358332429757</v>
      </c>
    </row>
    <row r="124" spans="1:1" x14ac:dyDescent="0.25">
      <c r="A124" s="11">
        <v>1.1801210216990818</v>
      </c>
    </row>
    <row r="125" spans="1:1" x14ac:dyDescent="0.25">
      <c r="A125" s="11">
        <v>0.82391378588677422</v>
      </c>
    </row>
    <row r="126" spans="1:1" x14ac:dyDescent="0.25">
      <c r="A126" s="11">
        <v>8.7752952443872498</v>
      </c>
    </row>
    <row r="127" spans="1:1" x14ac:dyDescent="0.25">
      <c r="A127" s="11">
        <v>0.73062744622498188</v>
      </c>
    </row>
    <row r="128" spans="1:1" x14ac:dyDescent="0.25">
      <c r="A128" s="11">
        <v>3.1594900925304708</v>
      </c>
    </row>
    <row r="129" spans="1:1" x14ac:dyDescent="0.25">
      <c r="A129" s="11">
        <v>0.84688251803946646</v>
      </c>
    </row>
    <row r="130" spans="1:1" x14ac:dyDescent="0.25">
      <c r="A130" s="11">
        <v>0.33103717375331659</v>
      </c>
    </row>
    <row r="131" spans="1:1" x14ac:dyDescent="0.25">
      <c r="A131" s="11">
        <v>2.4628489676883389</v>
      </c>
    </row>
    <row r="132" spans="1:1" x14ac:dyDescent="0.25">
      <c r="A132" s="11">
        <v>1.4372574669921332</v>
      </c>
    </row>
    <row r="133" spans="1:1" x14ac:dyDescent="0.25">
      <c r="A133" s="11">
        <v>8.8828997114260136E-2</v>
      </c>
    </row>
    <row r="134" spans="1:1" x14ac:dyDescent="0.25">
      <c r="A134" s="11">
        <v>4.0348236779069406</v>
      </c>
    </row>
    <row r="135" spans="1:1" x14ac:dyDescent="0.25">
      <c r="A135" s="11">
        <v>0.48891488989505216</v>
      </c>
    </row>
    <row r="136" spans="1:1" x14ac:dyDescent="0.25">
      <c r="A136" s="11">
        <v>6.2561142921060622</v>
      </c>
    </row>
    <row r="137" spans="1:1" x14ac:dyDescent="0.25">
      <c r="A137" s="11">
        <v>4.4176466112860124</v>
      </c>
    </row>
    <row r="138" spans="1:1" x14ac:dyDescent="0.25">
      <c r="A138" s="11">
        <v>1.1434163990537867</v>
      </c>
    </row>
    <row r="139" spans="1:1" x14ac:dyDescent="0.25">
      <c r="A139" s="11">
        <v>8.5707576662213256</v>
      </c>
    </row>
    <row r="140" spans="1:1" x14ac:dyDescent="0.25">
      <c r="A140" s="11">
        <v>3.3351586416461387</v>
      </c>
    </row>
    <row r="141" spans="1:1" x14ac:dyDescent="0.25">
      <c r="A141" s="11">
        <v>0.93631192399225061</v>
      </c>
    </row>
    <row r="142" spans="1:1" x14ac:dyDescent="0.25">
      <c r="A142" s="11">
        <v>3.8689595064856066</v>
      </c>
    </row>
    <row r="143" spans="1:1" x14ac:dyDescent="0.25">
      <c r="A143" s="11">
        <v>1.440461869417387</v>
      </c>
    </row>
    <row r="144" spans="1:1" x14ac:dyDescent="0.25">
      <c r="A144" s="11">
        <v>0.34492890758683703</v>
      </c>
    </row>
    <row r="145" spans="1:1" x14ac:dyDescent="0.25">
      <c r="A145" s="11">
        <v>2.9707945411766183</v>
      </c>
    </row>
    <row r="146" spans="1:1" x14ac:dyDescent="0.25">
      <c r="A146" s="11">
        <v>1.5643243838252605</v>
      </c>
    </row>
    <row r="147" spans="1:1" x14ac:dyDescent="0.25">
      <c r="A147" s="11">
        <v>0.57918287228302245</v>
      </c>
    </row>
    <row r="148" spans="1:1" x14ac:dyDescent="0.25">
      <c r="A148" s="11">
        <v>1.2916464880163439</v>
      </c>
    </row>
    <row r="149" spans="1:1" x14ac:dyDescent="0.25">
      <c r="A149" s="11">
        <v>0.74613519238178738</v>
      </c>
    </row>
    <row r="150" spans="1:1" x14ac:dyDescent="0.25">
      <c r="A150" s="11">
        <v>0.48500476129548609</v>
      </c>
    </row>
    <row r="151" spans="1:1" x14ac:dyDescent="0.25">
      <c r="A151" s="11">
        <v>1.2163482090744455</v>
      </c>
    </row>
    <row r="152" spans="1:1" x14ac:dyDescent="0.25">
      <c r="A152" s="11">
        <v>0.37165323815738549</v>
      </c>
    </row>
    <row r="153" spans="1:1" x14ac:dyDescent="0.25">
      <c r="A153" s="11">
        <v>0.14620625783444838</v>
      </c>
    </row>
    <row r="154" spans="1:1" x14ac:dyDescent="0.25">
      <c r="A154" s="11">
        <v>3.1919956541375791</v>
      </c>
    </row>
    <row r="155" spans="1:1" x14ac:dyDescent="0.25">
      <c r="A155" s="11">
        <v>2.6921991912910248</v>
      </c>
    </row>
    <row r="156" spans="1:1" x14ac:dyDescent="0.25">
      <c r="A156" s="11">
        <v>0.52394906207952108</v>
      </c>
    </row>
    <row r="157" spans="1:1" x14ac:dyDescent="0.25">
      <c r="A157" s="11">
        <v>1.8195763140189176</v>
      </c>
    </row>
    <row r="158" spans="1:1" x14ac:dyDescent="0.25">
      <c r="A158" s="11">
        <v>4.2646929596831606</v>
      </c>
    </row>
    <row r="159" spans="1:1" x14ac:dyDescent="0.25">
      <c r="A159" s="11">
        <v>3.6744054541386535</v>
      </c>
    </row>
    <row r="160" spans="1:1" x14ac:dyDescent="0.25">
      <c r="A160" s="11">
        <v>1.3930067382400724</v>
      </c>
    </row>
    <row r="161" spans="1:1" x14ac:dyDescent="0.25">
      <c r="A161" s="11">
        <v>1.3284892006962918</v>
      </c>
    </row>
    <row r="162" spans="1:1" x14ac:dyDescent="0.25">
      <c r="A162" s="11">
        <v>3.2107740842452839</v>
      </c>
    </row>
    <row r="163" spans="1:1" x14ac:dyDescent="0.25">
      <c r="A163" s="11">
        <v>1.3559808355002858</v>
      </c>
    </row>
    <row r="164" spans="1:1" x14ac:dyDescent="0.25">
      <c r="A164" s="11">
        <v>7.0254947644789026E-2</v>
      </c>
    </row>
    <row r="165" spans="1:1" x14ac:dyDescent="0.25">
      <c r="A165" s="11">
        <v>2.7156462910272658</v>
      </c>
    </row>
    <row r="166" spans="1:1" x14ac:dyDescent="0.25">
      <c r="A166" s="11">
        <v>0.5127642601784046</v>
      </c>
    </row>
    <row r="167" spans="1:1" x14ac:dyDescent="0.25">
      <c r="A167" s="11">
        <v>0.36484672055297757</v>
      </c>
    </row>
    <row r="168" spans="1:1" x14ac:dyDescent="0.25">
      <c r="A168" s="11">
        <v>5.6707294967630792</v>
      </c>
    </row>
    <row r="169" spans="1:1" x14ac:dyDescent="0.25">
      <c r="A169" s="11">
        <v>0.94181162394690243</v>
      </c>
    </row>
    <row r="170" spans="1:1" x14ac:dyDescent="0.25">
      <c r="A170" s="11">
        <v>1.5432645205278974</v>
      </c>
    </row>
    <row r="171" spans="1:1" x14ac:dyDescent="0.25">
      <c r="A171" s="11">
        <v>8.6664565386043719</v>
      </c>
    </row>
    <row r="172" spans="1:1" x14ac:dyDescent="0.25">
      <c r="A172" s="11">
        <v>0.3310964530685197</v>
      </c>
    </row>
    <row r="173" spans="1:1" x14ac:dyDescent="0.25">
      <c r="A173" s="11">
        <v>9.8614072260033853E-2</v>
      </c>
    </row>
    <row r="174" spans="1:1" x14ac:dyDescent="0.25">
      <c r="A174" s="11">
        <v>1.1203275626436515</v>
      </c>
    </row>
    <row r="175" spans="1:1" x14ac:dyDescent="0.25">
      <c r="A175" s="11">
        <v>9.7931506127246756E-2</v>
      </c>
    </row>
    <row r="176" spans="1:1" x14ac:dyDescent="0.25">
      <c r="A176" s="11">
        <v>1.1021932869251312</v>
      </c>
    </row>
    <row r="177" spans="1:1" x14ac:dyDescent="0.25">
      <c r="A177" s="11">
        <v>1.4833465010025997</v>
      </c>
    </row>
    <row r="178" spans="1:1" x14ac:dyDescent="0.25">
      <c r="A178" s="11">
        <v>2.2077786485692354</v>
      </c>
    </row>
    <row r="179" spans="1:1" x14ac:dyDescent="0.25">
      <c r="A179" s="11">
        <v>0.11391089275944585</v>
      </c>
    </row>
    <row r="180" spans="1:1" x14ac:dyDescent="0.25">
      <c r="A180" s="11">
        <v>1.0408282486470481</v>
      </c>
    </row>
    <row r="181" spans="1:1" x14ac:dyDescent="0.25">
      <c r="A181" s="11">
        <v>0.24704676563305039</v>
      </c>
    </row>
    <row r="182" spans="1:1" x14ac:dyDescent="0.25">
      <c r="A182" s="11">
        <v>4.6178918978822543E-2</v>
      </c>
    </row>
    <row r="183" spans="1:1" x14ac:dyDescent="0.25">
      <c r="A183" s="11">
        <v>0.16187488061479766</v>
      </c>
    </row>
    <row r="184" spans="1:1" x14ac:dyDescent="0.25">
      <c r="A184" s="11">
        <v>0.8116938492559892</v>
      </c>
    </row>
    <row r="185" spans="1:1" x14ac:dyDescent="0.25">
      <c r="A185" s="11">
        <v>1.4618187745699456</v>
      </c>
    </row>
    <row r="186" spans="1:1" x14ac:dyDescent="0.25">
      <c r="A186" s="11">
        <v>0.27139588867663172</v>
      </c>
    </row>
    <row r="187" spans="1:1" x14ac:dyDescent="0.25">
      <c r="A187" s="11">
        <v>1.5737901471954561</v>
      </c>
    </row>
    <row r="188" spans="1:1" x14ac:dyDescent="0.25">
      <c r="A188" s="11">
        <v>2.3079106633415556</v>
      </c>
    </row>
    <row r="189" spans="1:1" x14ac:dyDescent="0.25">
      <c r="A189" s="11">
        <v>0.3757996780400279</v>
      </c>
    </row>
    <row r="190" spans="1:1" x14ac:dyDescent="0.25">
      <c r="A190" s="11">
        <v>0.50956846725424154</v>
      </c>
    </row>
    <row r="191" spans="1:1" x14ac:dyDescent="0.25">
      <c r="A191" s="11">
        <v>3.8059008641618388</v>
      </c>
    </row>
    <row r="192" spans="1:1" x14ac:dyDescent="0.25">
      <c r="A192" s="11">
        <v>3.2817993235339693</v>
      </c>
    </row>
    <row r="193" spans="1:1" x14ac:dyDescent="0.25">
      <c r="A193" s="11">
        <v>3.8779371276683499</v>
      </c>
    </row>
    <row r="194" spans="1:1" x14ac:dyDescent="0.25">
      <c r="A194" s="11">
        <v>3.7235848012625476</v>
      </c>
    </row>
    <row r="195" spans="1:1" x14ac:dyDescent="0.25">
      <c r="A195" s="11">
        <v>0.22154428371733967</v>
      </c>
    </row>
    <row r="196" spans="1:1" x14ac:dyDescent="0.25">
      <c r="A196" s="11">
        <v>1.1661236893396134</v>
      </c>
    </row>
    <row r="197" spans="1:1" x14ac:dyDescent="0.25">
      <c r="A197" s="11">
        <v>0.70473279393486565</v>
      </c>
    </row>
    <row r="198" spans="1:1" x14ac:dyDescent="0.25">
      <c r="A198" s="11">
        <v>4.0663516710201471E-2</v>
      </c>
    </row>
    <row r="199" spans="1:1" x14ac:dyDescent="0.25">
      <c r="A199" s="11">
        <v>2.4481300996046356</v>
      </c>
    </row>
    <row r="200" spans="1:1" x14ac:dyDescent="0.25">
      <c r="A200" s="11">
        <v>0.1713663904166613</v>
      </c>
    </row>
    <row r="201" spans="1:1" x14ac:dyDescent="0.25">
      <c r="A201" s="11">
        <v>1.3812976668638073</v>
      </c>
    </row>
    <row r="202" spans="1:1" x14ac:dyDescent="0.25">
      <c r="A202" s="11">
        <v>0.58538941318449655</v>
      </c>
    </row>
    <row r="203" spans="1:1" x14ac:dyDescent="0.25">
      <c r="A203" s="11">
        <v>1.670378280251305</v>
      </c>
    </row>
    <row r="204" spans="1:1" x14ac:dyDescent="0.25">
      <c r="A204" s="11">
        <v>1.8551330848606871</v>
      </c>
    </row>
    <row r="205" spans="1:1" x14ac:dyDescent="0.25">
      <c r="A205" s="11">
        <v>5.2614894665296079</v>
      </c>
    </row>
    <row r="206" spans="1:1" x14ac:dyDescent="0.25">
      <c r="A206" s="11">
        <v>10.231609386137119</v>
      </c>
    </row>
    <row r="207" spans="1:1" x14ac:dyDescent="0.25">
      <c r="A207" s="11">
        <v>5.1866292887876098</v>
      </c>
    </row>
    <row r="208" spans="1:1" x14ac:dyDescent="0.25">
      <c r="A208" s="11">
        <v>0.52357458827398429</v>
      </c>
    </row>
    <row r="209" spans="1:1" x14ac:dyDescent="0.25">
      <c r="A209" s="11">
        <v>0.62334719083695644</v>
      </c>
    </row>
    <row r="210" spans="1:1" x14ac:dyDescent="0.25">
      <c r="A210" s="11">
        <v>0.4124560869690696</v>
      </c>
    </row>
    <row r="211" spans="1:1" x14ac:dyDescent="0.25">
      <c r="A211" s="11">
        <v>2.2998622929938506</v>
      </c>
    </row>
    <row r="212" spans="1:1" x14ac:dyDescent="0.25">
      <c r="A212" s="11">
        <v>1.2649503442671606</v>
      </c>
    </row>
    <row r="213" spans="1:1" x14ac:dyDescent="0.25">
      <c r="A213" s="11">
        <v>3.031335346566209</v>
      </c>
    </row>
    <row r="214" spans="1:1" x14ac:dyDescent="0.25">
      <c r="A214" s="11">
        <v>0.44903699896442228</v>
      </c>
    </row>
    <row r="215" spans="1:1" x14ac:dyDescent="0.25">
      <c r="A215" s="11">
        <v>1.045713128760738</v>
      </c>
    </row>
    <row r="216" spans="1:1" x14ac:dyDescent="0.25">
      <c r="A216" s="11">
        <v>2.4074115789214789</v>
      </c>
    </row>
    <row r="217" spans="1:1" x14ac:dyDescent="0.25">
      <c r="A217" s="11">
        <v>2.3287965849410099</v>
      </c>
    </row>
    <row r="218" spans="1:1" x14ac:dyDescent="0.25">
      <c r="A218" s="11">
        <v>1.3825627688896776</v>
      </c>
    </row>
    <row r="219" spans="1:1" x14ac:dyDescent="0.25">
      <c r="A219" s="11">
        <v>0.37918223304911286</v>
      </c>
    </row>
    <row r="220" spans="1:1" x14ac:dyDescent="0.25">
      <c r="A220" s="11">
        <v>3.0825380854412665</v>
      </c>
    </row>
    <row r="221" spans="1:1" x14ac:dyDescent="0.25">
      <c r="A221" s="11">
        <v>7.7379443224939122</v>
      </c>
    </row>
    <row r="222" spans="1:1" x14ac:dyDescent="0.25">
      <c r="A222" s="11">
        <v>3.6485994583506631</v>
      </c>
    </row>
    <row r="223" spans="1:1" x14ac:dyDescent="0.25">
      <c r="A223" s="11">
        <v>6.8246833986247264</v>
      </c>
    </row>
    <row r="224" spans="1:1" x14ac:dyDescent="0.25">
      <c r="A224" s="11">
        <v>1.5295444556025632</v>
      </c>
    </row>
    <row r="225" spans="1:1" x14ac:dyDescent="0.25">
      <c r="A225" s="11">
        <v>1.6024994008082889E-2</v>
      </c>
    </row>
    <row r="226" spans="1:1" x14ac:dyDescent="0.25">
      <c r="A226" s="11">
        <v>0.81619806205430334</v>
      </c>
    </row>
    <row r="227" spans="1:1" x14ac:dyDescent="0.25">
      <c r="A227" s="11">
        <v>0.46583245022056774</v>
      </c>
    </row>
    <row r="228" spans="1:1" x14ac:dyDescent="0.25">
      <c r="A228" s="11">
        <v>2.1301848552228601E-2</v>
      </c>
    </row>
    <row r="229" spans="1:1" x14ac:dyDescent="0.25">
      <c r="A229" s="11">
        <v>2.1607174048120439</v>
      </c>
    </row>
    <row r="230" spans="1:1" x14ac:dyDescent="0.25">
      <c r="A230" s="11">
        <v>1.6514608224155465</v>
      </c>
    </row>
    <row r="231" spans="1:1" x14ac:dyDescent="0.25">
      <c r="A231" s="11">
        <v>2.5569318551734681</v>
      </c>
    </row>
    <row r="232" spans="1:1" x14ac:dyDescent="0.25">
      <c r="A232" s="11">
        <v>1.3849046415921964</v>
      </c>
    </row>
    <row r="233" spans="1:1" x14ac:dyDescent="0.25">
      <c r="A233" s="11">
        <v>1.0179041897344594</v>
      </c>
    </row>
    <row r="234" spans="1:1" x14ac:dyDescent="0.25">
      <c r="A234" s="11">
        <v>2.7835278197315358</v>
      </c>
    </row>
    <row r="235" spans="1:1" x14ac:dyDescent="0.25">
      <c r="A235" s="11">
        <v>0.23028202539980369</v>
      </c>
    </row>
    <row r="236" spans="1:1" x14ac:dyDescent="0.25">
      <c r="A236" s="11">
        <v>2.5568043218519283</v>
      </c>
    </row>
    <row r="237" spans="1:1" x14ac:dyDescent="0.25">
      <c r="A237" s="11">
        <v>0.42907295970213594</v>
      </c>
    </row>
    <row r="238" spans="1:1" x14ac:dyDescent="0.25">
      <c r="A238" s="11">
        <v>0.6814908904466811</v>
      </c>
    </row>
    <row r="239" spans="1:1" x14ac:dyDescent="0.25">
      <c r="A239" s="11">
        <v>1.3331326970353212</v>
      </c>
    </row>
    <row r="240" spans="1:1" x14ac:dyDescent="0.25">
      <c r="A240" s="11">
        <v>0.29579343551676357</v>
      </c>
    </row>
    <row r="241" spans="1:1" x14ac:dyDescent="0.25">
      <c r="A241" s="11">
        <v>1.2861732761012661</v>
      </c>
    </row>
    <row r="242" spans="1:1" x14ac:dyDescent="0.25">
      <c r="A242" s="11">
        <v>0.45513660371160963</v>
      </c>
    </row>
    <row r="243" spans="1:1" x14ac:dyDescent="0.25">
      <c r="A243" s="11">
        <v>1.8615631141573494</v>
      </c>
    </row>
    <row r="244" spans="1:1" x14ac:dyDescent="0.25">
      <c r="A244" s="11">
        <v>2.323861727090526</v>
      </c>
    </row>
    <row r="245" spans="1:1" x14ac:dyDescent="0.25">
      <c r="A245" s="11">
        <v>1.81309218264737</v>
      </c>
    </row>
    <row r="246" spans="1:1" x14ac:dyDescent="0.25">
      <c r="A246" s="11">
        <v>0.29995781017284073</v>
      </c>
    </row>
    <row r="247" spans="1:1" x14ac:dyDescent="0.25">
      <c r="A247" s="11">
        <v>0.20384776759386136</v>
      </c>
    </row>
    <row r="248" spans="1:1" x14ac:dyDescent="0.25">
      <c r="A248" s="11">
        <v>1.1776556796534436</v>
      </c>
    </row>
    <row r="249" spans="1:1" x14ac:dyDescent="0.25">
      <c r="A249" s="11">
        <v>1.0645556604424469</v>
      </c>
    </row>
    <row r="250" spans="1:1" x14ac:dyDescent="0.25">
      <c r="A250" s="11">
        <v>4.3046134209041735E-2</v>
      </c>
    </row>
    <row r="251" spans="1:1" x14ac:dyDescent="0.25">
      <c r="A251" s="11">
        <v>0.28724341799645042</v>
      </c>
    </row>
    <row r="252" spans="1:1" x14ac:dyDescent="0.25">
      <c r="A252" s="11">
        <v>4.6459441597020064</v>
      </c>
    </row>
    <row r="253" spans="1:1" x14ac:dyDescent="0.25">
      <c r="A253" s="11">
        <v>8.7123085165255958</v>
      </c>
    </row>
    <row r="254" spans="1:1" x14ac:dyDescent="0.25">
      <c r="A254" s="11">
        <v>3.3831855905001382</v>
      </c>
    </row>
    <row r="255" spans="1:1" x14ac:dyDescent="0.25">
      <c r="A255" s="11">
        <v>0.44685217970659885</v>
      </c>
    </row>
    <row r="256" spans="1:1" x14ac:dyDescent="0.25">
      <c r="A256" s="11">
        <v>1.3233422582662475</v>
      </c>
    </row>
    <row r="257" spans="1:1" x14ac:dyDescent="0.25">
      <c r="A257" s="11">
        <v>2.549820205785347</v>
      </c>
    </row>
    <row r="258" spans="1:1" x14ac:dyDescent="0.25">
      <c r="A258" s="11">
        <v>1.194624592198035</v>
      </c>
    </row>
    <row r="259" spans="1:1" x14ac:dyDescent="0.25">
      <c r="A259" s="11">
        <v>4.4360356627255024</v>
      </c>
    </row>
    <row r="260" spans="1:1" x14ac:dyDescent="0.25">
      <c r="A260" s="11">
        <v>2.2634783551516331</v>
      </c>
    </row>
    <row r="261" spans="1:1" x14ac:dyDescent="0.25">
      <c r="A261" s="11">
        <v>1.3385112158656616</v>
      </c>
    </row>
    <row r="262" spans="1:1" x14ac:dyDescent="0.25">
      <c r="A262" s="11">
        <v>2.3046692553238435</v>
      </c>
    </row>
    <row r="263" spans="1:1" x14ac:dyDescent="0.25">
      <c r="A263" s="11">
        <v>0.16641085566561237</v>
      </c>
    </row>
    <row r="264" spans="1:1" x14ac:dyDescent="0.25">
      <c r="A264" s="11">
        <v>1.6617104671864498</v>
      </c>
    </row>
    <row r="265" spans="1:1" x14ac:dyDescent="0.25">
      <c r="A265" s="11">
        <v>2.2901477276524869</v>
      </c>
    </row>
    <row r="266" spans="1:1" x14ac:dyDescent="0.25">
      <c r="A266" s="11">
        <v>2.3421884853753809</v>
      </c>
    </row>
    <row r="267" spans="1:1" x14ac:dyDescent="0.25">
      <c r="A267" s="11">
        <v>2.7866581192381092</v>
      </c>
    </row>
    <row r="268" spans="1:1" x14ac:dyDescent="0.25">
      <c r="A268" s="11">
        <v>0.12726856018300675</v>
      </c>
    </row>
    <row r="269" spans="1:1" x14ac:dyDescent="0.25">
      <c r="A269" s="11">
        <v>4.1947941830096687</v>
      </c>
    </row>
    <row r="270" spans="1:1" x14ac:dyDescent="0.25">
      <c r="A270" s="11">
        <v>3.3300046234077185</v>
      </c>
    </row>
    <row r="271" spans="1:1" x14ac:dyDescent="0.25">
      <c r="A271" s="11">
        <v>3.5816030693163774</v>
      </c>
    </row>
    <row r="272" spans="1:1" x14ac:dyDescent="0.25">
      <c r="A272" s="11">
        <v>0.64702252596700693</v>
      </c>
    </row>
    <row r="273" spans="1:1" x14ac:dyDescent="0.25">
      <c r="A273" s="11">
        <v>0.15369441627943983</v>
      </c>
    </row>
    <row r="274" spans="1:1" x14ac:dyDescent="0.25">
      <c r="A274" s="11">
        <v>4.4199391111682864</v>
      </c>
    </row>
    <row r="275" spans="1:1" x14ac:dyDescent="0.25">
      <c r="A275" s="11">
        <v>2.3756259027183431</v>
      </c>
    </row>
    <row r="276" spans="1:1" x14ac:dyDescent="0.25">
      <c r="A276" s="11">
        <v>1.2838393653885982</v>
      </c>
    </row>
    <row r="277" spans="1:1" x14ac:dyDescent="0.25">
      <c r="A277" s="11">
        <v>0.92587686775245315</v>
      </c>
    </row>
    <row r="278" spans="1:1" x14ac:dyDescent="0.25">
      <c r="A278" s="11">
        <v>7.4963851452142141</v>
      </c>
    </row>
    <row r="279" spans="1:1" x14ac:dyDescent="0.25">
      <c r="A279" s="11">
        <v>0.15650369336144948</v>
      </c>
    </row>
    <row r="280" spans="1:1" x14ac:dyDescent="0.25">
      <c r="A280" s="11">
        <v>5.429431224893027</v>
      </c>
    </row>
    <row r="281" spans="1:1" x14ac:dyDescent="0.25">
      <c r="A281" s="11">
        <v>2.9175905604045083</v>
      </c>
    </row>
    <row r="282" spans="1:1" x14ac:dyDescent="0.25">
      <c r="A282" s="11">
        <v>0.17066559034736389</v>
      </c>
    </row>
    <row r="283" spans="1:1" x14ac:dyDescent="0.25">
      <c r="A283" s="11">
        <v>10.791375585290686</v>
      </c>
    </row>
    <row r="284" spans="1:1" x14ac:dyDescent="0.25">
      <c r="A284" s="11">
        <v>0.5479729151633973</v>
      </c>
    </row>
    <row r="285" spans="1:1" x14ac:dyDescent="0.25">
      <c r="A285" s="11">
        <v>4.6790646027644796</v>
      </c>
    </row>
    <row r="286" spans="1:1" x14ac:dyDescent="0.25">
      <c r="A286" s="11">
        <v>1.4430955304831914</v>
      </c>
    </row>
    <row r="287" spans="1:1" x14ac:dyDescent="0.25">
      <c r="A287" s="11">
        <v>2.2918922177951355</v>
      </c>
    </row>
    <row r="288" spans="1:1" x14ac:dyDescent="0.25">
      <c r="A288" s="11">
        <v>1.018419381890721</v>
      </c>
    </row>
    <row r="289" spans="1:1" x14ac:dyDescent="0.25">
      <c r="A289" s="11">
        <v>2.0735906440157517</v>
      </c>
    </row>
    <row r="290" spans="1:1" x14ac:dyDescent="0.25">
      <c r="A290" s="11">
        <v>3.7124759240178311</v>
      </c>
    </row>
    <row r="291" spans="1:1" x14ac:dyDescent="0.25">
      <c r="A291" s="11">
        <v>0.25411995845149005</v>
      </c>
    </row>
    <row r="292" spans="1:1" x14ac:dyDescent="0.25">
      <c r="A292" s="11">
        <v>0.37155246212565496</v>
      </c>
    </row>
    <row r="293" spans="1:1" x14ac:dyDescent="0.25">
      <c r="A293" s="11">
        <v>0.39911827965001356</v>
      </c>
    </row>
    <row r="294" spans="1:1" x14ac:dyDescent="0.25">
      <c r="A294" s="11">
        <v>1.058754874287279</v>
      </c>
    </row>
    <row r="295" spans="1:1" x14ac:dyDescent="0.25">
      <c r="A295" s="11">
        <v>0.26302056607267404</v>
      </c>
    </row>
    <row r="296" spans="1:1" x14ac:dyDescent="0.25">
      <c r="A296" s="11">
        <v>3.7117869948509226</v>
      </c>
    </row>
    <row r="297" spans="1:1" x14ac:dyDescent="0.25">
      <c r="A297" s="11">
        <v>0.26924331652197364</v>
      </c>
    </row>
    <row r="298" spans="1:1" x14ac:dyDescent="0.25">
      <c r="A298" s="11">
        <v>6.9024816474584694E-2</v>
      </c>
    </row>
    <row r="299" spans="1:1" x14ac:dyDescent="0.25">
      <c r="A299" s="11">
        <v>0.17260690637527418</v>
      </c>
    </row>
    <row r="300" spans="1:1" x14ac:dyDescent="0.25">
      <c r="A300" s="11">
        <v>1.5791111192045286</v>
      </c>
    </row>
    <row r="301" spans="1:1" x14ac:dyDescent="0.25">
      <c r="A301" s="11">
        <v>8.923700242294835</v>
      </c>
    </row>
    <row r="302" spans="1:1" x14ac:dyDescent="0.25">
      <c r="A302" s="11">
        <v>5.3643381276339185E-2</v>
      </c>
    </row>
    <row r="303" spans="1:1" x14ac:dyDescent="0.25">
      <c r="A303" s="11">
        <v>4.2257997121914315</v>
      </c>
    </row>
    <row r="304" spans="1:1" x14ac:dyDescent="0.25">
      <c r="A304" s="11">
        <v>3.5423165533535061</v>
      </c>
    </row>
    <row r="305" spans="1:1" x14ac:dyDescent="0.25">
      <c r="A305" s="11">
        <v>2.4095647482997036</v>
      </c>
    </row>
    <row r="306" spans="1:1" x14ac:dyDescent="0.25">
      <c r="A306" s="11">
        <v>8.6778867703438831E-2</v>
      </c>
    </row>
    <row r="307" spans="1:1" x14ac:dyDescent="0.25">
      <c r="A307" s="11">
        <v>0.33160143445033208</v>
      </c>
    </row>
    <row r="308" spans="1:1" x14ac:dyDescent="0.25">
      <c r="A308" s="11">
        <v>2.6907928195449822</v>
      </c>
    </row>
    <row r="309" spans="1:1" x14ac:dyDescent="0.25">
      <c r="A309" s="11">
        <v>1.2371469736695531</v>
      </c>
    </row>
    <row r="310" spans="1:1" x14ac:dyDescent="0.25">
      <c r="A310" s="11">
        <v>5.2497740654071361</v>
      </c>
    </row>
    <row r="311" spans="1:1" x14ac:dyDescent="0.25">
      <c r="A311" s="11">
        <v>5.0387442331077263</v>
      </c>
    </row>
    <row r="312" spans="1:1" x14ac:dyDescent="0.25">
      <c r="A312" s="11">
        <v>0.31919717683204335</v>
      </c>
    </row>
    <row r="313" spans="1:1" x14ac:dyDescent="0.25">
      <c r="A313" s="11">
        <v>1.7602879675741101</v>
      </c>
    </row>
    <row r="314" spans="1:1" x14ac:dyDescent="0.25">
      <c r="A314" s="11">
        <v>3.1840816231601416</v>
      </c>
    </row>
    <row r="315" spans="1:1" x14ac:dyDescent="0.25">
      <c r="A315" s="11">
        <v>2.6119473054660798</v>
      </c>
    </row>
    <row r="316" spans="1:1" x14ac:dyDescent="0.25">
      <c r="A316" s="11">
        <v>7.4702129163636596E-2</v>
      </c>
    </row>
    <row r="317" spans="1:1" x14ac:dyDescent="0.25">
      <c r="A317" s="11">
        <v>0.12824352329109806</v>
      </c>
    </row>
    <row r="318" spans="1:1" x14ac:dyDescent="0.25">
      <c r="A318" s="11">
        <v>3.4886135429054117</v>
      </c>
    </row>
    <row r="319" spans="1:1" x14ac:dyDescent="0.25">
      <c r="A319" s="11">
        <v>2.1479732890646397</v>
      </c>
    </row>
    <row r="320" spans="1:1" x14ac:dyDescent="0.25">
      <c r="A320" s="11">
        <v>0.4221390912233231</v>
      </c>
    </row>
    <row r="321" spans="1:1" x14ac:dyDescent="0.25">
      <c r="A321" s="11">
        <v>5.5365765385258184E-2</v>
      </c>
    </row>
    <row r="322" spans="1:1" x14ac:dyDescent="0.25">
      <c r="A322" s="11">
        <v>3.8760196046241138</v>
      </c>
    </row>
    <row r="323" spans="1:1" x14ac:dyDescent="0.25">
      <c r="A323" s="11">
        <v>1.7599271964302163</v>
      </c>
    </row>
    <row r="324" spans="1:1" x14ac:dyDescent="0.25">
      <c r="A324" s="11">
        <v>0.44387732325916562</v>
      </c>
    </row>
    <row r="325" spans="1:1" x14ac:dyDescent="0.25">
      <c r="A325" s="11">
        <v>1.0288269740817952</v>
      </c>
    </row>
    <row r="326" spans="1:1" x14ac:dyDescent="0.25">
      <c r="A326" s="11">
        <v>6.5465897468213949</v>
      </c>
    </row>
    <row r="327" spans="1:1" x14ac:dyDescent="0.25">
      <c r="A327" s="11">
        <v>2.274611095942789</v>
      </c>
    </row>
    <row r="328" spans="1:1" x14ac:dyDescent="0.25">
      <c r="A328" s="11">
        <v>1.3001347991696706</v>
      </c>
    </row>
    <row r="329" spans="1:1" x14ac:dyDescent="0.25">
      <c r="A329" s="11">
        <v>5.5134905854696514</v>
      </c>
    </row>
    <row r="330" spans="1:1" x14ac:dyDescent="0.25">
      <c r="A330" s="11">
        <v>3.5149439457226643E-2</v>
      </c>
    </row>
    <row r="331" spans="1:1" x14ac:dyDescent="0.25">
      <c r="A331" s="11">
        <v>1.4682488367605715</v>
      </c>
    </row>
    <row r="332" spans="1:1" x14ac:dyDescent="0.25">
      <c r="A332" s="11">
        <v>0.10421468770250034</v>
      </c>
    </row>
    <row r="333" spans="1:1" x14ac:dyDescent="0.25">
      <c r="A333" s="11">
        <v>0.87279500062084614</v>
      </c>
    </row>
    <row r="334" spans="1:1" x14ac:dyDescent="0.25">
      <c r="A334" s="11">
        <v>11.739474537960451</v>
      </c>
    </row>
    <row r="335" spans="1:1" x14ac:dyDescent="0.25">
      <c r="A335" s="11">
        <v>0.72305043873669406</v>
      </c>
    </row>
    <row r="336" spans="1:1" x14ac:dyDescent="0.25">
      <c r="A336" s="11">
        <v>0.24047188803167255</v>
      </c>
    </row>
    <row r="337" spans="1:1" x14ac:dyDescent="0.25">
      <c r="A337" s="11">
        <v>11.586822173197858</v>
      </c>
    </row>
    <row r="338" spans="1:1" x14ac:dyDescent="0.25">
      <c r="A338" s="11">
        <v>2.2707285305307003E-2</v>
      </c>
    </row>
    <row r="339" spans="1:1" x14ac:dyDescent="0.25">
      <c r="A339" s="11">
        <v>1.1810978383507078</v>
      </c>
    </row>
    <row r="340" spans="1:1" x14ac:dyDescent="0.25">
      <c r="A340" s="11">
        <v>0.8280331583705568</v>
      </c>
    </row>
    <row r="341" spans="1:1" x14ac:dyDescent="0.25">
      <c r="A341" s="11">
        <v>3.4448126105663071</v>
      </c>
    </row>
    <row r="342" spans="1:1" x14ac:dyDescent="0.25">
      <c r="A342" s="11">
        <v>1.1295603411452739</v>
      </c>
    </row>
    <row r="343" spans="1:1" x14ac:dyDescent="0.25">
      <c r="A343" s="11">
        <v>1.410751442786349</v>
      </c>
    </row>
    <row r="344" spans="1:1" x14ac:dyDescent="0.25">
      <c r="A344" s="11">
        <v>3.0140972555704861</v>
      </c>
    </row>
    <row r="345" spans="1:1" x14ac:dyDescent="0.25">
      <c r="A345" s="11">
        <v>3.5595120336345452</v>
      </c>
    </row>
    <row r="346" spans="1:1" x14ac:dyDescent="0.25">
      <c r="A346" s="11">
        <v>4.0299359485480686</v>
      </c>
    </row>
    <row r="347" spans="1:1" x14ac:dyDescent="0.25">
      <c r="A347" s="11">
        <v>0.54618583362073081</v>
      </c>
    </row>
    <row r="348" spans="1:1" x14ac:dyDescent="0.25">
      <c r="A348" s="11">
        <v>1.5885464303750816</v>
      </c>
    </row>
    <row r="349" spans="1:1" x14ac:dyDescent="0.25">
      <c r="A349" s="11">
        <v>0.22313813539152813</v>
      </c>
    </row>
    <row r="350" spans="1:1" x14ac:dyDescent="0.25">
      <c r="A350" s="11">
        <v>1.3928056383350667</v>
      </c>
    </row>
    <row r="351" spans="1:1" x14ac:dyDescent="0.25">
      <c r="A351" s="11">
        <v>3.2768622112763901</v>
      </c>
    </row>
    <row r="352" spans="1:1" x14ac:dyDescent="0.25">
      <c r="A352" s="11">
        <v>6.096640474013733</v>
      </c>
    </row>
    <row r="353" spans="1:1" x14ac:dyDescent="0.25">
      <c r="A353" s="11">
        <v>0.96982631705136091</v>
      </c>
    </row>
    <row r="354" spans="1:1" x14ac:dyDescent="0.25">
      <c r="A354" s="11">
        <v>3.3285475919256755</v>
      </c>
    </row>
    <row r="355" spans="1:1" x14ac:dyDescent="0.25">
      <c r="A355" s="11">
        <v>1.0957407575592049</v>
      </c>
    </row>
    <row r="356" spans="1:1" x14ac:dyDescent="0.25">
      <c r="A356" s="11">
        <v>4.507000430116566</v>
      </c>
    </row>
    <row r="357" spans="1:1" x14ac:dyDescent="0.25">
      <c r="A357" s="11">
        <v>1.3465629529037584</v>
      </c>
    </row>
    <row r="358" spans="1:1" x14ac:dyDescent="0.25">
      <c r="A358" s="11">
        <v>0.70134038402522869</v>
      </c>
    </row>
    <row r="359" spans="1:1" x14ac:dyDescent="0.25">
      <c r="A359" s="11">
        <v>1.2590787226460312</v>
      </c>
    </row>
    <row r="360" spans="1:1" x14ac:dyDescent="0.25">
      <c r="A360" s="11">
        <v>1.6917915534931487</v>
      </c>
    </row>
    <row r="361" spans="1:1" x14ac:dyDescent="0.25">
      <c r="A361" s="11">
        <v>0.20616030893074724</v>
      </c>
    </row>
    <row r="362" spans="1:1" x14ac:dyDescent="0.25">
      <c r="A362" s="11">
        <v>0.23806593635770729</v>
      </c>
    </row>
    <row r="363" spans="1:1" x14ac:dyDescent="0.25">
      <c r="A363" s="11">
        <v>7.6664886208648477</v>
      </c>
    </row>
    <row r="364" spans="1:1" x14ac:dyDescent="0.25">
      <c r="A364" s="11">
        <v>0.45784498242506688</v>
      </c>
    </row>
    <row r="365" spans="1:1" x14ac:dyDescent="0.25">
      <c r="A365" s="11">
        <v>1.2688713603804902</v>
      </c>
    </row>
    <row r="366" spans="1:1" x14ac:dyDescent="0.25">
      <c r="A366" s="11">
        <v>0.37266485944333422</v>
      </c>
    </row>
    <row r="367" spans="1:1" x14ac:dyDescent="0.25">
      <c r="A367" s="11">
        <v>7.3906892146744116</v>
      </c>
    </row>
    <row r="368" spans="1:1" x14ac:dyDescent="0.25">
      <c r="A368" s="11">
        <v>0.5006061501832465</v>
      </c>
    </row>
    <row r="369" spans="1:1" x14ac:dyDescent="0.25">
      <c r="A369" s="11">
        <v>1.013670454113631</v>
      </c>
    </row>
    <row r="370" spans="1:1" x14ac:dyDescent="0.25">
      <c r="A370" s="11">
        <v>3.1011273633533658E-2</v>
      </c>
    </row>
    <row r="371" spans="1:1" x14ac:dyDescent="0.25">
      <c r="A371" s="11">
        <v>2.1422321956468235</v>
      </c>
    </row>
    <row r="372" spans="1:1" x14ac:dyDescent="0.25">
      <c r="A372" s="11">
        <v>3.4348038877371252</v>
      </c>
    </row>
    <row r="373" spans="1:1" x14ac:dyDescent="0.25">
      <c r="A373" s="11">
        <v>5.7900495154905333E-3</v>
      </c>
    </row>
    <row r="374" spans="1:1" x14ac:dyDescent="0.25">
      <c r="A374" s="11">
        <v>3.184731337085756</v>
      </c>
    </row>
    <row r="375" spans="1:1" x14ac:dyDescent="0.25">
      <c r="A375" s="11">
        <v>4.2889778363367022</v>
      </c>
    </row>
    <row r="376" spans="1:1" x14ac:dyDescent="0.25">
      <c r="A376" s="11">
        <v>9.4099717268192329E-2</v>
      </c>
    </row>
    <row r="377" spans="1:1" x14ac:dyDescent="0.25">
      <c r="A377" s="11">
        <v>3.4293998445700824</v>
      </c>
    </row>
    <row r="378" spans="1:1" x14ac:dyDescent="0.25">
      <c r="A378" s="11">
        <v>1.6019197472445694</v>
      </c>
    </row>
    <row r="379" spans="1:1" x14ac:dyDescent="0.25">
      <c r="A379" s="11">
        <v>4.873293014652444</v>
      </c>
    </row>
    <row r="380" spans="1:1" x14ac:dyDescent="0.25">
      <c r="A380" s="11">
        <v>6.6456608333544827</v>
      </c>
    </row>
    <row r="381" spans="1:1" x14ac:dyDescent="0.25">
      <c r="A381" s="11">
        <v>4.4623640706605077</v>
      </c>
    </row>
    <row r="382" spans="1:1" x14ac:dyDescent="0.25">
      <c r="A382" s="11">
        <v>2.6776934067979092</v>
      </c>
    </row>
    <row r="383" spans="1:1" x14ac:dyDescent="0.25">
      <c r="A383" s="11">
        <v>0.27796743109290761</v>
      </c>
    </row>
    <row r="384" spans="1:1" x14ac:dyDescent="0.25">
      <c r="A384" s="11">
        <v>1.2455067218153189</v>
      </c>
    </row>
    <row r="385" spans="1:1" x14ac:dyDescent="0.25">
      <c r="A385" s="11">
        <v>2.7484883705282495</v>
      </c>
    </row>
    <row r="386" spans="1:1" x14ac:dyDescent="0.25">
      <c r="A386" s="11">
        <v>10.36631433135855</v>
      </c>
    </row>
    <row r="387" spans="1:1" x14ac:dyDescent="0.25">
      <c r="A387" s="11">
        <v>1.5208250965290104</v>
      </c>
    </row>
    <row r="388" spans="1:1" x14ac:dyDescent="0.25">
      <c r="A388" s="11">
        <v>8.3328733519196244E-2</v>
      </c>
    </row>
    <row r="389" spans="1:1" x14ac:dyDescent="0.25">
      <c r="A389" s="11">
        <v>0.24458473850759713</v>
      </c>
    </row>
    <row r="390" spans="1:1" x14ac:dyDescent="0.25">
      <c r="A390" s="11">
        <v>0.39156137142082759</v>
      </c>
    </row>
    <row r="391" spans="1:1" x14ac:dyDescent="0.25">
      <c r="A391" s="11">
        <v>3.9281645915252019</v>
      </c>
    </row>
    <row r="392" spans="1:1" x14ac:dyDescent="0.25">
      <c r="A392" s="11">
        <v>0.16148450943954207</v>
      </c>
    </row>
    <row r="393" spans="1:1" x14ac:dyDescent="0.25">
      <c r="A393" s="11">
        <v>3.1678130954630195</v>
      </c>
    </row>
    <row r="394" spans="1:1" x14ac:dyDescent="0.25">
      <c r="A394" s="11">
        <v>1.8342935992929554</v>
      </c>
    </row>
    <row r="395" spans="1:1" x14ac:dyDescent="0.25">
      <c r="A395" s="11">
        <v>2.351606725305603</v>
      </c>
    </row>
    <row r="396" spans="1:1" x14ac:dyDescent="0.25">
      <c r="A396" s="11">
        <v>9.9722456216281667</v>
      </c>
    </row>
    <row r="397" spans="1:1" x14ac:dyDescent="0.25">
      <c r="A397" s="11">
        <v>0.20263460091526928</v>
      </c>
    </row>
    <row r="398" spans="1:1" x14ac:dyDescent="0.25">
      <c r="A398" s="11">
        <v>0.81268104445969835</v>
      </c>
    </row>
    <row r="399" spans="1:1" x14ac:dyDescent="0.25">
      <c r="A399" s="11">
        <v>0.66225606045861662</v>
      </c>
    </row>
    <row r="400" spans="1:1" x14ac:dyDescent="0.25">
      <c r="A400" s="11">
        <v>1.0305648106874261</v>
      </c>
    </row>
    <row r="401" spans="1:1" x14ac:dyDescent="0.25">
      <c r="A401" s="11">
        <v>2.8365533319408902</v>
      </c>
    </row>
    <row r="402" spans="1:1" x14ac:dyDescent="0.25">
      <c r="A402" s="11">
        <v>0.27971729813405954</v>
      </c>
    </row>
    <row r="403" spans="1:1" x14ac:dyDescent="0.25">
      <c r="A403" s="11">
        <v>0.59082138593521039</v>
      </c>
    </row>
    <row r="404" spans="1:1" x14ac:dyDescent="0.25">
      <c r="A404" s="11">
        <v>1.762228544200074</v>
      </c>
    </row>
    <row r="405" spans="1:1" x14ac:dyDescent="0.25">
      <c r="A405" s="11">
        <v>3.6898269932287486</v>
      </c>
    </row>
    <row r="406" spans="1:1" x14ac:dyDescent="0.25">
      <c r="A406" s="11">
        <v>2.0813559657475196</v>
      </c>
    </row>
    <row r="407" spans="1:1" x14ac:dyDescent="0.25">
      <c r="A407" s="11">
        <v>3.7536952155696022</v>
      </c>
    </row>
    <row r="408" spans="1:1" x14ac:dyDescent="0.25">
      <c r="A408" s="11">
        <v>3.3087572464792752</v>
      </c>
    </row>
    <row r="409" spans="1:1" x14ac:dyDescent="0.25">
      <c r="A409" s="11">
        <v>0.71965502339001652</v>
      </c>
    </row>
    <row r="410" spans="1:1" x14ac:dyDescent="0.25">
      <c r="A410" s="11">
        <v>0.18540738891489603</v>
      </c>
    </row>
    <row r="411" spans="1:1" x14ac:dyDescent="0.25">
      <c r="A411" s="11">
        <v>6.7266804641902738</v>
      </c>
    </row>
    <row r="412" spans="1:1" x14ac:dyDescent="0.25">
      <c r="A412" s="11">
        <v>2.0365676636459322</v>
      </c>
    </row>
    <row r="413" spans="1:1" x14ac:dyDescent="0.25">
      <c r="A413" s="11">
        <v>3.3892467023071657</v>
      </c>
    </row>
    <row r="414" spans="1:1" x14ac:dyDescent="0.25">
      <c r="A414" s="11">
        <v>4.0036416644961097E-2</v>
      </c>
    </row>
    <row r="415" spans="1:1" x14ac:dyDescent="0.25">
      <c r="A415" s="11">
        <v>0.56499709718501612</v>
      </c>
    </row>
    <row r="416" spans="1:1" x14ac:dyDescent="0.25">
      <c r="A416" s="11">
        <v>3.3783974044074601</v>
      </c>
    </row>
    <row r="417" spans="1:1" x14ac:dyDescent="0.25">
      <c r="A417" s="11">
        <v>3.0011508984503754</v>
      </c>
    </row>
    <row r="418" spans="1:1" x14ac:dyDescent="0.25">
      <c r="A418" s="11">
        <v>0.94774649608231454</v>
      </c>
    </row>
    <row r="419" spans="1:1" x14ac:dyDescent="0.25">
      <c r="A419" s="11">
        <v>10.447490715885689</v>
      </c>
    </row>
    <row r="420" spans="1:1" x14ac:dyDescent="0.25">
      <c r="A420" s="11">
        <v>2.7782862232658353E-2</v>
      </c>
    </row>
    <row r="421" spans="1:1" x14ac:dyDescent="0.25">
      <c r="A421" s="11">
        <v>2.930520572691846</v>
      </c>
    </row>
    <row r="422" spans="1:1" x14ac:dyDescent="0.25">
      <c r="A422" s="11">
        <v>2.9391225265173442</v>
      </c>
    </row>
    <row r="423" spans="1:1" x14ac:dyDescent="0.25">
      <c r="A423" s="11">
        <v>2.7803861816052602</v>
      </c>
    </row>
    <row r="424" spans="1:1" x14ac:dyDescent="0.25">
      <c r="A424" s="11">
        <v>1.0524522980792392</v>
      </c>
    </row>
    <row r="425" spans="1:1" x14ac:dyDescent="0.25">
      <c r="A425" s="11">
        <v>1.5060317352185697</v>
      </c>
    </row>
    <row r="426" spans="1:1" x14ac:dyDescent="0.25">
      <c r="A426" s="11">
        <v>3.9151705594970911</v>
      </c>
    </row>
    <row r="427" spans="1:1" x14ac:dyDescent="0.25">
      <c r="A427" s="11">
        <v>2.4014506808683138</v>
      </c>
    </row>
    <row r="428" spans="1:1" x14ac:dyDescent="0.25">
      <c r="A428" s="11">
        <v>1.7785738589345692</v>
      </c>
    </row>
    <row r="429" spans="1:1" x14ac:dyDescent="0.25">
      <c r="A429" s="11">
        <v>7.7745810261622088</v>
      </c>
    </row>
    <row r="430" spans="1:1" x14ac:dyDescent="0.25">
      <c r="A430" s="11">
        <v>2.3548392753484673</v>
      </c>
    </row>
    <row r="431" spans="1:1" x14ac:dyDescent="0.25">
      <c r="A431" s="11">
        <v>0.35407849617929515</v>
      </c>
    </row>
    <row r="432" spans="1:1" x14ac:dyDescent="0.25">
      <c r="A432" s="11">
        <v>0.93961079727138785</v>
      </c>
    </row>
    <row r="433" spans="1:1" x14ac:dyDescent="0.25">
      <c r="A433" s="11">
        <v>1.311319600886738</v>
      </c>
    </row>
    <row r="434" spans="1:1" x14ac:dyDescent="0.25">
      <c r="A434" s="11">
        <v>0.36942446344321428</v>
      </c>
    </row>
    <row r="435" spans="1:1" x14ac:dyDescent="0.25">
      <c r="A435" s="11">
        <v>3.3917495398571145</v>
      </c>
    </row>
    <row r="436" spans="1:1" x14ac:dyDescent="0.25">
      <c r="A436" s="11">
        <v>1.6406435831538553</v>
      </c>
    </row>
    <row r="437" spans="1:1" x14ac:dyDescent="0.25">
      <c r="A437" s="11">
        <v>1.9801494399562185</v>
      </c>
    </row>
    <row r="438" spans="1:1" x14ac:dyDescent="0.25">
      <c r="A438" s="11">
        <v>4.6189081229514963</v>
      </c>
    </row>
    <row r="439" spans="1:1" x14ac:dyDescent="0.25">
      <c r="A439" s="11">
        <v>0.98120763424960211</v>
      </c>
    </row>
    <row r="440" spans="1:1" x14ac:dyDescent="0.25">
      <c r="A440" s="11">
        <v>2.2733255518667228</v>
      </c>
    </row>
    <row r="441" spans="1:1" x14ac:dyDescent="0.25">
      <c r="A441" s="11">
        <v>7.8037014784713837E-2</v>
      </c>
    </row>
    <row r="442" spans="1:1" x14ac:dyDescent="0.25">
      <c r="A442" s="11">
        <v>0.66857556240077354</v>
      </c>
    </row>
    <row r="443" spans="1:1" x14ac:dyDescent="0.25">
      <c r="A443" s="11">
        <v>0.99231742143418489</v>
      </c>
    </row>
    <row r="444" spans="1:1" x14ac:dyDescent="0.25">
      <c r="A444" s="11">
        <v>0.58184073823899596</v>
      </c>
    </row>
    <row r="445" spans="1:1" x14ac:dyDescent="0.25">
      <c r="A445" s="11">
        <v>2.7912114758728421</v>
      </c>
    </row>
    <row r="446" spans="1:1" x14ac:dyDescent="0.25">
      <c r="A446" s="11">
        <v>1.6855170851197052</v>
      </c>
    </row>
    <row r="447" spans="1:1" x14ac:dyDescent="0.25">
      <c r="A447" s="11">
        <v>0.28999218983899999</v>
      </c>
    </row>
    <row r="448" spans="1:1" x14ac:dyDescent="0.25">
      <c r="A448" s="11">
        <v>4.0761510601276445</v>
      </c>
    </row>
    <row r="449" spans="1:1" x14ac:dyDescent="0.25">
      <c r="A449" s="11">
        <v>2.5170275122829198</v>
      </c>
    </row>
    <row r="450" spans="1:1" x14ac:dyDescent="0.25">
      <c r="A450" s="11">
        <v>1.0916651038808891</v>
      </c>
    </row>
    <row r="451" spans="1:1" x14ac:dyDescent="0.25">
      <c r="A451" s="11">
        <v>1.6767631616186309</v>
      </c>
    </row>
    <row r="452" spans="1:1" x14ac:dyDescent="0.25">
      <c r="A452" s="11">
        <v>2.0101167136112132</v>
      </c>
    </row>
    <row r="453" spans="1:1" x14ac:dyDescent="0.25">
      <c r="A453" s="11">
        <v>1.0160273653249234</v>
      </c>
    </row>
    <row r="454" spans="1:1" x14ac:dyDescent="0.25">
      <c r="A454" s="11">
        <v>3.0997245243934413</v>
      </c>
    </row>
    <row r="455" spans="1:1" x14ac:dyDescent="0.25">
      <c r="A455" s="11">
        <v>3.4130369788500303</v>
      </c>
    </row>
    <row r="456" spans="1:1" x14ac:dyDescent="0.25">
      <c r="A456" s="11">
        <v>2.9435757997383227</v>
      </c>
    </row>
    <row r="457" spans="1:1" x14ac:dyDescent="0.25">
      <c r="A457" s="11">
        <v>3.0873845965334847E-2</v>
      </c>
    </row>
    <row r="458" spans="1:1" x14ac:dyDescent="0.25">
      <c r="A458" s="11">
        <v>0.69880603953124198</v>
      </c>
    </row>
    <row r="459" spans="1:1" x14ac:dyDescent="0.25">
      <c r="A459" s="11">
        <v>4.2520702403070958</v>
      </c>
    </row>
    <row r="460" spans="1:1" x14ac:dyDescent="0.25">
      <c r="A460" s="11">
        <v>1.8637166059803905</v>
      </c>
    </row>
    <row r="461" spans="1:1" x14ac:dyDescent="0.25">
      <c r="A461" s="11">
        <v>0.17635563061716178</v>
      </c>
    </row>
    <row r="462" spans="1:1" x14ac:dyDescent="0.25">
      <c r="A462" s="11">
        <v>0.53260302196294362</v>
      </c>
    </row>
    <row r="463" spans="1:1" x14ac:dyDescent="0.25">
      <c r="A463" s="11">
        <v>3.8221611775831215</v>
      </c>
    </row>
    <row r="464" spans="1:1" x14ac:dyDescent="0.25">
      <c r="A464" s="11">
        <v>8.0486955329464962</v>
      </c>
    </row>
    <row r="465" spans="1:1" x14ac:dyDescent="0.25">
      <c r="A465" s="11">
        <v>0.12327253471213677</v>
      </c>
    </row>
    <row r="466" spans="1:1" x14ac:dyDescent="0.25">
      <c r="A466" s="11">
        <v>1.7044729885489647</v>
      </c>
    </row>
    <row r="467" spans="1:1" x14ac:dyDescent="0.25">
      <c r="A467" s="11">
        <v>0.31909700675552061</v>
      </c>
    </row>
    <row r="468" spans="1:1" x14ac:dyDescent="0.25">
      <c r="A468" s="11">
        <v>1.3814375725138677</v>
      </c>
    </row>
    <row r="469" spans="1:1" x14ac:dyDescent="0.25">
      <c r="A469" s="11">
        <v>0.82285959401259712</v>
      </c>
    </row>
    <row r="470" spans="1:1" x14ac:dyDescent="0.25">
      <c r="A470" s="11">
        <v>1.0766231316258876</v>
      </c>
    </row>
    <row r="471" spans="1:1" x14ac:dyDescent="0.25">
      <c r="A471" s="11">
        <v>0.42429271863436052</v>
      </c>
    </row>
    <row r="472" spans="1:1" x14ac:dyDescent="0.25">
      <c r="A472" s="11">
        <v>0.72366355453461018</v>
      </c>
    </row>
    <row r="473" spans="1:1" x14ac:dyDescent="0.25">
      <c r="A473" s="11">
        <v>0.70336489107597699</v>
      </c>
    </row>
    <row r="474" spans="1:1" x14ac:dyDescent="0.25">
      <c r="A474" s="11">
        <v>3.6613559903889361</v>
      </c>
    </row>
    <row r="475" spans="1:1" x14ac:dyDescent="0.25">
      <c r="A475" s="11">
        <v>3.658086920904144</v>
      </c>
    </row>
    <row r="476" spans="1:1" x14ac:dyDescent="0.25">
      <c r="A476" s="11">
        <v>5.8771521521935837</v>
      </c>
    </row>
    <row r="477" spans="1:1" x14ac:dyDescent="0.25">
      <c r="A477" s="11">
        <v>1.1308893910187634</v>
      </c>
    </row>
    <row r="478" spans="1:1" x14ac:dyDescent="0.25">
      <c r="A478" s="11">
        <v>4.5409238041405642</v>
      </c>
    </row>
    <row r="479" spans="1:1" x14ac:dyDescent="0.25">
      <c r="A479" s="11">
        <v>1.2843184342220539</v>
      </c>
    </row>
    <row r="480" spans="1:1" x14ac:dyDescent="0.25">
      <c r="A480" s="11">
        <v>0.87401650031797073</v>
      </c>
    </row>
    <row r="481" spans="1:1" x14ac:dyDescent="0.25">
      <c r="A481" s="11">
        <v>1.0809532497874323</v>
      </c>
    </row>
    <row r="482" spans="1:1" x14ac:dyDescent="0.25">
      <c r="A482" s="11">
        <v>0.13743306789910109</v>
      </c>
    </row>
    <row r="483" spans="1:1" x14ac:dyDescent="0.25">
      <c r="A483" s="11">
        <v>2.7884972660907987</v>
      </c>
    </row>
    <row r="484" spans="1:1" x14ac:dyDescent="0.25">
      <c r="A484" s="11">
        <v>2.3045324870874837</v>
      </c>
    </row>
    <row r="485" spans="1:1" x14ac:dyDescent="0.25">
      <c r="A485" s="11">
        <v>0.2493123850114696</v>
      </c>
    </row>
    <row r="486" spans="1:1" x14ac:dyDescent="0.25">
      <c r="A486" s="11">
        <v>1.0538757667770264</v>
      </c>
    </row>
    <row r="487" spans="1:1" x14ac:dyDescent="0.25">
      <c r="A487" s="11">
        <v>1.7199661986564156</v>
      </c>
    </row>
    <row r="488" spans="1:1" x14ac:dyDescent="0.25">
      <c r="A488" s="11">
        <v>6.661603587030271</v>
      </c>
    </row>
    <row r="489" spans="1:1" x14ac:dyDescent="0.25">
      <c r="A489" s="11">
        <v>0.4855263907553059</v>
      </c>
    </row>
    <row r="490" spans="1:1" x14ac:dyDescent="0.25">
      <c r="A490" s="11">
        <v>3.3448994043412981</v>
      </c>
    </row>
    <row r="491" spans="1:1" x14ac:dyDescent="0.25">
      <c r="A491" s="11">
        <v>0.89233676810373319</v>
      </c>
    </row>
    <row r="492" spans="1:1" x14ac:dyDescent="0.25">
      <c r="A492" s="11">
        <v>1.6562378419568666</v>
      </c>
    </row>
    <row r="493" spans="1:1" x14ac:dyDescent="0.25">
      <c r="A493" s="11">
        <v>1.8355630507223533</v>
      </c>
    </row>
    <row r="494" spans="1:1" x14ac:dyDescent="0.25">
      <c r="A494" s="11">
        <v>0.72584065438175893</v>
      </c>
    </row>
    <row r="495" spans="1:1" x14ac:dyDescent="0.25">
      <c r="A495" s="11">
        <v>2.5013236074924952</v>
      </c>
    </row>
    <row r="496" spans="1:1" x14ac:dyDescent="0.25">
      <c r="A496" s="11">
        <v>2.411262695892689</v>
      </c>
    </row>
    <row r="497" spans="1:1" x14ac:dyDescent="0.25">
      <c r="A497" s="11">
        <v>0.62933157856275679</v>
      </c>
    </row>
    <row r="498" spans="1:1" x14ac:dyDescent="0.25">
      <c r="A498" s="11">
        <v>0.92941092627197708</v>
      </c>
    </row>
    <row r="499" spans="1:1" x14ac:dyDescent="0.25">
      <c r="A499" s="11">
        <v>1.7811491840626636</v>
      </c>
    </row>
    <row r="500" spans="1:1" x14ac:dyDescent="0.25">
      <c r="A500" s="11">
        <v>1.3032002043011222</v>
      </c>
    </row>
    <row r="501" spans="1:1" x14ac:dyDescent="0.25">
      <c r="A501" s="11">
        <v>0.26062122565918322</v>
      </c>
    </row>
    <row r="502" spans="1:1" x14ac:dyDescent="0.25">
      <c r="A502" s="11">
        <v>2.7254649844248937</v>
      </c>
    </row>
    <row r="503" spans="1:1" x14ac:dyDescent="0.25">
      <c r="A503" s="11">
        <v>0.38045047878285371</v>
      </c>
    </row>
    <row r="504" spans="1:1" x14ac:dyDescent="0.25">
      <c r="A504" s="11">
        <v>4.729493207304909</v>
      </c>
    </row>
    <row r="505" spans="1:1" x14ac:dyDescent="0.25">
      <c r="A505" s="11">
        <v>1.4546247493596411</v>
      </c>
    </row>
    <row r="506" spans="1:1" x14ac:dyDescent="0.25">
      <c r="A506" s="11">
        <v>0.97573654456522074</v>
      </c>
    </row>
    <row r="507" spans="1:1" x14ac:dyDescent="0.25">
      <c r="A507" s="11">
        <v>5.4141268329435333</v>
      </c>
    </row>
    <row r="508" spans="1:1" x14ac:dyDescent="0.25">
      <c r="A508" s="11">
        <v>1.1984800139641294</v>
      </c>
    </row>
    <row r="509" spans="1:1" x14ac:dyDescent="0.25">
      <c r="A509" s="11">
        <v>3.2485407541119851</v>
      </c>
    </row>
    <row r="510" spans="1:1" x14ac:dyDescent="0.25">
      <c r="A510" s="11">
        <v>2.3471950760604448</v>
      </c>
    </row>
    <row r="511" spans="1:1" x14ac:dyDescent="0.25">
      <c r="A511" s="11">
        <v>1.4034140921851701</v>
      </c>
    </row>
    <row r="512" spans="1:1" x14ac:dyDescent="0.25">
      <c r="A512" s="11">
        <v>1.9662286595975502</v>
      </c>
    </row>
    <row r="513" spans="1:1" x14ac:dyDescent="0.25">
      <c r="A513" s="11">
        <v>1.1237254413651334</v>
      </c>
    </row>
    <row r="514" spans="1:1" x14ac:dyDescent="0.25">
      <c r="A514" s="11">
        <v>2.7014230766135037</v>
      </c>
    </row>
    <row r="515" spans="1:1" x14ac:dyDescent="0.25">
      <c r="A515" s="11">
        <v>0.4075740550800343</v>
      </c>
    </row>
    <row r="516" spans="1:1" x14ac:dyDescent="0.25">
      <c r="A516" s="11">
        <v>0.42759700336223366</v>
      </c>
    </row>
    <row r="517" spans="1:1" x14ac:dyDescent="0.25">
      <c r="A517" s="11">
        <v>0.13667517269425955</v>
      </c>
    </row>
    <row r="518" spans="1:1" x14ac:dyDescent="0.25">
      <c r="A518" s="11">
        <v>2.7400621982389501</v>
      </c>
    </row>
    <row r="519" spans="1:1" x14ac:dyDescent="0.25">
      <c r="A519" s="11">
        <v>1.5641631975382724</v>
      </c>
    </row>
    <row r="520" spans="1:1" x14ac:dyDescent="0.25">
      <c r="A520" s="11">
        <v>0.79889310144201475</v>
      </c>
    </row>
    <row r="521" spans="1:1" x14ac:dyDescent="0.25">
      <c r="A521" s="11">
        <v>1.4647339574210816</v>
      </c>
    </row>
    <row r="522" spans="1:1" x14ac:dyDescent="0.25">
      <c r="A522" s="11">
        <v>2.7200589498007739</v>
      </c>
    </row>
    <row r="523" spans="1:1" x14ac:dyDescent="0.25">
      <c r="A523" s="11">
        <v>4.8070633114117118</v>
      </c>
    </row>
    <row r="524" spans="1:1" x14ac:dyDescent="0.25">
      <c r="A524" s="11">
        <v>3.2119440907114045</v>
      </c>
    </row>
    <row r="525" spans="1:1" x14ac:dyDescent="0.25">
      <c r="A525" s="11">
        <v>1.6771217853176599</v>
      </c>
    </row>
    <row r="526" spans="1:1" x14ac:dyDescent="0.25">
      <c r="A526" s="11">
        <v>5.9766928827245156</v>
      </c>
    </row>
    <row r="527" spans="1:1" x14ac:dyDescent="0.25">
      <c r="A527" s="11">
        <v>0.1907764799964235</v>
      </c>
    </row>
    <row r="528" spans="1:1" x14ac:dyDescent="0.25">
      <c r="A528" s="11">
        <v>2.5374280711888688</v>
      </c>
    </row>
    <row r="529" spans="1:1" x14ac:dyDescent="0.25">
      <c r="A529" s="11">
        <v>0.57705915900775728</v>
      </c>
    </row>
    <row r="530" spans="1:1" x14ac:dyDescent="0.25">
      <c r="A530" s="11">
        <v>3.2480328468511797</v>
      </c>
    </row>
    <row r="531" spans="1:1" x14ac:dyDescent="0.25">
      <c r="A531" s="11">
        <v>1.6599388082240532</v>
      </c>
    </row>
    <row r="532" spans="1:1" x14ac:dyDescent="0.25">
      <c r="A532" s="11">
        <v>2.5038287845280767</v>
      </c>
    </row>
    <row r="533" spans="1:1" x14ac:dyDescent="0.25">
      <c r="A533" s="11">
        <v>6.1377861739574131</v>
      </c>
    </row>
    <row r="534" spans="1:1" x14ac:dyDescent="0.25">
      <c r="A534" s="11">
        <v>4.3867717812547076</v>
      </c>
    </row>
    <row r="535" spans="1:1" x14ac:dyDescent="0.25">
      <c r="A535" s="11">
        <v>0.89307950353825194</v>
      </c>
    </row>
    <row r="536" spans="1:1" x14ac:dyDescent="0.25">
      <c r="A536" s="11">
        <v>0.81440568025576254</v>
      </c>
    </row>
    <row r="537" spans="1:1" x14ac:dyDescent="0.25">
      <c r="A537" s="11">
        <v>2.5704540609790194</v>
      </c>
    </row>
    <row r="538" spans="1:1" x14ac:dyDescent="0.25">
      <c r="A538" s="11">
        <v>3.1996356855423342</v>
      </c>
    </row>
    <row r="539" spans="1:1" x14ac:dyDescent="0.25">
      <c r="A539" s="11">
        <v>2.6444749879837071</v>
      </c>
    </row>
    <row r="540" spans="1:1" x14ac:dyDescent="0.25">
      <c r="A540" s="11">
        <v>0.64536272526410188</v>
      </c>
    </row>
    <row r="541" spans="1:1" x14ac:dyDescent="0.25">
      <c r="A541" s="11">
        <v>3.8622712638806802</v>
      </c>
    </row>
    <row r="542" spans="1:1" x14ac:dyDescent="0.25">
      <c r="A542" s="11">
        <v>1.6314252113543966</v>
      </c>
    </row>
    <row r="543" spans="1:1" x14ac:dyDescent="0.25">
      <c r="A543" s="11">
        <v>2.2707960054099221</v>
      </c>
    </row>
    <row r="544" spans="1:1" x14ac:dyDescent="0.25">
      <c r="A544" s="11">
        <v>0.64008203775153716</v>
      </c>
    </row>
    <row r="545" spans="1:1" x14ac:dyDescent="0.25">
      <c r="A545" s="11">
        <v>1.5719750396311081</v>
      </c>
    </row>
    <row r="546" spans="1:1" x14ac:dyDescent="0.25">
      <c r="A546" s="11">
        <v>0.14951978317196396</v>
      </c>
    </row>
    <row r="547" spans="1:1" x14ac:dyDescent="0.25">
      <c r="A547" s="11">
        <v>1.6750665846970365</v>
      </c>
    </row>
    <row r="548" spans="1:1" x14ac:dyDescent="0.25">
      <c r="A548" s="11">
        <v>0.8696640929554178</v>
      </c>
    </row>
    <row r="549" spans="1:1" x14ac:dyDescent="0.25">
      <c r="A549" s="11">
        <v>9.0520174838130831</v>
      </c>
    </row>
    <row r="550" spans="1:1" x14ac:dyDescent="0.25">
      <c r="A550" s="11">
        <v>2.8605207626319444</v>
      </c>
    </row>
    <row r="551" spans="1:1" x14ac:dyDescent="0.25">
      <c r="A551" s="11">
        <v>0.37175292102989227</v>
      </c>
    </row>
    <row r="552" spans="1:1" x14ac:dyDescent="0.25">
      <c r="A552" s="11">
        <v>2.4286876075918786</v>
      </c>
    </row>
    <row r="553" spans="1:1" x14ac:dyDescent="0.25">
      <c r="A553" s="11">
        <v>6.6388709129786658</v>
      </c>
    </row>
    <row r="554" spans="1:1" x14ac:dyDescent="0.25">
      <c r="A554" s="11">
        <v>3.729264884259329</v>
      </c>
    </row>
    <row r="555" spans="1:1" x14ac:dyDescent="0.25">
      <c r="A555" s="11">
        <v>0.23525110200784832</v>
      </c>
    </row>
    <row r="556" spans="1:1" x14ac:dyDescent="0.25">
      <c r="A556" s="11">
        <v>0.12742376676576589</v>
      </c>
    </row>
    <row r="557" spans="1:1" x14ac:dyDescent="0.25">
      <c r="A557" s="11">
        <v>1.040839233124881</v>
      </c>
    </row>
    <row r="558" spans="1:1" x14ac:dyDescent="0.25">
      <c r="A558" s="11">
        <v>1.2689106472165343</v>
      </c>
    </row>
    <row r="559" spans="1:1" x14ac:dyDescent="0.25">
      <c r="A559" s="11">
        <v>0.63472493165487165</v>
      </c>
    </row>
    <row r="560" spans="1:1" x14ac:dyDescent="0.25">
      <c r="A560" s="11">
        <v>4.1450715850303732</v>
      </c>
    </row>
    <row r="561" spans="1:1" x14ac:dyDescent="0.25">
      <c r="A561" s="11">
        <v>6.4912200315721785E-2</v>
      </c>
    </row>
    <row r="562" spans="1:1" x14ac:dyDescent="0.25">
      <c r="A562" s="11">
        <v>2.4677899758107005</v>
      </c>
    </row>
    <row r="563" spans="1:1" x14ac:dyDescent="0.25">
      <c r="A563" s="11">
        <v>1.1866514457215491</v>
      </c>
    </row>
    <row r="564" spans="1:1" x14ac:dyDescent="0.25">
      <c r="A564" s="11">
        <v>1.3514215559385436</v>
      </c>
    </row>
    <row r="565" spans="1:1" x14ac:dyDescent="0.25">
      <c r="A565" s="11">
        <v>0.73037778065631909</v>
      </c>
    </row>
    <row r="566" spans="1:1" x14ac:dyDescent="0.25">
      <c r="A566" s="11">
        <v>1.6402243201137083</v>
      </c>
    </row>
    <row r="567" spans="1:1" x14ac:dyDescent="0.25">
      <c r="A567" s="11">
        <v>0.83082314189512008</v>
      </c>
    </row>
    <row r="568" spans="1:1" x14ac:dyDescent="0.25">
      <c r="A568" s="11">
        <v>5.5210826555604046E-2</v>
      </c>
    </row>
    <row r="569" spans="1:1" x14ac:dyDescent="0.25">
      <c r="A569" s="11">
        <v>1.5340985172978026</v>
      </c>
    </row>
    <row r="570" spans="1:1" x14ac:dyDescent="0.25">
      <c r="A570" s="11">
        <v>2.6204018362843895</v>
      </c>
    </row>
    <row r="571" spans="1:1" x14ac:dyDescent="0.25">
      <c r="A571" s="11">
        <v>1.8714290259617452</v>
      </c>
    </row>
    <row r="572" spans="1:1" x14ac:dyDescent="0.25">
      <c r="A572" s="11">
        <v>9.3957842960823781E-2</v>
      </c>
    </row>
    <row r="573" spans="1:1" x14ac:dyDescent="0.25">
      <c r="A573" s="11">
        <v>3.6989385318252919</v>
      </c>
    </row>
    <row r="574" spans="1:1" x14ac:dyDescent="0.25">
      <c r="A574" s="11">
        <v>4.7840973169686135E-2</v>
      </c>
    </row>
    <row r="575" spans="1:1" x14ac:dyDescent="0.25">
      <c r="A575" s="11">
        <v>0.14877055218700028</v>
      </c>
    </row>
    <row r="576" spans="1:1" x14ac:dyDescent="0.25">
      <c r="A576" s="11">
        <v>0.97027619361790529</v>
      </c>
    </row>
    <row r="577" spans="1:1" x14ac:dyDescent="0.25">
      <c r="A577" s="11">
        <v>6.4856597251162801E-2</v>
      </c>
    </row>
    <row r="578" spans="1:1" x14ac:dyDescent="0.25">
      <c r="A578" s="11">
        <v>0.39148869857129182</v>
      </c>
    </row>
    <row r="579" spans="1:1" x14ac:dyDescent="0.25">
      <c r="A579" s="11">
        <v>8.2771725988039258</v>
      </c>
    </row>
    <row r="580" spans="1:1" x14ac:dyDescent="0.25">
      <c r="A580" s="11">
        <v>1.0072206774205181</v>
      </c>
    </row>
    <row r="581" spans="1:1" x14ac:dyDescent="0.25">
      <c r="A581" s="11">
        <v>0.39228447739798805</v>
      </c>
    </row>
    <row r="582" spans="1:1" x14ac:dyDescent="0.25">
      <c r="A582" s="11">
        <v>1.8180469810737552</v>
      </c>
    </row>
    <row r="583" spans="1:1" x14ac:dyDescent="0.25">
      <c r="A583" s="11">
        <v>1.7039829878969925</v>
      </c>
    </row>
    <row r="584" spans="1:1" x14ac:dyDescent="0.25">
      <c r="A584" s="11">
        <v>7.3852973533993138</v>
      </c>
    </row>
    <row r="585" spans="1:1" x14ac:dyDescent="0.25">
      <c r="A585" s="11">
        <v>0.4639305756918824</v>
      </c>
    </row>
    <row r="586" spans="1:1" x14ac:dyDescent="0.25">
      <c r="A586" s="11">
        <v>0.7706879297807544</v>
      </c>
    </row>
    <row r="587" spans="1:1" x14ac:dyDescent="0.25">
      <c r="A587" s="11">
        <v>0.91078062054828579</v>
      </c>
    </row>
    <row r="588" spans="1:1" x14ac:dyDescent="0.25">
      <c r="A588" s="11">
        <v>2.7445415179865211</v>
      </c>
    </row>
    <row r="589" spans="1:1" x14ac:dyDescent="0.25">
      <c r="A589" s="11">
        <v>1.3823154575276501E-2</v>
      </c>
    </row>
    <row r="590" spans="1:1" x14ac:dyDescent="0.25">
      <c r="A590" s="11">
        <v>3.7672638636249958</v>
      </c>
    </row>
    <row r="591" spans="1:1" x14ac:dyDescent="0.25">
      <c r="A591" s="11">
        <v>0.65851402201698983</v>
      </c>
    </row>
    <row r="592" spans="1:1" x14ac:dyDescent="0.25">
      <c r="A592" s="11">
        <v>1.2526872798374016</v>
      </c>
    </row>
    <row r="593" spans="1:1" x14ac:dyDescent="0.25">
      <c r="A593" s="11">
        <v>0.86065652402016335</v>
      </c>
    </row>
    <row r="594" spans="1:1" x14ac:dyDescent="0.25">
      <c r="A594" s="11">
        <v>0.59032975699148449</v>
      </c>
    </row>
    <row r="595" spans="1:1" x14ac:dyDescent="0.25">
      <c r="A595" s="11">
        <v>1.4960591525366296</v>
      </c>
    </row>
    <row r="596" spans="1:1" x14ac:dyDescent="0.25">
      <c r="A596" s="11">
        <v>5.2039359525449296</v>
      </c>
    </row>
    <row r="597" spans="1:1" x14ac:dyDescent="0.25">
      <c r="A597" s="11">
        <v>4.3231618507010969</v>
      </c>
    </row>
    <row r="598" spans="1:1" x14ac:dyDescent="0.25">
      <c r="A598" s="11">
        <v>1.5917088397037467</v>
      </c>
    </row>
    <row r="599" spans="1:1" x14ac:dyDescent="0.25">
      <c r="A599" s="11">
        <v>0.23884132171959152</v>
      </c>
    </row>
    <row r="600" spans="1:1" x14ac:dyDescent="0.25">
      <c r="A600" s="11">
        <v>4.8367075873057136E-3</v>
      </c>
    </row>
    <row r="601" spans="1:1" x14ac:dyDescent="0.25">
      <c r="A601" s="11">
        <v>0.84157364304873805</v>
      </c>
    </row>
    <row r="602" spans="1:1" x14ac:dyDescent="0.25">
      <c r="A602" s="11">
        <v>7.9180659056502503</v>
      </c>
    </row>
    <row r="603" spans="1:1" x14ac:dyDescent="0.25">
      <c r="A603" s="11">
        <v>1.0198233498666804</v>
      </c>
    </row>
    <row r="604" spans="1:1" x14ac:dyDescent="0.25">
      <c r="A604" s="11">
        <v>2.754116721736569</v>
      </c>
    </row>
    <row r="605" spans="1:1" x14ac:dyDescent="0.25">
      <c r="A605" s="11">
        <v>2.2576116304503362</v>
      </c>
    </row>
    <row r="606" spans="1:1" x14ac:dyDescent="0.25">
      <c r="A606" s="11">
        <v>5.6755845566181993</v>
      </c>
    </row>
    <row r="607" spans="1:1" x14ac:dyDescent="0.25">
      <c r="A607" s="11">
        <v>0.89803989588592159</v>
      </c>
    </row>
    <row r="608" spans="1:1" x14ac:dyDescent="0.25">
      <c r="A608" s="11">
        <v>1.2916326858888523</v>
      </c>
    </row>
    <row r="609" spans="1:1" x14ac:dyDescent="0.25">
      <c r="A609" s="11">
        <v>3.6365219589537698</v>
      </c>
    </row>
    <row r="610" spans="1:1" x14ac:dyDescent="0.25">
      <c r="A610" s="11">
        <v>3.0523562096050818</v>
      </c>
    </row>
    <row r="611" spans="1:1" x14ac:dyDescent="0.25">
      <c r="A611" s="11">
        <v>7.3521575319960002</v>
      </c>
    </row>
    <row r="612" spans="1:1" x14ac:dyDescent="0.25">
      <c r="A612" s="11">
        <v>0.15983466888940553</v>
      </c>
    </row>
    <row r="613" spans="1:1" x14ac:dyDescent="0.25">
      <c r="A613" s="11">
        <v>0.26913385697745329</v>
      </c>
    </row>
    <row r="614" spans="1:1" x14ac:dyDescent="0.25">
      <c r="A614" s="11">
        <v>0.74356706507402615</v>
      </c>
    </row>
    <row r="615" spans="1:1" x14ac:dyDescent="0.25">
      <c r="A615" s="11">
        <v>5.7677144481451783E-3</v>
      </c>
    </row>
    <row r="616" spans="1:1" x14ac:dyDescent="0.25">
      <c r="A616" s="11">
        <v>4.5513635323815498</v>
      </c>
    </row>
    <row r="617" spans="1:1" x14ac:dyDescent="0.25">
      <c r="A617" s="11">
        <v>5.8405691714992969</v>
      </c>
    </row>
    <row r="618" spans="1:1" x14ac:dyDescent="0.25">
      <c r="A618" s="11">
        <v>3.803015431952371</v>
      </c>
    </row>
    <row r="619" spans="1:1" x14ac:dyDescent="0.25">
      <c r="A619" s="11">
        <v>0.61077886636126955</v>
      </c>
    </row>
    <row r="620" spans="1:1" x14ac:dyDescent="0.25">
      <c r="A620" s="11">
        <v>4.5522544706106318</v>
      </c>
    </row>
    <row r="621" spans="1:1" x14ac:dyDescent="0.25">
      <c r="A621" s="11">
        <v>0.34528205960342195</v>
      </c>
    </row>
    <row r="622" spans="1:1" x14ac:dyDescent="0.25">
      <c r="A622" s="11">
        <v>3.0991850842881763</v>
      </c>
    </row>
    <row r="623" spans="1:1" x14ac:dyDescent="0.25">
      <c r="A623" s="11">
        <v>1.8445685048230012</v>
      </c>
    </row>
    <row r="624" spans="1:1" x14ac:dyDescent="0.25">
      <c r="A624" s="11">
        <v>0.22998119586229143</v>
      </c>
    </row>
    <row r="625" spans="1:1" x14ac:dyDescent="0.25">
      <c r="A625" s="11">
        <v>0.80969668023403318</v>
      </c>
    </row>
    <row r="626" spans="1:1" x14ac:dyDescent="0.25">
      <c r="A626" s="11">
        <v>6.4768808798588822</v>
      </c>
    </row>
    <row r="627" spans="1:1" x14ac:dyDescent="0.25">
      <c r="A627" s="11">
        <v>2.2158689874875157</v>
      </c>
    </row>
    <row r="628" spans="1:1" x14ac:dyDescent="0.25">
      <c r="A628" s="11">
        <v>2.7991344644946854</v>
      </c>
    </row>
    <row r="629" spans="1:1" x14ac:dyDescent="0.25">
      <c r="A629" s="11">
        <v>1.1808751999451998</v>
      </c>
    </row>
    <row r="630" spans="1:1" x14ac:dyDescent="0.25">
      <c r="A630" s="11">
        <v>2.6947656017180317</v>
      </c>
    </row>
    <row r="631" spans="1:1" x14ac:dyDescent="0.25">
      <c r="A631" s="11">
        <v>0.72316512312131853</v>
      </c>
    </row>
    <row r="632" spans="1:1" x14ac:dyDescent="0.25">
      <c r="A632" s="11">
        <v>1.0481366965403291</v>
      </c>
    </row>
    <row r="633" spans="1:1" x14ac:dyDescent="0.25">
      <c r="A633" s="11">
        <v>1.2463403082729352</v>
      </c>
    </row>
    <row r="634" spans="1:1" x14ac:dyDescent="0.25">
      <c r="A634" s="11">
        <v>0.39847545912940086</v>
      </c>
    </row>
    <row r="635" spans="1:1" x14ac:dyDescent="0.25">
      <c r="A635" s="11">
        <v>1.052725953561654E-2</v>
      </c>
    </row>
    <row r="636" spans="1:1" x14ac:dyDescent="0.25">
      <c r="A636" s="11">
        <v>6.1927175740610299</v>
      </c>
    </row>
    <row r="637" spans="1:1" x14ac:dyDescent="0.25">
      <c r="A637" s="11">
        <v>0.289099133756264</v>
      </c>
    </row>
    <row r="638" spans="1:1" x14ac:dyDescent="0.25">
      <c r="A638" s="11">
        <v>0.82377524011547687</v>
      </c>
    </row>
    <row r="639" spans="1:1" x14ac:dyDescent="0.25">
      <c r="A639" s="11">
        <v>3.2545176126165378</v>
      </c>
    </row>
    <row r="640" spans="1:1" x14ac:dyDescent="0.25">
      <c r="A640" s="11">
        <v>0.21722448167285988</v>
      </c>
    </row>
    <row r="641" spans="1:1" x14ac:dyDescent="0.25">
      <c r="A641" s="11">
        <v>6.7541896302334656</v>
      </c>
    </row>
    <row r="642" spans="1:1" x14ac:dyDescent="0.25">
      <c r="A642" s="11">
        <v>4.3975523764281315</v>
      </c>
    </row>
    <row r="643" spans="1:1" x14ac:dyDescent="0.25">
      <c r="A643" s="11">
        <v>0.35397765836954032</v>
      </c>
    </row>
    <row r="644" spans="1:1" x14ac:dyDescent="0.25">
      <c r="A644" s="11">
        <v>0.15584277875942751</v>
      </c>
    </row>
    <row r="645" spans="1:1" x14ac:dyDescent="0.25">
      <c r="A645" s="11">
        <v>0.93164323151818884</v>
      </c>
    </row>
    <row r="646" spans="1:1" x14ac:dyDescent="0.25">
      <c r="A646" s="11">
        <v>0.14409567930939471</v>
      </c>
    </row>
    <row r="647" spans="1:1" x14ac:dyDescent="0.25">
      <c r="A647" s="11">
        <v>1.7071365681845376</v>
      </c>
    </row>
    <row r="648" spans="1:1" x14ac:dyDescent="0.25">
      <c r="A648" s="11">
        <v>0.69734712136722488</v>
      </c>
    </row>
    <row r="649" spans="1:1" x14ac:dyDescent="0.25">
      <c r="A649" s="11">
        <v>0.72785514733225731</v>
      </c>
    </row>
    <row r="650" spans="1:1" x14ac:dyDescent="0.25">
      <c r="A650" s="11">
        <v>1.1849738564491286</v>
      </c>
    </row>
    <row r="651" spans="1:1" x14ac:dyDescent="0.25">
      <c r="A651" s="11">
        <v>0.66883785306040811</v>
      </c>
    </row>
    <row r="652" spans="1:1" x14ac:dyDescent="0.25">
      <c r="A652" s="11">
        <v>1.9137094354322568</v>
      </c>
    </row>
    <row r="653" spans="1:1" x14ac:dyDescent="0.25">
      <c r="A653" s="11">
        <v>3.8418013253401421E-3</v>
      </c>
    </row>
    <row r="654" spans="1:1" x14ac:dyDescent="0.25">
      <c r="A654" s="11">
        <v>6.8483549564883326</v>
      </c>
    </row>
    <row r="655" spans="1:1" x14ac:dyDescent="0.25">
      <c r="A655" s="11">
        <v>1.8597819835967175</v>
      </c>
    </row>
    <row r="656" spans="1:1" x14ac:dyDescent="0.25">
      <c r="A656" s="11">
        <v>0.24470982370370764</v>
      </c>
    </row>
    <row r="657" spans="1:1" x14ac:dyDescent="0.25">
      <c r="A657" s="11">
        <v>1.383265645441546</v>
      </c>
    </row>
    <row r="658" spans="1:1" x14ac:dyDescent="0.25">
      <c r="A658" s="11">
        <v>4.108095526448988</v>
      </c>
    </row>
    <row r="659" spans="1:1" x14ac:dyDescent="0.25">
      <c r="A659" s="11">
        <v>1.8337748426157969</v>
      </c>
    </row>
    <row r="660" spans="1:1" x14ac:dyDescent="0.25">
      <c r="A660" s="11">
        <v>0.42991962808805778</v>
      </c>
    </row>
    <row r="661" spans="1:1" x14ac:dyDescent="0.25">
      <c r="A661" s="11">
        <v>4.358910572019016</v>
      </c>
    </row>
    <row r="662" spans="1:1" x14ac:dyDescent="0.25">
      <c r="A662" s="11">
        <v>2.0505760876024461</v>
      </c>
    </row>
    <row r="663" spans="1:1" x14ac:dyDescent="0.25">
      <c r="A663" s="11">
        <v>2.5184427054732108</v>
      </c>
    </row>
    <row r="664" spans="1:1" x14ac:dyDescent="0.25">
      <c r="A664" s="11">
        <v>2.4189290069624478</v>
      </c>
    </row>
    <row r="665" spans="1:1" x14ac:dyDescent="0.25">
      <c r="A665" s="11">
        <v>0.8216408389697627</v>
      </c>
    </row>
    <row r="666" spans="1:1" x14ac:dyDescent="0.25">
      <c r="A666" s="11">
        <v>1.3220934833925251</v>
      </c>
    </row>
    <row r="667" spans="1:1" x14ac:dyDescent="0.25">
      <c r="A667" s="11">
        <v>0.94850326870677037</v>
      </c>
    </row>
    <row r="668" spans="1:1" x14ac:dyDescent="0.25">
      <c r="A668" s="11">
        <v>0.136639279947676</v>
      </c>
    </row>
    <row r="669" spans="1:1" x14ac:dyDescent="0.25">
      <c r="A669" s="11">
        <v>0.9487371855004475</v>
      </c>
    </row>
    <row r="670" spans="1:1" x14ac:dyDescent="0.25">
      <c r="A670" s="11">
        <v>1.9419833591156024E-2</v>
      </c>
    </row>
    <row r="671" spans="1:1" x14ac:dyDescent="0.25">
      <c r="A671" s="11">
        <v>0.69725915924324455</v>
      </c>
    </row>
    <row r="672" spans="1:1" x14ac:dyDescent="0.25">
      <c r="A672" s="11">
        <v>2.0799428223472156</v>
      </c>
    </row>
    <row r="673" spans="1:1" x14ac:dyDescent="0.25">
      <c r="A673" s="11">
        <v>0.72678624756205068</v>
      </c>
    </row>
    <row r="674" spans="1:1" x14ac:dyDescent="0.25">
      <c r="A674" s="11">
        <v>0.46944717578320833</v>
      </c>
    </row>
    <row r="675" spans="1:1" x14ac:dyDescent="0.25">
      <c r="A675" s="11">
        <v>1.7568748833742589</v>
      </c>
    </row>
    <row r="676" spans="1:1" x14ac:dyDescent="0.25">
      <c r="A676" s="11">
        <v>5.1044793360497803E-2</v>
      </c>
    </row>
    <row r="677" spans="1:1" x14ac:dyDescent="0.25">
      <c r="A677" s="11">
        <v>2.3143470956040559</v>
      </c>
    </row>
    <row r="678" spans="1:1" x14ac:dyDescent="0.25">
      <c r="A678" s="11">
        <v>0.34332673497279931</v>
      </c>
    </row>
    <row r="679" spans="1:1" x14ac:dyDescent="0.25">
      <c r="A679" s="11">
        <v>3.2402792866791321</v>
      </c>
    </row>
    <row r="680" spans="1:1" x14ac:dyDescent="0.25">
      <c r="A680" s="11">
        <v>2.2432035335138409</v>
      </c>
    </row>
    <row r="681" spans="1:1" x14ac:dyDescent="0.25">
      <c r="A681" s="11">
        <v>0.70661176274486615</v>
      </c>
    </row>
    <row r="682" spans="1:1" x14ac:dyDescent="0.25">
      <c r="A682" s="11">
        <v>0.52098910157636924</v>
      </c>
    </row>
    <row r="683" spans="1:1" x14ac:dyDescent="0.25">
      <c r="A683" s="11">
        <v>0.56993889797695285</v>
      </c>
    </row>
    <row r="684" spans="1:1" x14ac:dyDescent="0.25">
      <c r="A684" s="11">
        <v>1.5394438886362394</v>
      </c>
    </row>
    <row r="685" spans="1:1" x14ac:dyDescent="0.25">
      <c r="A685" s="11">
        <v>3.3807825389210269</v>
      </c>
    </row>
    <row r="686" spans="1:1" x14ac:dyDescent="0.25">
      <c r="A686" s="11">
        <v>0.37562364781503876</v>
      </c>
    </row>
    <row r="687" spans="1:1" x14ac:dyDescent="0.25">
      <c r="A687" s="11">
        <v>2.239686373431427</v>
      </c>
    </row>
    <row r="688" spans="1:1" x14ac:dyDescent="0.25">
      <c r="A688" s="11">
        <v>1.2756857804375985</v>
      </c>
    </row>
    <row r="689" spans="1:1" x14ac:dyDescent="0.25">
      <c r="A689" s="11">
        <v>0.58043817132659248</v>
      </c>
    </row>
    <row r="690" spans="1:1" x14ac:dyDescent="0.25">
      <c r="A690" s="11">
        <v>1.7492293013714715</v>
      </c>
    </row>
    <row r="691" spans="1:1" x14ac:dyDescent="0.25">
      <c r="A691" s="11">
        <v>0.20675912595783399</v>
      </c>
    </row>
    <row r="692" spans="1:1" x14ac:dyDescent="0.25">
      <c r="A692" s="11">
        <v>1.4693610782547332E-2</v>
      </c>
    </row>
    <row r="693" spans="1:1" x14ac:dyDescent="0.25">
      <c r="A693" s="11">
        <v>10.113486680135869</v>
      </c>
    </row>
    <row r="694" spans="1:1" x14ac:dyDescent="0.25">
      <c r="A694" s="11">
        <v>3.7061838288951258E-2</v>
      </c>
    </row>
    <row r="695" spans="1:1" x14ac:dyDescent="0.25">
      <c r="A695" s="11">
        <v>2.2608514987237442</v>
      </c>
    </row>
    <row r="696" spans="1:1" x14ac:dyDescent="0.25">
      <c r="A696" s="11">
        <v>3.2203123434197756</v>
      </c>
    </row>
    <row r="697" spans="1:1" x14ac:dyDescent="0.25">
      <c r="A697" s="11">
        <v>2.411101259815049</v>
      </c>
    </row>
    <row r="698" spans="1:1" x14ac:dyDescent="0.25">
      <c r="A698" s="11">
        <v>2.404799104843391</v>
      </c>
    </row>
    <row r="699" spans="1:1" x14ac:dyDescent="0.25">
      <c r="A699" s="11">
        <v>0.22427348850398596</v>
      </c>
    </row>
    <row r="700" spans="1:1" x14ac:dyDescent="0.25">
      <c r="A700" s="11">
        <v>0.10449530354140318</v>
      </c>
    </row>
    <row r="701" spans="1:1" x14ac:dyDescent="0.25">
      <c r="A701" s="11">
        <v>0.91870916061182206</v>
      </c>
    </row>
    <row r="702" spans="1:1" x14ac:dyDescent="0.25">
      <c r="A702" s="11">
        <v>1.505534454870965</v>
      </c>
    </row>
    <row r="703" spans="1:1" x14ac:dyDescent="0.25">
      <c r="A703" s="11">
        <v>8.442207050755572</v>
      </c>
    </row>
    <row r="704" spans="1:1" x14ac:dyDescent="0.25">
      <c r="A704" s="11">
        <v>0.20839947187326704</v>
      </c>
    </row>
    <row r="705" spans="1:1" x14ac:dyDescent="0.25">
      <c r="A705" s="11">
        <v>3.948052497876402</v>
      </c>
    </row>
    <row r="706" spans="1:1" x14ac:dyDescent="0.25">
      <c r="A706" s="11">
        <v>0.2627191292664372</v>
      </c>
    </row>
    <row r="707" spans="1:1" x14ac:dyDescent="0.25">
      <c r="A707" s="11">
        <v>2.585458820120238</v>
      </c>
    </row>
    <row r="708" spans="1:1" x14ac:dyDescent="0.25">
      <c r="A708" s="11">
        <v>0.59449511542094491</v>
      </c>
    </row>
    <row r="709" spans="1:1" x14ac:dyDescent="0.25">
      <c r="A709" s="11">
        <v>3.111495254308271</v>
      </c>
    </row>
    <row r="710" spans="1:1" x14ac:dyDescent="0.25">
      <c r="A710" s="11">
        <v>5.2382263102494289</v>
      </c>
    </row>
    <row r="711" spans="1:1" x14ac:dyDescent="0.25">
      <c r="A711" s="11">
        <v>1.600733269400985</v>
      </c>
    </row>
    <row r="712" spans="1:1" x14ac:dyDescent="0.25">
      <c r="A712" s="11">
        <v>5.1988638203767437</v>
      </c>
    </row>
    <row r="713" spans="1:1" x14ac:dyDescent="0.25">
      <c r="A713" s="11">
        <v>0.96052874159679558</v>
      </c>
    </row>
    <row r="714" spans="1:1" x14ac:dyDescent="0.25">
      <c r="A714" s="11">
        <v>0.39416853416662423</v>
      </c>
    </row>
    <row r="715" spans="1:1" x14ac:dyDescent="0.25">
      <c r="A715" s="11">
        <v>0.23623627394866265</v>
      </c>
    </row>
    <row r="716" spans="1:1" x14ac:dyDescent="0.25">
      <c r="A716" s="11">
        <v>0.94858673350455347</v>
      </c>
    </row>
    <row r="717" spans="1:1" x14ac:dyDescent="0.25">
      <c r="A717" s="11">
        <v>12.091138116863743</v>
      </c>
    </row>
    <row r="718" spans="1:1" x14ac:dyDescent="0.25">
      <c r="A718" s="11">
        <v>1.880668557890079</v>
      </c>
    </row>
    <row r="719" spans="1:1" x14ac:dyDescent="0.25">
      <c r="A719" s="11">
        <v>6.2262877679396169</v>
      </c>
    </row>
    <row r="720" spans="1:1" x14ac:dyDescent="0.25">
      <c r="A720" s="11">
        <v>8.5861613323258332</v>
      </c>
    </row>
    <row r="721" spans="1:1" x14ac:dyDescent="0.25">
      <c r="A721" s="11">
        <v>0.13946608931233248</v>
      </c>
    </row>
    <row r="722" spans="1:1" x14ac:dyDescent="0.25">
      <c r="A722" s="11">
        <v>7.4477273351141777</v>
      </c>
    </row>
    <row r="723" spans="1:1" x14ac:dyDescent="0.25">
      <c r="A723" s="11">
        <v>4.6948682242464983</v>
      </c>
    </row>
    <row r="724" spans="1:1" x14ac:dyDescent="0.25">
      <c r="A724" s="11">
        <v>0.36165349369731603</v>
      </c>
    </row>
    <row r="725" spans="1:1" x14ac:dyDescent="0.25">
      <c r="A725" s="11">
        <v>1.9860330114820026</v>
      </c>
    </row>
    <row r="726" spans="1:1" x14ac:dyDescent="0.25">
      <c r="A726" s="11">
        <v>0.26767116428477977</v>
      </c>
    </row>
    <row r="727" spans="1:1" x14ac:dyDescent="0.25">
      <c r="A727" s="11">
        <v>1.0211175174583169</v>
      </c>
    </row>
    <row r="728" spans="1:1" x14ac:dyDescent="0.25">
      <c r="A728" s="11">
        <v>3.3898648373838896</v>
      </c>
    </row>
    <row r="729" spans="1:1" x14ac:dyDescent="0.25">
      <c r="A729" s="11">
        <v>0.92899086597782665</v>
      </c>
    </row>
    <row r="730" spans="1:1" x14ac:dyDescent="0.25">
      <c r="A730" s="11">
        <v>1.4441979436506771</v>
      </c>
    </row>
    <row r="731" spans="1:1" x14ac:dyDescent="0.25">
      <c r="A731" s="11">
        <v>0.17748196464686825</v>
      </c>
    </row>
    <row r="732" spans="1:1" x14ac:dyDescent="0.25">
      <c r="A732" s="11">
        <v>5.2115132615817501</v>
      </c>
    </row>
    <row r="733" spans="1:1" x14ac:dyDescent="0.25">
      <c r="A733" s="11">
        <v>1.0343334083524192</v>
      </c>
    </row>
    <row r="734" spans="1:1" x14ac:dyDescent="0.25">
      <c r="A734" s="11">
        <v>1.6479906243041222</v>
      </c>
    </row>
    <row r="735" spans="1:1" x14ac:dyDescent="0.25">
      <c r="A735" s="11">
        <v>0.76360565185939411</v>
      </c>
    </row>
    <row r="736" spans="1:1" x14ac:dyDescent="0.25">
      <c r="A736" s="11">
        <v>0.60808695803056279</v>
      </c>
    </row>
    <row r="737" spans="1:1" x14ac:dyDescent="0.25">
      <c r="A737" s="11">
        <v>0.71983898482541997</v>
      </c>
    </row>
    <row r="738" spans="1:1" x14ac:dyDescent="0.25">
      <c r="A738" s="11">
        <v>0.58569281244450377</v>
      </c>
    </row>
    <row r="739" spans="1:1" x14ac:dyDescent="0.25">
      <c r="A739" s="11">
        <v>1.053310822121692</v>
      </c>
    </row>
    <row r="740" spans="1:1" x14ac:dyDescent="0.25">
      <c r="A740" s="11">
        <v>0.37250424467127519</v>
      </c>
    </row>
    <row r="741" spans="1:1" x14ac:dyDescent="0.25">
      <c r="A741" s="11">
        <v>1.9614149707588027</v>
      </c>
    </row>
    <row r="742" spans="1:1" x14ac:dyDescent="0.25">
      <c r="A742" s="11">
        <v>0.5371548255487788</v>
      </c>
    </row>
    <row r="743" spans="1:1" x14ac:dyDescent="0.25">
      <c r="A743" s="11">
        <v>0.3068835121593928</v>
      </c>
    </row>
    <row r="744" spans="1:1" x14ac:dyDescent="0.25">
      <c r="A744" s="11">
        <v>0.40276284298174192</v>
      </c>
    </row>
    <row r="745" spans="1:1" x14ac:dyDescent="0.25">
      <c r="A745" s="11">
        <v>1.8181968345223665</v>
      </c>
    </row>
    <row r="746" spans="1:1" x14ac:dyDescent="0.25">
      <c r="A746" s="11">
        <v>1.1064224567042833</v>
      </c>
    </row>
    <row r="747" spans="1:1" x14ac:dyDescent="0.25">
      <c r="A747" s="11">
        <v>0.28204837906627339</v>
      </c>
    </row>
    <row r="748" spans="1:1" x14ac:dyDescent="0.25">
      <c r="A748" s="11">
        <v>2.4062401376636795</v>
      </c>
    </row>
    <row r="749" spans="1:1" x14ac:dyDescent="0.25">
      <c r="A749" s="11">
        <v>0.28292318943616418</v>
      </c>
    </row>
    <row r="750" spans="1:1" x14ac:dyDescent="0.25">
      <c r="A750" s="11">
        <v>2.1228475654415178</v>
      </c>
    </row>
    <row r="751" spans="1:1" x14ac:dyDescent="0.25">
      <c r="A751" s="11">
        <v>1.4511404577251554</v>
      </c>
    </row>
    <row r="752" spans="1:1" x14ac:dyDescent="0.25">
      <c r="A752" s="11">
        <v>4.0223140674752633E-2</v>
      </c>
    </row>
    <row r="753" spans="1:1" x14ac:dyDescent="0.25">
      <c r="A753" s="11">
        <v>11.130464113694741</v>
      </c>
    </row>
    <row r="754" spans="1:1" x14ac:dyDescent="0.25">
      <c r="A754" s="11">
        <v>0.54482533769545671</v>
      </c>
    </row>
    <row r="755" spans="1:1" x14ac:dyDescent="0.25">
      <c r="A755" s="11">
        <v>0.90824553132429631</v>
      </c>
    </row>
    <row r="756" spans="1:1" x14ac:dyDescent="0.25">
      <c r="A756" s="11">
        <v>0.88311362566891038</v>
      </c>
    </row>
    <row r="757" spans="1:1" x14ac:dyDescent="0.25">
      <c r="A757" s="11">
        <v>1.5586157861469478</v>
      </c>
    </row>
    <row r="758" spans="1:1" x14ac:dyDescent="0.25">
      <c r="A758" s="11">
        <v>1.1582192578144548</v>
      </c>
    </row>
    <row r="759" spans="1:1" x14ac:dyDescent="0.25">
      <c r="A759" s="11">
        <v>4.6229934022299135</v>
      </c>
    </row>
    <row r="760" spans="1:1" x14ac:dyDescent="0.25">
      <c r="A760" s="11">
        <v>0.44908881178174659</v>
      </c>
    </row>
    <row r="761" spans="1:1" x14ac:dyDescent="0.25">
      <c r="A761" s="11">
        <v>3.2158841458960303</v>
      </c>
    </row>
    <row r="762" spans="1:1" x14ac:dyDescent="0.25">
      <c r="A762" s="11">
        <v>3.082757243734489</v>
      </c>
    </row>
    <row r="763" spans="1:1" x14ac:dyDescent="0.25">
      <c r="A763" s="11">
        <v>0.12905298675110533</v>
      </c>
    </row>
    <row r="764" spans="1:1" x14ac:dyDescent="0.25">
      <c r="A764" s="11">
        <v>7.6219432522438679E-2</v>
      </c>
    </row>
    <row r="765" spans="1:1" x14ac:dyDescent="0.25">
      <c r="A765" s="11">
        <v>2.9631481158725759</v>
      </c>
    </row>
    <row r="766" spans="1:1" x14ac:dyDescent="0.25">
      <c r="A766" s="11">
        <v>5.4776939967103546</v>
      </c>
    </row>
    <row r="767" spans="1:1" x14ac:dyDescent="0.25">
      <c r="A767" s="11">
        <v>0.44300864915518567</v>
      </c>
    </row>
    <row r="768" spans="1:1" x14ac:dyDescent="0.25">
      <c r="A768" s="11">
        <v>1.878041066634506</v>
      </c>
    </row>
    <row r="769" spans="1:1" x14ac:dyDescent="0.25">
      <c r="A769" s="11">
        <v>4.9174491163158685</v>
      </c>
    </row>
    <row r="770" spans="1:1" x14ac:dyDescent="0.25">
      <c r="A770" s="11">
        <v>0.33634101998985605</v>
      </c>
    </row>
    <row r="771" spans="1:1" x14ac:dyDescent="0.25">
      <c r="A771" s="11">
        <v>1.2087187273727693</v>
      </c>
    </row>
    <row r="772" spans="1:1" x14ac:dyDescent="0.25">
      <c r="A772" s="11">
        <v>1.6054001565329745</v>
      </c>
    </row>
    <row r="773" spans="1:1" x14ac:dyDescent="0.25">
      <c r="A773" s="11">
        <v>3.5005518789343792</v>
      </c>
    </row>
    <row r="774" spans="1:1" x14ac:dyDescent="0.25">
      <c r="A774" s="11">
        <v>0.79545992505959529</v>
      </c>
    </row>
    <row r="775" spans="1:1" x14ac:dyDescent="0.25">
      <c r="A775" s="11">
        <v>4.7306199816345895</v>
      </c>
    </row>
    <row r="776" spans="1:1" x14ac:dyDescent="0.25">
      <c r="A776" s="11">
        <v>2.473176976401717E-2</v>
      </c>
    </row>
    <row r="777" spans="1:1" x14ac:dyDescent="0.25">
      <c r="A777" s="11">
        <v>5.1274613593895811E-2</v>
      </c>
    </row>
    <row r="778" spans="1:1" x14ac:dyDescent="0.25">
      <c r="A778" s="11">
        <v>2.596592781479421</v>
      </c>
    </row>
    <row r="779" spans="1:1" x14ac:dyDescent="0.25">
      <c r="A779" s="11">
        <v>1.1989372159692235</v>
      </c>
    </row>
    <row r="780" spans="1:1" x14ac:dyDescent="0.25">
      <c r="A780" s="11">
        <v>0.22057232331514046</v>
      </c>
    </row>
    <row r="781" spans="1:1" x14ac:dyDescent="0.25">
      <c r="A781" s="11">
        <v>6.090129803539349</v>
      </c>
    </row>
    <row r="782" spans="1:1" x14ac:dyDescent="0.25">
      <c r="A782" s="11">
        <v>2.5605405709129148</v>
      </c>
    </row>
    <row r="783" spans="1:1" x14ac:dyDescent="0.25">
      <c r="A783" s="11">
        <v>0.57298866905627255</v>
      </c>
    </row>
    <row r="784" spans="1:1" x14ac:dyDescent="0.25">
      <c r="A784" s="11">
        <v>1.7263166684700912</v>
      </c>
    </row>
    <row r="785" spans="1:1" x14ac:dyDescent="0.25">
      <c r="A785" s="11">
        <v>0.8888170975980576</v>
      </c>
    </row>
    <row r="786" spans="1:1" x14ac:dyDescent="0.25">
      <c r="A786" s="11">
        <v>0.29643522186643145</v>
      </c>
    </row>
    <row r="787" spans="1:1" x14ac:dyDescent="0.25">
      <c r="A787" s="11">
        <v>0.62476847014511916</v>
      </c>
    </row>
    <row r="788" spans="1:1" x14ac:dyDescent="0.25">
      <c r="A788" s="11">
        <v>0.64361811727045926</v>
      </c>
    </row>
    <row r="789" spans="1:1" x14ac:dyDescent="0.25">
      <c r="A789" s="11">
        <v>2.3182775066029446</v>
      </c>
    </row>
    <row r="790" spans="1:1" x14ac:dyDescent="0.25">
      <c r="A790" s="11">
        <v>5.5789243211241821</v>
      </c>
    </row>
    <row r="791" spans="1:1" x14ac:dyDescent="0.25">
      <c r="A791" s="11">
        <v>0.6494958745939543</v>
      </c>
    </row>
    <row r="792" spans="1:1" x14ac:dyDescent="0.25">
      <c r="A792" s="11">
        <v>0.75321363541497066</v>
      </c>
    </row>
    <row r="793" spans="1:1" x14ac:dyDescent="0.25">
      <c r="A793" s="11">
        <v>6.2259507567611978</v>
      </c>
    </row>
    <row r="794" spans="1:1" x14ac:dyDescent="0.25">
      <c r="A794" s="11">
        <v>0.71661894395623249</v>
      </c>
    </row>
    <row r="795" spans="1:1" x14ac:dyDescent="0.25">
      <c r="A795" s="11">
        <v>5.3129115650485916</v>
      </c>
    </row>
    <row r="796" spans="1:1" x14ac:dyDescent="0.25">
      <c r="A796" s="11">
        <v>1.5983986588048735</v>
      </c>
    </row>
    <row r="797" spans="1:1" x14ac:dyDescent="0.25">
      <c r="A797" s="11">
        <v>1.6205470965941771</v>
      </c>
    </row>
    <row r="798" spans="1:1" x14ac:dyDescent="0.25">
      <c r="A798" s="11">
        <v>2.1749087199083998</v>
      </c>
    </row>
    <row r="799" spans="1:1" x14ac:dyDescent="0.25">
      <c r="A799" s="11">
        <v>0.93597127587149997</v>
      </c>
    </row>
    <row r="800" spans="1:1" x14ac:dyDescent="0.25">
      <c r="A800" s="11">
        <v>1.2929934737827329</v>
      </c>
    </row>
    <row r="801" spans="1:1" x14ac:dyDescent="0.25">
      <c r="A801" s="11">
        <v>0.22635350123792389</v>
      </c>
    </row>
    <row r="802" spans="1:1" x14ac:dyDescent="0.25">
      <c r="A802" s="11">
        <v>1.069935277663292</v>
      </c>
    </row>
    <row r="803" spans="1:1" x14ac:dyDescent="0.25">
      <c r="A803" s="11">
        <v>4.2226831682495742</v>
      </c>
    </row>
    <row r="804" spans="1:1" x14ac:dyDescent="0.25">
      <c r="A804" s="11">
        <v>0.9033278695348117</v>
      </c>
    </row>
    <row r="805" spans="1:1" x14ac:dyDescent="0.25">
      <c r="A805" s="11">
        <v>2.3383072165666592</v>
      </c>
    </row>
    <row r="806" spans="1:1" x14ac:dyDescent="0.25">
      <c r="A806" s="11">
        <v>3.86373392387158</v>
      </c>
    </row>
    <row r="807" spans="1:1" x14ac:dyDescent="0.25">
      <c r="A807" s="11">
        <v>0.6478800459826618</v>
      </c>
    </row>
    <row r="808" spans="1:1" x14ac:dyDescent="0.25">
      <c r="A808" s="11">
        <v>0.7219452407793</v>
      </c>
    </row>
    <row r="809" spans="1:1" x14ac:dyDescent="0.25">
      <c r="A809" s="11">
        <v>1.2522742846077062</v>
      </c>
    </row>
    <row r="810" spans="1:1" x14ac:dyDescent="0.25">
      <c r="A810" s="11">
        <v>5.6052848755305993</v>
      </c>
    </row>
    <row r="811" spans="1:1" x14ac:dyDescent="0.25">
      <c r="A811" s="11">
        <v>1.5090088699831357</v>
      </c>
    </row>
    <row r="812" spans="1:1" x14ac:dyDescent="0.25">
      <c r="A812" s="11">
        <v>0.53336862598855495</v>
      </c>
    </row>
    <row r="813" spans="1:1" x14ac:dyDescent="0.25">
      <c r="A813" s="11">
        <v>9.9333376534404039</v>
      </c>
    </row>
    <row r="814" spans="1:1" x14ac:dyDescent="0.25">
      <c r="A814" s="11">
        <v>0.69384579740886754</v>
      </c>
    </row>
    <row r="815" spans="1:1" x14ac:dyDescent="0.25">
      <c r="A815" s="11">
        <v>0.78226868013835593</v>
      </c>
    </row>
    <row r="816" spans="1:1" x14ac:dyDescent="0.25">
      <c r="A816" s="11">
        <v>0.486134827137779</v>
      </c>
    </row>
    <row r="817" spans="1:1" x14ac:dyDescent="0.25">
      <c r="A817" s="11">
        <v>5.5325426907863688</v>
      </c>
    </row>
    <row r="818" spans="1:1" x14ac:dyDescent="0.25">
      <c r="A818" s="11">
        <v>1.0152978136560162</v>
      </c>
    </row>
    <row r="819" spans="1:1" x14ac:dyDescent="0.25">
      <c r="A819" s="11">
        <v>5.3954289557847313</v>
      </c>
    </row>
    <row r="820" spans="1:1" x14ac:dyDescent="0.25">
      <c r="A820" s="11">
        <v>2.7292979485214142</v>
      </c>
    </row>
    <row r="821" spans="1:1" x14ac:dyDescent="0.25">
      <c r="A821" s="11">
        <v>0.65178399204042492</v>
      </c>
    </row>
    <row r="822" spans="1:1" x14ac:dyDescent="0.25">
      <c r="A822" s="11">
        <v>0.34006344037798375</v>
      </c>
    </row>
    <row r="823" spans="1:1" x14ac:dyDescent="0.25">
      <c r="A823" s="11">
        <v>3.2198357617364239</v>
      </c>
    </row>
    <row r="824" spans="1:1" x14ac:dyDescent="0.25">
      <c r="A824" s="11">
        <v>1.3735001562435905</v>
      </c>
    </row>
    <row r="825" spans="1:1" x14ac:dyDescent="0.25">
      <c r="A825" s="11">
        <v>1.7726354841124632</v>
      </c>
    </row>
    <row r="826" spans="1:1" x14ac:dyDescent="0.25">
      <c r="A826" s="11">
        <v>2.9870785755465548</v>
      </c>
    </row>
    <row r="827" spans="1:1" x14ac:dyDescent="0.25">
      <c r="A827" s="11">
        <v>1.3196041048612261</v>
      </c>
    </row>
    <row r="828" spans="1:1" x14ac:dyDescent="0.25">
      <c r="A828" s="11">
        <v>0.16683168406910576</v>
      </c>
    </row>
    <row r="829" spans="1:1" x14ac:dyDescent="0.25">
      <c r="A829" s="11">
        <v>1.5417285231757694</v>
      </c>
    </row>
    <row r="830" spans="1:1" x14ac:dyDescent="0.25">
      <c r="A830" s="11">
        <v>0.90717657719725253</v>
      </c>
    </row>
    <row r="831" spans="1:1" x14ac:dyDescent="0.25">
      <c r="A831" s="11">
        <v>0.23143232653736334</v>
      </c>
    </row>
    <row r="832" spans="1:1" x14ac:dyDescent="0.25">
      <c r="A832" s="11">
        <v>4.6629060664696613</v>
      </c>
    </row>
    <row r="833" spans="1:1" x14ac:dyDescent="0.25">
      <c r="A833" s="11">
        <v>0.50653856954849863</v>
      </c>
    </row>
    <row r="834" spans="1:1" x14ac:dyDescent="0.25">
      <c r="A834" s="11">
        <v>2.6564382376881306</v>
      </c>
    </row>
    <row r="835" spans="1:1" x14ac:dyDescent="0.25">
      <c r="A835" s="11">
        <v>0.95431260089730818</v>
      </c>
    </row>
    <row r="836" spans="1:1" x14ac:dyDescent="0.25">
      <c r="A836" s="11">
        <v>0.53017159813422843</v>
      </c>
    </row>
    <row r="837" spans="1:1" x14ac:dyDescent="0.25">
      <c r="A837" s="11">
        <v>1.512220014429662</v>
      </c>
    </row>
    <row r="838" spans="1:1" x14ac:dyDescent="0.25">
      <c r="A838" s="11">
        <v>4.5111116801109041</v>
      </c>
    </row>
    <row r="839" spans="1:1" x14ac:dyDescent="0.25">
      <c r="A839" s="11">
        <v>1.0850117964217836</v>
      </c>
    </row>
    <row r="840" spans="1:1" x14ac:dyDescent="0.25">
      <c r="A840" s="11">
        <v>0.11155675619555766</v>
      </c>
    </row>
    <row r="841" spans="1:1" x14ac:dyDescent="0.25">
      <c r="A841" s="11">
        <v>0.74669348237985567</v>
      </c>
    </row>
    <row r="842" spans="1:1" x14ac:dyDescent="0.25">
      <c r="A842" s="11">
        <v>3.8482543170180543</v>
      </c>
    </row>
    <row r="843" spans="1:1" x14ac:dyDescent="0.25">
      <c r="A843" s="11">
        <v>0.44657637312694159</v>
      </c>
    </row>
    <row r="844" spans="1:1" x14ac:dyDescent="0.25">
      <c r="A844" s="11">
        <v>2.9936111183655059</v>
      </c>
    </row>
    <row r="845" spans="1:1" x14ac:dyDescent="0.25">
      <c r="A845" s="11">
        <v>7.8489056309224758E-2</v>
      </c>
    </row>
    <row r="846" spans="1:1" x14ac:dyDescent="0.25">
      <c r="A846" s="11">
        <v>1.7776094062175174</v>
      </c>
    </row>
    <row r="847" spans="1:1" x14ac:dyDescent="0.25">
      <c r="A847" s="11">
        <v>1.8987352050290733</v>
      </c>
    </row>
    <row r="848" spans="1:1" x14ac:dyDescent="0.25">
      <c r="A848" s="11">
        <v>5.1896964938942219E-2</v>
      </c>
    </row>
    <row r="849" spans="1:1" x14ac:dyDescent="0.25">
      <c r="A849" s="11">
        <v>1.0611268528808813</v>
      </c>
    </row>
    <row r="850" spans="1:1" x14ac:dyDescent="0.25">
      <c r="A850" s="11">
        <v>3.7220389838343637E-2</v>
      </c>
    </row>
    <row r="851" spans="1:1" x14ac:dyDescent="0.25">
      <c r="A851" s="11">
        <v>1.8705397278560236</v>
      </c>
    </row>
    <row r="852" spans="1:1" x14ac:dyDescent="0.25">
      <c r="A852" s="11">
        <v>0.19587079568692253</v>
      </c>
    </row>
    <row r="853" spans="1:1" x14ac:dyDescent="0.25">
      <c r="A853" s="11">
        <v>0.95040706342202808</v>
      </c>
    </row>
    <row r="854" spans="1:1" x14ac:dyDescent="0.25">
      <c r="A854" s="11">
        <v>1.3943877719369064</v>
      </c>
    </row>
    <row r="855" spans="1:1" x14ac:dyDescent="0.25">
      <c r="A855" s="11">
        <v>0.44531119077769921</v>
      </c>
    </row>
    <row r="856" spans="1:1" x14ac:dyDescent="0.25">
      <c r="A856" s="11">
        <v>1.7922376999933685E-2</v>
      </c>
    </row>
    <row r="857" spans="1:1" x14ac:dyDescent="0.25">
      <c r="A857" s="11">
        <v>2.2275852907408082</v>
      </c>
    </row>
    <row r="858" spans="1:1" x14ac:dyDescent="0.25">
      <c r="A858" s="11">
        <v>1.2006210777293933</v>
      </c>
    </row>
    <row r="859" spans="1:1" x14ac:dyDescent="0.25">
      <c r="A859" s="11">
        <v>4.8199799912387251E-2</v>
      </c>
    </row>
    <row r="860" spans="1:1" x14ac:dyDescent="0.25">
      <c r="A860" s="11">
        <v>2.0537517976134638</v>
      </c>
    </row>
    <row r="861" spans="1:1" x14ac:dyDescent="0.25">
      <c r="A861" s="11">
        <v>2.9330055301830069</v>
      </c>
    </row>
    <row r="862" spans="1:1" x14ac:dyDescent="0.25">
      <c r="A862" s="11">
        <v>1.5553563366989134</v>
      </c>
    </row>
    <row r="863" spans="1:1" x14ac:dyDescent="0.25">
      <c r="A863" s="11">
        <v>0.66032859406260469</v>
      </c>
    </row>
    <row r="864" spans="1:1" x14ac:dyDescent="0.25">
      <c r="A864" s="11">
        <v>1.4119805900205751</v>
      </c>
    </row>
    <row r="865" spans="1:1" x14ac:dyDescent="0.25">
      <c r="A865" s="11">
        <v>5.8658088371461047E-2</v>
      </c>
    </row>
    <row r="866" spans="1:1" x14ac:dyDescent="0.25">
      <c r="A866" s="11">
        <v>1.0122085776293848</v>
      </c>
    </row>
    <row r="867" spans="1:1" x14ac:dyDescent="0.25">
      <c r="A867" s="11">
        <v>2.1902230538208745</v>
      </c>
    </row>
    <row r="868" spans="1:1" x14ac:dyDescent="0.25">
      <c r="A868" s="11">
        <v>2.2225596532011678</v>
      </c>
    </row>
    <row r="869" spans="1:1" x14ac:dyDescent="0.25">
      <c r="A869" s="11">
        <v>1.5470604241517938</v>
      </c>
    </row>
    <row r="870" spans="1:1" x14ac:dyDescent="0.25">
      <c r="A870" s="11">
        <v>0.16975319829562213</v>
      </c>
    </row>
    <row r="871" spans="1:1" x14ac:dyDescent="0.25">
      <c r="A871" s="11">
        <v>15.829951862357415</v>
      </c>
    </row>
    <row r="872" spans="1:1" x14ac:dyDescent="0.25">
      <c r="A872" s="11">
        <v>4.9964890898798471</v>
      </c>
    </row>
    <row r="873" spans="1:1" x14ac:dyDescent="0.25">
      <c r="A873" s="11">
        <v>3.9725801364625011</v>
      </c>
    </row>
    <row r="874" spans="1:1" x14ac:dyDescent="0.25">
      <c r="A874" s="11">
        <v>9.7975210231132781</v>
      </c>
    </row>
    <row r="875" spans="1:1" x14ac:dyDescent="0.25">
      <c r="A875" s="11">
        <v>0.2358341876747522</v>
      </c>
    </row>
    <row r="876" spans="1:1" x14ac:dyDescent="0.25">
      <c r="A876" s="11">
        <v>0.53630456375428914</v>
      </c>
    </row>
    <row r="877" spans="1:1" x14ac:dyDescent="0.25">
      <c r="A877" s="11">
        <v>0.28061492592055393</v>
      </c>
    </row>
    <row r="878" spans="1:1" x14ac:dyDescent="0.25">
      <c r="A878" s="11">
        <v>2.97347422834333</v>
      </c>
    </row>
    <row r="879" spans="1:1" x14ac:dyDescent="0.25">
      <c r="A879" s="11">
        <v>1.8769708080400915</v>
      </c>
    </row>
    <row r="880" spans="1:1" x14ac:dyDescent="0.25">
      <c r="A880" s="11">
        <v>0.61782306320568803</v>
      </c>
    </row>
    <row r="881" spans="1:1" x14ac:dyDescent="0.25">
      <c r="A881" s="11">
        <v>0.21017313973364213</v>
      </c>
    </row>
    <row r="882" spans="1:1" x14ac:dyDescent="0.25">
      <c r="A882" s="11">
        <v>0.70679691126277877</v>
      </c>
    </row>
    <row r="883" spans="1:1" x14ac:dyDescent="0.25">
      <c r="A883" s="11">
        <v>4.777991940504668</v>
      </c>
    </row>
    <row r="884" spans="1:1" x14ac:dyDescent="0.25">
      <c r="A884" s="11">
        <v>0.14729409072591537</v>
      </c>
    </row>
    <row r="885" spans="1:1" x14ac:dyDescent="0.25">
      <c r="A885" s="11">
        <v>0.23787122504160493</v>
      </c>
    </row>
    <row r="886" spans="1:1" x14ac:dyDescent="0.25">
      <c r="A886" s="11">
        <v>0.72502732371348733</v>
      </c>
    </row>
    <row r="887" spans="1:1" x14ac:dyDescent="0.25">
      <c r="A887" s="11">
        <v>0.90473297626541394</v>
      </c>
    </row>
    <row r="888" spans="1:1" x14ac:dyDescent="0.25">
      <c r="A888" s="11">
        <v>3.0991797269058856</v>
      </c>
    </row>
    <row r="889" spans="1:1" x14ac:dyDescent="0.25">
      <c r="A889" s="11">
        <v>0.13475096990687929</v>
      </c>
    </row>
    <row r="890" spans="1:1" x14ac:dyDescent="0.25">
      <c r="A890" s="11">
        <v>1.6800121670647798</v>
      </c>
    </row>
    <row r="891" spans="1:1" x14ac:dyDescent="0.25">
      <c r="A891" s="11">
        <v>1.662017852382309</v>
      </c>
    </row>
    <row r="892" spans="1:1" x14ac:dyDescent="0.25">
      <c r="A892" s="11">
        <v>4.2115836900519446</v>
      </c>
    </row>
    <row r="893" spans="1:1" x14ac:dyDescent="0.25">
      <c r="A893" s="11">
        <v>1.2023205341771235E-2</v>
      </c>
    </row>
    <row r="894" spans="1:1" x14ac:dyDescent="0.25">
      <c r="A894" s="11">
        <v>2.7907350141564415</v>
      </c>
    </row>
    <row r="895" spans="1:1" x14ac:dyDescent="0.25">
      <c r="A895" s="11">
        <v>3.2488624214952965E-3</v>
      </c>
    </row>
    <row r="896" spans="1:1" x14ac:dyDescent="0.25">
      <c r="A896" s="11">
        <v>1.0961847534547375</v>
      </c>
    </row>
    <row r="897" spans="1:1" x14ac:dyDescent="0.25">
      <c r="A897" s="11">
        <v>1.1358629731579728</v>
      </c>
    </row>
    <row r="898" spans="1:1" x14ac:dyDescent="0.25">
      <c r="A898" s="11">
        <v>0.6183816176749064</v>
      </c>
    </row>
    <row r="899" spans="1:1" x14ac:dyDescent="0.25">
      <c r="A899" s="11">
        <v>0.62039544184303475</v>
      </c>
    </row>
    <row r="900" spans="1:1" x14ac:dyDescent="0.25">
      <c r="A900" s="11">
        <v>0.80816987914668792</v>
      </c>
    </row>
    <row r="901" spans="1:1" x14ac:dyDescent="0.25">
      <c r="A901" s="11">
        <v>9.2006181944765369E-2</v>
      </c>
    </row>
    <row r="902" spans="1:1" x14ac:dyDescent="0.25">
      <c r="A902" s="11">
        <v>5.5349020434890592</v>
      </c>
    </row>
    <row r="903" spans="1:1" x14ac:dyDescent="0.25">
      <c r="A903" s="11">
        <v>2.1580714470812845</v>
      </c>
    </row>
    <row r="904" spans="1:1" x14ac:dyDescent="0.25">
      <c r="A904" s="11">
        <v>0.77077999034247413</v>
      </c>
    </row>
    <row r="905" spans="1:1" x14ac:dyDescent="0.25">
      <c r="A905" s="11">
        <v>6.1247183520259387</v>
      </c>
    </row>
    <row r="906" spans="1:1" x14ac:dyDescent="0.25">
      <c r="A906" s="11">
        <v>6.9622510336163332E-2</v>
      </c>
    </row>
    <row r="907" spans="1:1" x14ac:dyDescent="0.25">
      <c r="A907" s="11">
        <v>1.7353117108289449</v>
      </c>
    </row>
    <row r="908" spans="1:1" x14ac:dyDescent="0.25">
      <c r="A908" s="11">
        <v>2.0116274942570698</v>
      </c>
    </row>
    <row r="909" spans="1:1" x14ac:dyDescent="0.25">
      <c r="A909" s="11">
        <v>1.7451368551976085</v>
      </c>
    </row>
    <row r="910" spans="1:1" x14ac:dyDescent="0.25">
      <c r="A910" s="11">
        <v>1.4388131430340232</v>
      </c>
    </row>
    <row r="911" spans="1:1" x14ac:dyDescent="0.25">
      <c r="A911" s="11">
        <v>0.18215084126116837</v>
      </c>
    </row>
    <row r="912" spans="1:1" x14ac:dyDescent="0.25">
      <c r="A912" s="11">
        <v>2.0114131888736169</v>
      </c>
    </row>
    <row r="913" spans="1:1" x14ac:dyDescent="0.25">
      <c r="A913" s="11">
        <v>0.72402214967881295</v>
      </c>
    </row>
    <row r="914" spans="1:1" x14ac:dyDescent="0.25">
      <c r="A914" s="11">
        <v>4.3333858029689596</v>
      </c>
    </row>
    <row r="915" spans="1:1" x14ac:dyDescent="0.25">
      <c r="A915" s="11">
        <v>0.10175839148240332</v>
      </c>
    </row>
    <row r="916" spans="1:1" x14ac:dyDescent="0.25">
      <c r="A916" s="11">
        <v>2.4949004656706451</v>
      </c>
    </row>
    <row r="917" spans="1:1" x14ac:dyDescent="0.25">
      <c r="A917" s="11">
        <v>0.39779261996655862</v>
      </c>
    </row>
    <row r="918" spans="1:1" x14ac:dyDescent="0.25">
      <c r="A918" s="11">
        <v>0.97833866558033666</v>
      </c>
    </row>
    <row r="919" spans="1:1" x14ac:dyDescent="0.25">
      <c r="A919" s="11">
        <v>0.63871329016150247</v>
      </c>
    </row>
    <row r="920" spans="1:1" x14ac:dyDescent="0.25">
      <c r="A920" s="11">
        <v>1.3205809158219934</v>
      </c>
    </row>
    <row r="921" spans="1:1" x14ac:dyDescent="0.25">
      <c r="A921" s="11">
        <v>1.5018711559121622</v>
      </c>
    </row>
    <row r="922" spans="1:1" x14ac:dyDescent="0.25">
      <c r="A922" s="11">
        <v>0.95879812360695627</v>
      </c>
    </row>
    <row r="923" spans="1:1" x14ac:dyDescent="0.25">
      <c r="A923" s="11">
        <v>2.6252481172542312</v>
      </c>
    </row>
    <row r="924" spans="1:1" x14ac:dyDescent="0.25">
      <c r="A924" s="11">
        <v>4.0385804993708563</v>
      </c>
    </row>
    <row r="925" spans="1:1" x14ac:dyDescent="0.25">
      <c r="A925" s="11">
        <v>2.9053044731975222</v>
      </c>
    </row>
    <row r="926" spans="1:1" x14ac:dyDescent="0.25">
      <c r="A926" s="11">
        <v>0.52692794183501934</v>
      </c>
    </row>
    <row r="927" spans="1:1" x14ac:dyDescent="0.25">
      <c r="A927" s="11">
        <v>1.4324019614874</v>
      </c>
    </row>
    <row r="928" spans="1:1" x14ac:dyDescent="0.25">
      <c r="A928" s="11">
        <v>4.7421750918345111</v>
      </c>
    </row>
    <row r="929" spans="1:1" x14ac:dyDescent="0.25">
      <c r="A929" s="11">
        <v>0.42526659259591354</v>
      </c>
    </row>
    <row r="930" spans="1:1" x14ac:dyDescent="0.25">
      <c r="A930" s="11">
        <v>1.064993858775358</v>
      </c>
    </row>
    <row r="931" spans="1:1" x14ac:dyDescent="0.25">
      <c r="A931" s="11">
        <v>1.9540445335913752</v>
      </c>
    </row>
    <row r="932" spans="1:1" x14ac:dyDescent="0.25">
      <c r="A932" s="11">
        <v>1.0652156519344071</v>
      </c>
    </row>
    <row r="933" spans="1:1" x14ac:dyDescent="0.25">
      <c r="A933" s="11">
        <v>5.9743005879995277</v>
      </c>
    </row>
    <row r="934" spans="1:1" x14ac:dyDescent="0.25">
      <c r="A934" s="11">
        <v>1.9961167806683735</v>
      </c>
    </row>
    <row r="935" spans="1:1" x14ac:dyDescent="0.25">
      <c r="A935" s="11">
        <v>0.17808586237469479</v>
      </c>
    </row>
    <row r="936" spans="1:1" x14ac:dyDescent="0.25">
      <c r="A936" s="11">
        <v>0.16821048036232861</v>
      </c>
    </row>
    <row r="937" spans="1:1" x14ac:dyDescent="0.25">
      <c r="A937" s="11">
        <v>2.692303124506489</v>
      </c>
    </row>
    <row r="938" spans="1:1" x14ac:dyDescent="0.25">
      <c r="A938" s="11">
        <v>1.3344715199594104</v>
      </c>
    </row>
    <row r="939" spans="1:1" x14ac:dyDescent="0.25">
      <c r="A939" s="11">
        <v>5.8571855906071883E-2</v>
      </c>
    </row>
    <row r="940" spans="1:1" x14ac:dyDescent="0.25">
      <c r="A940" s="11">
        <v>1.2669983085245657</v>
      </c>
    </row>
    <row r="941" spans="1:1" x14ac:dyDescent="0.25">
      <c r="A941" s="11">
        <v>1.5549584513632952</v>
      </c>
    </row>
    <row r="942" spans="1:1" x14ac:dyDescent="0.25">
      <c r="A942" s="11">
        <v>0.86047963250378146</v>
      </c>
    </row>
    <row r="943" spans="1:1" x14ac:dyDescent="0.25">
      <c r="A943" s="11">
        <v>0.90066338943776247</v>
      </c>
    </row>
    <row r="944" spans="1:1" x14ac:dyDescent="0.25">
      <c r="A944" s="11">
        <v>0.38557954179560705</v>
      </c>
    </row>
    <row r="945" spans="1:1" x14ac:dyDescent="0.25">
      <c r="A945" s="11">
        <v>1.143413278662331</v>
      </c>
    </row>
    <row r="946" spans="1:1" x14ac:dyDescent="0.25">
      <c r="A946" s="11">
        <v>0.60524593900760415</v>
      </c>
    </row>
    <row r="947" spans="1:1" x14ac:dyDescent="0.25">
      <c r="A947" s="11">
        <v>1.2886177614094529</v>
      </c>
    </row>
    <row r="948" spans="1:1" x14ac:dyDescent="0.25">
      <c r="A948" s="11">
        <v>0.85021625504766329</v>
      </c>
    </row>
    <row r="949" spans="1:1" x14ac:dyDescent="0.25">
      <c r="A949" s="11">
        <v>6.5154814545590876</v>
      </c>
    </row>
    <row r="950" spans="1:1" x14ac:dyDescent="0.25">
      <c r="A950" s="11">
        <v>2.2096999469636289</v>
      </c>
    </row>
    <row r="951" spans="1:1" x14ac:dyDescent="0.25">
      <c r="A951" s="11">
        <v>0.14286474238850741</v>
      </c>
    </row>
    <row r="952" spans="1:1" x14ac:dyDescent="0.25">
      <c r="A952" s="11">
        <v>2.5095505727897147</v>
      </c>
    </row>
    <row r="953" spans="1:1" x14ac:dyDescent="0.25">
      <c r="A953" s="11">
        <v>1.8693783204101155</v>
      </c>
    </row>
    <row r="954" spans="1:1" x14ac:dyDescent="0.25">
      <c r="A954" s="11">
        <v>1.7364152845798557</v>
      </c>
    </row>
    <row r="955" spans="1:1" x14ac:dyDescent="0.25">
      <c r="A955" s="11">
        <v>3.0128426013903953</v>
      </c>
    </row>
    <row r="956" spans="1:1" x14ac:dyDescent="0.25">
      <c r="A956" s="11">
        <v>1.4052827981024429</v>
      </c>
    </row>
    <row r="957" spans="1:1" x14ac:dyDescent="0.25">
      <c r="A957" s="11">
        <v>1.8379460883813612</v>
      </c>
    </row>
    <row r="958" spans="1:1" x14ac:dyDescent="0.25">
      <c r="A958" s="11">
        <v>3.7988759813395734</v>
      </c>
    </row>
    <row r="959" spans="1:1" x14ac:dyDescent="0.25">
      <c r="A959" s="11">
        <v>0.72378048588433408</v>
      </c>
    </row>
    <row r="960" spans="1:1" x14ac:dyDescent="0.25">
      <c r="A960" s="11">
        <v>1.1112597183172332</v>
      </c>
    </row>
    <row r="961" spans="1:1" x14ac:dyDescent="0.25">
      <c r="A961" s="11">
        <v>12.117655121379288</v>
      </c>
    </row>
    <row r="962" spans="1:1" x14ac:dyDescent="0.25">
      <c r="A962" s="11">
        <v>0.1846041964511419</v>
      </c>
    </row>
    <row r="963" spans="1:1" x14ac:dyDescent="0.25">
      <c r="A963" s="11">
        <v>0.84571854304614091</v>
      </c>
    </row>
    <row r="964" spans="1:1" x14ac:dyDescent="0.25">
      <c r="A964" s="11">
        <v>1.7313012535173578</v>
      </c>
    </row>
    <row r="965" spans="1:1" x14ac:dyDescent="0.25">
      <c r="A965" s="11">
        <v>2.8676574753190223</v>
      </c>
    </row>
    <row r="966" spans="1:1" x14ac:dyDescent="0.25">
      <c r="A966" s="11">
        <v>0.23375270507608392</v>
      </c>
    </row>
    <row r="967" spans="1:1" x14ac:dyDescent="0.25">
      <c r="A967" s="11">
        <v>0.72808347537571882</v>
      </c>
    </row>
    <row r="968" spans="1:1" x14ac:dyDescent="0.25">
      <c r="A968" s="11">
        <v>2.2556131344583323</v>
      </c>
    </row>
    <row r="969" spans="1:1" x14ac:dyDescent="0.25">
      <c r="A969" s="11">
        <v>1.2464428900254387</v>
      </c>
    </row>
    <row r="970" spans="1:1" x14ac:dyDescent="0.25">
      <c r="A970" s="11">
        <v>5.4552858571228633</v>
      </c>
    </row>
    <row r="971" spans="1:1" x14ac:dyDescent="0.25">
      <c r="A971" s="11">
        <v>2.1289517025323175</v>
      </c>
    </row>
    <row r="972" spans="1:1" x14ac:dyDescent="0.25">
      <c r="A972" s="11">
        <v>0.1214396310753964</v>
      </c>
    </row>
    <row r="973" spans="1:1" x14ac:dyDescent="0.25">
      <c r="A973" s="11">
        <v>1.2270442870734863</v>
      </c>
    </row>
    <row r="974" spans="1:1" x14ac:dyDescent="0.25">
      <c r="A974" s="11">
        <v>1.8658891316096484</v>
      </c>
    </row>
    <row r="975" spans="1:1" x14ac:dyDescent="0.25">
      <c r="A975" s="11">
        <v>1.7447632661363068</v>
      </c>
    </row>
    <row r="976" spans="1:1" x14ac:dyDescent="0.25">
      <c r="A976" s="11">
        <v>5.449049423609071</v>
      </c>
    </row>
    <row r="977" spans="1:1" x14ac:dyDescent="0.25">
      <c r="A977" s="11">
        <v>2.7238612318821085</v>
      </c>
    </row>
    <row r="978" spans="1:1" x14ac:dyDescent="0.25">
      <c r="A978" s="11">
        <v>0.23817033975126251</v>
      </c>
    </row>
    <row r="979" spans="1:1" x14ac:dyDescent="0.25">
      <c r="A979" s="11">
        <v>0.5576350130759723</v>
      </c>
    </row>
    <row r="980" spans="1:1" x14ac:dyDescent="0.25">
      <c r="A980" s="11">
        <v>1.0911139735214963</v>
      </c>
    </row>
    <row r="981" spans="1:1" x14ac:dyDescent="0.25">
      <c r="A981" s="11">
        <v>2.4367423788460219</v>
      </c>
    </row>
    <row r="982" spans="1:1" x14ac:dyDescent="0.25">
      <c r="A982" s="11">
        <v>0.46136375756615472</v>
      </c>
    </row>
    <row r="983" spans="1:1" x14ac:dyDescent="0.25">
      <c r="A983" s="11">
        <v>0.56350212625253404</v>
      </c>
    </row>
    <row r="984" spans="1:1" x14ac:dyDescent="0.25">
      <c r="A984" s="11">
        <v>0.47191948136919148</v>
      </c>
    </row>
    <row r="985" spans="1:1" x14ac:dyDescent="0.25">
      <c r="A985" s="11">
        <v>0.22075924729207635</v>
      </c>
    </row>
    <row r="986" spans="1:1" x14ac:dyDescent="0.25">
      <c r="A986" s="11">
        <v>0.70679198280375866</v>
      </c>
    </row>
    <row r="987" spans="1:1" x14ac:dyDescent="0.25">
      <c r="A987" s="11">
        <v>6.2975251051064136</v>
      </c>
    </row>
    <row r="988" spans="1:1" x14ac:dyDescent="0.25">
      <c r="A988" s="11">
        <v>3.4382047217829506</v>
      </c>
    </row>
    <row r="989" spans="1:1" x14ac:dyDescent="0.25">
      <c r="A989" s="11">
        <v>2.9794498638469764</v>
      </c>
    </row>
    <row r="990" spans="1:1" x14ac:dyDescent="0.25">
      <c r="A990" s="11">
        <v>0.49235646865687976</v>
      </c>
    </row>
    <row r="991" spans="1:1" x14ac:dyDescent="0.25">
      <c r="A991" s="11">
        <v>5.9156820047852747</v>
      </c>
    </row>
    <row r="992" spans="1:1" x14ac:dyDescent="0.25">
      <c r="A992" s="11">
        <v>0.52908394110573376</v>
      </c>
    </row>
    <row r="993" spans="1:1" x14ac:dyDescent="0.25">
      <c r="A993" s="11">
        <v>0.84374809481565949</v>
      </c>
    </row>
    <row r="994" spans="1:1" x14ac:dyDescent="0.25">
      <c r="A994" s="11">
        <v>3.9011058405284667</v>
      </c>
    </row>
    <row r="995" spans="1:1" x14ac:dyDescent="0.25">
      <c r="A995" s="11">
        <v>1.0459758989912478</v>
      </c>
    </row>
    <row r="996" spans="1:1" x14ac:dyDescent="0.25">
      <c r="A996" s="11">
        <v>1.1018879468094214</v>
      </c>
    </row>
    <row r="997" spans="1:1" x14ac:dyDescent="0.25">
      <c r="A997" s="11">
        <v>2.1415971527577318</v>
      </c>
    </row>
    <row r="998" spans="1:1" x14ac:dyDescent="0.25">
      <c r="A998" s="11">
        <v>1.2997280224177854</v>
      </c>
    </row>
    <row r="999" spans="1:1" x14ac:dyDescent="0.25">
      <c r="A999" s="11">
        <v>1.0874678671015645</v>
      </c>
    </row>
    <row r="1000" spans="1:1" x14ac:dyDescent="0.25">
      <c r="A1000" s="11">
        <v>2.9653493854667943</v>
      </c>
    </row>
    <row r="1001" spans="1:1" x14ac:dyDescent="0.25">
      <c r="A1001" s="11">
        <v>1.0338681091747826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B99-5334-43C2-A538-3967386B8727}">
  <dimension ref="A1:H101"/>
  <sheetViews>
    <sheetView workbookViewId="0">
      <selection activeCell="J18" sqref="J18"/>
    </sheetView>
  </sheetViews>
  <sheetFormatPr defaultRowHeight="15" x14ac:dyDescent="0.25"/>
  <cols>
    <col min="7" max="7" width="12.5703125" bestFit="1" customWidth="1"/>
    <col min="8" max="8" width="12.7109375" bestFit="1" customWidth="1"/>
  </cols>
  <sheetData>
    <row r="1" spans="1:8" x14ac:dyDescent="0.25">
      <c r="A1" t="s">
        <v>28</v>
      </c>
      <c r="B1" t="s">
        <v>29</v>
      </c>
    </row>
    <row r="2" spans="1:8" x14ac:dyDescent="0.25">
      <c r="A2">
        <v>159.66304701752961</v>
      </c>
      <c r="B2">
        <f>(A2-$H$2)/$H$3</f>
        <v>-2.1729631874407334</v>
      </c>
      <c r="G2" t="s">
        <v>30</v>
      </c>
      <c r="H2">
        <f>AVERAGE(A2:A101)</f>
        <v>170.32019892159951</v>
      </c>
    </row>
    <row r="3" spans="1:8" x14ac:dyDescent="0.25">
      <c r="A3">
        <v>159.82298166083638</v>
      </c>
      <c r="B3">
        <f>(A3-$H$2)/$H$3</f>
        <v>-2.1403529651758753</v>
      </c>
      <c r="G3" t="s">
        <v>31</v>
      </c>
      <c r="H3">
        <f>_xlfn.STDEV.P(A2:A101)</f>
        <v>4.9044327882156429</v>
      </c>
    </row>
    <row r="4" spans="1:8" x14ac:dyDescent="0.25">
      <c r="A4">
        <v>160.90096025611274</v>
      </c>
      <c r="B4">
        <f>(A4-$H$2)/$H$3</f>
        <v>-1.9205561727992875</v>
      </c>
      <c r="G4" t="s">
        <v>32</v>
      </c>
      <c r="H4" s="9">
        <f>AVERAGE(B2:B101)</f>
        <v>-1.5187850976872141E-15</v>
      </c>
    </row>
    <row r="5" spans="1:8" x14ac:dyDescent="0.25">
      <c r="A5">
        <v>161.98398654698394</v>
      </c>
      <c r="B5">
        <f t="shared" ref="B5:B66" si="0">(A5-$H$2)/$H$3</f>
        <v>-1.6997301695408686</v>
      </c>
      <c r="G5" t="s">
        <v>33</v>
      </c>
      <c r="H5">
        <f>_xlfn.STDEV.P(B2:B101)</f>
        <v>1</v>
      </c>
    </row>
    <row r="6" spans="1:8" x14ac:dyDescent="0.25">
      <c r="A6">
        <v>162.46795141516486</v>
      </c>
      <c r="B6">
        <f t="shared" si="0"/>
        <v>-1.6010510991815423</v>
      </c>
      <c r="G6" t="s">
        <v>34</v>
      </c>
    </row>
    <row r="7" spans="1:8" x14ac:dyDescent="0.25">
      <c r="A7">
        <v>162.48930180328898</v>
      </c>
      <c r="B7">
        <f t="shared" si="0"/>
        <v>-1.5966978153165008</v>
      </c>
      <c r="G7" t="s">
        <v>11</v>
      </c>
      <c r="H7" t="s">
        <v>12</v>
      </c>
    </row>
    <row r="8" spans="1:8" x14ac:dyDescent="0.25">
      <c r="A8">
        <v>162.77363258443074</v>
      </c>
      <c r="B8">
        <f t="shared" si="0"/>
        <v>-1.5387235717250807</v>
      </c>
      <c r="G8">
        <f>H2-H3</f>
        <v>165.41576613338387</v>
      </c>
      <c r="H8">
        <f>H2+H3</f>
        <v>175.22463170981516</v>
      </c>
    </row>
    <row r="9" spans="1:8" x14ac:dyDescent="0.25">
      <c r="A9">
        <v>163.27829982576077</v>
      </c>
      <c r="B9">
        <f t="shared" si="0"/>
        <v>-1.4358233459247314</v>
      </c>
      <c r="G9" t="s">
        <v>35</v>
      </c>
    </row>
    <row r="10" spans="1:8" x14ac:dyDescent="0.25">
      <c r="A10">
        <v>163.89456206699799</v>
      </c>
      <c r="B10">
        <f t="shared" si="0"/>
        <v>-1.3101692146828932</v>
      </c>
      <c r="G10" t="s">
        <v>11</v>
      </c>
      <c r="H10" t="s">
        <v>12</v>
      </c>
    </row>
    <row r="11" spans="1:8" x14ac:dyDescent="0.25">
      <c r="A11">
        <v>164.06682036351413</v>
      </c>
      <c r="B11">
        <f t="shared" si="0"/>
        <v>-1.2750462343190812</v>
      </c>
      <c r="G11">
        <f>H2-(2*H3)</f>
        <v>160.51133334516823</v>
      </c>
      <c r="H11">
        <f>H2+(2*H3)</f>
        <v>180.1290644980308</v>
      </c>
    </row>
    <row r="12" spans="1:8" x14ac:dyDescent="0.25">
      <c r="A12">
        <v>164.1066903375031</v>
      </c>
      <c r="B12">
        <f t="shared" si="0"/>
        <v>-1.2669168591781332</v>
      </c>
    </row>
    <row r="13" spans="1:8" x14ac:dyDescent="0.25">
      <c r="A13">
        <v>164.21635266116937</v>
      </c>
      <c r="B13">
        <f t="shared" si="0"/>
        <v>-1.2445570209661043</v>
      </c>
    </row>
    <row r="14" spans="1:8" x14ac:dyDescent="0.25">
      <c r="A14">
        <v>164.4497290016443</v>
      </c>
      <c r="B14">
        <f t="shared" si="0"/>
        <v>-1.1969722439791122</v>
      </c>
    </row>
    <row r="15" spans="1:8" x14ac:dyDescent="0.25">
      <c r="A15">
        <v>164.49343022206449</v>
      </c>
      <c r="B15">
        <f t="shared" si="0"/>
        <v>-1.1880616885066846</v>
      </c>
    </row>
    <row r="16" spans="1:8" x14ac:dyDescent="0.25">
      <c r="A16">
        <v>164.52210204253788</v>
      </c>
      <c r="B16">
        <f t="shared" si="0"/>
        <v>-1.1822155852544829</v>
      </c>
    </row>
    <row r="17" spans="1:2" x14ac:dyDescent="0.25">
      <c r="A17">
        <v>164.62480673173559</v>
      </c>
      <c r="B17">
        <f t="shared" si="0"/>
        <v>-1.1612743890687616</v>
      </c>
    </row>
    <row r="18" spans="1:2" x14ac:dyDescent="0.25">
      <c r="A18">
        <v>164.64791926584439</v>
      </c>
      <c r="B18">
        <f t="shared" si="0"/>
        <v>-1.1565618086120899</v>
      </c>
    </row>
    <row r="19" spans="1:2" x14ac:dyDescent="0.25">
      <c r="A19">
        <v>165.08835344386171</v>
      </c>
      <c r="B19">
        <f t="shared" si="0"/>
        <v>-1.0667585230872916</v>
      </c>
    </row>
    <row r="20" spans="1:2" x14ac:dyDescent="0.25">
      <c r="A20">
        <v>165.21141944569536</v>
      </c>
      <c r="B20">
        <f t="shared" si="0"/>
        <v>-1.0416657127363469</v>
      </c>
    </row>
    <row r="21" spans="1:2" x14ac:dyDescent="0.25">
      <c r="A21">
        <v>165.68830162388622</v>
      </c>
      <c r="B21">
        <f t="shared" si="0"/>
        <v>-0.94443078287112103</v>
      </c>
    </row>
    <row r="22" spans="1:2" x14ac:dyDescent="0.25">
      <c r="A22">
        <v>165.91201458315481</v>
      </c>
      <c r="B22">
        <f t="shared" si="0"/>
        <v>-0.89881634203177807</v>
      </c>
    </row>
    <row r="23" spans="1:2" x14ac:dyDescent="0.25">
      <c r="A23">
        <v>166.20837343172752</v>
      </c>
      <c r="B23">
        <f t="shared" si="0"/>
        <v>-0.83838960944716634</v>
      </c>
    </row>
    <row r="24" spans="1:2" x14ac:dyDescent="0.25">
      <c r="A24">
        <v>166.6817370022909</v>
      </c>
      <c r="B24">
        <f t="shared" si="0"/>
        <v>-0.74187211374393724</v>
      </c>
    </row>
    <row r="25" spans="1:2" x14ac:dyDescent="0.25">
      <c r="A25">
        <v>166.72310195819591</v>
      </c>
      <c r="B25">
        <f t="shared" si="0"/>
        <v>-0.73343791601073527</v>
      </c>
    </row>
    <row r="26" spans="1:2" x14ac:dyDescent="0.25">
      <c r="A26">
        <v>167.08952600485645</v>
      </c>
      <c r="B26">
        <f t="shared" si="0"/>
        <v>-0.65872508733440327</v>
      </c>
    </row>
    <row r="27" spans="1:2" x14ac:dyDescent="0.25">
      <c r="A27">
        <v>167.24179815530078</v>
      </c>
      <c r="B27">
        <f t="shared" si="0"/>
        <v>-0.62767722573250473</v>
      </c>
    </row>
    <row r="28" spans="1:2" x14ac:dyDescent="0.25">
      <c r="A28">
        <v>167.24535655332147</v>
      </c>
      <c r="B28">
        <f t="shared" si="0"/>
        <v>-0.62695167842166455</v>
      </c>
    </row>
    <row r="29" spans="1:2" x14ac:dyDescent="0.25">
      <c r="A29">
        <v>167.5880996316846</v>
      </c>
      <c r="B29">
        <f t="shared" si="0"/>
        <v>-0.5570673323283365</v>
      </c>
    </row>
    <row r="30" spans="1:2" x14ac:dyDescent="0.25">
      <c r="A30">
        <v>167.82942268211627</v>
      </c>
      <c r="B30">
        <f t="shared" si="0"/>
        <v>-0.5078622436152187</v>
      </c>
    </row>
    <row r="31" spans="1:2" x14ac:dyDescent="0.25">
      <c r="A31">
        <v>167.95483631714887</v>
      </c>
      <c r="B31">
        <f t="shared" si="0"/>
        <v>-0.48229075748252165</v>
      </c>
    </row>
    <row r="32" spans="1:2" x14ac:dyDescent="0.25">
      <c r="A32">
        <v>168.00671162120125</v>
      </c>
      <c r="B32">
        <f t="shared" si="0"/>
        <v>-0.47171352943343531</v>
      </c>
    </row>
    <row r="33" spans="1:2" x14ac:dyDescent="0.25">
      <c r="A33">
        <v>168.01581793690275</v>
      </c>
      <c r="B33">
        <f t="shared" si="0"/>
        <v>-0.46985677736959175</v>
      </c>
    </row>
    <row r="34" spans="1:2" x14ac:dyDescent="0.25">
      <c r="A34">
        <v>168.11844872965594</v>
      </c>
      <c r="B34">
        <f t="shared" si="0"/>
        <v>-0.44893064846029362</v>
      </c>
    </row>
    <row r="35" spans="1:2" x14ac:dyDescent="0.25">
      <c r="A35">
        <v>168.15207729625399</v>
      </c>
      <c r="B35">
        <f t="shared" si="0"/>
        <v>-0.4420738786664743</v>
      </c>
    </row>
    <row r="36" spans="1:2" x14ac:dyDescent="0.25">
      <c r="A36">
        <v>168.19949607626768</v>
      </c>
      <c r="B36">
        <f t="shared" si="0"/>
        <v>-0.43240532328783321</v>
      </c>
    </row>
    <row r="37" spans="1:2" x14ac:dyDescent="0.25">
      <c r="A37">
        <v>168.30318415661168</v>
      </c>
      <c r="B37">
        <f t="shared" si="0"/>
        <v>-0.41126361642355702</v>
      </c>
    </row>
    <row r="38" spans="1:2" x14ac:dyDescent="0.25">
      <c r="A38">
        <v>168.38279336472624</v>
      </c>
      <c r="B38">
        <f t="shared" si="0"/>
        <v>-0.39503152363071736</v>
      </c>
    </row>
    <row r="39" spans="1:2" x14ac:dyDescent="0.25">
      <c r="A39">
        <v>168.39648694432981</v>
      </c>
      <c r="B39">
        <f t="shared" si="0"/>
        <v>-0.3922394414073721</v>
      </c>
    </row>
    <row r="40" spans="1:2" x14ac:dyDescent="0.25">
      <c r="A40">
        <v>169.0287051332416</v>
      </c>
      <c r="B40">
        <f t="shared" si="0"/>
        <v>-0.26333193747931649</v>
      </c>
    </row>
    <row r="41" spans="1:2" x14ac:dyDescent="0.25">
      <c r="A41">
        <v>169.06453922449145</v>
      </c>
      <c r="B41">
        <f t="shared" si="0"/>
        <v>-0.25602546743532778</v>
      </c>
    </row>
    <row r="42" spans="1:2" x14ac:dyDescent="0.25">
      <c r="A42">
        <v>169.14732597972034</v>
      </c>
      <c r="B42">
        <f t="shared" si="0"/>
        <v>-0.23914548175629055</v>
      </c>
    </row>
    <row r="43" spans="1:2" x14ac:dyDescent="0.25">
      <c r="A43">
        <v>169.17292825557524</v>
      </c>
      <c r="B43">
        <f t="shared" si="0"/>
        <v>-0.23392524998628342</v>
      </c>
    </row>
    <row r="44" spans="1:2" x14ac:dyDescent="0.25">
      <c r="A44">
        <v>169.21981270745164</v>
      </c>
      <c r="B44">
        <f t="shared" si="0"/>
        <v>-0.22436564260639472</v>
      </c>
    </row>
    <row r="45" spans="1:2" x14ac:dyDescent="0.25">
      <c r="A45">
        <v>169.41094301902922</v>
      </c>
      <c r="B45">
        <f t="shared" si="0"/>
        <v>-0.18539471164841967</v>
      </c>
    </row>
    <row r="46" spans="1:2" x14ac:dyDescent="0.25">
      <c r="A46">
        <v>169.49598077364499</v>
      </c>
      <c r="B46">
        <f t="shared" si="0"/>
        <v>-0.16805575354910648</v>
      </c>
    </row>
    <row r="47" spans="1:2" x14ac:dyDescent="0.25">
      <c r="A47">
        <v>169.60581362756784</v>
      </c>
      <c r="B47">
        <f t="shared" si="0"/>
        <v>-0.14566114469917804</v>
      </c>
    </row>
    <row r="48" spans="1:2" x14ac:dyDescent="0.25">
      <c r="A48">
        <v>169.95620783010963</v>
      </c>
      <c r="B48">
        <f t="shared" si="0"/>
        <v>-7.4216755985417104E-2</v>
      </c>
    </row>
    <row r="49" spans="1:2" x14ac:dyDescent="0.25">
      <c r="A49">
        <v>170.01893454282254</v>
      </c>
      <c r="B49">
        <f t="shared" si="0"/>
        <v>-6.1426956344646975E-2</v>
      </c>
    </row>
    <row r="50" spans="1:2" x14ac:dyDescent="0.25">
      <c r="A50">
        <v>170.04303046807763</v>
      </c>
      <c r="B50">
        <f t="shared" si="0"/>
        <v>-5.6513865209420464E-2</v>
      </c>
    </row>
    <row r="51" spans="1:2" x14ac:dyDescent="0.25">
      <c r="A51">
        <v>170.13408225640887</v>
      </c>
      <c r="B51">
        <f t="shared" si="0"/>
        <v>-3.7948662613511458E-2</v>
      </c>
    </row>
    <row r="52" spans="1:2" x14ac:dyDescent="0.25">
      <c r="A52">
        <v>170.20181687432299</v>
      </c>
      <c r="B52">
        <f t="shared" si="0"/>
        <v>-2.4137765239840635E-2</v>
      </c>
    </row>
    <row r="53" spans="1:2" x14ac:dyDescent="0.25">
      <c r="A53">
        <v>170.31940317057888</v>
      </c>
      <c r="B53">
        <f t="shared" si="0"/>
        <v>-1.6225138665259715E-4</v>
      </c>
    </row>
    <row r="54" spans="1:2" x14ac:dyDescent="0.25">
      <c r="A54">
        <v>170.60600768847507</v>
      </c>
      <c r="B54">
        <f t="shared" si="0"/>
        <v>5.8275600710096805E-2</v>
      </c>
    </row>
    <row r="55" spans="1:2" x14ac:dyDescent="0.25">
      <c r="A55">
        <v>170.83133500083932</v>
      </c>
      <c r="B55">
        <f t="shared" si="0"/>
        <v>0.10421920358822347</v>
      </c>
    </row>
    <row r="56" spans="1:2" x14ac:dyDescent="0.25">
      <c r="A56">
        <v>170.85112219494476</v>
      </c>
      <c r="B56">
        <f t="shared" si="0"/>
        <v>0.10825375660585108</v>
      </c>
    </row>
    <row r="57" spans="1:2" x14ac:dyDescent="0.25">
      <c r="A57">
        <v>170.99508383755165</v>
      </c>
      <c r="B57">
        <f t="shared" si="0"/>
        <v>0.13760712912077125</v>
      </c>
    </row>
    <row r="58" spans="1:2" x14ac:dyDescent="0.25">
      <c r="A58">
        <v>170.99625481198018</v>
      </c>
      <c r="B58">
        <f t="shared" si="0"/>
        <v>0.13784588750101581</v>
      </c>
    </row>
    <row r="59" spans="1:2" x14ac:dyDescent="0.25">
      <c r="A59">
        <v>171.11358531285077</v>
      </c>
      <c r="B59">
        <f t="shared" si="0"/>
        <v>0.16176924539726739</v>
      </c>
    </row>
    <row r="60" spans="1:2" x14ac:dyDescent="0.25">
      <c r="A60">
        <v>171.36962512442551</v>
      </c>
      <c r="B60">
        <f t="shared" si="0"/>
        <v>0.21397504016112862</v>
      </c>
    </row>
    <row r="61" spans="1:2" x14ac:dyDescent="0.25">
      <c r="A61">
        <v>171.47038008435629</v>
      </c>
      <c r="B61">
        <f t="shared" si="0"/>
        <v>0.2345186920535301</v>
      </c>
    </row>
    <row r="62" spans="1:2" x14ac:dyDescent="0.25">
      <c r="A62">
        <v>171.49155994222383</v>
      </c>
      <c r="B62">
        <f t="shared" si="0"/>
        <v>0.23883720528067187</v>
      </c>
    </row>
    <row r="63" spans="1:2" x14ac:dyDescent="0.25">
      <c r="A63">
        <v>171.59868136506702</v>
      </c>
      <c r="B63">
        <f t="shared" si="0"/>
        <v>0.2606789609879952</v>
      </c>
    </row>
    <row r="64" spans="1:2" x14ac:dyDescent="0.25">
      <c r="A64">
        <v>171.69762870427803</v>
      </c>
      <c r="B64">
        <f t="shared" si="0"/>
        <v>0.28085404411865994</v>
      </c>
    </row>
    <row r="65" spans="1:2" x14ac:dyDescent="0.25">
      <c r="A65">
        <v>171.94616518456314</v>
      </c>
      <c r="B65">
        <f t="shared" si="0"/>
        <v>0.33152993081493476</v>
      </c>
    </row>
    <row r="66" spans="1:2" x14ac:dyDescent="0.25">
      <c r="A66">
        <v>172.16343210013292</v>
      </c>
      <c r="B66">
        <f t="shared" si="0"/>
        <v>0.37583004154166927</v>
      </c>
    </row>
    <row r="67" spans="1:2" x14ac:dyDescent="0.25">
      <c r="A67">
        <v>172.21226059693436</v>
      </c>
      <c r="B67">
        <f t="shared" ref="B67:B101" si="1">(A67-$H$2)/$H$3</f>
        <v>0.38578603419361451</v>
      </c>
    </row>
    <row r="68" spans="1:2" x14ac:dyDescent="0.25">
      <c r="A68">
        <v>172.22703420149628</v>
      </c>
      <c r="B68">
        <f t="shared" si="1"/>
        <v>0.38879833045699114</v>
      </c>
    </row>
    <row r="69" spans="1:2" x14ac:dyDescent="0.25">
      <c r="A69">
        <v>172.42393980443012</v>
      </c>
      <c r="B69">
        <f t="shared" si="1"/>
        <v>0.42894682701850245</v>
      </c>
    </row>
    <row r="70" spans="1:2" x14ac:dyDescent="0.25">
      <c r="A70">
        <v>172.51945948548382</v>
      </c>
      <c r="B70">
        <f t="shared" si="1"/>
        <v>0.4484230203273834</v>
      </c>
    </row>
    <row r="71" spans="1:2" x14ac:dyDescent="0.25">
      <c r="A71">
        <v>172.65501967078308</v>
      </c>
      <c r="B71">
        <f t="shared" si="1"/>
        <v>0.47606335941511208</v>
      </c>
    </row>
    <row r="72" spans="1:2" x14ac:dyDescent="0.25">
      <c r="A72">
        <v>172.7796090762422</v>
      </c>
      <c r="B72">
        <f t="shared" si="1"/>
        <v>0.50146678746462725</v>
      </c>
    </row>
    <row r="73" spans="1:2" x14ac:dyDescent="0.25">
      <c r="A73">
        <v>173.21363131661201</v>
      </c>
      <c r="B73">
        <f t="shared" si="1"/>
        <v>0.58996269700439719</v>
      </c>
    </row>
    <row r="74" spans="1:2" x14ac:dyDescent="0.25">
      <c r="A74">
        <v>173.2452021514473</v>
      </c>
      <c r="B74">
        <f t="shared" si="1"/>
        <v>0.59639990110089358</v>
      </c>
    </row>
    <row r="75" spans="1:2" x14ac:dyDescent="0.25">
      <c r="A75">
        <v>173.3780906960601</v>
      </c>
      <c r="B75">
        <f t="shared" si="1"/>
        <v>0.62349550019486033</v>
      </c>
    </row>
    <row r="76" spans="1:2" x14ac:dyDescent="0.25">
      <c r="A76">
        <v>173.71961732525961</v>
      </c>
      <c r="B76">
        <f t="shared" si="1"/>
        <v>0.69313181573783733</v>
      </c>
    </row>
    <row r="77" spans="1:2" x14ac:dyDescent="0.25">
      <c r="A77">
        <v>173.88406533602392</v>
      </c>
      <c r="B77">
        <f t="shared" si="1"/>
        <v>0.72666230088577388</v>
      </c>
    </row>
    <row r="78" spans="1:2" x14ac:dyDescent="0.25">
      <c r="A78">
        <v>173.91464709537104</v>
      </c>
      <c r="B78">
        <f t="shared" si="1"/>
        <v>0.732897835282452</v>
      </c>
    </row>
    <row r="79" spans="1:2" x14ac:dyDescent="0.25">
      <c r="A79">
        <v>174.07570723837125</v>
      </c>
      <c r="B79">
        <f t="shared" si="1"/>
        <v>0.76573754375744796</v>
      </c>
    </row>
    <row r="80" spans="1:2" x14ac:dyDescent="0.25">
      <c r="A80">
        <v>174.25044390794937</v>
      </c>
      <c r="B80">
        <f t="shared" si="1"/>
        <v>0.80136585739199928</v>
      </c>
    </row>
    <row r="81" spans="1:2" x14ac:dyDescent="0.25">
      <c r="A81">
        <v>174.41921201854711</v>
      </c>
      <c r="B81">
        <f t="shared" si="1"/>
        <v>0.8357771987000614</v>
      </c>
    </row>
    <row r="82" spans="1:2" x14ac:dyDescent="0.25">
      <c r="A82">
        <v>174.56466295872815</v>
      </c>
      <c r="B82">
        <f t="shared" si="1"/>
        <v>0.86543423478597215</v>
      </c>
    </row>
    <row r="83" spans="1:2" x14ac:dyDescent="0.25">
      <c r="A83">
        <v>174.86598992210929</v>
      </c>
      <c r="B83">
        <f t="shared" si="1"/>
        <v>0.92687395195472833</v>
      </c>
    </row>
    <row r="84" spans="1:2" x14ac:dyDescent="0.25">
      <c r="A84">
        <v>174.92094613946392</v>
      </c>
      <c r="B84">
        <f t="shared" si="1"/>
        <v>0.93807936952853577</v>
      </c>
    </row>
    <row r="85" spans="1:2" x14ac:dyDescent="0.25">
      <c r="A85">
        <v>174.96208940603537</v>
      </c>
      <c r="B85">
        <f t="shared" si="1"/>
        <v>0.94646836543246826</v>
      </c>
    </row>
    <row r="86" spans="1:2" x14ac:dyDescent="0.25">
      <c r="A86">
        <v>174.99537691212026</v>
      </c>
      <c r="B86">
        <f t="shared" si="1"/>
        <v>0.9532555939504882</v>
      </c>
    </row>
    <row r="87" spans="1:2" x14ac:dyDescent="0.25">
      <c r="A87">
        <v>175.02253669765196</v>
      </c>
      <c r="B87">
        <f t="shared" si="1"/>
        <v>0.95879339754664583</v>
      </c>
    </row>
    <row r="88" spans="1:2" x14ac:dyDescent="0.25">
      <c r="A88">
        <v>175.75165586269577</v>
      </c>
      <c r="B88">
        <f t="shared" si="1"/>
        <v>1.10745873695057</v>
      </c>
    </row>
    <row r="89" spans="1:2" x14ac:dyDescent="0.25">
      <c r="A89">
        <v>176.00196017330745</v>
      </c>
      <c r="B89">
        <f t="shared" si="1"/>
        <v>1.1584950792597382</v>
      </c>
    </row>
    <row r="90" spans="1:2" x14ac:dyDescent="0.25">
      <c r="A90">
        <v>176.44681676931214</v>
      </c>
      <c r="B90">
        <f t="shared" si="1"/>
        <v>1.249200083327402</v>
      </c>
    </row>
    <row r="91" spans="1:2" x14ac:dyDescent="0.25">
      <c r="A91">
        <v>176.58906174066942</v>
      </c>
      <c r="B91">
        <f t="shared" si="1"/>
        <v>1.2782034314207986</v>
      </c>
    </row>
    <row r="92" spans="1:2" x14ac:dyDescent="0.25">
      <c r="A92">
        <v>177.05044840287883</v>
      </c>
      <c r="B92">
        <f t="shared" si="1"/>
        <v>1.3722788693222059</v>
      </c>
    </row>
    <row r="93" spans="1:2" x14ac:dyDescent="0.25">
      <c r="A93">
        <v>177.26793132344028</v>
      </c>
      <c r="B93">
        <f t="shared" si="1"/>
        <v>1.4166230228569465</v>
      </c>
    </row>
    <row r="94" spans="1:2" x14ac:dyDescent="0.25">
      <c r="A94">
        <v>177.56313056626823</v>
      </c>
      <c r="B94">
        <f t="shared" si="1"/>
        <v>1.4768133151038405</v>
      </c>
    </row>
    <row r="95" spans="1:2" x14ac:dyDescent="0.25">
      <c r="A95">
        <v>178.68462848302443</v>
      </c>
      <c r="B95">
        <f t="shared" si="1"/>
        <v>1.7054835742724297</v>
      </c>
    </row>
    <row r="96" spans="1:2" x14ac:dyDescent="0.25">
      <c r="A96">
        <v>179.25142558116931</v>
      </c>
      <c r="B96">
        <f t="shared" si="1"/>
        <v>1.8210519024809002</v>
      </c>
    </row>
    <row r="97" spans="1:2" x14ac:dyDescent="0.25">
      <c r="A97">
        <v>179.59698809310794</v>
      </c>
      <c r="B97">
        <f t="shared" si="1"/>
        <v>1.8915111231208364</v>
      </c>
    </row>
    <row r="98" spans="1:2" x14ac:dyDescent="0.25">
      <c r="A98">
        <v>180.24473021971062</v>
      </c>
      <c r="B98">
        <f t="shared" si="1"/>
        <v>2.0235839141190275</v>
      </c>
    </row>
    <row r="99" spans="1:2" x14ac:dyDescent="0.25">
      <c r="A99">
        <v>180.45655153575353</v>
      </c>
      <c r="B99">
        <f t="shared" si="1"/>
        <v>2.0667736824754983</v>
      </c>
    </row>
    <row r="100" spans="1:2" x14ac:dyDescent="0.25">
      <c r="A100">
        <v>180.79279172699898</v>
      </c>
      <c r="B100">
        <f t="shared" si="1"/>
        <v>2.1353321082435848</v>
      </c>
    </row>
    <row r="101" spans="1:2" x14ac:dyDescent="0.25">
      <c r="A101">
        <v>181.6819137474522</v>
      </c>
      <c r="B101">
        <f t="shared" si="1"/>
        <v>2.3166215781675268</v>
      </c>
    </row>
  </sheetData>
  <sortState xmlns:xlrd2="http://schemas.microsoft.com/office/spreadsheetml/2017/richdata2" ref="A2:A101">
    <sortCondition ref="A2:A1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1"/>
  <sheetViews>
    <sheetView workbookViewId="0">
      <selection activeCell="F12" sqref="F12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36</v>
      </c>
    </row>
    <row r="2" spans="1:1" x14ac:dyDescent="0.25">
      <c r="A2">
        <v>163.89456206699799</v>
      </c>
    </row>
    <row r="3" spans="1:1" x14ac:dyDescent="0.25">
      <c r="A3">
        <v>176.00196017330745</v>
      </c>
    </row>
    <row r="4" spans="1:1" x14ac:dyDescent="0.25">
      <c r="A4">
        <v>171.47038008435629</v>
      </c>
    </row>
    <row r="5" spans="1:1" x14ac:dyDescent="0.25">
      <c r="A5">
        <v>164.52210204253788</v>
      </c>
    </row>
    <row r="6" spans="1:1" x14ac:dyDescent="0.25">
      <c r="A6">
        <v>179.25142558116931</v>
      </c>
    </row>
    <row r="7" spans="1:1" x14ac:dyDescent="0.25">
      <c r="A7">
        <v>165.91201458315481</v>
      </c>
    </row>
    <row r="8" spans="1:1" x14ac:dyDescent="0.25">
      <c r="A8">
        <v>176.58906174066942</v>
      </c>
    </row>
    <row r="9" spans="1:1" x14ac:dyDescent="0.25">
      <c r="A9">
        <v>170.99625481198018</v>
      </c>
    </row>
    <row r="10" spans="1:1" x14ac:dyDescent="0.25">
      <c r="A10">
        <v>170.20181687432299</v>
      </c>
    </row>
    <row r="11" spans="1:1" x14ac:dyDescent="0.25">
      <c r="A11">
        <v>172.42393980443012</v>
      </c>
    </row>
    <row r="12" spans="1:1" x14ac:dyDescent="0.25">
      <c r="A12">
        <v>174.07570723837125</v>
      </c>
    </row>
    <row r="13" spans="1:1" x14ac:dyDescent="0.25">
      <c r="A13">
        <v>164.62480673173559</v>
      </c>
    </row>
    <row r="14" spans="1:1" x14ac:dyDescent="0.25">
      <c r="A14">
        <v>169.0287051332416</v>
      </c>
    </row>
    <row r="15" spans="1:1" x14ac:dyDescent="0.25">
      <c r="A15">
        <v>170.01893454282254</v>
      </c>
    </row>
    <row r="16" spans="1:1" x14ac:dyDescent="0.25">
      <c r="A16">
        <v>164.22680048155598</v>
      </c>
    </row>
    <row r="17" spans="1:1" x14ac:dyDescent="0.25">
      <c r="A17">
        <v>169.21981270745164</v>
      </c>
    </row>
    <row r="18" spans="1:1" x14ac:dyDescent="0.25">
      <c r="A18">
        <v>171.94616518456314</v>
      </c>
    </row>
    <row r="19" spans="1:1" x14ac:dyDescent="0.25">
      <c r="A19">
        <v>177.56313056626823</v>
      </c>
    </row>
    <row r="20" spans="1:1" x14ac:dyDescent="0.25">
      <c r="A20">
        <v>172.16343210013292</v>
      </c>
    </row>
    <row r="21" spans="1:1" x14ac:dyDescent="0.25">
      <c r="A21">
        <v>164.1066903375031</v>
      </c>
    </row>
    <row r="22" spans="1:1" x14ac:dyDescent="0.25">
      <c r="A22">
        <v>170.99508383755165</v>
      </c>
    </row>
    <row r="23" spans="1:1" x14ac:dyDescent="0.25">
      <c r="A23">
        <v>160.90096025611274</v>
      </c>
    </row>
    <row r="24" spans="1:1" x14ac:dyDescent="0.25">
      <c r="A24">
        <v>180.79279172699898</v>
      </c>
    </row>
    <row r="25" spans="1:1" x14ac:dyDescent="0.25">
      <c r="A25">
        <v>172.22703420149628</v>
      </c>
    </row>
    <row r="26" spans="1:1" x14ac:dyDescent="0.25">
      <c r="A26">
        <v>164.21635266116937</v>
      </c>
    </row>
    <row r="27" spans="1:1" x14ac:dyDescent="0.25">
      <c r="A27">
        <v>175.02253669765196</v>
      </c>
    </row>
    <row r="28" spans="1:1" x14ac:dyDescent="0.25">
      <c r="A28">
        <v>172.65501967078308</v>
      </c>
    </row>
    <row r="29" spans="1:1" x14ac:dyDescent="0.25">
      <c r="A29">
        <v>170.31940317057888</v>
      </c>
    </row>
    <row r="30" spans="1:1" x14ac:dyDescent="0.25">
      <c r="A30">
        <v>178.68462848302443</v>
      </c>
    </row>
    <row r="31" spans="1:1" x14ac:dyDescent="0.25">
      <c r="A31">
        <v>168.01581793690275</v>
      </c>
    </row>
    <row r="32" spans="1:1" x14ac:dyDescent="0.25">
      <c r="A32">
        <v>168.38279336472624</v>
      </c>
    </row>
    <row r="33" spans="1:1" x14ac:dyDescent="0.25">
      <c r="A33">
        <v>173.91464709537104</v>
      </c>
    </row>
    <row r="34" spans="1:1" x14ac:dyDescent="0.25">
      <c r="A34">
        <v>170.83133500083932</v>
      </c>
    </row>
    <row r="35" spans="1:1" x14ac:dyDescent="0.25">
      <c r="A35">
        <v>177.05044840287883</v>
      </c>
    </row>
    <row r="36" spans="1:1" x14ac:dyDescent="0.25">
      <c r="A36">
        <v>161.98398654698394</v>
      </c>
    </row>
    <row r="37" spans="1:1" x14ac:dyDescent="0.25">
      <c r="A37">
        <v>170.13408225640887</v>
      </c>
    </row>
    <row r="38" spans="1:1" x14ac:dyDescent="0.25">
      <c r="A38">
        <v>167.82942268211627</v>
      </c>
    </row>
    <row r="39" spans="1:1" x14ac:dyDescent="0.25">
      <c r="A39">
        <v>174.25044390794937</v>
      </c>
    </row>
    <row r="40" spans="1:1" x14ac:dyDescent="0.25">
      <c r="A40">
        <v>172.7796090762422</v>
      </c>
    </row>
    <row r="41" spans="1:1" x14ac:dyDescent="0.25">
      <c r="A41">
        <v>172.21226059693436</v>
      </c>
    </row>
    <row r="42" spans="1:1" x14ac:dyDescent="0.25">
      <c r="A42">
        <v>169.60581362756784</v>
      </c>
    </row>
    <row r="43" spans="1:1" x14ac:dyDescent="0.25">
      <c r="A43">
        <v>162.46795141516486</v>
      </c>
    </row>
    <row r="44" spans="1:1" x14ac:dyDescent="0.25">
      <c r="A44">
        <v>167.95483631714887</v>
      </c>
    </row>
    <row r="45" spans="1:1" x14ac:dyDescent="0.25">
      <c r="A45">
        <v>159.66304701752961</v>
      </c>
    </row>
    <row r="46" spans="1:1" x14ac:dyDescent="0.25">
      <c r="A46">
        <v>169.17292825557524</v>
      </c>
    </row>
    <row r="47" spans="1:1" x14ac:dyDescent="0.25">
      <c r="A47">
        <v>164.64791926584439</v>
      </c>
    </row>
    <row r="48" spans="1:1" x14ac:dyDescent="0.25">
      <c r="A48">
        <v>169.49598077364499</v>
      </c>
    </row>
    <row r="49" spans="1:1" x14ac:dyDescent="0.25">
      <c r="A49">
        <v>169.14732597972034</v>
      </c>
    </row>
    <row r="50" spans="1:1" x14ac:dyDescent="0.25">
      <c r="A50">
        <v>170.04303046807763</v>
      </c>
    </row>
    <row r="51" spans="1:1" x14ac:dyDescent="0.25">
      <c r="A51">
        <v>174.99537691212026</v>
      </c>
    </row>
    <row r="52" spans="1:1" x14ac:dyDescent="0.25">
      <c r="A52">
        <v>175.75165586269577</v>
      </c>
    </row>
    <row r="53" spans="1:1" x14ac:dyDescent="0.25">
      <c r="A53">
        <v>167.24179815530078</v>
      </c>
    </row>
    <row r="54" spans="1:1" x14ac:dyDescent="0.25">
      <c r="A54">
        <v>176.44681676931214</v>
      </c>
    </row>
    <row r="55" spans="1:1" x14ac:dyDescent="0.25">
      <c r="A55">
        <v>165.08835344386171</v>
      </c>
    </row>
    <row r="56" spans="1:1" x14ac:dyDescent="0.25">
      <c r="A56">
        <v>174.41921201854711</v>
      </c>
    </row>
    <row r="57" spans="1:1" x14ac:dyDescent="0.25">
      <c r="A57">
        <v>162.48930180328898</v>
      </c>
    </row>
    <row r="58" spans="1:1" x14ac:dyDescent="0.25">
      <c r="A58">
        <v>167.5880996316846</v>
      </c>
    </row>
    <row r="59" spans="1:1" x14ac:dyDescent="0.25">
      <c r="A59">
        <v>167.08952600485645</v>
      </c>
    </row>
    <row r="60" spans="1:1" x14ac:dyDescent="0.25">
      <c r="A60">
        <v>173.2452021514473</v>
      </c>
    </row>
    <row r="61" spans="1:1" x14ac:dyDescent="0.25">
      <c r="A61">
        <v>169.95620783010963</v>
      </c>
    </row>
    <row r="62" spans="1:1" x14ac:dyDescent="0.25">
      <c r="A62">
        <v>166.72310195819591</v>
      </c>
    </row>
    <row r="63" spans="1:1" x14ac:dyDescent="0.25">
      <c r="A63">
        <v>168.30318415661168</v>
      </c>
    </row>
    <row r="64" spans="1:1" x14ac:dyDescent="0.25">
      <c r="A64">
        <v>170.85112219494476</v>
      </c>
    </row>
    <row r="65" spans="1:1" x14ac:dyDescent="0.25">
      <c r="A65">
        <v>180.45655153575353</v>
      </c>
    </row>
    <row r="66" spans="1:1" x14ac:dyDescent="0.25">
      <c r="A66">
        <v>168.11844872965594</v>
      </c>
    </row>
    <row r="67" spans="1:1" x14ac:dyDescent="0.25">
      <c r="A67">
        <v>169.06453922449145</v>
      </c>
    </row>
    <row r="68" spans="1:1" x14ac:dyDescent="0.25">
      <c r="A68">
        <v>174.96208940603537</v>
      </c>
    </row>
    <row r="69" spans="1:1" x14ac:dyDescent="0.25">
      <c r="A69">
        <v>164.49343022206449</v>
      </c>
    </row>
    <row r="70" spans="1:1" x14ac:dyDescent="0.25">
      <c r="A70">
        <v>167.24535655332147</v>
      </c>
    </row>
    <row r="71" spans="1:1" x14ac:dyDescent="0.25">
      <c r="A71">
        <v>168.19949607626768</v>
      </c>
    </row>
    <row r="72" spans="1:1" x14ac:dyDescent="0.25">
      <c r="A72">
        <v>171.59868136506702</v>
      </c>
    </row>
    <row r="73" spans="1:1" x14ac:dyDescent="0.25">
      <c r="A73">
        <v>165.21141944569536</v>
      </c>
    </row>
    <row r="74" spans="1:1" x14ac:dyDescent="0.25">
      <c r="A74">
        <v>181.6819137474522</v>
      </c>
    </row>
    <row r="75" spans="1:1" x14ac:dyDescent="0.25">
      <c r="A75">
        <v>179.59698809310794</v>
      </c>
    </row>
    <row r="76" spans="1:1" x14ac:dyDescent="0.25">
      <c r="A76">
        <v>177.26793132344028</v>
      </c>
    </row>
    <row r="77" spans="1:1" x14ac:dyDescent="0.25">
      <c r="A77">
        <v>171.69762870427803</v>
      </c>
    </row>
    <row r="78" spans="1:1" x14ac:dyDescent="0.25">
      <c r="A78">
        <v>173.21363131661201</v>
      </c>
    </row>
    <row r="79" spans="1:1" x14ac:dyDescent="0.25">
      <c r="A79">
        <v>165.68830162388622</v>
      </c>
    </row>
    <row r="80" spans="1:1" x14ac:dyDescent="0.25">
      <c r="A80">
        <v>171.11358531285077</v>
      </c>
    </row>
    <row r="81" spans="1:1" x14ac:dyDescent="0.25">
      <c r="A81">
        <v>162.77363258443074</v>
      </c>
    </row>
    <row r="82" spans="1:1" x14ac:dyDescent="0.25">
      <c r="A82">
        <v>166.20837343172752</v>
      </c>
    </row>
    <row r="83" spans="1:1" x14ac:dyDescent="0.25">
      <c r="A83">
        <v>159.82298166083638</v>
      </c>
    </row>
    <row r="84" spans="1:1" x14ac:dyDescent="0.25">
      <c r="A84">
        <v>174.92094613946392</v>
      </c>
    </row>
    <row r="85" spans="1:1" x14ac:dyDescent="0.25">
      <c r="A85">
        <v>164.4497290016443</v>
      </c>
    </row>
    <row r="86" spans="1:1" x14ac:dyDescent="0.25">
      <c r="A86">
        <v>174.86598992210929</v>
      </c>
    </row>
    <row r="87" spans="1:1" x14ac:dyDescent="0.25">
      <c r="A87">
        <v>172.51945948548382</v>
      </c>
    </row>
    <row r="88" spans="1:1" x14ac:dyDescent="0.25">
      <c r="A88">
        <v>173.3780906960601</v>
      </c>
    </row>
    <row r="89" spans="1:1" x14ac:dyDescent="0.25">
      <c r="A89">
        <v>168.00671162120125</v>
      </c>
    </row>
    <row r="90" spans="1:1" x14ac:dyDescent="0.25">
      <c r="A90">
        <v>173.71961732525961</v>
      </c>
    </row>
    <row r="91" spans="1:1" x14ac:dyDescent="0.25">
      <c r="A91">
        <v>174.56466295872815</v>
      </c>
    </row>
    <row r="92" spans="1:1" x14ac:dyDescent="0.25">
      <c r="A92">
        <v>166.6817370022909</v>
      </c>
    </row>
    <row r="93" spans="1:1" x14ac:dyDescent="0.25">
      <c r="A93">
        <v>180.24473021971062</v>
      </c>
    </row>
    <row r="94" spans="1:1" x14ac:dyDescent="0.25">
      <c r="A94">
        <v>168.15207729625399</v>
      </c>
    </row>
    <row r="95" spans="1:1" x14ac:dyDescent="0.25">
      <c r="A95">
        <v>171.36962512442551</v>
      </c>
    </row>
    <row r="96" spans="1:1" x14ac:dyDescent="0.25">
      <c r="A96">
        <v>173.88406533602392</v>
      </c>
    </row>
    <row r="97" spans="1:1" x14ac:dyDescent="0.25">
      <c r="A97">
        <v>163.27829982576077</v>
      </c>
    </row>
    <row r="98" spans="1:1" x14ac:dyDescent="0.25">
      <c r="A98">
        <v>170.60600768847507</v>
      </c>
    </row>
    <row r="99" spans="1:1" x14ac:dyDescent="0.25">
      <c r="A99">
        <v>171.49155994222383</v>
      </c>
    </row>
    <row r="100" spans="1:1" x14ac:dyDescent="0.25">
      <c r="A100">
        <v>169.41094301902922</v>
      </c>
    </row>
    <row r="101" spans="1:1" x14ac:dyDescent="0.25">
      <c r="A101">
        <v>168.39648694432981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1"/>
  <sheetViews>
    <sheetView zoomScale="175" zoomScaleNormal="175" workbookViewId="0">
      <selection activeCell="D8" sqref="C8:D8"/>
    </sheetView>
  </sheetViews>
  <sheetFormatPr defaultRowHeight="15" x14ac:dyDescent="0.25"/>
  <cols>
    <col min="3" max="3" width="20" bestFit="1" customWidth="1"/>
  </cols>
  <sheetData>
    <row r="1" spans="1:3" x14ac:dyDescent="0.25">
      <c r="A1" t="s">
        <v>10</v>
      </c>
    </row>
    <row r="2" spans="1:3" x14ac:dyDescent="0.25">
      <c r="A2">
        <v>163.89456206699799</v>
      </c>
    </row>
    <row r="3" spans="1:3" x14ac:dyDescent="0.25">
      <c r="A3">
        <v>176.00196017330745</v>
      </c>
      <c r="B3" t="s">
        <v>51</v>
      </c>
      <c r="C3">
        <f>PERCENTILE(A2:A101,0.25)</f>
        <v>167.2037301176897</v>
      </c>
    </row>
    <row r="4" spans="1:3" x14ac:dyDescent="0.25">
      <c r="A4">
        <v>171.47038008435629</v>
      </c>
      <c r="B4" t="s">
        <v>38</v>
      </c>
      <c r="C4">
        <f>PERCENTILE(A2:A101,0.5)</f>
        <v>170.16794956536592</v>
      </c>
    </row>
    <row r="5" spans="1:3" x14ac:dyDescent="0.25">
      <c r="A5">
        <v>164.52210204253788</v>
      </c>
    </row>
    <row r="6" spans="1:3" x14ac:dyDescent="0.25">
      <c r="A6">
        <v>179.25142558116931</v>
      </c>
    </row>
    <row r="7" spans="1:3" x14ac:dyDescent="0.25">
      <c r="A7">
        <v>165.91201458315481</v>
      </c>
    </row>
    <row r="8" spans="1:3" x14ac:dyDescent="0.25">
      <c r="A8">
        <v>176.58906174066942</v>
      </c>
    </row>
    <row r="9" spans="1:3" x14ac:dyDescent="0.25">
      <c r="A9">
        <v>170.99625481198018</v>
      </c>
    </row>
    <row r="10" spans="1:3" x14ac:dyDescent="0.25">
      <c r="A10">
        <v>170.20181687432299</v>
      </c>
    </row>
    <row r="11" spans="1:3" x14ac:dyDescent="0.25">
      <c r="A11">
        <v>172.42393980443012</v>
      </c>
    </row>
    <row r="12" spans="1:3" x14ac:dyDescent="0.25">
      <c r="A12">
        <v>174.07570723837125</v>
      </c>
    </row>
    <row r="13" spans="1:3" x14ac:dyDescent="0.25">
      <c r="A13">
        <v>164.62480673173559</v>
      </c>
    </row>
    <row r="14" spans="1:3" x14ac:dyDescent="0.25">
      <c r="A14">
        <v>169.0287051332416</v>
      </c>
    </row>
    <row r="15" spans="1:3" x14ac:dyDescent="0.25">
      <c r="A15">
        <v>170.01893454282254</v>
      </c>
    </row>
    <row r="16" spans="1:3" x14ac:dyDescent="0.25">
      <c r="A16">
        <v>164.22680048155598</v>
      </c>
    </row>
    <row r="17" spans="1:1" x14ac:dyDescent="0.25">
      <c r="A17">
        <v>169.21981270745164</v>
      </c>
    </row>
    <row r="18" spans="1:1" x14ac:dyDescent="0.25">
      <c r="A18">
        <v>171.94616518456314</v>
      </c>
    </row>
    <row r="19" spans="1:1" x14ac:dyDescent="0.25">
      <c r="A19">
        <v>177.56313056626823</v>
      </c>
    </row>
    <row r="20" spans="1:1" x14ac:dyDescent="0.25">
      <c r="A20">
        <v>172.16343210013292</v>
      </c>
    </row>
    <row r="21" spans="1:1" x14ac:dyDescent="0.25">
      <c r="A21">
        <v>164.1066903375031</v>
      </c>
    </row>
    <row r="22" spans="1:1" x14ac:dyDescent="0.25">
      <c r="A22">
        <v>170.99508383755165</v>
      </c>
    </row>
    <row r="23" spans="1:1" x14ac:dyDescent="0.25">
      <c r="A23">
        <v>160.90096025611274</v>
      </c>
    </row>
    <row r="24" spans="1:1" x14ac:dyDescent="0.25">
      <c r="A24">
        <v>180.79279172699898</v>
      </c>
    </row>
    <row r="25" spans="1:1" x14ac:dyDescent="0.25">
      <c r="A25">
        <v>172.22703420149628</v>
      </c>
    </row>
    <row r="26" spans="1:1" x14ac:dyDescent="0.25">
      <c r="A26">
        <v>164.21635266116937</v>
      </c>
    </row>
    <row r="27" spans="1:1" x14ac:dyDescent="0.25">
      <c r="A27">
        <v>175.02253669765196</v>
      </c>
    </row>
    <row r="28" spans="1:1" x14ac:dyDescent="0.25">
      <c r="A28">
        <v>172.65501967078308</v>
      </c>
    </row>
    <row r="29" spans="1:1" x14ac:dyDescent="0.25">
      <c r="A29">
        <v>170.31940317057888</v>
      </c>
    </row>
    <row r="30" spans="1:1" x14ac:dyDescent="0.25">
      <c r="A30">
        <v>178.68462848302443</v>
      </c>
    </row>
    <row r="31" spans="1:1" x14ac:dyDescent="0.25">
      <c r="A31">
        <v>168.01581793690275</v>
      </c>
    </row>
    <row r="32" spans="1:1" x14ac:dyDescent="0.25">
      <c r="A32">
        <v>168.38279336472624</v>
      </c>
    </row>
    <row r="33" spans="1:1" x14ac:dyDescent="0.25">
      <c r="A33">
        <v>173.91464709537104</v>
      </c>
    </row>
    <row r="34" spans="1:1" x14ac:dyDescent="0.25">
      <c r="A34">
        <v>170.83133500083932</v>
      </c>
    </row>
    <row r="35" spans="1:1" x14ac:dyDescent="0.25">
      <c r="A35">
        <v>177.05044840287883</v>
      </c>
    </row>
    <row r="36" spans="1:1" x14ac:dyDescent="0.25">
      <c r="A36">
        <v>161.98398654698394</v>
      </c>
    </row>
    <row r="37" spans="1:1" x14ac:dyDescent="0.25">
      <c r="A37">
        <v>170.13408225640887</v>
      </c>
    </row>
    <row r="38" spans="1:1" x14ac:dyDescent="0.25">
      <c r="A38">
        <v>167.82942268211627</v>
      </c>
    </row>
    <row r="39" spans="1:1" x14ac:dyDescent="0.25">
      <c r="A39">
        <v>174.25044390794937</v>
      </c>
    </row>
    <row r="40" spans="1:1" x14ac:dyDescent="0.25">
      <c r="A40">
        <v>172.7796090762422</v>
      </c>
    </row>
    <row r="41" spans="1:1" x14ac:dyDescent="0.25">
      <c r="A41">
        <v>172.21226059693436</v>
      </c>
    </row>
    <row r="42" spans="1:1" x14ac:dyDescent="0.25">
      <c r="A42">
        <v>169.60581362756784</v>
      </c>
    </row>
    <row r="43" spans="1:1" x14ac:dyDescent="0.25">
      <c r="A43">
        <v>162.46795141516486</v>
      </c>
    </row>
    <row r="44" spans="1:1" x14ac:dyDescent="0.25">
      <c r="A44">
        <v>167.95483631714887</v>
      </c>
    </row>
    <row r="45" spans="1:1" x14ac:dyDescent="0.25">
      <c r="A45">
        <v>159.66304701752961</v>
      </c>
    </row>
    <row r="46" spans="1:1" x14ac:dyDescent="0.25">
      <c r="A46">
        <v>169.17292825557524</v>
      </c>
    </row>
    <row r="47" spans="1:1" x14ac:dyDescent="0.25">
      <c r="A47">
        <v>164.64791926584439</v>
      </c>
    </row>
    <row r="48" spans="1:1" x14ac:dyDescent="0.25">
      <c r="A48">
        <v>169.49598077364499</v>
      </c>
    </row>
    <row r="49" spans="1:1" x14ac:dyDescent="0.25">
      <c r="A49">
        <v>169.14732597972034</v>
      </c>
    </row>
    <row r="50" spans="1:1" x14ac:dyDescent="0.25">
      <c r="A50">
        <v>170.04303046807763</v>
      </c>
    </row>
    <row r="51" spans="1:1" x14ac:dyDescent="0.25">
      <c r="A51">
        <v>174.99537691212026</v>
      </c>
    </row>
    <row r="52" spans="1:1" x14ac:dyDescent="0.25">
      <c r="A52">
        <v>175.75165586269577</v>
      </c>
    </row>
    <row r="53" spans="1:1" x14ac:dyDescent="0.25">
      <c r="A53">
        <v>167.24179815530078</v>
      </c>
    </row>
    <row r="54" spans="1:1" x14ac:dyDescent="0.25">
      <c r="A54">
        <v>176.44681676931214</v>
      </c>
    </row>
    <row r="55" spans="1:1" x14ac:dyDescent="0.25">
      <c r="A55">
        <v>165.08835344386171</v>
      </c>
    </row>
    <row r="56" spans="1:1" x14ac:dyDescent="0.25">
      <c r="A56">
        <v>174.41921201854711</v>
      </c>
    </row>
    <row r="57" spans="1:1" x14ac:dyDescent="0.25">
      <c r="A57">
        <v>162.48930180328898</v>
      </c>
    </row>
    <row r="58" spans="1:1" x14ac:dyDescent="0.25">
      <c r="A58">
        <v>167.5880996316846</v>
      </c>
    </row>
    <row r="59" spans="1:1" x14ac:dyDescent="0.25">
      <c r="A59">
        <v>167.08952600485645</v>
      </c>
    </row>
    <row r="60" spans="1:1" x14ac:dyDescent="0.25">
      <c r="A60">
        <v>173.2452021514473</v>
      </c>
    </row>
    <row r="61" spans="1:1" x14ac:dyDescent="0.25">
      <c r="A61">
        <v>169.95620783010963</v>
      </c>
    </row>
    <row r="62" spans="1:1" x14ac:dyDescent="0.25">
      <c r="A62">
        <v>166.72310195819591</v>
      </c>
    </row>
    <row r="63" spans="1:1" x14ac:dyDescent="0.25">
      <c r="A63">
        <v>168.30318415661168</v>
      </c>
    </row>
    <row r="64" spans="1:1" x14ac:dyDescent="0.25">
      <c r="A64">
        <v>170.85112219494476</v>
      </c>
    </row>
    <row r="65" spans="1:1" x14ac:dyDescent="0.25">
      <c r="A65">
        <v>180.45655153575353</v>
      </c>
    </row>
    <row r="66" spans="1:1" x14ac:dyDescent="0.25">
      <c r="A66">
        <v>168.11844872965594</v>
      </c>
    </row>
    <row r="67" spans="1:1" x14ac:dyDescent="0.25">
      <c r="A67">
        <v>169.06453922449145</v>
      </c>
    </row>
    <row r="68" spans="1:1" x14ac:dyDescent="0.25">
      <c r="A68">
        <v>174.96208940603537</v>
      </c>
    </row>
    <row r="69" spans="1:1" x14ac:dyDescent="0.25">
      <c r="A69">
        <v>164.49343022206449</v>
      </c>
    </row>
    <row r="70" spans="1:1" x14ac:dyDescent="0.25">
      <c r="A70">
        <v>167.24535655332147</v>
      </c>
    </row>
    <row r="71" spans="1:1" x14ac:dyDescent="0.25">
      <c r="A71">
        <v>168.19949607626768</v>
      </c>
    </row>
    <row r="72" spans="1:1" x14ac:dyDescent="0.25">
      <c r="A72">
        <v>171.59868136506702</v>
      </c>
    </row>
    <row r="73" spans="1:1" x14ac:dyDescent="0.25">
      <c r="A73">
        <v>165.21141944569536</v>
      </c>
    </row>
    <row r="74" spans="1:1" x14ac:dyDescent="0.25">
      <c r="A74">
        <v>181.6819137474522</v>
      </c>
    </row>
    <row r="75" spans="1:1" x14ac:dyDescent="0.25">
      <c r="A75">
        <v>179.59698809310794</v>
      </c>
    </row>
    <row r="76" spans="1:1" x14ac:dyDescent="0.25">
      <c r="A76">
        <v>177.26793132344028</v>
      </c>
    </row>
    <row r="77" spans="1:1" x14ac:dyDescent="0.25">
      <c r="A77">
        <v>171.69762870427803</v>
      </c>
    </row>
    <row r="78" spans="1:1" x14ac:dyDescent="0.25">
      <c r="A78">
        <v>173.21363131661201</v>
      </c>
    </row>
    <row r="79" spans="1:1" x14ac:dyDescent="0.25">
      <c r="A79">
        <v>165.68830162388622</v>
      </c>
    </row>
    <row r="80" spans="1:1" x14ac:dyDescent="0.25">
      <c r="A80">
        <v>171.11358531285077</v>
      </c>
    </row>
    <row r="81" spans="1:1" x14ac:dyDescent="0.25">
      <c r="A81">
        <v>162.77363258443074</v>
      </c>
    </row>
    <row r="82" spans="1:1" x14ac:dyDescent="0.25">
      <c r="A82">
        <v>166.20837343172752</v>
      </c>
    </row>
    <row r="83" spans="1:1" x14ac:dyDescent="0.25">
      <c r="A83">
        <v>159.82298166083638</v>
      </c>
    </row>
    <row r="84" spans="1:1" x14ac:dyDescent="0.25">
      <c r="A84">
        <v>174.92094613946392</v>
      </c>
    </row>
    <row r="85" spans="1:1" x14ac:dyDescent="0.25">
      <c r="A85">
        <v>164.4497290016443</v>
      </c>
    </row>
    <row r="86" spans="1:1" x14ac:dyDescent="0.25">
      <c r="A86">
        <v>174.86598992210929</v>
      </c>
    </row>
    <row r="87" spans="1:1" x14ac:dyDescent="0.25">
      <c r="A87">
        <v>172.51945948548382</v>
      </c>
    </row>
    <row r="88" spans="1:1" x14ac:dyDescent="0.25">
      <c r="A88">
        <v>173.3780906960601</v>
      </c>
    </row>
    <row r="89" spans="1:1" x14ac:dyDescent="0.25">
      <c r="A89">
        <v>168.00671162120125</v>
      </c>
    </row>
    <row r="90" spans="1:1" x14ac:dyDescent="0.25">
      <c r="A90">
        <v>173.71961732525961</v>
      </c>
    </row>
    <row r="91" spans="1:1" x14ac:dyDescent="0.25">
      <c r="A91">
        <v>174.56466295872815</v>
      </c>
    </row>
    <row r="92" spans="1:1" x14ac:dyDescent="0.25">
      <c r="A92">
        <v>166.6817370022909</v>
      </c>
    </row>
    <row r="93" spans="1:1" x14ac:dyDescent="0.25">
      <c r="A93">
        <v>180.24473021971062</v>
      </c>
    </row>
    <row r="94" spans="1:1" x14ac:dyDescent="0.25">
      <c r="A94">
        <v>168.15207729625399</v>
      </c>
    </row>
    <row r="95" spans="1:1" x14ac:dyDescent="0.25">
      <c r="A95">
        <v>171.36962512442551</v>
      </c>
    </row>
    <row r="96" spans="1:1" x14ac:dyDescent="0.25">
      <c r="A96">
        <v>173.88406533602392</v>
      </c>
    </row>
    <row r="97" spans="1:1" x14ac:dyDescent="0.25">
      <c r="A97">
        <v>163.27829982576077</v>
      </c>
    </row>
    <row r="98" spans="1:1" x14ac:dyDescent="0.25">
      <c r="A98">
        <v>170.60600768847507</v>
      </c>
    </row>
    <row r="99" spans="1:1" x14ac:dyDescent="0.25">
      <c r="A99">
        <v>171.49155994222383</v>
      </c>
    </row>
    <row r="100" spans="1:1" x14ac:dyDescent="0.25">
      <c r="A100">
        <v>169.41094301902922</v>
      </c>
    </row>
    <row r="101" spans="1:1" x14ac:dyDescent="0.25">
      <c r="A101">
        <v>168.39648694432981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1"/>
  <sheetViews>
    <sheetView workbookViewId="0"/>
  </sheetViews>
  <sheetFormatPr defaultRowHeight="15" x14ac:dyDescent="0.25"/>
  <sheetData>
    <row r="1" spans="1:1" x14ac:dyDescent="0.25">
      <c r="A1" t="s">
        <v>37</v>
      </c>
    </row>
    <row r="2" spans="1:1" x14ac:dyDescent="0.25">
      <c r="A2">
        <v>163.89456206699799</v>
      </c>
    </row>
    <row r="3" spans="1:1" x14ac:dyDescent="0.25">
      <c r="A3">
        <v>176.00196017330745</v>
      </c>
    </row>
    <row r="4" spans="1:1" x14ac:dyDescent="0.25">
      <c r="A4">
        <v>171.47038008435629</v>
      </c>
    </row>
    <row r="5" spans="1:1" x14ac:dyDescent="0.25">
      <c r="A5">
        <v>164.52210204253788</v>
      </c>
    </row>
    <row r="6" spans="1:1" x14ac:dyDescent="0.25">
      <c r="A6">
        <v>179.25142558116931</v>
      </c>
    </row>
    <row r="7" spans="1:1" x14ac:dyDescent="0.25">
      <c r="A7">
        <v>165.91201458315481</v>
      </c>
    </row>
    <row r="8" spans="1:1" x14ac:dyDescent="0.25">
      <c r="A8">
        <v>176.58906174066942</v>
      </c>
    </row>
    <row r="9" spans="1:1" x14ac:dyDescent="0.25">
      <c r="A9">
        <v>170.99625481198018</v>
      </c>
    </row>
    <row r="10" spans="1:1" x14ac:dyDescent="0.25">
      <c r="A10">
        <v>170.20181687432299</v>
      </c>
    </row>
    <row r="11" spans="1:1" x14ac:dyDescent="0.25">
      <c r="A11">
        <v>172.42393980443012</v>
      </c>
    </row>
    <row r="12" spans="1:1" x14ac:dyDescent="0.25">
      <c r="A12">
        <v>174.07570723837125</v>
      </c>
    </row>
    <row r="13" spans="1:1" x14ac:dyDescent="0.25">
      <c r="A13">
        <v>164.62480673173559</v>
      </c>
    </row>
    <row r="14" spans="1:1" x14ac:dyDescent="0.25">
      <c r="A14">
        <v>169.0287051332416</v>
      </c>
    </row>
    <row r="15" spans="1:1" x14ac:dyDescent="0.25">
      <c r="A15">
        <v>170.01893454282254</v>
      </c>
    </row>
    <row r="16" spans="1:1" x14ac:dyDescent="0.25">
      <c r="A16">
        <v>164.22680048155598</v>
      </c>
    </row>
    <row r="17" spans="1:1" x14ac:dyDescent="0.25">
      <c r="A17">
        <v>169.21981270745164</v>
      </c>
    </row>
    <row r="18" spans="1:1" x14ac:dyDescent="0.25">
      <c r="A18">
        <v>171.94616518456314</v>
      </c>
    </row>
    <row r="19" spans="1:1" x14ac:dyDescent="0.25">
      <c r="A19">
        <v>177.56313056626823</v>
      </c>
    </row>
    <row r="20" spans="1:1" x14ac:dyDescent="0.25">
      <c r="A20">
        <v>172.16343210013292</v>
      </c>
    </row>
    <row r="21" spans="1:1" x14ac:dyDescent="0.25">
      <c r="A21">
        <v>164.1066903375031</v>
      </c>
    </row>
    <row r="22" spans="1:1" x14ac:dyDescent="0.25">
      <c r="A22">
        <v>170.99508383755165</v>
      </c>
    </row>
    <row r="23" spans="1:1" x14ac:dyDescent="0.25">
      <c r="A23">
        <v>160.90096025611274</v>
      </c>
    </row>
    <row r="24" spans="1:1" x14ac:dyDescent="0.25">
      <c r="A24">
        <v>180.79279172699898</v>
      </c>
    </row>
    <row r="25" spans="1:1" x14ac:dyDescent="0.25">
      <c r="A25">
        <v>172.22703420149628</v>
      </c>
    </row>
    <row r="26" spans="1:1" x14ac:dyDescent="0.25">
      <c r="A26">
        <v>164.21635266116937</v>
      </c>
    </row>
    <row r="27" spans="1:1" x14ac:dyDescent="0.25">
      <c r="A27">
        <v>175.02253669765196</v>
      </c>
    </row>
    <row r="28" spans="1:1" x14ac:dyDescent="0.25">
      <c r="A28">
        <v>172.65501967078308</v>
      </c>
    </row>
    <row r="29" spans="1:1" x14ac:dyDescent="0.25">
      <c r="A29">
        <v>170.31940317057888</v>
      </c>
    </row>
    <row r="30" spans="1:1" x14ac:dyDescent="0.25">
      <c r="A30">
        <v>178.68462848302443</v>
      </c>
    </row>
    <row r="31" spans="1:1" x14ac:dyDescent="0.25">
      <c r="A31">
        <v>168.01581793690275</v>
      </c>
    </row>
    <row r="32" spans="1:1" x14ac:dyDescent="0.25">
      <c r="A32">
        <v>168.38279336472624</v>
      </c>
    </row>
    <row r="33" spans="1:1" x14ac:dyDescent="0.25">
      <c r="A33">
        <v>173.91464709537104</v>
      </c>
    </row>
    <row r="34" spans="1:1" x14ac:dyDescent="0.25">
      <c r="A34">
        <v>170.83133500083932</v>
      </c>
    </row>
    <row r="35" spans="1:1" x14ac:dyDescent="0.25">
      <c r="A35">
        <v>177.05044840287883</v>
      </c>
    </row>
    <row r="36" spans="1:1" x14ac:dyDescent="0.25">
      <c r="A36">
        <v>161.98398654698394</v>
      </c>
    </row>
    <row r="37" spans="1:1" x14ac:dyDescent="0.25">
      <c r="A37">
        <v>170.13408225640887</v>
      </c>
    </row>
    <row r="38" spans="1:1" x14ac:dyDescent="0.25">
      <c r="A38">
        <v>167.82942268211627</v>
      </c>
    </row>
    <row r="39" spans="1:1" x14ac:dyDescent="0.25">
      <c r="A39">
        <v>174.25044390794937</v>
      </c>
    </row>
    <row r="40" spans="1:1" x14ac:dyDescent="0.25">
      <c r="A40">
        <v>172.7796090762422</v>
      </c>
    </row>
    <row r="41" spans="1:1" x14ac:dyDescent="0.25">
      <c r="A41">
        <v>172.21226059693436</v>
      </c>
    </row>
    <row r="42" spans="1:1" x14ac:dyDescent="0.25">
      <c r="A42">
        <v>169.60581362756784</v>
      </c>
    </row>
    <row r="43" spans="1:1" x14ac:dyDescent="0.25">
      <c r="A43">
        <v>162.46795141516486</v>
      </c>
    </row>
    <row r="44" spans="1:1" x14ac:dyDescent="0.25">
      <c r="A44">
        <v>167.95483631714887</v>
      </c>
    </row>
    <row r="45" spans="1:1" x14ac:dyDescent="0.25">
      <c r="A45">
        <v>159.66304701752961</v>
      </c>
    </row>
    <row r="46" spans="1:1" x14ac:dyDescent="0.25">
      <c r="A46">
        <v>169.17292825557524</v>
      </c>
    </row>
    <row r="47" spans="1:1" x14ac:dyDescent="0.25">
      <c r="A47">
        <v>164.64791926584439</v>
      </c>
    </row>
    <row r="48" spans="1:1" x14ac:dyDescent="0.25">
      <c r="A48">
        <v>169.49598077364499</v>
      </c>
    </row>
    <row r="49" spans="1:1" x14ac:dyDescent="0.25">
      <c r="A49">
        <v>169.14732597972034</v>
      </c>
    </row>
    <row r="50" spans="1:1" x14ac:dyDescent="0.25">
      <c r="A50">
        <v>170.04303046807763</v>
      </c>
    </row>
    <row r="51" spans="1:1" x14ac:dyDescent="0.25">
      <c r="A51">
        <v>174.99537691212026</v>
      </c>
    </row>
    <row r="52" spans="1:1" x14ac:dyDescent="0.25">
      <c r="A52">
        <v>175.75165586269577</v>
      </c>
    </row>
    <row r="53" spans="1:1" x14ac:dyDescent="0.25">
      <c r="A53">
        <v>167.24179815530078</v>
      </c>
    </row>
    <row r="54" spans="1:1" x14ac:dyDescent="0.25">
      <c r="A54">
        <v>176.44681676931214</v>
      </c>
    </row>
    <row r="55" spans="1:1" x14ac:dyDescent="0.25">
      <c r="A55">
        <v>165.08835344386171</v>
      </c>
    </row>
    <row r="56" spans="1:1" x14ac:dyDescent="0.25">
      <c r="A56">
        <v>174.41921201854711</v>
      </c>
    </row>
    <row r="57" spans="1:1" x14ac:dyDescent="0.25">
      <c r="A57">
        <v>162.48930180328898</v>
      </c>
    </row>
    <row r="58" spans="1:1" x14ac:dyDescent="0.25">
      <c r="A58">
        <v>167.5880996316846</v>
      </c>
    </row>
    <row r="59" spans="1:1" x14ac:dyDescent="0.25">
      <c r="A59">
        <v>167.08952600485645</v>
      </c>
    </row>
    <row r="60" spans="1:1" x14ac:dyDescent="0.25">
      <c r="A60">
        <v>173.2452021514473</v>
      </c>
    </row>
    <row r="61" spans="1:1" x14ac:dyDescent="0.25">
      <c r="A61">
        <v>169.95620783010963</v>
      </c>
    </row>
    <row r="62" spans="1:1" x14ac:dyDescent="0.25">
      <c r="A62">
        <v>166.72310195819591</v>
      </c>
    </row>
    <row r="63" spans="1:1" x14ac:dyDescent="0.25">
      <c r="A63">
        <v>168.30318415661168</v>
      </c>
    </row>
    <row r="64" spans="1:1" x14ac:dyDescent="0.25">
      <c r="A64">
        <v>170.85112219494476</v>
      </c>
    </row>
    <row r="65" spans="1:1" x14ac:dyDescent="0.25">
      <c r="A65">
        <v>180.45655153575353</v>
      </c>
    </row>
    <row r="66" spans="1:1" x14ac:dyDescent="0.25">
      <c r="A66">
        <v>168.11844872965594</v>
      </c>
    </row>
    <row r="67" spans="1:1" x14ac:dyDescent="0.25">
      <c r="A67">
        <v>169.06453922449145</v>
      </c>
    </row>
    <row r="68" spans="1:1" x14ac:dyDescent="0.25">
      <c r="A68">
        <v>174.96208940603537</v>
      </c>
    </row>
    <row r="69" spans="1:1" x14ac:dyDescent="0.25">
      <c r="A69">
        <v>164.49343022206449</v>
      </c>
    </row>
    <row r="70" spans="1:1" x14ac:dyDescent="0.25">
      <c r="A70">
        <v>167.24535655332147</v>
      </c>
    </row>
    <row r="71" spans="1:1" x14ac:dyDescent="0.25">
      <c r="A71">
        <v>168.19949607626768</v>
      </c>
    </row>
    <row r="72" spans="1:1" x14ac:dyDescent="0.25">
      <c r="A72">
        <v>171.59868136506702</v>
      </c>
    </row>
    <row r="73" spans="1:1" x14ac:dyDescent="0.25">
      <c r="A73">
        <v>165.21141944569536</v>
      </c>
    </row>
    <row r="74" spans="1:1" x14ac:dyDescent="0.25">
      <c r="A74">
        <v>181.6819137474522</v>
      </c>
    </row>
    <row r="75" spans="1:1" x14ac:dyDescent="0.25">
      <c r="A75">
        <v>179.59698809310794</v>
      </c>
    </row>
    <row r="76" spans="1:1" x14ac:dyDescent="0.25">
      <c r="A76">
        <v>177.26793132344028</v>
      </c>
    </row>
    <row r="77" spans="1:1" x14ac:dyDescent="0.25">
      <c r="A77">
        <v>171.69762870427803</v>
      </c>
    </row>
    <row r="78" spans="1:1" x14ac:dyDescent="0.25">
      <c r="A78">
        <v>173.21363131661201</v>
      </c>
    </row>
    <row r="79" spans="1:1" x14ac:dyDescent="0.25">
      <c r="A79">
        <v>165.68830162388622</v>
      </c>
    </row>
    <row r="80" spans="1:1" x14ac:dyDescent="0.25">
      <c r="A80">
        <v>171.11358531285077</v>
      </c>
    </row>
    <row r="81" spans="1:1" x14ac:dyDescent="0.25">
      <c r="A81">
        <v>162.77363258443074</v>
      </c>
    </row>
    <row r="82" spans="1:1" x14ac:dyDescent="0.25">
      <c r="A82">
        <v>166.20837343172752</v>
      </c>
    </row>
    <row r="83" spans="1:1" x14ac:dyDescent="0.25">
      <c r="A83">
        <v>159.82298166083638</v>
      </c>
    </row>
    <row r="84" spans="1:1" x14ac:dyDescent="0.25">
      <c r="A84">
        <v>174.92094613946392</v>
      </c>
    </row>
    <row r="85" spans="1:1" x14ac:dyDescent="0.25">
      <c r="A85">
        <v>164.4497290016443</v>
      </c>
    </row>
    <row r="86" spans="1:1" x14ac:dyDescent="0.25">
      <c r="A86">
        <v>174.86598992210929</v>
      </c>
    </row>
    <row r="87" spans="1:1" x14ac:dyDescent="0.25">
      <c r="A87">
        <v>172.51945948548382</v>
      </c>
    </row>
    <row r="88" spans="1:1" x14ac:dyDescent="0.25">
      <c r="A88">
        <v>173.3780906960601</v>
      </c>
    </row>
    <row r="89" spans="1:1" x14ac:dyDescent="0.25">
      <c r="A89">
        <v>168.00671162120125</v>
      </c>
    </row>
    <row r="90" spans="1:1" x14ac:dyDescent="0.25">
      <c r="A90">
        <v>173.71961732525961</v>
      </c>
    </row>
    <row r="91" spans="1:1" x14ac:dyDescent="0.25">
      <c r="A91">
        <v>174.56466295872815</v>
      </c>
    </row>
    <row r="92" spans="1:1" x14ac:dyDescent="0.25">
      <c r="A92">
        <v>166.6817370022909</v>
      </c>
    </row>
    <row r="93" spans="1:1" x14ac:dyDescent="0.25">
      <c r="A93">
        <v>180.24473021971062</v>
      </c>
    </row>
    <row r="94" spans="1:1" x14ac:dyDescent="0.25">
      <c r="A94">
        <v>168.15207729625399</v>
      </c>
    </row>
    <row r="95" spans="1:1" x14ac:dyDescent="0.25">
      <c r="A95">
        <v>171.36962512442551</v>
      </c>
    </row>
    <row r="96" spans="1:1" x14ac:dyDescent="0.25">
      <c r="A96">
        <v>173.88406533602392</v>
      </c>
    </row>
    <row r="97" spans="1:1" x14ac:dyDescent="0.25">
      <c r="A97">
        <v>163.27829982576077</v>
      </c>
    </row>
    <row r="98" spans="1:1" x14ac:dyDescent="0.25">
      <c r="A98">
        <v>170.60600768847507</v>
      </c>
    </row>
    <row r="99" spans="1:1" x14ac:dyDescent="0.25">
      <c r="A99">
        <v>171.49155994222383</v>
      </c>
    </row>
    <row r="100" spans="1:1" x14ac:dyDescent="0.25">
      <c r="A100">
        <v>169.41094301902922</v>
      </c>
    </row>
    <row r="101" spans="1:1" x14ac:dyDescent="0.25">
      <c r="A101">
        <v>168.39648694432981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01"/>
  <sheetViews>
    <sheetView tabSelected="1" topLeftCell="E1" zoomScale="130" zoomScaleNormal="130" workbookViewId="0">
      <selection activeCell="N8" sqref="N8"/>
    </sheetView>
  </sheetViews>
  <sheetFormatPr defaultRowHeight="15" x14ac:dyDescent="0.25"/>
  <cols>
    <col min="2" max="2" width="13.140625" bestFit="1" customWidth="1"/>
    <col min="7" max="7" width="16.140625" bestFit="1" customWidth="1"/>
    <col min="9" max="9" width="21.7109375" bestFit="1" customWidth="1"/>
    <col min="13" max="13" width="21.7109375" bestFit="1" customWidth="1"/>
    <col min="14" max="14" width="13.7109375" bestFit="1" customWidth="1"/>
  </cols>
  <sheetData>
    <row r="1" spans="1:14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59</v>
      </c>
      <c r="H1" t="s">
        <v>69</v>
      </c>
      <c r="I1" t="s">
        <v>39</v>
      </c>
      <c r="J1" t="s">
        <v>40</v>
      </c>
    </row>
    <row r="2" spans="1:14" x14ac:dyDescent="0.25">
      <c r="A2">
        <v>34</v>
      </c>
      <c r="B2">
        <v>63.842819751298521</v>
      </c>
      <c r="C2">
        <f>AVERAGE($A$2:$A$501)</f>
        <v>35.423999999999999</v>
      </c>
      <c r="D2">
        <f>AVERAGE($B$2:$B$501)</f>
        <v>60.462857190086652</v>
      </c>
      <c r="E2">
        <f>A2-C2</f>
        <v>-1.4239999999999995</v>
      </c>
      <c r="F2">
        <f>B2-D2</f>
        <v>3.3799625612118689</v>
      </c>
      <c r="G2">
        <f>E2*F2</f>
        <v>-4.8130666871656995</v>
      </c>
      <c r="H2">
        <f>A2*B2</f>
        <v>2170.6558715441497</v>
      </c>
      <c r="I2">
        <v>34</v>
      </c>
      <c r="J2">
        <v>63.842819751298521</v>
      </c>
      <c r="M2" t="s">
        <v>60</v>
      </c>
      <c r="N2">
        <f>SUM(G2:G501)</f>
        <v>-37.304857733033657</v>
      </c>
    </row>
    <row r="3" spans="1:14" x14ac:dyDescent="0.25">
      <c r="A3">
        <v>40</v>
      </c>
      <c r="B3">
        <v>56.981915728611057</v>
      </c>
      <c r="C3">
        <f t="shared" ref="C3:C66" si="0">AVERAGE($A$2:$A$501)</f>
        <v>35.423999999999999</v>
      </c>
      <c r="D3">
        <f t="shared" ref="D3:D66" si="1">AVERAGE($B$2:$B$501)</f>
        <v>60.462857190086652</v>
      </c>
      <c r="E3">
        <f t="shared" ref="E3:E66" si="2">A3-C3</f>
        <v>4.5760000000000005</v>
      </c>
      <c r="F3">
        <f t="shared" ref="F3:F66" si="3">B3-D3</f>
        <v>-3.4809414614755951</v>
      </c>
      <c r="G3">
        <f t="shared" ref="G3:G66" si="4">E3*F3</f>
        <v>-15.928788127712325</v>
      </c>
      <c r="H3">
        <f t="shared" ref="H3:H66" si="5">A3*B3</f>
        <v>2279.2766291444423</v>
      </c>
      <c r="I3">
        <v>40</v>
      </c>
      <c r="J3">
        <v>56.981915728611057</v>
      </c>
      <c r="M3" t="s">
        <v>61</v>
      </c>
      <c r="N3">
        <f>N2/500</f>
        <v>-7.4609715466067317E-2</v>
      </c>
    </row>
    <row r="4" spans="1:14" x14ac:dyDescent="0.25">
      <c r="A4">
        <v>34</v>
      </c>
      <c r="B4">
        <v>59.446362153321388</v>
      </c>
      <c r="C4">
        <f t="shared" si="0"/>
        <v>35.423999999999999</v>
      </c>
      <c r="D4">
        <f t="shared" si="1"/>
        <v>60.462857190086652</v>
      </c>
      <c r="E4">
        <f t="shared" si="2"/>
        <v>-1.4239999999999995</v>
      </c>
      <c r="F4">
        <f t="shared" si="3"/>
        <v>-1.0164950367652636</v>
      </c>
      <c r="G4">
        <f t="shared" si="4"/>
        <v>1.447488932353735</v>
      </c>
      <c r="H4">
        <f t="shared" si="5"/>
        <v>2021.1763132129272</v>
      </c>
      <c r="I4">
        <v>34</v>
      </c>
      <c r="J4">
        <v>59.446362153321388</v>
      </c>
      <c r="M4" t="s">
        <v>62</v>
      </c>
      <c r="N4">
        <f>_xlfn.COVARIANCE.P(A2:A501,B2:B501)</f>
        <v>-7.4609715466067317E-2</v>
      </c>
    </row>
    <row r="5" spans="1:14" x14ac:dyDescent="0.25">
      <c r="A5">
        <v>39</v>
      </c>
      <c r="B5">
        <v>64.099217676412081</v>
      </c>
      <c r="C5">
        <f t="shared" si="0"/>
        <v>35.423999999999999</v>
      </c>
      <c r="D5">
        <f t="shared" si="1"/>
        <v>60.462857190086652</v>
      </c>
      <c r="E5">
        <f t="shared" si="2"/>
        <v>3.5760000000000005</v>
      </c>
      <c r="F5">
        <f t="shared" si="3"/>
        <v>3.6363604863254295</v>
      </c>
      <c r="G5">
        <f t="shared" si="4"/>
        <v>13.003625099099738</v>
      </c>
      <c r="H5">
        <f t="shared" si="5"/>
        <v>2499.8694893800712</v>
      </c>
      <c r="I5">
        <v>39</v>
      </c>
      <c r="J5">
        <v>64.099217676412081</v>
      </c>
      <c r="M5" t="s">
        <v>63</v>
      </c>
      <c r="N5">
        <f>_xlfn.VAR.P(A2:A501)</f>
        <v>33.904223999999999</v>
      </c>
    </row>
    <row r="6" spans="1:14" x14ac:dyDescent="0.25">
      <c r="A6">
        <v>40</v>
      </c>
      <c r="B6">
        <v>69.677887646830641</v>
      </c>
      <c r="C6">
        <f t="shared" si="0"/>
        <v>35.423999999999999</v>
      </c>
      <c r="D6">
        <f t="shared" si="1"/>
        <v>60.462857190086652</v>
      </c>
      <c r="E6">
        <f t="shared" si="2"/>
        <v>4.5760000000000005</v>
      </c>
      <c r="F6">
        <f t="shared" si="3"/>
        <v>9.2150304567439889</v>
      </c>
      <c r="G6">
        <f t="shared" si="4"/>
        <v>42.1679793700605</v>
      </c>
      <c r="H6">
        <f t="shared" si="5"/>
        <v>2787.1155058732256</v>
      </c>
      <c r="I6">
        <v>40</v>
      </c>
      <c r="J6">
        <v>69.677887646830641</v>
      </c>
      <c r="M6" t="s">
        <v>64</v>
      </c>
      <c r="N6">
        <f>_xlfn.VAR.P(B2:B501)</f>
        <v>24.147755909665229</v>
      </c>
    </row>
    <row r="7" spans="1:14" x14ac:dyDescent="0.25">
      <c r="A7">
        <v>26</v>
      </c>
      <c r="B7">
        <v>64.120130370210973</v>
      </c>
      <c r="C7">
        <f t="shared" si="0"/>
        <v>35.423999999999999</v>
      </c>
      <c r="D7">
        <f t="shared" si="1"/>
        <v>60.462857190086652</v>
      </c>
      <c r="E7">
        <f t="shared" si="2"/>
        <v>-9.4239999999999995</v>
      </c>
      <c r="F7">
        <f t="shared" si="3"/>
        <v>3.6572731801243208</v>
      </c>
      <c r="G7">
        <f t="shared" si="4"/>
        <v>-34.466142449491599</v>
      </c>
      <c r="H7">
        <f t="shared" si="5"/>
        <v>1667.1233896254853</v>
      </c>
      <c r="I7">
        <v>26</v>
      </c>
      <c r="J7">
        <v>64.120130370210973</v>
      </c>
      <c r="M7" t="s">
        <v>65</v>
      </c>
      <c r="N7">
        <f>N3/(SQRT(N5)*SQRT(N6))</f>
        <v>-2.6075346653180189E-3</v>
      </c>
    </row>
    <row r="8" spans="1:14" x14ac:dyDescent="0.25">
      <c r="A8">
        <v>39</v>
      </c>
      <c r="B8">
        <v>67.239441401907243</v>
      </c>
      <c r="C8">
        <f t="shared" si="0"/>
        <v>35.423999999999999</v>
      </c>
      <c r="D8">
        <f t="shared" si="1"/>
        <v>60.462857190086652</v>
      </c>
      <c r="E8">
        <f t="shared" si="2"/>
        <v>3.5760000000000005</v>
      </c>
      <c r="F8">
        <f t="shared" si="3"/>
        <v>6.776584211820591</v>
      </c>
      <c r="G8">
        <f t="shared" si="4"/>
        <v>24.233065141470437</v>
      </c>
      <c r="H8">
        <f t="shared" si="5"/>
        <v>2622.3382146743825</v>
      </c>
      <c r="I8">
        <v>39</v>
      </c>
      <c r="J8">
        <v>67.239441401907243</v>
      </c>
      <c r="M8" t="s">
        <v>65</v>
      </c>
      <c r="N8">
        <f>CORREL(A2:A501,B2:B501)</f>
        <v>-2.6075346653180176E-3</v>
      </c>
    </row>
    <row r="9" spans="1:14" x14ac:dyDescent="0.25">
      <c r="A9">
        <v>36</v>
      </c>
      <c r="B9">
        <v>56.038405924991821</v>
      </c>
      <c r="C9">
        <f t="shared" si="0"/>
        <v>35.423999999999999</v>
      </c>
      <c r="D9">
        <f t="shared" si="1"/>
        <v>60.462857190086652</v>
      </c>
      <c r="E9">
        <f t="shared" si="2"/>
        <v>0.57600000000000051</v>
      </c>
      <c r="F9">
        <f t="shared" si="3"/>
        <v>-4.4244512650948309</v>
      </c>
      <c r="G9">
        <f t="shared" si="4"/>
        <v>-2.5484839286946248</v>
      </c>
      <c r="H9">
        <f t="shared" si="5"/>
        <v>2017.3826132997056</v>
      </c>
      <c r="I9">
        <v>36</v>
      </c>
      <c r="J9">
        <v>56.038405924991821</v>
      </c>
      <c r="M9" t="s">
        <v>66</v>
      </c>
      <c r="N9">
        <f>AVERAGE(A2:A501)</f>
        <v>35.423999999999999</v>
      </c>
    </row>
    <row r="10" spans="1:14" x14ac:dyDescent="0.25">
      <c r="A10">
        <v>26</v>
      </c>
      <c r="B10">
        <v>58.753474983459455</v>
      </c>
      <c r="C10">
        <f t="shared" si="0"/>
        <v>35.423999999999999</v>
      </c>
      <c r="D10">
        <f t="shared" si="1"/>
        <v>60.462857190086652</v>
      </c>
      <c r="E10">
        <f t="shared" si="2"/>
        <v>-9.4239999999999995</v>
      </c>
      <c r="F10">
        <f t="shared" si="3"/>
        <v>-1.7093822066271969</v>
      </c>
      <c r="G10">
        <f t="shared" si="4"/>
        <v>16.109217915254703</v>
      </c>
      <c r="H10">
        <f t="shared" si="5"/>
        <v>1527.5903495699458</v>
      </c>
      <c r="I10">
        <v>26</v>
      </c>
      <c r="J10">
        <v>58.753474983459455</v>
      </c>
      <c r="M10" t="s">
        <v>67</v>
      </c>
      <c r="N10">
        <f>AVERAGE(B2:B501)</f>
        <v>60.462857190086652</v>
      </c>
    </row>
    <row r="11" spans="1:14" x14ac:dyDescent="0.25">
      <c r="A11">
        <v>41</v>
      </c>
      <c r="B11">
        <v>66.397954166459385</v>
      </c>
      <c r="C11">
        <f t="shared" si="0"/>
        <v>35.423999999999999</v>
      </c>
      <c r="D11">
        <f t="shared" si="1"/>
        <v>60.462857190086652</v>
      </c>
      <c r="E11">
        <f t="shared" si="2"/>
        <v>5.5760000000000005</v>
      </c>
      <c r="F11">
        <f t="shared" si="3"/>
        <v>5.9350969763727335</v>
      </c>
      <c r="G11">
        <f t="shared" si="4"/>
        <v>33.094100740254362</v>
      </c>
      <c r="H11">
        <f t="shared" si="5"/>
        <v>2722.3161208248348</v>
      </c>
      <c r="I11">
        <v>41</v>
      </c>
      <c r="J11">
        <v>66.397954166459385</v>
      </c>
      <c r="M11" t="s">
        <v>68</v>
      </c>
      <c r="N11">
        <f>AVERAGE(H2:H501)</f>
        <v>2141.7616433861622</v>
      </c>
    </row>
    <row r="12" spans="1:14" x14ac:dyDescent="0.25">
      <c r="A12">
        <v>50</v>
      </c>
      <c r="B12">
        <v>52.999846654129215</v>
      </c>
      <c r="C12">
        <f t="shared" si="0"/>
        <v>35.423999999999999</v>
      </c>
      <c r="D12">
        <f t="shared" si="1"/>
        <v>60.462857190086652</v>
      </c>
      <c r="E12">
        <f t="shared" si="2"/>
        <v>14.576000000000001</v>
      </c>
      <c r="F12">
        <f t="shared" si="3"/>
        <v>-7.4630105359574372</v>
      </c>
      <c r="G12">
        <f t="shared" si="4"/>
        <v>-108.78084157211561</v>
      </c>
      <c r="H12">
        <f t="shared" si="5"/>
        <v>2649.9923327064607</v>
      </c>
      <c r="I12">
        <v>50</v>
      </c>
      <c r="J12">
        <v>52.999846654129215</v>
      </c>
      <c r="M12" t="s">
        <v>70</v>
      </c>
      <c r="N12">
        <f>N11-(N9*N10)</f>
        <v>-7.460971546743167E-2</v>
      </c>
    </row>
    <row r="13" spans="1:14" x14ac:dyDescent="0.25">
      <c r="A13">
        <v>37</v>
      </c>
      <c r="B13">
        <v>59.252702309604501</v>
      </c>
      <c r="C13">
        <f t="shared" si="0"/>
        <v>35.423999999999999</v>
      </c>
      <c r="D13">
        <f t="shared" si="1"/>
        <v>60.462857190086652</v>
      </c>
      <c r="E13">
        <f t="shared" si="2"/>
        <v>1.5760000000000005</v>
      </c>
      <c r="F13">
        <f t="shared" si="3"/>
        <v>-1.2101548804821505</v>
      </c>
      <c r="G13">
        <f t="shared" si="4"/>
        <v>-1.9072040916398698</v>
      </c>
      <c r="H13">
        <f t="shared" si="5"/>
        <v>2192.3499854553666</v>
      </c>
      <c r="I13">
        <v>37</v>
      </c>
      <c r="J13">
        <v>59.252702309604501</v>
      </c>
    </row>
    <row r="14" spans="1:14" x14ac:dyDescent="0.25">
      <c r="A14">
        <v>25</v>
      </c>
      <c r="B14">
        <v>58.258545019780286</v>
      </c>
      <c r="C14">
        <f t="shared" si="0"/>
        <v>35.423999999999999</v>
      </c>
      <c r="D14">
        <f t="shared" si="1"/>
        <v>60.462857190086652</v>
      </c>
      <c r="E14">
        <f t="shared" si="2"/>
        <v>-10.423999999999999</v>
      </c>
      <c r="F14">
        <f t="shared" si="3"/>
        <v>-2.2043121703063662</v>
      </c>
      <c r="G14">
        <f t="shared" si="4"/>
        <v>22.977750063273561</v>
      </c>
      <c r="H14">
        <f t="shared" si="5"/>
        <v>1456.4636254945071</v>
      </c>
      <c r="I14">
        <v>25</v>
      </c>
      <c r="J14">
        <v>58.258545019780286</v>
      </c>
    </row>
    <row r="15" spans="1:14" x14ac:dyDescent="0.25">
      <c r="A15">
        <v>38</v>
      </c>
      <c r="B15">
        <v>68.170513865479734</v>
      </c>
      <c r="C15">
        <f t="shared" si="0"/>
        <v>35.423999999999999</v>
      </c>
      <c r="D15">
        <f t="shared" si="1"/>
        <v>60.462857190086652</v>
      </c>
      <c r="E15">
        <f t="shared" si="2"/>
        <v>2.5760000000000005</v>
      </c>
      <c r="F15">
        <f t="shared" si="3"/>
        <v>7.707656675393082</v>
      </c>
      <c r="G15">
        <f t="shared" si="4"/>
        <v>19.854923595812583</v>
      </c>
      <c r="H15">
        <f t="shared" si="5"/>
        <v>2590.4795268882299</v>
      </c>
      <c r="I15">
        <v>38</v>
      </c>
      <c r="J15">
        <v>68.170513865479734</v>
      </c>
    </row>
    <row r="16" spans="1:14" x14ac:dyDescent="0.25">
      <c r="A16">
        <v>40</v>
      </c>
      <c r="B16">
        <v>60.519014520250494</v>
      </c>
      <c r="C16">
        <f t="shared" si="0"/>
        <v>35.423999999999999</v>
      </c>
      <c r="D16">
        <f t="shared" si="1"/>
        <v>60.462857190086652</v>
      </c>
      <c r="E16">
        <f t="shared" si="2"/>
        <v>4.5760000000000005</v>
      </c>
      <c r="F16">
        <f t="shared" si="3"/>
        <v>5.6157330163841834E-2</v>
      </c>
      <c r="G16">
        <f t="shared" si="4"/>
        <v>0.25697594282974029</v>
      </c>
      <c r="H16">
        <f t="shared" si="5"/>
        <v>2420.7605808100197</v>
      </c>
      <c r="I16">
        <v>40</v>
      </c>
      <c r="J16">
        <v>60.519014520250494</v>
      </c>
    </row>
    <row r="17" spans="1:10" x14ac:dyDescent="0.25">
      <c r="A17">
        <v>39</v>
      </c>
      <c r="B17">
        <v>71.006795830326155</v>
      </c>
      <c r="C17">
        <f t="shared" si="0"/>
        <v>35.423999999999999</v>
      </c>
      <c r="D17">
        <f t="shared" si="1"/>
        <v>60.462857190086652</v>
      </c>
      <c r="E17">
        <f t="shared" si="2"/>
        <v>3.5760000000000005</v>
      </c>
      <c r="F17">
        <f t="shared" si="3"/>
        <v>10.543938640239503</v>
      </c>
      <c r="G17">
        <f t="shared" si="4"/>
        <v>37.70512457749647</v>
      </c>
      <c r="H17">
        <f t="shared" si="5"/>
        <v>2769.26503738272</v>
      </c>
      <c r="I17">
        <v>39</v>
      </c>
      <c r="J17">
        <v>71.006795830326155</v>
      </c>
    </row>
    <row r="18" spans="1:10" x14ac:dyDescent="0.25">
      <c r="A18">
        <v>40</v>
      </c>
      <c r="B18">
        <v>62.475690052960999</v>
      </c>
      <c r="C18">
        <f t="shared" si="0"/>
        <v>35.423999999999999</v>
      </c>
      <c r="D18">
        <f t="shared" si="1"/>
        <v>60.462857190086652</v>
      </c>
      <c r="E18">
        <f t="shared" si="2"/>
        <v>4.5760000000000005</v>
      </c>
      <c r="F18">
        <f t="shared" si="3"/>
        <v>2.0128328628743475</v>
      </c>
      <c r="G18">
        <f t="shared" si="4"/>
        <v>9.2107231805130159</v>
      </c>
      <c r="H18">
        <f t="shared" si="5"/>
        <v>2499.02760211844</v>
      </c>
      <c r="I18">
        <v>40</v>
      </c>
      <c r="J18">
        <v>62.475690052960999</v>
      </c>
    </row>
    <row r="19" spans="1:10" x14ac:dyDescent="0.25">
      <c r="A19">
        <v>40</v>
      </c>
      <c r="B19">
        <v>65.205163233767962</v>
      </c>
      <c r="C19">
        <f t="shared" si="0"/>
        <v>35.423999999999999</v>
      </c>
      <c r="D19">
        <f t="shared" si="1"/>
        <v>60.462857190086652</v>
      </c>
      <c r="E19">
        <f t="shared" si="2"/>
        <v>4.5760000000000005</v>
      </c>
      <c r="F19">
        <f t="shared" si="3"/>
        <v>4.7423060436813103</v>
      </c>
      <c r="G19">
        <f t="shared" si="4"/>
        <v>21.700792455885679</v>
      </c>
      <c r="H19">
        <f t="shared" si="5"/>
        <v>2608.2065293507185</v>
      </c>
      <c r="I19">
        <v>40</v>
      </c>
      <c r="J19">
        <v>65.205163233767962</v>
      </c>
    </row>
    <row r="20" spans="1:10" x14ac:dyDescent="0.25">
      <c r="A20">
        <v>33</v>
      </c>
      <c r="B20">
        <v>66.183574896567734</v>
      </c>
      <c r="C20">
        <f t="shared" si="0"/>
        <v>35.423999999999999</v>
      </c>
      <c r="D20">
        <f t="shared" si="1"/>
        <v>60.462857190086652</v>
      </c>
      <c r="E20">
        <f t="shared" si="2"/>
        <v>-2.4239999999999995</v>
      </c>
      <c r="F20">
        <f t="shared" si="3"/>
        <v>5.7207177064810821</v>
      </c>
      <c r="G20">
        <f t="shared" si="4"/>
        <v>-13.86701972051014</v>
      </c>
      <c r="H20">
        <f t="shared" si="5"/>
        <v>2184.0579715867352</v>
      </c>
      <c r="I20">
        <v>33</v>
      </c>
      <c r="J20">
        <v>66.183574896567734</v>
      </c>
    </row>
    <row r="21" spans="1:10" x14ac:dyDescent="0.25">
      <c r="A21">
        <v>31</v>
      </c>
      <c r="B21">
        <v>62.216904704255285</v>
      </c>
      <c r="C21">
        <f t="shared" si="0"/>
        <v>35.423999999999999</v>
      </c>
      <c r="D21">
        <f t="shared" si="1"/>
        <v>60.462857190086652</v>
      </c>
      <c r="E21">
        <f t="shared" si="2"/>
        <v>-4.4239999999999995</v>
      </c>
      <c r="F21">
        <f t="shared" si="3"/>
        <v>1.7540475141686329</v>
      </c>
      <c r="G21">
        <f t="shared" si="4"/>
        <v>-7.7599062026820311</v>
      </c>
      <c r="H21">
        <f t="shared" si="5"/>
        <v>1928.7240458319138</v>
      </c>
      <c r="I21">
        <v>31</v>
      </c>
      <c r="J21">
        <v>62.216904704255285</v>
      </c>
    </row>
    <row r="22" spans="1:10" x14ac:dyDescent="0.25">
      <c r="A22">
        <v>32</v>
      </c>
      <c r="B22">
        <v>62.612398475321243</v>
      </c>
      <c r="C22">
        <f t="shared" si="0"/>
        <v>35.423999999999999</v>
      </c>
      <c r="D22">
        <f t="shared" si="1"/>
        <v>60.462857190086652</v>
      </c>
      <c r="E22">
        <f t="shared" si="2"/>
        <v>-3.4239999999999995</v>
      </c>
      <c r="F22">
        <f t="shared" si="3"/>
        <v>2.1495412852345908</v>
      </c>
      <c r="G22">
        <f t="shared" si="4"/>
        <v>-7.3600293606432379</v>
      </c>
      <c r="H22">
        <f t="shared" si="5"/>
        <v>2003.5967512102798</v>
      </c>
      <c r="I22">
        <v>32</v>
      </c>
      <c r="J22">
        <v>62.612398475321243</v>
      </c>
    </row>
    <row r="23" spans="1:10" x14ac:dyDescent="0.25">
      <c r="A23">
        <v>35</v>
      </c>
      <c r="B23">
        <v>64.231264938425738</v>
      </c>
      <c r="C23">
        <f t="shared" si="0"/>
        <v>35.423999999999999</v>
      </c>
      <c r="D23">
        <f t="shared" si="1"/>
        <v>60.462857190086652</v>
      </c>
      <c r="E23">
        <f t="shared" si="2"/>
        <v>-0.42399999999999949</v>
      </c>
      <c r="F23">
        <f t="shared" si="3"/>
        <v>3.7684077483390865</v>
      </c>
      <c r="G23">
        <f t="shared" si="4"/>
        <v>-1.5978048852957707</v>
      </c>
      <c r="H23">
        <f t="shared" si="5"/>
        <v>2248.0942728449008</v>
      </c>
      <c r="I23">
        <v>35</v>
      </c>
      <c r="J23">
        <v>64.231264938425738</v>
      </c>
    </row>
    <row r="24" spans="1:10" x14ac:dyDescent="0.25">
      <c r="A24">
        <v>40</v>
      </c>
      <c r="B24">
        <v>61.046635134116514</v>
      </c>
      <c r="C24">
        <f t="shared" si="0"/>
        <v>35.423999999999999</v>
      </c>
      <c r="D24">
        <f t="shared" si="1"/>
        <v>60.462857190086652</v>
      </c>
      <c r="E24">
        <f t="shared" si="2"/>
        <v>4.5760000000000005</v>
      </c>
      <c r="F24">
        <f t="shared" si="3"/>
        <v>0.58377794402986183</v>
      </c>
      <c r="G24">
        <f t="shared" si="4"/>
        <v>2.6713678718806482</v>
      </c>
      <c r="H24">
        <f t="shared" si="5"/>
        <v>2441.8654053646605</v>
      </c>
      <c r="I24">
        <v>40</v>
      </c>
      <c r="J24">
        <v>61.046635134116514</v>
      </c>
    </row>
    <row r="25" spans="1:10" x14ac:dyDescent="0.25">
      <c r="A25">
        <v>35</v>
      </c>
      <c r="B25">
        <v>60.473278305435088</v>
      </c>
      <c r="C25">
        <f t="shared" si="0"/>
        <v>35.423999999999999</v>
      </c>
      <c r="D25">
        <f t="shared" si="1"/>
        <v>60.462857190086652</v>
      </c>
      <c r="E25">
        <f t="shared" si="2"/>
        <v>-0.42399999999999949</v>
      </c>
      <c r="F25">
        <f t="shared" si="3"/>
        <v>1.0421115348435706E-2</v>
      </c>
      <c r="G25">
        <f t="shared" si="4"/>
        <v>-4.4185529077367339E-3</v>
      </c>
      <c r="H25">
        <f t="shared" si="5"/>
        <v>2116.5647406902281</v>
      </c>
      <c r="I25">
        <v>35</v>
      </c>
      <c r="J25">
        <v>60.473278305435088</v>
      </c>
    </row>
    <row r="26" spans="1:10" x14ac:dyDescent="0.25">
      <c r="A26">
        <v>40</v>
      </c>
      <c r="B26">
        <v>61.114369752031052</v>
      </c>
      <c r="C26">
        <f t="shared" si="0"/>
        <v>35.423999999999999</v>
      </c>
      <c r="D26">
        <f t="shared" si="1"/>
        <v>60.462857190086652</v>
      </c>
      <c r="E26">
        <f t="shared" si="2"/>
        <v>4.5760000000000005</v>
      </c>
      <c r="F26">
        <f t="shared" si="3"/>
        <v>0.65151256194440066</v>
      </c>
      <c r="G26">
        <f t="shared" si="4"/>
        <v>2.9813214834575779</v>
      </c>
      <c r="H26">
        <f t="shared" si="5"/>
        <v>2444.5747900812421</v>
      </c>
      <c r="I26">
        <v>40</v>
      </c>
      <c r="J26">
        <v>61.114369752031052</v>
      </c>
    </row>
    <row r="27" spans="1:10" x14ac:dyDescent="0.25">
      <c r="A27">
        <v>34</v>
      </c>
      <c r="B27">
        <v>63.375208734723856</v>
      </c>
      <c r="C27">
        <f t="shared" si="0"/>
        <v>35.423999999999999</v>
      </c>
      <c r="D27">
        <f t="shared" si="1"/>
        <v>60.462857190086652</v>
      </c>
      <c r="E27">
        <f t="shared" si="2"/>
        <v>-1.4239999999999995</v>
      </c>
      <c r="F27">
        <f t="shared" si="3"/>
        <v>2.9123515446372039</v>
      </c>
      <c r="G27">
        <f t="shared" si="4"/>
        <v>-4.1471885995633766</v>
      </c>
      <c r="H27">
        <f t="shared" si="5"/>
        <v>2154.7570969806111</v>
      </c>
      <c r="I27">
        <v>34</v>
      </c>
      <c r="J27">
        <v>63.375208734723856</v>
      </c>
    </row>
    <row r="28" spans="1:10" x14ac:dyDescent="0.25">
      <c r="A28">
        <v>51</v>
      </c>
      <c r="B28">
        <v>61.921023340401007</v>
      </c>
      <c r="C28">
        <f t="shared" si="0"/>
        <v>35.423999999999999</v>
      </c>
      <c r="D28">
        <f t="shared" si="1"/>
        <v>60.462857190086652</v>
      </c>
      <c r="E28">
        <f t="shared" si="2"/>
        <v>15.576000000000001</v>
      </c>
      <c r="F28">
        <f t="shared" si="3"/>
        <v>1.458166150314355</v>
      </c>
      <c r="G28">
        <f t="shared" si="4"/>
        <v>22.712395957296394</v>
      </c>
      <c r="H28">
        <f t="shared" si="5"/>
        <v>3157.9721903604513</v>
      </c>
      <c r="I28">
        <v>51</v>
      </c>
      <c r="J28">
        <v>61.921023340401007</v>
      </c>
    </row>
    <row r="29" spans="1:10" x14ac:dyDescent="0.25">
      <c r="A29">
        <v>38</v>
      </c>
      <c r="B29">
        <v>57.635688941954868</v>
      </c>
      <c r="C29">
        <f t="shared" si="0"/>
        <v>35.423999999999999</v>
      </c>
      <c r="D29">
        <f t="shared" si="1"/>
        <v>60.462857190086652</v>
      </c>
      <c r="E29">
        <f t="shared" si="2"/>
        <v>2.5760000000000005</v>
      </c>
      <c r="F29">
        <f t="shared" si="3"/>
        <v>-2.8271682481317839</v>
      </c>
      <c r="G29">
        <f t="shared" si="4"/>
        <v>-7.2827854071874771</v>
      </c>
      <c r="H29">
        <f t="shared" si="5"/>
        <v>2190.156179794285</v>
      </c>
      <c r="I29">
        <v>38</v>
      </c>
      <c r="J29">
        <v>57.635688941954868</v>
      </c>
    </row>
    <row r="30" spans="1:10" x14ac:dyDescent="0.25">
      <c r="A30">
        <v>33</v>
      </c>
      <c r="B30">
        <v>54.668223735061474</v>
      </c>
      <c r="C30">
        <f t="shared" si="0"/>
        <v>35.423999999999999</v>
      </c>
      <c r="D30">
        <f t="shared" si="1"/>
        <v>60.462857190086652</v>
      </c>
      <c r="E30">
        <f t="shared" si="2"/>
        <v>-2.4239999999999995</v>
      </c>
      <c r="F30">
        <f t="shared" si="3"/>
        <v>-5.7946334550251777</v>
      </c>
      <c r="G30">
        <f t="shared" si="4"/>
        <v>14.046191494981027</v>
      </c>
      <c r="H30">
        <f t="shared" si="5"/>
        <v>1804.0513832570286</v>
      </c>
      <c r="I30">
        <v>33</v>
      </c>
      <c r="J30">
        <v>54.668223735061474</v>
      </c>
    </row>
    <row r="31" spans="1:10" x14ac:dyDescent="0.25">
      <c r="A31">
        <v>38</v>
      </c>
      <c r="B31">
        <v>65.941853942204034</v>
      </c>
      <c r="C31">
        <f t="shared" si="0"/>
        <v>35.423999999999999</v>
      </c>
      <c r="D31">
        <f t="shared" si="1"/>
        <v>60.462857190086652</v>
      </c>
      <c r="E31">
        <f t="shared" si="2"/>
        <v>2.5760000000000005</v>
      </c>
      <c r="F31">
        <f t="shared" si="3"/>
        <v>5.4789967521173821</v>
      </c>
      <c r="G31">
        <f t="shared" si="4"/>
        <v>14.11389563345438</v>
      </c>
      <c r="H31">
        <f t="shared" si="5"/>
        <v>2505.7904498037533</v>
      </c>
      <c r="I31">
        <v>38</v>
      </c>
      <c r="J31">
        <v>65.941853942204034</v>
      </c>
    </row>
    <row r="32" spans="1:10" x14ac:dyDescent="0.25">
      <c r="A32">
        <v>40</v>
      </c>
      <c r="B32">
        <v>58.747159679624019</v>
      </c>
      <c r="C32">
        <f t="shared" si="0"/>
        <v>35.423999999999999</v>
      </c>
      <c r="D32">
        <f t="shared" si="1"/>
        <v>60.462857190086652</v>
      </c>
      <c r="E32">
        <f t="shared" si="2"/>
        <v>4.5760000000000005</v>
      </c>
      <c r="F32">
        <f t="shared" si="3"/>
        <v>-1.7156975104626326</v>
      </c>
      <c r="G32">
        <f t="shared" si="4"/>
        <v>-7.8510318078770078</v>
      </c>
      <c r="H32">
        <f t="shared" si="5"/>
        <v>2349.8863871849608</v>
      </c>
      <c r="I32">
        <v>40</v>
      </c>
      <c r="J32">
        <v>58.747159679624019</v>
      </c>
    </row>
    <row r="33" spans="1:10" x14ac:dyDescent="0.25">
      <c r="A33">
        <v>34</v>
      </c>
      <c r="B33">
        <v>72.557211448438466</v>
      </c>
      <c r="C33">
        <f t="shared" si="0"/>
        <v>35.423999999999999</v>
      </c>
      <c r="D33">
        <f t="shared" si="1"/>
        <v>60.462857190086652</v>
      </c>
      <c r="E33">
        <f t="shared" si="2"/>
        <v>-1.4239999999999995</v>
      </c>
      <c r="F33">
        <f t="shared" si="3"/>
        <v>12.094354258351814</v>
      </c>
      <c r="G33">
        <f t="shared" si="4"/>
        <v>-17.222360463892976</v>
      </c>
      <c r="H33">
        <f t="shared" si="5"/>
        <v>2466.9451892469078</v>
      </c>
      <c r="I33">
        <v>34</v>
      </c>
      <c r="J33">
        <v>72.557211448438466</v>
      </c>
    </row>
    <row r="34" spans="1:10" x14ac:dyDescent="0.25">
      <c r="A34">
        <v>41</v>
      </c>
      <c r="B34">
        <v>55.684413534036139</v>
      </c>
      <c r="C34">
        <f t="shared" si="0"/>
        <v>35.423999999999999</v>
      </c>
      <c r="D34">
        <f t="shared" si="1"/>
        <v>60.462857190086652</v>
      </c>
      <c r="E34">
        <f t="shared" si="2"/>
        <v>5.5760000000000005</v>
      </c>
      <c r="F34">
        <f t="shared" si="3"/>
        <v>-4.7784436560505128</v>
      </c>
      <c r="G34">
        <f t="shared" si="4"/>
        <v>-26.644601826137663</v>
      </c>
      <c r="H34">
        <f t="shared" si="5"/>
        <v>2283.0609548954817</v>
      </c>
      <c r="I34">
        <v>41</v>
      </c>
      <c r="J34">
        <v>55.684413534036139</v>
      </c>
    </row>
    <row r="35" spans="1:10" x14ac:dyDescent="0.25">
      <c r="A35">
        <v>32</v>
      </c>
      <c r="B35">
        <v>66.066125024517532</v>
      </c>
      <c r="C35">
        <f t="shared" si="0"/>
        <v>35.423999999999999</v>
      </c>
      <c r="D35">
        <f t="shared" si="1"/>
        <v>60.462857190086652</v>
      </c>
      <c r="E35">
        <f t="shared" si="2"/>
        <v>-3.4239999999999995</v>
      </c>
      <c r="F35">
        <f t="shared" si="3"/>
        <v>5.6032678344308806</v>
      </c>
      <c r="G35">
        <f t="shared" si="4"/>
        <v>-19.185589065091332</v>
      </c>
      <c r="H35">
        <f t="shared" si="5"/>
        <v>2114.116000784561</v>
      </c>
      <c r="I35">
        <v>32</v>
      </c>
      <c r="J35">
        <v>66.066125024517532</v>
      </c>
    </row>
    <row r="36" spans="1:10" x14ac:dyDescent="0.25">
      <c r="A36">
        <v>37</v>
      </c>
      <c r="B36">
        <v>63.161142103635939</v>
      </c>
      <c r="C36">
        <f t="shared" si="0"/>
        <v>35.423999999999999</v>
      </c>
      <c r="D36">
        <f t="shared" si="1"/>
        <v>60.462857190086652</v>
      </c>
      <c r="E36">
        <f t="shared" si="2"/>
        <v>1.5760000000000005</v>
      </c>
      <c r="F36">
        <f t="shared" si="3"/>
        <v>2.698284913549287</v>
      </c>
      <c r="G36">
        <f t="shared" si="4"/>
        <v>4.2524970237536781</v>
      </c>
      <c r="H36">
        <f t="shared" si="5"/>
        <v>2336.9622578345297</v>
      </c>
      <c r="I36">
        <v>37</v>
      </c>
      <c r="J36">
        <v>63.161142103635939</v>
      </c>
    </row>
    <row r="37" spans="1:10" x14ac:dyDescent="0.25">
      <c r="A37">
        <v>38</v>
      </c>
      <c r="B37">
        <v>59.649924120603828</v>
      </c>
      <c r="C37">
        <f t="shared" si="0"/>
        <v>35.423999999999999</v>
      </c>
      <c r="D37">
        <f t="shared" si="1"/>
        <v>60.462857190086652</v>
      </c>
      <c r="E37">
        <f t="shared" si="2"/>
        <v>2.5760000000000005</v>
      </c>
      <c r="F37">
        <f t="shared" si="3"/>
        <v>-0.81293306948282407</v>
      </c>
      <c r="G37">
        <f t="shared" si="4"/>
        <v>-2.0941155869877552</v>
      </c>
      <c r="H37">
        <f t="shared" si="5"/>
        <v>2266.6971165829455</v>
      </c>
      <c r="I37">
        <v>38</v>
      </c>
      <c r="J37">
        <v>59.649924120603828</v>
      </c>
    </row>
    <row r="38" spans="1:10" x14ac:dyDescent="0.25">
      <c r="A38">
        <v>36</v>
      </c>
      <c r="B38">
        <v>62.738181592576439</v>
      </c>
      <c r="C38">
        <f t="shared" si="0"/>
        <v>35.423999999999999</v>
      </c>
      <c r="D38">
        <f t="shared" si="1"/>
        <v>60.462857190086652</v>
      </c>
      <c r="E38">
        <f t="shared" si="2"/>
        <v>0.57600000000000051</v>
      </c>
      <c r="F38">
        <f t="shared" si="3"/>
        <v>2.2753244024897867</v>
      </c>
      <c r="G38">
        <f t="shared" si="4"/>
        <v>1.3105868558341183</v>
      </c>
      <c r="H38">
        <f t="shared" si="5"/>
        <v>2258.5745373327518</v>
      </c>
      <c r="I38">
        <v>36</v>
      </c>
      <c r="J38">
        <v>62.738181592576439</v>
      </c>
    </row>
    <row r="39" spans="1:10" x14ac:dyDescent="0.25">
      <c r="A39">
        <v>45</v>
      </c>
      <c r="B39">
        <v>57.366097659323714</v>
      </c>
      <c r="C39">
        <f t="shared" si="0"/>
        <v>35.423999999999999</v>
      </c>
      <c r="D39">
        <f t="shared" si="1"/>
        <v>60.462857190086652</v>
      </c>
      <c r="E39">
        <f t="shared" si="2"/>
        <v>9.5760000000000005</v>
      </c>
      <c r="F39">
        <f t="shared" si="3"/>
        <v>-3.0967595307629381</v>
      </c>
      <c r="G39">
        <f t="shared" si="4"/>
        <v>-29.654569266585895</v>
      </c>
      <c r="H39">
        <f t="shared" si="5"/>
        <v>2581.4743946695671</v>
      </c>
      <c r="I39">
        <v>45</v>
      </c>
      <c r="J39">
        <v>57.366097659323714</v>
      </c>
    </row>
    <row r="40" spans="1:10" x14ac:dyDescent="0.25">
      <c r="A40">
        <v>37</v>
      </c>
      <c r="B40">
        <v>56.526622680903529</v>
      </c>
      <c r="C40">
        <f t="shared" si="0"/>
        <v>35.423999999999999</v>
      </c>
      <c r="D40">
        <f t="shared" si="1"/>
        <v>60.462857190086652</v>
      </c>
      <c r="E40">
        <f t="shared" si="2"/>
        <v>1.5760000000000005</v>
      </c>
      <c r="F40">
        <f t="shared" si="3"/>
        <v>-3.936234509183123</v>
      </c>
      <c r="G40">
        <f t="shared" si="4"/>
        <v>-6.2035055864726036</v>
      </c>
      <c r="H40">
        <f t="shared" si="5"/>
        <v>2091.4850391934306</v>
      </c>
      <c r="I40">
        <v>37</v>
      </c>
      <c r="J40">
        <v>56.526622680903529</v>
      </c>
    </row>
    <row r="41" spans="1:10" x14ac:dyDescent="0.25">
      <c r="A41">
        <v>39</v>
      </c>
      <c r="B41">
        <v>66.776872396585532</v>
      </c>
      <c r="C41">
        <f t="shared" si="0"/>
        <v>35.423999999999999</v>
      </c>
      <c r="D41">
        <f t="shared" si="1"/>
        <v>60.462857190086652</v>
      </c>
      <c r="E41">
        <f t="shared" si="2"/>
        <v>3.5760000000000005</v>
      </c>
      <c r="F41">
        <f t="shared" si="3"/>
        <v>6.3140152064988797</v>
      </c>
      <c r="G41">
        <f t="shared" si="4"/>
        <v>22.578918378439997</v>
      </c>
      <c r="H41">
        <f t="shared" si="5"/>
        <v>2604.2980234668357</v>
      </c>
      <c r="I41">
        <v>39</v>
      </c>
      <c r="J41">
        <v>66.776872396585532</v>
      </c>
    </row>
    <row r="42" spans="1:10" x14ac:dyDescent="0.25">
      <c r="A42">
        <v>35</v>
      </c>
      <c r="B42">
        <v>67.484800335078035</v>
      </c>
      <c r="C42">
        <f t="shared" si="0"/>
        <v>35.423999999999999</v>
      </c>
      <c r="D42">
        <f t="shared" si="1"/>
        <v>60.462857190086652</v>
      </c>
      <c r="E42">
        <f t="shared" si="2"/>
        <v>-0.42399999999999949</v>
      </c>
      <c r="F42">
        <f t="shared" si="3"/>
        <v>7.0219431449913827</v>
      </c>
      <c r="G42">
        <f t="shared" si="4"/>
        <v>-2.9773038934763427</v>
      </c>
      <c r="H42">
        <f t="shared" si="5"/>
        <v>2361.9680117277312</v>
      </c>
      <c r="I42">
        <v>35</v>
      </c>
      <c r="J42">
        <v>67.484800335078035</v>
      </c>
    </row>
    <row r="43" spans="1:10" x14ac:dyDescent="0.25">
      <c r="A43">
        <v>46</v>
      </c>
      <c r="B43">
        <v>62.531191967136692</v>
      </c>
      <c r="C43">
        <f t="shared" si="0"/>
        <v>35.423999999999999</v>
      </c>
      <c r="D43">
        <f t="shared" si="1"/>
        <v>60.462857190086652</v>
      </c>
      <c r="E43">
        <f t="shared" si="2"/>
        <v>10.576000000000001</v>
      </c>
      <c r="F43">
        <f t="shared" si="3"/>
        <v>2.0683347770500404</v>
      </c>
      <c r="G43">
        <f t="shared" si="4"/>
        <v>21.874708602081228</v>
      </c>
      <c r="H43">
        <f t="shared" si="5"/>
        <v>2876.4348304882878</v>
      </c>
      <c r="I43">
        <v>46</v>
      </c>
      <c r="J43">
        <v>62.531191967136692</v>
      </c>
    </row>
    <row r="44" spans="1:10" x14ac:dyDescent="0.25">
      <c r="A44">
        <v>36</v>
      </c>
      <c r="B44">
        <v>63.200477749487618</v>
      </c>
      <c r="C44">
        <f t="shared" si="0"/>
        <v>35.423999999999999</v>
      </c>
      <c r="D44">
        <f t="shared" si="1"/>
        <v>60.462857190086652</v>
      </c>
      <c r="E44">
        <f t="shared" si="2"/>
        <v>0.57600000000000051</v>
      </c>
      <c r="F44">
        <f t="shared" si="3"/>
        <v>2.7376205594009662</v>
      </c>
      <c r="G44">
        <f t="shared" si="4"/>
        <v>1.5768694422149578</v>
      </c>
      <c r="H44">
        <f t="shared" si="5"/>
        <v>2275.2171989815542</v>
      </c>
      <c r="I44">
        <v>36</v>
      </c>
      <c r="J44">
        <v>63.200477749487618</v>
      </c>
    </row>
    <row r="45" spans="1:10" x14ac:dyDescent="0.25">
      <c r="A45">
        <v>34</v>
      </c>
      <c r="B45">
        <v>63.15880583912076</v>
      </c>
      <c r="C45">
        <f t="shared" si="0"/>
        <v>35.423999999999999</v>
      </c>
      <c r="D45">
        <f t="shared" si="1"/>
        <v>60.462857190086652</v>
      </c>
      <c r="E45">
        <f t="shared" si="2"/>
        <v>-1.4239999999999995</v>
      </c>
      <c r="F45">
        <f t="shared" si="3"/>
        <v>2.6959486490341078</v>
      </c>
      <c r="G45">
        <f t="shared" si="4"/>
        <v>-3.8390308762245682</v>
      </c>
      <c r="H45">
        <f t="shared" si="5"/>
        <v>2147.3993985301058</v>
      </c>
      <c r="I45">
        <v>34</v>
      </c>
      <c r="J45">
        <v>63.15880583912076</v>
      </c>
    </row>
    <row r="46" spans="1:10" x14ac:dyDescent="0.25">
      <c r="A46">
        <v>31</v>
      </c>
      <c r="B46">
        <v>59.934402694634628</v>
      </c>
      <c r="C46">
        <f t="shared" si="0"/>
        <v>35.423999999999999</v>
      </c>
      <c r="D46">
        <f t="shared" si="1"/>
        <v>60.462857190086652</v>
      </c>
      <c r="E46">
        <f t="shared" si="2"/>
        <v>-4.4239999999999995</v>
      </c>
      <c r="F46">
        <f t="shared" si="3"/>
        <v>-0.52845449545202428</v>
      </c>
      <c r="G46">
        <f t="shared" si="4"/>
        <v>2.337882687879755</v>
      </c>
      <c r="H46">
        <f t="shared" si="5"/>
        <v>1857.9664835336735</v>
      </c>
      <c r="I46">
        <v>31</v>
      </c>
      <c r="J46">
        <v>59.934402694634628</v>
      </c>
    </row>
    <row r="47" spans="1:10" x14ac:dyDescent="0.25">
      <c r="A47">
        <v>35</v>
      </c>
      <c r="B47">
        <v>49.522893883986399</v>
      </c>
      <c r="C47">
        <f t="shared" si="0"/>
        <v>35.423999999999999</v>
      </c>
      <c r="D47">
        <f t="shared" si="1"/>
        <v>60.462857190086652</v>
      </c>
      <c r="E47">
        <f t="shared" si="2"/>
        <v>-0.42399999999999949</v>
      </c>
      <c r="F47">
        <f t="shared" si="3"/>
        <v>-10.939963306100253</v>
      </c>
      <c r="G47">
        <f t="shared" si="4"/>
        <v>4.638544441786502</v>
      </c>
      <c r="H47">
        <f t="shared" si="5"/>
        <v>1733.301285939524</v>
      </c>
      <c r="I47">
        <v>35</v>
      </c>
      <c r="J47">
        <v>49.522893883986399</v>
      </c>
    </row>
    <row r="48" spans="1:10" x14ac:dyDescent="0.25">
      <c r="A48">
        <v>31</v>
      </c>
      <c r="B48">
        <v>58.739662032676279</v>
      </c>
      <c r="C48">
        <f t="shared" si="0"/>
        <v>35.423999999999999</v>
      </c>
      <c r="D48">
        <f t="shared" si="1"/>
        <v>60.462857190086652</v>
      </c>
      <c r="E48">
        <f t="shared" si="2"/>
        <v>-4.4239999999999995</v>
      </c>
      <c r="F48">
        <f t="shared" si="3"/>
        <v>-1.7231951574103732</v>
      </c>
      <c r="G48">
        <f t="shared" si="4"/>
        <v>7.6234153763834902</v>
      </c>
      <c r="H48">
        <f t="shared" si="5"/>
        <v>1820.9295230129646</v>
      </c>
      <c r="I48">
        <v>31</v>
      </c>
      <c r="J48">
        <v>58.739662032676279</v>
      </c>
    </row>
    <row r="49" spans="1:10" x14ac:dyDescent="0.25">
      <c r="A49">
        <v>43</v>
      </c>
      <c r="B49">
        <v>65.158040039532352</v>
      </c>
      <c r="C49">
        <f t="shared" si="0"/>
        <v>35.423999999999999</v>
      </c>
      <c r="D49">
        <f t="shared" si="1"/>
        <v>60.462857190086652</v>
      </c>
      <c r="E49">
        <f t="shared" si="2"/>
        <v>7.5760000000000005</v>
      </c>
      <c r="F49">
        <f t="shared" si="3"/>
        <v>4.6951828494457004</v>
      </c>
      <c r="G49">
        <f t="shared" si="4"/>
        <v>35.570705267400626</v>
      </c>
      <c r="H49">
        <f t="shared" si="5"/>
        <v>2801.7957216998911</v>
      </c>
      <c r="I49">
        <v>43</v>
      </c>
      <c r="J49">
        <v>65.158040039532352</v>
      </c>
    </row>
    <row r="50" spans="1:10" x14ac:dyDescent="0.25">
      <c r="A50">
        <v>37</v>
      </c>
      <c r="B50">
        <v>65.375875389290741</v>
      </c>
      <c r="C50">
        <f t="shared" si="0"/>
        <v>35.423999999999999</v>
      </c>
      <c r="D50">
        <f t="shared" si="1"/>
        <v>60.462857190086652</v>
      </c>
      <c r="E50">
        <f t="shared" si="2"/>
        <v>1.5760000000000005</v>
      </c>
      <c r="F50">
        <f t="shared" si="3"/>
        <v>4.9130181992040889</v>
      </c>
      <c r="G50">
        <f t="shared" si="4"/>
        <v>7.7429166819456468</v>
      </c>
      <c r="H50">
        <f t="shared" si="5"/>
        <v>2418.9073894037574</v>
      </c>
      <c r="I50">
        <v>37</v>
      </c>
      <c r="J50">
        <v>65.375875389290741</v>
      </c>
    </row>
    <row r="51" spans="1:10" x14ac:dyDescent="0.25">
      <c r="A51">
        <v>25</v>
      </c>
      <c r="B51">
        <v>64.918467766401591</v>
      </c>
      <c r="C51">
        <f t="shared" si="0"/>
        <v>35.423999999999999</v>
      </c>
      <c r="D51">
        <f t="shared" si="1"/>
        <v>60.462857190086652</v>
      </c>
      <c r="E51">
        <f t="shared" si="2"/>
        <v>-10.423999999999999</v>
      </c>
      <c r="F51">
        <f t="shared" si="3"/>
        <v>4.455610576314939</v>
      </c>
      <c r="G51">
        <f t="shared" si="4"/>
        <v>-46.445284647506924</v>
      </c>
      <c r="H51">
        <f t="shared" si="5"/>
        <v>1622.9616941600398</v>
      </c>
      <c r="I51">
        <v>25</v>
      </c>
      <c r="J51">
        <v>64.918467766401591</v>
      </c>
    </row>
    <row r="52" spans="1:10" x14ac:dyDescent="0.25">
      <c r="A52">
        <v>32</v>
      </c>
      <c r="B52">
        <v>54.929089552897494</v>
      </c>
      <c r="C52">
        <f t="shared" si="0"/>
        <v>35.423999999999999</v>
      </c>
      <c r="D52">
        <f t="shared" si="1"/>
        <v>60.462857190086652</v>
      </c>
      <c r="E52">
        <f t="shared" si="2"/>
        <v>-3.4239999999999995</v>
      </c>
      <c r="F52">
        <f t="shared" si="3"/>
        <v>-5.5337676371891575</v>
      </c>
      <c r="G52">
        <f t="shared" si="4"/>
        <v>18.947620389735672</v>
      </c>
      <c r="H52">
        <f t="shared" si="5"/>
        <v>1757.7308656927198</v>
      </c>
      <c r="I52">
        <v>32</v>
      </c>
      <c r="J52">
        <v>54.929089552897494</v>
      </c>
    </row>
    <row r="53" spans="1:10" x14ac:dyDescent="0.25">
      <c r="A53">
        <v>41</v>
      </c>
      <c r="B53">
        <v>53.728363278933102</v>
      </c>
      <c r="C53">
        <f t="shared" si="0"/>
        <v>35.423999999999999</v>
      </c>
      <c r="D53">
        <f t="shared" si="1"/>
        <v>60.462857190086652</v>
      </c>
      <c r="E53">
        <f t="shared" si="2"/>
        <v>5.5760000000000005</v>
      </c>
      <c r="F53">
        <f t="shared" si="3"/>
        <v>-6.7344939111535496</v>
      </c>
      <c r="G53">
        <f t="shared" si="4"/>
        <v>-37.551538048592192</v>
      </c>
      <c r="H53">
        <f t="shared" si="5"/>
        <v>2202.8628944362572</v>
      </c>
      <c r="I53">
        <v>41</v>
      </c>
      <c r="J53">
        <v>53.728363278933102</v>
      </c>
    </row>
    <row r="54" spans="1:10" x14ac:dyDescent="0.25">
      <c r="A54">
        <v>39</v>
      </c>
      <c r="B54">
        <v>52.027915141079575</v>
      </c>
      <c r="C54">
        <f t="shared" si="0"/>
        <v>35.423999999999999</v>
      </c>
      <c r="D54">
        <f t="shared" si="1"/>
        <v>60.462857190086652</v>
      </c>
      <c r="E54">
        <f t="shared" si="2"/>
        <v>3.5760000000000005</v>
      </c>
      <c r="F54">
        <f t="shared" si="3"/>
        <v>-8.434942049007077</v>
      </c>
      <c r="G54">
        <f t="shared" si="4"/>
        <v>-30.163352767249311</v>
      </c>
      <c r="H54">
        <f t="shared" si="5"/>
        <v>2029.0886905021034</v>
      </c>
      <c r="I54">
        <v>39</v>
      </c>
      <c r="J54">
        <v>52.027915141079575</v>
      </c>
    </row>
    <row r="55" spans="1:10" x14ac:dyDescent="0.25">
      <c r="A55">
        <v>29</v>
      </c>
      <c r="B55">
        <v>63.820241545327008</v>
      </c>
      <c r="C55">
        <f t="shared" si="0"/>
        <v>35.423999999999999</v>
      </c>
      <c r="D55">
        <f t="shared" si="1"/>
        <v>60.462857190086652</v>
      </c>
      <c r="E55">
        <f t="shared" si="2"/>
        <v>-6.4239999999999995</v>
      </c>
      <c r="F55">
        <f t="shared" si="3"/>
        <v>3.3573843552403559</v>
      </c>
      <c r="G55">
        <f t="shared" si="4"/>
        <v>-21.567837098064047</v>
      </c>
      <c r="H55">
        <f t="shared" si="5"/>
        <v>1850.7870048144832</v>
      </c>
      <c r="I55">
        <v>29</v>
      </c>
      <c r="J55">
        <v>63.820241545327008</v>
      </c>
    </row>
    <row r="56" spans="1:10" x14ac:dyDescent="0.25">
      <c r="A56">
        <v>39</v>
      </c>
      <c r="B56">
        <v>59.664112237951485</v>
      </c>
      <c r="C56">
        <f t="shared" si="0"/>
        <v>35.423999999999999</v>
      </c>
      <c r="D56">
        <f t="shared" si="1"/>
        <v>60.462857190086652</v>
      </c>
      <c r="E56">
        <f t="shared" si="2"/>
        <v>3.5760000000000005</v>
      </c>
      <c r="F56">
        <f t="shared" si="3"/>
        <v>-0.79874495213516639</v>
      </c>
      <c r="G56">
        <f t="shared" si="4"/>
        <v>-2.8563119488353554</v>
      </c>
      <c r="H56">
        <f t="shared" si="5"/>
        <v>2326.9003772801079</v>
      </c>
      <c r="I56">
        <v>39</v>
      </c>
      <c r="J56">
        <v>59.664112237951485</v>
      </c>
    </row>
    <row r="57" spans="1:10" x14ac:dyDescent="0.25">
      <c r="A57">
        <v>39</v>
      </c>
      <c r="B57">
        <v>60.624510221314267</v>
      </c>
      <c r="C57">
        <f t="shared" si="0"/>
        <v>35.423999999999999</v>
      </c>
      <c r="D57">
        <f t="shared" si="1"/>
        <v>60.462857190086652</v>
      </c>
      <c r="E57">
        <f t="shared" si="2"/>
        <v>3.5760000000000005</v>
      </c>
      <c r="F57">
        <f t="shared" si="3"/>
        <v>0.16165303122761543</v>
      </c>
      <c r="G57">
        <f t="shared" si="4"/>
        <v>0.57807123966995289</v>
      </c>
      <c r="H57">
        <f t="shared" si="5"/>
        <v>2364.3558986312564</v>
      </c>
      <c r="I57">
        <v>39</v>
      </c>
      <c r="J57">
        <v>60.624510221314267</v>
      </c>
    </row>
    <row r="58" spans="1:10" x14ac:dyDescent="0.25">
      <c r="A58">
        <v>46</v>
      </c>
      <c r="B58">
        <v>53.025221556308679</v>
      </c>
      <c r="C58">
        <f t="shared" si="0"/>
        <v>35.423999999999999</v>
      </c>
      <c r="D58">
        <f t="shared" si="1"/>
        <v>60.462857190086652</v>
      </c>
      <c r="E58">
        <f t="shared" si="2"/>
        <v>10.576000000000001</v>
      </c>
      <c r="F58">
        <f t="shared" si="3"/>
        <v>-7.4376356337779725</v>
      </c>
      <c r="G58">
        <f t="shared" si="4"/>
        <v>-78.660434462835838</v>
      </c>
      <c r="H58">
        <f t="shared" si="5"/>
        <v>2439.1601915901992</v>
      </c>
      <c r="I58">
        <v>46</v>
      </c>
      <c r="J58">
        <v>53.025221556308679</v>
      </c>
    </row>
    <row r="59" spans="1:10" x14ac:dyDescent="0.25">
      <c r="A59">
        <v>29</v>
      </c>
      <c r="B59">
        <v>68.122924555209465</v>
      </c>
      <c r="C59">
        <f t="shared" si="0"/>
        <v>35.423999999999999</v>
      </c>
      <c r="D59">
        <f t="shared" si="1"/>
        <v>60.462857190086652</v>
      </c>
      <c r="E59">
        <f t="shared" si="2"/>
        <v>-6.4239999999999995</v>
      </c>
      <c r="F59">
        <f t="shared" si="3"/>
        <v>7.6600673651228135</v>
      </c>
      <c r="G59">
        <f t="shared" si="4"/>
        <v>-49.208272753548947</v>
      </c>
      <c r="H59">
        <f t="shared" si="5"/>
        <v>1975.5648121010745</v>
      </c>
      <c r="I59">
        <v>29</v>
      </c>
      <c r="J59">
        <v>68.122924555209465</v>
      </c>
    </row>
    <row r="60" spans="1:10" x14ac:dyDescent="0.25">
      <c r="A60">
        <v>21</v>
      </c>
      <c r="B60">
        <v>56.249550804350292</v>
      </c>
      <c r="C60">
        <f t="shared" si="0"/>
        <v>35.423999999999999</v>
      </c>
      <c r="D60">
        <f t="shared" si="1"/>
        <v>60.462857190086652</v>
      </c>
      <c r="E60">
        <f t="shared" si="2"/>
        <v>-14.423999999999999</v>
      </c>
      <c r="F60">
        <f t="shared" si="3"/>
        <v>-4.2133063857363595</v>
      </c>
      <c r="G60">
        <f t="shared" si="4"/>
        <v>60.77273130786125</v>
      </c>
      <c r="H60">
        <f t="shared" si="5"/>
        <v>1181.2405668913561</v>
      </c>
      <c r="I60">
        <v>21</v>
      </c>
      <c r="J60">
        <v>56.249550804350292</v>
      </c>
    </row>
    <row r="61" spans="1:10" x14ac:dyDescent="0.25">
      <c r="A61">
        <v>45</v>
      </c>
      <c r="B61">
        <v>59.593154598187539</v>
      </c>
      <c r="C61">
        <f t="shared" si="0"/>
        <v>35.423999999999999</v>
      </c>
      <c r="D61">
        <f t="shared" si="1"/>
        <v>60.462857190086652</v>
      </c>
      <c r="E61">
        <f t="shared" si="2"/>
        <v>9.5760000000000005</v>
      </c>
      <c r="F61">
        <f t="shared" si="3"/>
        <v>-0.86970259189911303</v>
      </c>
      <c r="G61">
        <f t="shared" si="4"/>
        <v>-8.3282720200259064</v>
      </c>
      <c r="H61">
        <f t="shared" si="5"/>
        <v>2681.6919569184392</v>
      </c>
      <c r="I61">
        <v>45</v>
      </c>
      <c r="J61">
        <v>59.593154598187539</v>
      </c>
    </row>
    <row r="62" spans="1:10" x14ac:dyDescent="0.25">
      <c r="A62">
        <v>33</v>
      </c>
      <c r="B62">
        <v>65.917900125496089</v>
      </c>
      <c r="C62">
        <f t="shared" si="0"/>
        <v>35.423999999999999</v>
      </c>
      <c r="D62">
        <f t="shared" si="1"/>
        <v>60.462857190086652</v>
      </c>
      <c r="E62">
        <f t="shared" si="2"/>
        <v>-2.4239999999999995</v>
      </c>
      <c r="F62">
        <f t="shared" si="3"/>
        <v>5.4550429354094376</v>
      </c>
      <c r="G62">
        <f t="shared" si="4"/>
        <v>-13.223024075432473</v>
      </c>
      <c r="H62">
        <f t="shared" si="5"/>
        <v>2175.290704141371</v>
      </c>
      <c r="I62">
        <v>33</v>
      </c>
      <c r="J62">
        <v>65.917900125496089</v>
      </c>
    </row>
    <row r="63" spans="1:10" x14ac:dyDescent="0.25">
      <c r="A63">
        <v>49</v>
      </c>
      <c r="B63">
        <v>61.557270934426924</v>
      </c>
      <c r="C63">
        <f t="shared" si="0"/>
        <v>35.423999999999999</v>
      </c>
      <c r="D63">
        <f t="shared" si="1"/>
        <v>60.462857190086652</v>
      </c>
      <c r="E63">
        <f t="shared" si="2"/>
        <v>13.576000000000001</v>
      </c>
      <c r="F63">
        <f t="shared" si="3"/>
        <v>1.0944137443402724</v>
      </c>
      <c r="G63">
        <f t="shared" si="4"/>
        <v>14.857760993163538</v>
      </c>
      <c r="H63">
        <f t="shared" si="5"/>
        <v>3016.3062757869193</v>
      </c>
      <c r="I63">
        <v>49</v>
      </c>
      <c r="J63">
        <v>61.557270934426924</v>
      </c>
    </row>
    <row r="64" spans="1:10" x14ac:dyDescent="0.25">
      <c r="A64">
        <v>31</v>
      </c>
      <c r="B64">
        <v>63.686403715619235</v>
      </c>
      <c r="C64">
        <f t="shared" si="0"/>
        <v>35.423999999999999</v>
      </c>
      <c r="D64">
        <f t="shared" si="1"/>
        <v>60.462857190086652</v>
      </c>
      <c r="E64">
        <f t="shared" si="2"/>
        <v>-4.4239999999999995</v>
      </c>
      <c r="F64">
        <f t="shared" si="3"/>
        <v>3.2235465255325835</v>
      </c>
      <c r="G64">
        <f t="shared" si="4"/>
        <v>-14.260969828956148</v>
      </c>
      <c r="H64">
        <f t="shared" si="5"/>
        <v>1974.2785151841963</v>
      </c>
      <c r="I64">
        <v>31</v>
      </c>
      <c r="J64">
        <v>63.686403715619235</v>
      </c>
    </row>
    <row r="65" spans="1:10" x14ac:dyDescent="0.25">
      <c r="A65">
        <v>37</v>
      </c>
      <c r="B65">
        <v>63.651859969977522</v>
      </c>
      <c r="C65">
        <f t="shared" si="0"/>
        <v>35.423999999999999</v>
      </c>
      <c r="D65">
        <f t="shared" si="1"/>
        <v>60.462857190086652</v>
      </c>
      <c r="E65">
        <f t="shared" si="2"/>
        <v>1.5760000000000005</v>
      </c>
      <c r="F65">
        <f t="shared" si="3"/>
        <v>3.1890027798908704</v>
      </c>
      <c r="G65">
        <f t="shared" si="4"/>
        <v>5.0258683811080136</v>
      </c>
      <c r="H65">
        <f t="shared" si="5"/>
        <v>2355.1188188891683</v>
      </c>
      <c r="I65">
        <v>37</v>
      </c>
      <c r="J65">
        <v>63.651859969977522</v>
      </c>
    </row>
    <row r="66" spans="1:10" x14ac:dyDescent="0.25">
      <c r="A66">
        <v>31</v>
      </c>
      <c r="B66">
        <v>57.600548340415116</v>
      </c>
      <c r="C66">
        <f t="shared" si="0"/>
        <v>35.423999999999999</v>
      </c>
      <c r="D66">
        <f t="shared" si="1"/>
        <v>60.462857190086652</v>
      </c>
      <c r="E66">
        <f t="shared" si="2"/>
        <v>-4.4239999999999995</v>
      </c>
      <c r="F66">
        <f t="shared" si="3"/>
        <v>-2.8623088496715354</v>
      </c>
      <c r="G66">
        <f t="shared" si="4"/>
        <v>12.662854350946871</v>
      </c>
      <c r="H66">
        <f t="shared" si="5"/>
        <v>1785.6169985528686</v>
      </c>
      <c r="I66">
        <v>31</v>
      </c>
      <c r="J66">
        <v>57.600548340415116</v>
      </c>
    </row>
    <row r="67" spans="1:10" x14ac:dyDescent="0.25">
      <c r="A67">
        <v>22</v>
      </c>
      <c r="B67">
        <v>68.905612958187703</v>
      </c>
      <c r="C67">
        <f t="shared" ref="C67:C130" si="6">AVERAGE($A$2:$A$501)</f>
        <v>35.423999999999999</v>
      </c>
      <c r="D67">
        <f t="shared" ref="D67:D130" si="7">AVERAGE($B$2:$B$501)</f>
        <v>60.462857190086652</v>
      </c>
      <c r="E67">
        <f t="shared" ref="E67:E130" si="8">A67-C67</f>
        <v>-13.423999999999999</v>
      </c>
      <c r="F67">
        <f t="shared" ref="F67:F130" si="9">B67-D67</f>
        <v>8.4427557681010512</v>
      </c>
      <c r="G67">
        <f t="shared" ref="G67:G130" si="10">E67*F67</f>
        <v>-113.33555343098851</v>
      </c>
      <c r="H67">
        <f t="shared" ref="H67:H130" si="11">A67*B67</f>
        <v>1515.9234850801295</v>
      </c>
      <c r="I67">
        <v>22</v>
      </c>
      <c r="J67">
        <v>68.905612958187703</v>
      </c>
    </row>
    <row r="68" spans="1:10" x14ac:dyDescent="0.25">
      <c r="A68">
        <v>30</v>
      </c>
      <c r="B68">
        <v>66.255709195102099</v>
      </c>
      <c r="C68">
        <f t="shared" si="6"/>
        <v>35.423999999999999</v>
      </c>
      <c r="D68">
        <f t="shared" si="7"/>
        <v>60.462857190086652</v>
      </c>
      <c r="E68">
        <f t="shared" si="8"/>
        <v>-5.4239999999999995</v>
      </c>
      <c r="F68">
        <f t="shared" si="9"/>
        <v>5.7928520050154475</v>
      </c>
      <c r="G68">
        <f t="shared" si="10"/>
        <v>-31.420429275203784</v>
      </c>
      <c r="H68">
        <f t="shared" si="11"/>
        <v>1987.671275853063</v>
      </c>
      <c r="I68">
        <v>30</v>
      </c>
      <c r="J68">
        <v>66.255709195102099</v>
      </c>
    </row>
    <row r="69" spans="1:10" x14ac:dyDescent="0.25">
      <c r="A69">
        <v>34</v>
      </c>
      <c r="B69">
        <v>63.183595254085958</v>
      </c>
      <c r="C69">
        <f t="shared" si="6"/>
        <v>35.423999999999999</v>
      </c>
      <c r="D69">
        <f t="shared" si="7"/>
        <v>60.462857190086652</v>
      </c>
      <c r="E69">
        <f t="shared" si="8"/>
        <v>-1.4239999999999995</v>
      </c>
      <c r="F69">
        <f t="shared" si="9"/>
        <v>2.7207380639993062</v>
      </c>
      <c r="G69">
        <f t="shared" si="10"/>
        <v>-3.8743310031350107</v>
      </c>
      <c r="H69">
        <f t="shared" si="11"/>
        <v>2148.2422386389226</v>
      </c>
      <c r="I69">
        <v>34</v>
      </c>
      <c r="J69">
        <v>63.183595254085958</v>
      </c>
    </row>
    <row r="70" spans="1:10" x14ac:dyDescent="0.25">
      <c r="A70">
        <v>37</v>
      </c>
      <c r="B70">
        <v>49.522893883986399</v>
      </c>
      <c r="C70">
        <f t="shared" si="6"/>
        <v>35.423999999999999</v>
      </c>
      <c r="D70">
        <f t="shared" si="7"/>
        <v>60.462857190086652</v>
      </c>
      <c r="E70">
        <f t="shared" si="8"/>
        <v>1.5760000000000005</v>
      </c>
      <c r="F70">
        <f t="shared" si="9"/>
        <v>-10.939963306100253</v>
      </c>
      <c r="G70">
        <f t="shared" si="10"/>
        <v>-17.241382170414006</v>
      </c>
      <c r="H70">
        <f t="shared" si="11"/>
        <v>1832.3470737074967</v>
      </c>
      <c r="I70">
        <v>37</v>
      </c>
      <c r="J70">
        <v>49.522893883986399</v>
      </c>
    </row>
    <row r="71" spans="1:10" x14ac:dyDescent="0.25">
      <c r="A71">
        <v>42</v>
      </c>
      <c r="B71">
        <v>52.354196365340613</v>
      </c>
      <c r="C71">
        <f t="shared" si="6"/>
        <v>35.423999999999999</v>
      </c>
      <c r="D71">
        <f t="shared" si="7"/>
        <v>60.462857190086652</v>
      </c>
      <c r="E71">
        <f t="shared" si="8"/>
        <v>6.5760000000000005</v>
      </c>
      <c r="F71">
        <f t="shared" si="9"/>
        <v>-8.108660824746039</v>
      </c>
      <c r="G71">
        <f t="shared" si="10"/>
        <v>-53.32255358352996</v>
      </c>
      <c r="H71">
        <f t="shared" si="11"/>
        <v>2198.8762473443057</v>
      </c>
      <c r="I71">
        <v>42</v>
      </c>
      <c r="J71">
        <v>52.354196365340613</v>
      </c>
    </row>
    <row r="72" spans="1:10" x14ac:dyDescent="0.25">
      <c r="A72">
        <v>48</v>
      </c>
      <c r="B72">
        <v>64.630624061974231</v>
      </c>
      <c r="C72">
        <f t="shared" si="6"/>
        <v>35.423999999999999</v>
      </c>
      <c r="D72">
        <f t="shared" si="7"/>
        <v>60.462857190086652</v>
      </c>
      <c r="E72">
        <f t="shared" si="8"/>
        <v>12.576000000000001</v>
      </c>
      <c r="F72">
        <f t="shared" si="9"/>
        <v>4.1677668718875793</v>
      </c>
      <c r="G72">
        <f t="shared" si="10"/>
        <v>52.413836180858198</v>
      </c>
      <c r="H72">
        <f t="shared" si="11"/>
        <v>3102.2699549747631</v>
      </c>
      <c r="I72">
        <v>48</v>
      </c>
      <c r="J72">
        <v>64.630624061974231</v>
      </c>
    </row>
    <row r="73" spans="1:10" x14ac:dyDescent="0.25">
      <c r="A73">
        <v>31</v>
      </c>
      <c r="B73">
        <v>62.657662889760104</v>
      </c>
      <c r="C73">
        <f t="shared" si="6"/>
        <v>35.423999999999999</v>
      </c>
      <c r="D73">
        <f t="shared" si="7"/>
        <v>60.462857190086652</v>
      </c>
      <c r="E73">
        <f t="shared" si="8"/>
        <v>-4.4239999999999995</v>
      </c>
      <c r="F73">
        <f t="shared" si="9"/>
        <v>2.1948056996734522</v>
      </c>
      <c r="G73">
        <f t="shared" si="10"/>
        <v>-9.7098204153553507</v>
      </c>
      <c r="H73">
        <f t="shared" si="11"/>
        <v>1942.3875495825632</v>
      </c>
      <c r="I73">
        <v>31</v>
      </c>
      <c r="J73">
        <v>62.657662889760104</v>
      </c>
    </row>
    <row r="74" spans="1:10" x14ac:dyDescent="0.25">
      <c r="A74">
        <v>32</v>
      </c>
      <c r="B74">
        <v>60.722934601071756</v>
      </c>
      <c r="C74">
        <f t="shared" si="6"/>
        <v>35.423999999999999</v>
      </c>
      <c r="D74">
        <f t="shared" si="7"/>
        <v>60.462857190086652</v>
      </c>
      <c r="E74">
        <f t="shared" si="8"/>
        <v>-3.4239999999999995</v>
      </c>
      <c r="F74">
        <f t="shared" si="9"/>
        <v>0.26007741098510451</v>
      </c>
      <c r="G74">
        <f t="shared" si="10"/>
        <v>-0.89050505521299772</v>
      </c>
      <c r="H74">
        <f t="shared" si="11"/>
        <v>1943.1339072342962</v>
      </c>
      <c r="I74">
        <v>32</v>
      </c>
      <c r="J74">
        <v>60.722934601071756</v>
      </c>
    </row>
    <row r="75" spans="1:10" x14ac:dyDescent="0.25">
      <c r="A75">
        <v>35</v>
      </c>
      <c r="B75">
        <v>53.584674484736752</v>
      </c>
      <c r="C75">
        <f t="shared" si="6"/>
        <v>35.423999999999999</v>
      </c>
      <c r="D75">
        <f t="shared" si="7"/>
        <v>60.462857190086652</v>
      </c>
      <c r="E75">
        <f t="shared" si="8"/>
        <v>-0.42399999999999949</v>
      </c>
      <c r="F75">
        <f t="shared" si="9"/>
        <v>-6.8781827053499001</v>
      </c>
      <c r="G75">
        <f t="shared" si="10"/>
        <v>2.9163494670683541</v>
      </c>
      <c r="H75">
        <f t="shared" si="11"/>
        <v>1875.4636069657863</v>
      </c>
      <c r="I75">
        <v>35</v>
      </c>
      <c r="J75">
        <v>53.584674484736752</v>
      </c>
    </row>
    <row r="76" spans="1:10" x14ac:dyDescent="0.25">
      <c r="A76">
        <v>35</v>
      </c>
      <c r="B76">
        <v>65.951937964709941</v>
      </c>
      <c r="C76">
        <f t="shared" si="6"/>
        <v>35.423999999999999</v>
      </c>
      <c r="D76">
        <f t="shared" si="7"/>
        <v>60.462857190086652</v>
      </c>
      <c r="E76">
        <f t="shared" si="8"/>
        <v>-0.42399999999999949</v>
      </c>
      <c r="F76">
        <f t="shared" si="9"/>
        <v>5.4890807746232895</v>
      </c>
      <c r="G76">
        <f t="shared" si="10"/>
        <v>-2.3273702484402721</v>
      </c>
      <c r="H76">
        <f t="shared" si="11"/>
        <v>2308.3178287648479</v>
      </c>
      <c r="I76">
        <v>35</v>
      </c>
      <c r="J76">
        <v>65.951937964709941</v>
      </c>
    </row>
    <row r="77" spans="1:10" x14ac:dyDescent="0.25">
      <c r="A77">
        <v>37</v>
      </c>
      <c r="B77">
        <v>61.359694579150528</v>
      </c>
      <c r="C77">
        <f t="shared" si="6"/>
        <v>35.423999999999999</v>
      </c>
      <c r="D77">
        <f t="shared" si="7"/>
        <v>60.462857190086652</v>
      </c>
      <c r="E77">
        <f t="shared" si="8"/>
        <v>1.5760000000000005</v>
      </c>
      <c r="F77">
        <f t="shared" si="9"/>
        <v>0.89683738906387589</v>
      </c>
      <c r="G77">
        <f t="shared" si="10"/>
        <v>1.4134157251646688</v>
      </c>
      <c r="H77">
        <f t="shared" si="11"/>
        <v>2270.3086994285695</v>
      </c>
      <c r="I77">
        <v>37</v>
      </c>
      <c r="J77">
        <v>61.359694579150528</v>
      </c>
    </row>
    <row r="78" spans="1:10" x14ac:dyDescent="0.25">
      <c r="A78">
        <v>31</v>
      </c>
      <c r="B78">
        <v>64.211597115499899</v>
      </c>
      <c r="C78">
        <f t="shared" si="6"/>
        <v>35.423999999999999</v>
      </c>
      <c r="D78">
        <f t="shared" si="7"/>
        <v>60.462857190086652</v>
      </c>
      <c r="E78">
        <f t="shared" si="8"/>
        <v>-4.4239999999999995</v>
      </c>
      <c r="F78">
        <f t="shared" si="9"/>
        <v>3.748739925413247</v>
      </c>
      <c r="G78">
        <f t="shared" si="10"/>
        <v>-16.584425430028201</v>
      </c>
      <c r="H78">
        <f t="shared" si="11"/>
        <v>1990.5595105804969</v>
      </c>
      <c r="I78">
        <v>31</v>
      </c>
      <c r="J78">
        <v>64.211597115499899</v>
      </c>
    </row>
    <row r="79" spans="1:10" x14ac:dyDescent="0.25">
      <c r="A79">
        <v>30</v>
      </c>
      <c r="B79">
        <v>65.463982688524993</v>
      </c>
      <c r="C79">
        <f t="shared" si="6"/>
        <v>35.423999999999999</v>
      </c>
      <c r="D79">
        <f t="shared" si="7"/>
        <v>60.462857190086652</v>
      </c>
      <c r="E79">
        <f t="shared" si="8"/>
        <v>-5.4239999999999995</v>
      </c>
      <c r="F79">
        <f t="shared" si="9"/>
        <v>5.0011254984383413</v>
      </c>
      <c r="G79">
        <f t="shared" si="10"/>
        <v>-27.12610470352956</v>
      </c>
      <c r="H79">
        <f t="shared" si="11"/>
        <v>1963.9194806557498</v>
      </c>
      <c r="I79">
        <v>30</v>
      </c>
      <c r="J79">
        <v>65.463982688524993</v>
      </c>
    </row>
    <row r="80" spans="1:10" x14ac:dyDescent="0.25">
      <c r="A80">
        <v>30</v>
      </c>
      <c r="B80">
        <v>51.054892234387808</v>
      </c>
      <c r="C80">
        <f t="shared" si="6"/>
        <v>35.423999999999999</v>
      </c>
      <c r="D80">
        <f t="shared" si="7"/>
        <v>60.462857190086652</v>
      </c>
      <c r="E80">
        <f t="shared" si="8"/>
        <v>-5.4239999999999995</v>
      </c>
      <c r="F80">
        <f t="shared" si="9"/>
        <v>-9.4079649556988443</v>
      </c>
      <c r="G80">
        <f t="shared" si="10"/>
        <v>51.028801919710524</v>
      </c>
      <c r="H80">
        <f t="shared" si="11"/>
        <v>1531.6467670316342</v>
      </c>
      <c r="I80">
        <v>30</v>
      </c>
      <c r="J80">
        <v>51.054892234387808</v>
      </c>
    </row>
    <row r="81" spans="1:10" x14ac:dyDescent="0.25">
      <c r="A81">
        <v>36</v>
      </c>
      <c r="B81">
        <v>52.608877619204577</v>
      </c>
      <c r="C81">
        <f t="shared" si="6"/>
        <v>35.423999999999999</v>
      </c>
      <c r="D81">
        <f t="shared" si="7"/>
        <v>60.462857190086652</v>
      </c>
      <c r="E81">
        <f t="shared" si="8"/>
        <v>0.57600000000000051</v>
      </c>
      <c r="F81">
        <f t="shared" si="9"/>
        <v>-7.8539795708820748</v>
      </c>
      <c r="G81">
        <f t="shared" si="10"/>
        <v>-4.5238922328280795</v>
      </c>
      <c r="H81">
        <f t="shared" si="11"/>
        <v>1893.9195942913648</v>
      </c>
      <c r="I81">
        <v>36</v>
      </c>
      <c r="J81">
        <v>52.608877619204577</v>
      </c>
    </row>
    <row r="82" spans="1:10" x14ac:dyDescent="0.25">
      <c r="A82">
        <v>37</v>
      </c>
      <c r="B82">
        <v>66.012976427882677</v>
      </c>
      <c r="C82">
        <f t="shared" si="6"/>
        <v>35.423999999999999</v>
      </c>
      <c r="D82">
        <f t="shared" si="7"/>
        <v>60.462857190086652</v>
      </c>
      <c r="E82">
        <f t="shared" si="8"/>
        <v>1.5760000000000005</v>
      </c>
      <c r="F82">
        <f t="shared" si="9"/>
        <v>5.5501192377960251</v>
      </c>
      <c r="G82">
        <f t="shared" si="10"/>
        <v>8.7469879187665391</v>
      </c>
      <c r="H82">
        <f t="shared" si="11"/>
        <v>2442.480127831659</v>
      </c>
      <c r="I82">
        <v>37</v>
      </c>
      <c r="J82">
        <v>66.012976427882677</v>
      </c>
    </row>
    <row r="83" spans="1:10" x14ac:dyDescent="0.25">
      <c r="A83">
        <v>29</v>
      </c>
      <c r="B83">
        <v>59.451745225087507</v>
      </c>
      <c r="C83">
        <f t="shared" si="6"/>
        <v>35.423999999999999</v>
      </c>
      <c r="D83">
        <f t="shared" si="7"/>
        <v>60.462857190086652</v>
      </c>
      <c r="E83">
        <f t="shared" si="8"/>
        <v>-6.4239999999999995</v>
      </c>
      <c r="F83">
        <f t="shared" si="9"/>
        <v>-1.0111119649991451</v>
      </c>
      <c r="G83">
        <f t="shared" si="10"/>
        <v>6.4953832631545074</v>
      </c>
      <c r="H83">
        <f t="shared" si="11"/>
        <v>1724.1006115275377</v>
      </c>
      <c r="I83">
        <v>29</v>
      </c>
      <c r="J83">
        <v>59.451745225087507</v>
      </c>
    </row>
    <row r="84" spans="1:10" x14ac:dyDescent="0.25">
      <c r="A84">
        <v>37</v>
      </c>
      <c r="B84">
        <v>66.564528121089097</v>
      </c>
      <c r="C84">
        <f t="shared" si="6"/>
        <v>35.423999999999999</v>
      </c>
      <c r="D84">
        <f t="shared" si="7"/>
        <v>60.462857190086652</v>
      </c>
      <c r="E84">
        <f t="shared" si="8"/>
        <v>1.5760000000000005</v>
      </c>
      <c r="F84">
        <f t="shared" si="9"/>
        <v>6.1016709310024453</v>
      </c>
      <c r="G84">
        <f t="shared" si="10"/>
        <v>9.6162333872598573</v>
      </c>
      <c r="H84">
        <f t="shared" si="11"/>
        <v>2462.8875404802966</v>
      </c>
      <c r="I84">
        <v>37</v>
      </c>
      <c r="J84">
        <v>66.564528121089097</v>
      </c>
    </row>
    <row r="85" spans="1:10" x14ac:dyDescent="0.25">
      <c r="A85">
        <v>42</v>
      </c>
      <c r="B85">
        <v>67.160701898101252</v>
      </c>
      <c r="C85">
        <f t="shared" si="6"/>
        <v>35.423999999999999</v>
      </c>
      <c r="D85">
        <f t="shared" si="7"/>
        <v>60.462857190086652</v>
      </c>
      <c r="E85">
        <f t="shared" si="8"/>
        <v>6.5760000000000005</v>
      </c>
      <c r="F85">
        <f t="shared" si="9"/>
        <v>6.6978447080145997</v>
      </c>
      <c r="G85">
        <f t="shared" si="10"/>
        <v>44.045026799904008</v>
      </c>
      <c r="H85">
        <f t="shared" si="11"/>
        <v>2820.7494797202526</v>
      </c>
      <c r="I85">
        <v>42</v>
      </c>
      <c r="J85">
        <v>67.160701898101252</v>
      </c>
    </row>
    <row r="86" spans="1:10" x14ac:dyDescent="0.25">
      <c r="A86">
        <v>34</v>
      </c>
      <c r="B86">
        <v>62.886940819735173</v>
      </c>
      <c r="C86">
        <f t="shared" si="6"/>
        <v>35.423999999999999</v>
      </c>
      <c r="D86">
        <f t="shared" si="7"/>
        <v>60.462857190086652</v>
      </c>
      <c r="E86">
        <f t="shared" si="8"/>
        <v>-1.4239999999999995</v>
      </c>
      <c r="F86">
        <f t="shared" si="9"/>
        <v>2.4240836296485213</v>
      </c>
      <c r="G86">
        <f t="shared" si="10"/>
        <v>-3.451895088619493</v>
      </c>
      <c r="H86">
        <f t="shared" si="11"/>
        <v>2138.1559878709959</v>
      </c>
      <c r="I86">
        <v>34</v>
      </c>
      <c r="J86">
        <v>62.886940819735173</v>
      </c>
    </row>
    <row r="87" spans="1:10" x14ac:dyDescent="0.25">
      <c r="A87">
        <v>41</v>
      </c>
      <c r="B87">
        <v>59.313763510144781</v>
      </c>
      <c r="C87">
        <f t="shared" si="6"/>
        <v>35.423999999999999</v>
      </c>
      <c r="D87">
        <f t="shared" si="7"/>
        <v>60.462857190086652</v>
      </c>
      <c r="E87">
        <f t="shared" si="8"/>
        <v>5.5760000000000005</v>
      </c>
      <c r="F87">
        <f t="shared" si="9"/>
        <v>-1.1490936799418705</v>
      </c>
      <c r="G87">
        <f t="shared" si="10"/>
        <v>-6.4073463593558708</v>
      </c>
      <c r="H87">
        <f t="shared" si="11"/>
        <v>2431.864303915936</v>
      </c>
      <c r="I87">
        <v>41</v>
      </c>
      <c r="J87">
        <v>59.313763510144781</v>
      </c>
    </row>
    <row r="88" spans="1:10" x14ac:dyDescent="0.25">
      <c r="A88">
        <v>30</v>
      </c>
      <c r="B88">
        <v>59.434044184454251</v>
      </c>
      <c r="C88">
        <f t="shared" si="6"/>
        <v>35.423999999999999</v>
      </c>
      <c r="D88">
        <f t="shared" si="7"/>
        <v>60.462857190086652</v>
      </c>
      <c r="E88">
        <f t="shared" si="8"/>
        <v>-5.4239999999999995</v>
      </c>
      <c r="F88">
        <f t="shared" si="9"/>
        <v>-1.0288130056324007</v>
      </c>
      <c r="G88">
        <f t="shared" si="10"/>
        <v>5.5802817425501408</v>
      </c>
      <c r="H88">
        <f t="shared" si="11"/>
        <v>1783.0213255336275</v>
      </c>
      <c r="I88">
        <v>30</v>
      </c>
      <c r="J88">
        <v>59.434044184454251</v>
      </c>
    </row>
    <row r="89" spans="1:10" x14ac:dyDescent="0.25">
      <c r="A89">
        <v>30</v>
      </c>
      <c r="B89">
        <v>64.022615485155256</v>
      </c>
      <c r="C89">
        <f t="shared" si="6"/>
        <v>35.423999999999999</v>
      </c>
      <c r="D89">
        <f t="shared" si="7"/>
        <v>60.462857190086652</v>
      </c>
      <c r="E89">
        <f t="shared" si="8"/>
        <v>-5.4239999999999995</v>
      </c>
      <c r="F89">
        <f t="shared" si="9"/>
        <v>3.5597582950686046</v>
      </c>
      <c r="G89">
        <f t="shared" si="10"/>
        <v>-19.308128992452108</v>
      </c>
      <c r="H89">
        <f t="shared" si="11"/>
        <v>1920.6784645546577</v>
      </c>
      <c r="I89">
        <v>30</v>
      </c>
      <c r="J89">
        <v>64.022615485155256</v>
      </c>
    </row>
    <row r="90" spans="1:10" x14ac:dyDescent="0.25">
      <c r="A90">
        <v>36</v>
      </c>
      <c r="B90">
        <v>58.547980339935748</v>
      </c>
      <c r="C90">
        <f t="shared" si="6"/>
        <v>35.423999999999999</v>
      </c>
      <c r="D90">
        <f t="shared" si="7"/>
        <v>60.462857190086652</v>
      </c>
      <c r="E90">
        <f t="shared" si="8"/>
        <v>0.57600000000000051</v>
      </c>
      <c r="F90">
        <f t="shared" si="9"/>
        <v>-1.9148768501509039</v>
      </c>
      <c r="G90">
        <f t="shared" si="10"/>
        <v>-1.1029690656869215</v>
      </c>
      <c r="H90">
        <f t="shared" si="11"/>
        <v>2107.7272922376869</v>
      </c>
      <c r="I90">
        <v>36</v>
      </c>
      <c r="J90">
        <v>58.547980339935748</v>
      </c>
    </row>
    <row r="91" spans="1:10" x14ac:dyDescent="0.25">
      <c r="A91">
        <v>40</v>
      </c>
      <c r="B91">
        <v>56.312590155866928</v>
      </c>
      <c r="C91">
        <f t="shared" si="6"/>
        <v>35.423999999999999</v>
      </c>
      <c r="D91">
        <f t="shared" si="7"/>
        <v>60.462857190086652</v>
      </c>
      <c r="E91">
        <f t="shared" si="8"/>
        <v>4.5760000000000005</v>
      </c>
      <c r="F91">
        <f t="shared" si="9"/>
        <v>-4.1502670342197234</v>
      </c>
      <c r="G91">
        <f t="shared" si="10"/>
        <v>-18.991621948589458</v>
      </c>
      <c r="H91">
        <f t="shared" si="11"/>
        <v>2252.5036062346771</v>
      </c>
      <c r="I91">
        <v>40</v>
      </c>
      <c r="J91">
        <v>56.312590155866928</v>
      </c>
    </row>
    <row r="92" spans="1:10" x14ac:dyDescent="0.25">
      <c r="A92">
        <v>35</v>
      </c>
      <c r="B92">
        <v>73.380849850364029</v>
      </c>
      <c r="C92">
        <f t="shared" si="6"/>
        <v>35.423999999999999</v>
      </c>
      <c r="D92">
        <f t="shared" si="7"/>
        <v>60.462857190086652</v>
      </c>
      <c r="E92">
        <f t="shared" si="8"/>
        <v>-0.42399999999999949</v>
      </c>
      <c r="F92">
        <f t="shared" si="9"/>
        <v>12.917992660277378</v>
      </c>
      <c r="G92">
        <f t="shared" si="10"/>
        <v>-5.4772288879576019</v>
      </c>
      <c r="H92">
        <f t="shared" si="11"/>
        <v>2568.329744762741</v>
      </c>
      <c r="I92">
        <v>35</v>
      </c>
      <c r="J92">
        <v>73.380849850364029</v>
      </c>
    </row>
    <row r="93" spans="1:10" x14ac:dyDescent="0.25">
      <c r="A93">
        <v>36</v>
      </c>
      <c r="B93">
        <v>62.583067271189066</v>
      </c>
      <c r="C93">
        <f t="shared" si="6"/>
        <v>35.423999999999999</v>
      </c>
      <c r="D93">
        <f t="shared" si="7"/>
        <v>60.462857190086652</v>
      </c>
      <c r="E93">
        <f t="shared" si="8"/>
        <v>0.57600000000000051</v>
      </c>
      <c r="F93">
        <f t="shared" si="9"/>
        <v>2.1202100811024138</v>
      </c>
      <c r="G93">
        <f t="shared" si="10"/>
        <v>1.2212410067149915</v>
      </c>
      <c r="H93">
        <f t="shared" si="11"/>
        <v>2252.9904217628064</v>
      </c>
      <c r="I93">
        <v>36</v>
      </c>
      <c r="J93">
        <v>62.583067271189066</v>
      </c>
    </row>
    <row r="94" spans="1:10" x14ac:dyDescent="0.25">
      <c r="A94">
        <v>29</v>
      </c>
      <c r="B94">
        <v>58.79407823755173</v>
      </c>
      <c r="C94">
        <f t="shared" si="6"/>
        <v>35.423999999999999</v>
      </c>
      <c r="D94">
        <f t="shared" si="7"/>
        <v>60.462857190086652</v>
      </c>
      <c r="E94">
        <f t="shared" si="8"/>
        <v>-6.4239999999999995</v>
      </c>
      <c r="F94">
        <f t="shared" si="9"/>
        <v>-1.6687789525349217</v>
      </c>
      <c r="G94">
        <f t="shared" si="10"/>
        <v>10.720235991084337</v>
      </c>
      <c r="H94">
        <f t="shared" si="11"/>
        <v>1705.0282688890002</v>
      </c>
      <c r="I94">
        <v>29</v>
      </c>
      <c r="J94">
        <v>58.79407823755173</v>
      </c>
    </row>
    <row r="95" spans="1:10" x14ac:dyDescent="0.25">
      <c r="A95">
        <v>41</v>
      </c>
      <c r="B95">
        <v>67.469589036190882</v>
      </c>
      <c r="C95">
        <f t="shared" si="6"/>
        <v>35.423999999999999</v>
      </c>
      <c r="D95">
        <f t="shared" si="7"/>
        <v>60.462857190086652</v>
      </c>
      <c r="E95">
        <f t="shared" si="8"/>
        <v>5.5760000000000005</v>
      </c>
      <c r="F95">
        <f t="shared" si="9"/>
        <v>7.0067318461042305</v>
      </c>
      <c r="G95">
        <f t="shared" si="10"/>
        <v>39.069536773877196</v>
      </c>
      <c r="H95">
        <f t="shared" si="11"/>
        <v>2766.2531504838262</v>
      </c>
      <c r="I95">
        <v>41</v>
      </c>
      <c r="J95">
        <v>67.469589036190882</v>
      </c>
    </row>
    <row r="96" spans="1:10" x14ac:dyDescent="0.25">
      <c r="A96">
        <v>35</v>
      </c>
      <c r="B96">
        <v>61.993703335756436</v>
      </c>
      <c r="C96">
        <f t="shared" si="6"/>
        <v>35.423999999999999</v>
      </c>
      <c r="D96">
        <f t="shared" si="7"/>
        <v>60.462857190086652</v>
      </c>
      <c r="E96">
        <f t="shared" si="8"/>
        <v>-0.42399999999999949</v>
      </c>
      <c r="F96">
        <f t="shared" si="9"/>
        <v>1.5308461456697842</v>
      </c>
      <c r="G96">
        <f t="shared" si="10"/>
        <v>-0.64907876576398771</v>
      </c>
      <c r="H96">
        <f t="shared" si="11"/>
        <v>2169.7796167514753</v>
      </c>
      <c r="I96">
        <v>35</v>
      </c>
      <c r="J96">
        <v>61.993703335756436</v>
      </c>
    </row>
    <row r="97" spans="1:10" x14ac:dyDescent="0.25">
      <c r="A97">
        <v>36</v>
      </c>
      <c r="B97">
        <v>57.439635990303941</v>
      </c>
      <c r="C97">
        <f t="shared" si="6"/>
        <v>35.423999999999999</v>
      </c>
      <c r="D97">
        <f t="shared" si="7"/>
        <v>60.462857190086652</v>
      </c>
      <c r="E97">
        <f t="shared" si="8"/>
        <v>0.57600000000000051</v>
      </c>
      <c r="F97">
        <f t="shared" si="9"/>
        <v>-3.0232211997827108</v>
      </c>
      <c r="G97">
        <f t="shared" si="10"/>
        <v>-1.7413754110748429</v>
      </c>
      <c r="H97">
        <f t="shared" si="11"/>
        <v>2067.8268956509419</v>
      </c>
      <c r="I97">
        <v>36</v>
      </c>
      <c r="J97">
        <v>57.439635990303941</v>
      </c>
    </row>
    <row r="98" spans="1:10" x14ac:dyDescent="0.25">
      <c r="A98">
        <v>34</v>
      </c>
      <c r="B98">
        <v>55.854568624054082</v>
      </c>
      <c r="C98">
        <f t="shared" si="6"/>
        <v>35.423999999999999</v>
      </c>
      <c r="D98">
        <f t="shared" si="7"/>
        <v>60.462857190086652</v>
      </c>
      <c r="E98">
        <f t="shared" si="8"/>
        <v>-1.4239999999999995</v>
      </c>
      <c r="F98">
        <f t="shared" si="9"/>
        <v>-4.6082885660325701</v>
      </c>
      <c r="G98">
        <f t="shared" si="10"/>
        <v>6.5622029180303771</v>
      </c>
      <c r="H98">
        <f t="shared" si="11"/>
        <v>1899.0553332178388</v>
      </c>
      <c r="I98">
        <v>34</v>
      </c>
      <c r="J98">
        <v>55.854568624054082</v>
      </c>
    </row>
    <row r="99" spans="1:10" x14ac:dyDescent="0.25">
      <c r="A99">
        <v>37</v>
      </c>
      <c r="B99">
        <v>60.867424887474044</v>
      </c>
      <c r="C99">
        <f t="shared" si="6"/>
        <v>35.423999999999999</v>
      </c>
      <c r="D99">
        <f t="shared" si="7"/>
        <v>60.462857190086652</v>
      </c>
      <c r="E99">
        <f t="shared" si="8"/>
        <v>1.5760000000000005</v>
      </c>
      <c r="F99">
        <f t="shared" si="9"/>
        <v>0.4045676973873924</v>
      </c>
      <c r="G99">
        <f t="shared" si="10"/>
        <v>0.63759869108253064</v>
      </c>
      <c r="H99">
        <f t="shared" si="11"/>
        <v>2252.0947208365396</v>
      </c>
      <c r="I99">
        <v>37</v>
      </c>
      <c r="J99">
        <v>60.867424887474044</v>
      </c>
    </row>
    <row r="100" spans="1:10" x14ac:dyDescent="0.25">
      <c r="A100">
        <v>37</v>
      </c>
      <c r="B100">
        <v>69.320092431153171</v>
      </c>
      <c r="C100">
        <f t="shared" si="6"/>
        <v>35.423999999999999</v>
      </c>
      <c r="D100">
        <f t="shared" si="7"/>
        <v>60.462857190086652</v>
      </c>
      <c r="E100">
        <f t="shared" si="8"/>
        <v>1.5760000000000005</v>
      </c>
      <c r="F100">
        <f t="shared" si="9"/>
        <v>8.8572352410665189</v>
      </c>
      <c r="G100">
        <f t="shared" si="10"/>
        <v>13.959002739920839</v>
      </c>
      <c r="H100">
        <f t="shared" si="11"/>
        <v>2564.8434199526673</v>
      </c>
      <c r="I100">
        <v>37</v>
      </c>
      <c r="J100">
        <v>69.320092431153171</v>
      </c>
    </row>
    <row r="101" spans="1:10" x14ac:dyDescent="0.25">
      <c r="A101">
        <v>32</v>
      </c>
      <c r="B101">
        <v>63.003867732331855</v>
      </c>
      <c r="C101">
        <f t="shared" si="6"/>
        <v>35.423999999999999</v>
      </c>
      <c r="D101">
        <f t="shared" si="7"/>
        <v>60.462857190086652</v>
      </c>
      <c r="E101">
        <f t="shared" si="8"/>
        <v>-3.4239999999999995</v>
      </c>
      <c r="F101">
        <f t="shared" si="9"/>
        <v>2.5410105422452034</v>
      </c>
      <c r="G101">
        <f t="shared" si="10"/>
        <v>-8.7004200966475747</v>
      </c>
      <c r="H101">
        <f t="shared" si="11"/>
        <v>2016.1237674346194</v>
      </c>
      <c r="I101">
        <v>32</v>
      </c>
      <c r="J101">
        <v>63.003867732331855</v>
      </c>
    </row>
    <row r="102" spans="1:10" x14ac:dyDescent="0.25">
      <c r="A102">
        <v>31</v>
      </c>
      <c r="B102">
        <v>63.35074901158805</v>
      </c>
      <c r="C102">
        <f t="shared" si="6"/>
        <v>35.423999999999999</v>
      </c>
      <c r="D102">
        <f t="shared" si="7"/>
        <v>60.462857190086652</v>
      </c>
      <c r="E102">
        <f t="shared" si="8"/>
        <v>-4.4239999999999995</v>
      </c>
      <c r="F102">
        <f t="shared" si="9"/>
        <v>2.8878918215013982</v>
      </c>
      <c r="G102">
        <f t="shared" si="10"/>
        <v>-12.776033418322184</v>
      </c>
      <c r="H102">
        <f t="shared" si="11"/>
        <v>1963.8732193592296</v>
      </c>
      <c r="I102">
        <v>31</v>
      </c>
      <c r="J102">
        <v>63.35074901158805</v>
      </c>
    </row>
    <row r="103" spans="1:10" x14ac:dyDescent="0.25">
      <c r="A103">
        <v>32</v>
      </c>
      <c r="B103">
        <v>64.242758677719394</v>
      </c>
      <c r="C103">
        <f t="shared" si="6"/>
        <v>35.423999999999999</v>
      </c>
      <c r="D103">
        <f t="shared" si="7"/>
        <v>60.462857190086652</v>
      </c>
      <c r="E103">
        <f t="shared" si="8"/>
        <v>-3.4239999999999995</v>
      </c>
      <c r="F103">
        <f t="shared" si="9"/>
        <v>3.7799014876327419</v>
      </c>
      <c r="G103">
        <f t="shared" si="10"/>
        <v>-12.942382693654507</v>
      </c>
      <c r="H103">
        <f t="shared" si="11"/>
        <v>2055.7682776870206</v>
      </c>
      <c r="I103">
        <v>32</v>
      </c>
      <c r="J103">
        <v>64.242758677719394</v>
      </c>
    </row>
    <row r="104" spans="1:10" x14ac:dyDescent="0.25">
      <c r="A104">
        <v>33</v>
      </c>
      <c r="B104">
        <v>63.668355930130929</v>
      </c>
      <c r="C104">
        <f t="shared" si="6"/>
        <v>35.423999999999999</v>
      </c>
      <c r="D104">
        <f t="shared" si="7"/>
        <v>60.462857190086652</v>
      </c>
      <c r="E104">
        <f t="shared" si="8"/>
        <v>-2.4239999999999995</v>
      </c>
      <c r="F104">
        <f t="shared" si="9"/>
        <v>3.2054987400442769</v>
      </c>
      <c r="G104">
        <f t="shared" si="10"/>
        <v>-7.7701289458673255</v>
      </c>
      <c r="H104">
        <f t="shared" si="11"/>
        <v>2101.0557456943206</v>
      </c>
      <c r="I104">
        <v>33</v>
      </c>
      <c r="J104">
        <v>63.668355930130929</v>
      </c>
    </row>
    <row r="105" spans="1:10" x14ac:dyDescent="0.25">
      <c r="A105">
        <v>49</v>
      </c>
      <c r="B105">
        <v>60.25465851649642</v>
      </c>
      <c r="C105">
        <f t="shared" si="6"/>
        <v>35.423999999999999</v>
      </c>
      <c r="D105">
        <f t="shared" si="7"/>
        <v>60.462857190086652</v>
      </c>
      <c r="E105">
        <f t="shared" si="8"/>
        <v>13.576000000000001</v>
      </c>
      <c r="F105">
        <f t="shared" si="9"/>
        <v>-0.20819867359023192</v>
      </c>
      <c r="G105">
        <f t="shared" si="10"/>
        <v>-2.8265051926609885</v>
      </c>
      <c r="H105">
        <f t="shared" si="11"/>
        <v>2952.4782673083246</v>
      </c>
      <c r="I105">
        <v>49</v>
      </c>
      <c r="J105">
        <v>60.25465851649642</v>
      </c>
    </row>
    <row r="106" spans="1:10" x14ac:dyDescent="0.25">
      <c r="A106">
        <v>38</v>
      </c>
      <c r="B106">
        <v>62.889203187805833</v>
      </c>
      <c r="C106">
        <f t="shared" si="6"/>
        <v>35.423999999999999</v>
      </c>
      <c r="D106">
        <f t="shared" si="7"/>
        <v>60.462857190086652</v>
      </c>
      <c r="E106">
        <f t="shared" si="8"/>
        <v>2.5760000000000005</v>
      </c>
      <c r="F106">
        <f t="shared" si="9"/>
        <v>2.4263459977191815</v>
      </c>
      <c r="G106">
        <f t="shared" si="10"/>
        <v>6.2502672901246124</v>
      </c>
      <c r="H106">
        <f t="shared" si="11"/>
        <v>2389.7897211366217</v>
      </c>
      <c r="I106">
        <v>38</v>
      </c>
      <c r="J106">
        <v>62.889203187805833</v>
      </c>
    </row>
    <row r="107" spans="1:10" x14ac:dyDescent="0.25">
      <c r="A107">
        <v>36</v>
      </c>
      <c r="B107">
        <v>51.25066096894443</v>
      </c>
      <c r="C107">
        <f t="shared" si="6"/>
        <v>35.423999999999999</v>
      </c>
      <c r="D107">
        <f t="shared" si="7"/>
        <v>60.462857190086652</v>
      </c>
      <c r="E107">
        <f t="shared" si="8"/>
        <v>0.57600000000000051</v>
      </c>
      <c r="F107">
        <f t="shared" si="9"/>
        <v>-9.2121962211422215</v>
      </c>
      <c r="G107">
        <f t="shared" si="10"/>
        <v>-5.306225023377924</v>
      </c>
      <c r="H107">
        <f t="shared" si="11"/>
        <v>1845.0237948819995</v>
      </c>
      <c r="I107">
        <v>36</v>
      </c>
      <c r="J107">
        <v>51.25066096894443</v>
      </c>
    </row>
    <row r="108" spans="1:10" x14ac:dyDescent="0.25">
      <c r="A108">
        <v>35</v>
      </c>
      <c r="B108">
        <v>73.630415196530521</v>
      </c>
      <c r="C108">
        <f t="shared" si="6"/>
        <v>35.423999999999999</v>
      </c>
      <c r="D108">
        <f t="shared" si="7"/>
        <v>60.462857190086652</v>
      </c>
      <c r="E108">
        <f t="shared" si="8"/>
        <v>-0.42399999999999949</v>
      </c>
      <c r="F108">
        <f t="shared" si="9"/>
        <v>13.167558006443869</v>
      </c>
      <c r="G108">
        <f t="shared" si="10"/>
        <v>-5.5830445947321934</v>
      </c>
      <c r="H108">
        <f t="shared" si="11"/>
        <v>2577.0645318785682</v>
      </c>
      <c r="I108">
        <v>35</v>
      </c>
      <c r="J108">
        <v>73.630415196530521</v>
      </c>
    </row>
    <row r="109" spans="1:10" x14ac:dyDescent="0.25">
      <c r="A109">
        <v>36</v>
      </c>
      <c r="B109">
        <v>65.236165634414647</v>
      </c>
      <c r="C109">
        <f t="shared" si="6"/>
        <v>35.423999999999999</v>
      </c>
      <c r="D109">
        <f t="shared" si="7"/>
        <v>60.462857190086652</v>
      </c>
      <c r="E109">
        <f t="shared" si="8"/>
        <v>0.57600000000000051</v>
      </c>
      <c r="F109">
        <f t="shared" si="9"/>
        <v>4.7733084443279949</v>
      </c>
      <c r="G109">
        <f t="shared" si="10"/>
        <v>2.7494256639329273</v>
      </c>
      <c r="H109">
        <f t="shared" si="11"/>
        <v>2348.5019628389273</v>
      </c>
      <c r="I109">
        <v>36</v>
      </c>
      <c r="J109">
        <v>65.236165634414647</v>
      </c>
    </row>
    <row r="110" spans="1:10" x14ac:dyDescent="0.25">
      <c r="A110">
        <v>41</v>
      </c>
      <c r="B110">
        <v>54.434836025902769</v>
      </c>
      <c r="C110">
        <f t="shared" si="6"/>
        <v>35.423999999999999</v>
      </c>
      <c r="D110">
        <f t="shared" si="7"/>
        <v>60.462857190086652</v>
      </c>
      <c r="E110">
        <f t="shared" si="8"/>
        <v>5.5760000000000005</v>
      </c>
      <c r="F110">
        <f t="shared" si="9"/>
        <v>-6.0280211641838832</v>
      </c>
      <c r="G110">
        <f t="shared" si="10"/>
        <v>-33.612246011489333</v>
      </c>
      <c r="H110">
        <f t="shared" si="11"/>
        <v>2231.8282770620135</v>
      </c>
      <c r="I110">
        <v>41</v>
      </c>
      <c r="J110">
        <v>54.434836025902769</v>
      </c>
    </row>
    <row r="111" spans="1:10" x14ac:dyDescent="0.25">
      <c r="A111">
        <v>38</v>
      </c>
      <c r="B111">
        <v>55.317443790554535</v>
      </c>
      <c r="C111">
        <f t="shared" si="6"/>
        <v>35.423999999999999</v>
      </c>
      <c r="D111">
        <f t="shared" si="7"/>
        <v>60.462857190086652</v>
      </c>
      <c r="E111">
        <f t="shared" si="8"/>
        <v>2.5760000000000005</v>
      </c>
      <c r="F111">
        <f t="shared" si="9"/>
        <v>-5.1454133995321172</v>
      </c>
      <c r="G111">
        <f t="shared" si="10"/>
        <v>-13.254584917194736</v>
      </c>
      <c r="H111">
        <f t="shared" si="11"/>
        <v>2102.0628640410723</v>
      </c>
      <c r="I111">
        <v>38</v>
      </c>
      <c r="J111">
        <v>55.317443790554535</v>
      </c>
    </row>
    <row r="112" spans="1:10" x14ac:dyDescent="0.25">
      <c r="A112">
        <v>36</v>
      </c>
      <c r="B112">
        <v>61.597072696313262</v>
      </c>
      <c r="C112">
        <f t="shared" si="6"/>
        <v>35.423999999999999</v>
      </c>
      <c r="D112">
        <f t="shared" si="7"/>
        <v>60.462857190086652</v>
      </c>
      <c r="E112">
        <f t="shared" si="8"/>
        <v>0.57600000000000051</v>
      </c>
      <c r="F112">
        <f t="shared" si="9"/>
        <v>1.1342155062266102</v>
      </c>
      <c r="G112">
        <f t="shared" si="10"/>
        <v>0.65330813158652801</v>
      </c>
      <c r="H112">
        <f t="shared" si="11"/>
        <v>2217.4946170672774</v>
      </c>
      <c r="I112">
        <v>36</v>
      </c>
      <c r="J112">
        <v>61.597072696313262</v>
      </c>
    </row>
    <row r="113" spans="1:10" x14ac:dyDescent="0.25">
      <c r="A113">
        <v>35</v>
      </c>
      <c r="B113">
        <v>58.385612798301736</v>
      </c>
      <c r="C113">
        <f t="shared" si="6"/>
        <v>35.423999999999999</v>
      </c>
      <c r="D113">
        <f t="shared" si="7"/>
        <v>60.462857190086652</v>
      </c>
      <c r="E113">
        <f t="shared" si="8"/>
        <v>-0.42399999999999949</v>
      </c>
      <c r="F113">
        <f t="shared" si="9"/>
        <v>-2.0772443917849159</v>
      </c>
      <c r="G113">
        <f t="shared" si="10"/>
        <v>0.88075162211680325</v>
      </c>
      <c r="H113">
        <f t="shared" si="11"/>
        <v>2043.4964479405608</v>
      </c>
      <c r="I113">
        <v>35</v>
      </c>
      <c r="J113">
        <v>58.385612798301736</v>
      </c>
    </row>
    <row r="114" spans="1:10" x14ac:dyDescent="0.25">
      <c r="A114">
        <v>34</v>
      </c>
      <c r="B114">
        <v>65.074116415926255</v>
      </c>
      <c r="C114">
        <f t="shared" si="6"/>
        <v>35.423999999999999</v>
      </c>
      <c r="D114">
        <f t="shared" si="7"/>
        <v>60.462857190086652</v>
      </c>
      <c r="E114">
        <f t="shared" si="8"/>
        <v>-1.4239999999999995</v>
      </c>
      <c r="F114">
        <f t="shared" si="9"/>
        <v>4.6112592258396035</v>
      </c>
      <c r="G114">
        <f t="shared" si="10"/>
        <v>-6.5664331375955927</v>
      </c>
      <c r="H114">
        <f t="shared" si="11"/>
        <v>2212.5199581414927</v>
      </c>
      <c r="I114">
        <v>34</v>
      </c>
      <c r="J114">
        <v>65.074116415926255</v>
      </c>
    </row>
    <row r="115" spans="1:10" x14ac:dyDescent="0.25">
      <c r="A115">
        <v>34</v>
      </c>
      <c r="B115">
        <v>63.089991196247865</v>
      </c>
      <c r="C115">
        <f t="shared" si="6"/>
        <v>35.423999999999999</v>
      </c>
      <c r="D115">
        <f t="shared" si="7"/>
        <v>60.462857190086652</v>
      </c>
      <c r="E115">
        <f t="shared" si="8"/>
        <v>-1.4239999999999995</v>
      </c>
      <c r="F115">
        <f t="shared" si="9"/>
        <v>2.6271340061612136</v>
      </c>
      <c r="G115">
        <f t="shared" si="10"/>
        <v>-3.7410388247735669</v>
      </c>
      <c r="H115">
        <f t="shared" si="11"/>
        <v>2145.0597006724274</v>
      </c>
      <c r="I115">
        <v>34</v>
      </c>
      <c r="J115">
        <v>63.089991196247865</v>
      </c>
    </row>
    <row r="116" spans="1:10" x14ac:dyDescent="0.25">
      <c r="A116">
        <v>34</v>
      </c>
      <c r="B116">
        <v>57.678372665177449</v>
      </c>
      <c r="C116">
        <f t="shared" si="6"/>
        <v>35.423999999999999</v>
      </c>
      <c r="D116">
        <f t="shared" si="7"/>
        <v>60.462857190086652</v>
      </c>
      <c r="E116">
        <f t="shared" si="8"/>
        <v>-1.4239999999999995</v>
      </c>
      <c r="F116">
        <f t="shared" si="9"/>
        <v>-2.7844845249092032</v>
      </c>
      <c r="G116">
        <f t="shared" si="10"/>
        <v>3.965105963470704</v>
      </c>
      <c r="H116">
        <f t="shared" si="11"/>
        <v>1961.0646706160333</v>
      </c>
      <c r="I116">
        <v>34</v>
      </c>
      <c r="J116">
        <v>57.678372665177449</v>
      </c>
    </row>
    <row r="117" spans="1:10" x14ac:dyDescent="0.25">
      <c r="A117">
        <v>29</v>
      </c>
      <c r="B117">
        <v>65.004835657018702</v>
      </c>
      <c r="C117">
        <f t="shared" si="6"/>
        <v>35.423999999999999</v>
      </c>
      <c r="D117">
        <f t="shared" si="7"/>
        <v>60.462857190086652</v>
      </c>
      <c r="E117">
        <f t="shared" si="8"/>
        <v>-6.4239999999999995</v>
      </c>
      <c r="F117">
        <f t="shared" si="9"/>
        <v>4.5419784669320507</v>
      </c>
      <c r="G117">
        <f t="shared" si="10"/>
        <v>-29.17766967157149</v>
      </c>
      <c r="H117">
        <f t="shared" si="11"/>
        <v>1885.1402340535424</v>
      </c>
      <c r="I117">
        <v>29</v>
      </c>
      <c r="J117">
        <v>65.004835657018702</v>
      </c>
    </row>
    <row r="118" spans="1:10" x14ac:dyDescent="0.25">
      <c r="A118">
        <v>35</v>
      </c>
      <c r="B118">
        <v>64.173540446572588</v>
      </c>
      <c r="C118">
        <f t="shared" si="6"/>
        <v>35.423999999999999</v>
      </c>
      <c r="D118">
        <f t="shared" si="7"/>
        <v>60.462857190086652</v>
      </c>
      <c r="E118">
        <f t="shared" si="8"/>
        <v>-0.42399999999999949</v>
      </c>
      <c r="F118">
        <f t="shared" si="9"/>
        <v>3.710683256485936</v>
      </c>
      <c r="G118">
        <f t="shared" si="10"/>
        <v>-1.5733297007500349</v>
      </c>
      <c r="H118">
        <f t="shared" si="11"/>
        <v>2246.0739156300406</v>
      </c>
      <c r="I118">
        <v>35</v>
      </c>
      <c r="J118">
        <v>64.173540446572588</v>
      </c>
    </row>
    <row r="119" spans="1:10" x14ac:dyDescent="0.25">
      <c r="A119">
        <v>32</v>
      </c>
      <c r="B119">
        <v>62.959092171295197</v>
      </c>
      <c r="C119">
        <f t="shared" si="6"/>
        <v>35.423999999999999</v>
      </c>
      <c r="D119">
        <f t="shared" si="7"/>
        <v>60.462857190086652</v>
      </c>
      <c r="E119">
        <f t="shared" si="8"/>
        <v>-3.4239999999999995</v>
      </c>
      <c r="F119">
        <f t="shared" si="9"/>
        <v>2.4962349812085449</v>
      </c>
      <c r="G119">
        <f t="shared" si="10"/>
        <v>-8.547108575658056</v>
      </c>
      <c r="H119">
        <f t="shared" si="11"/>
        <v>2014.6909494814463</v>
      </c>
      <c r="I119">
        <v>32</v>
      </c>
      <c r="J119">
        <v>62.959092171295197</v>
      </c>
    </row>
    <row r="120" spans="1:10" x14ac:dyDescent="0.25">
      <c r="A120">
        <v>33</v>
      </c>
      <c r="B120">
        <v>50.060177879058756</v>
      </c>
      <c r="C120">
        <f t="shared" si="6"/>
        <v>35.423999999999999</v>
      </c>
      <c r="D120">
        <f t="shared" si="7"/>
        <v>60.462857190086652</v>
      </c>
      <c r="E120">
        <f t="shared" si="8"/>
        <v>-2.4239999999999995</v>
      </c>
      <c r="F120">
        <f t="shared" si="9"/>
        <v>-10.402679311027896</v>
      </c>
      <c r="G120">
        <f t="shared" si="10"/>
        <v>25.216094649931616</v>
      </c>
      <c r="H120">
        <f t="shared" si="11"/>
        <v>1651.9858700089389</v>
      </c>
      <c r="I120">
        <v>33</v>
      </c>
      <c r="J120">
        <v>50.060177879058756</v>
      </c>
    </row>
    <row r="121" spans="1:10" x14ac:dyDescent="0.25">
      <c r="A121">
        <v>37</v>
      </c>
      <c r="B121">
        <v>49.813841239083558</v>
      </c>
      <c r="C121">
        <f t="shared" si="6"/>
        <v>35.423999999999999</v>
      </c>
      <c r="D121">
        <f t="shared" si="7"/>
        <v>60.462857190086652</v>
      </c>
      <c r="E121">
        <f t="shared" si="8"/>
        <v>1.5760000000000005</v>
      </c>
      <c r="F121">
        <f t="shared" si="9"/>
        <v>-10.649015951003094</v>
      </c>
      <c r="G121">
        <f t="shared" si="10"/>
        <v>-16.782849138780882</v>
      </c>
      <c r="H121">
        <f t="shared" si="11"/>
        <v>1843.1121258460917</v>
      </c>
      <c r="I121">
        <v>37</v>
      </c>
      <c r="J121">
        <v>49.813841239083558</v>
      </c>
    </row>
    <row r="122" spans="1:10" x14ac:dyDescent="0.25">
      <c r="A122">
        <v>37</v>
      </c>
      <c r="B122">
        <v>59.487135937670246</v>
      </c>
      <c r="C122">
        <f t="shared" si="6"/>
        <v>35.423999999999999</v>
      </c>
      <c r="D122">
        <f t="shared" si="7"/>
        <v>60.462857190086652</v>
      </c>
      <c r="E122">
        <f t="shared" si="8"/>
        <v>1.5760000000000005</v>
      </c>
      <c r="F122">
        <f t="shared" si="9"/>
        <v>-0.97572125241640606</v>
      </c>
      <c r="G122">
        <f t="shared" si="10"/>
        <v>-1.5377366938082564</v>
      </c>
      <c r="H122">
        <f t="shared" si="11"/>
        <v>2201.0240296937991</v>
      </c>
      <c r="I122">
        <v>37</v>
      </c>
      <c r="J122">
        <v>59.487135937670246</v>
      </c>
    </row>
    <row r="123" spans="1:10" x14ac:dyDescent="0.25">
      <c r="A123">
        <v>33</v>
      </c>
      <c r="B123">
        <v>69.643281373428181</v>
      </c>
      <c r="C123">
        <f t="shared" si="6"/>
        <v>35.423999999999999</v>
      </c>
      <c r="D123">
        <f t="shared" si="7"/>
        <v>60.462857190086652</v>
      </c>
      <c r="E123">
        <f t="shared" si="8"/>
        <v>-2.4239999999999995</v>
      </c>
      <c r="F123">
        <f t="shared" si="9"/>
        <v>9.180424183341529</v>
      </c>
      <c r="G123">
        <f t="shared" si="10"/>
        <v>-22.253348220419863</v>
      </c>
      <c r="H123">
        <f t="shared" si="11"/>
        <v>2298.22828532313</v>
      </c>
      <c r="I123">
        <v>33</v>
      </c>
      <c r="J123">
        <v>69.643281373428181</v>
      </c>
    </row>
    <row r="124" spans="1:10" x14ac:dyDescent="0.25">
      <c r="A124">
        <v>28</v>
      </c>
      <c r="B124">
        <v>53.066489878401626</v>
      </c>
      <c r="C124">
        <f t="shared" si="6"/>
        <v>35.423999999999999</v>
      </c>
      <c r="D124">
        <f t="shared" si="7"/>
        <v>60.462857190086652</v>
      </c>
      <c r="E124">
        <f t="shared" si="8"/>
        <v>-7.4239999999999995</v>
      </c>
      <c r="F124">
        <f t="shared" si="9"/>
        <v>-7.3963673116850259</v>
      </c>
      <c r="G124">
        <f t="shared" si="10"/>
        <v>54.910630921949625</v>
      </c>
      <c r="H124">
        <f t="shared" si="11"/>
        <v>1485.8617165952455</v>
      </c>
      <c r="I124">
        <v>28</v>
      </c>
      <c r="J124">
        <v>53.066489878401626</v>
      </c>
    </row>
    <row r="125" spans="1:10" x14ac:dyDescent="0.25">
      <c r="A125">
        <v>35</v>
      </c>
      <c r="B125">
        <v>65.990182216919493</v>
      </c>
      <c r="C125">
        <f t="shared" si="6"/>
        <v>35.423999999999999</v>
      </c>
      <c r="D125">
        <f t="shared" si="7"/>
        <v>60.462857190086652</v>
      </c>
      <c r="E125">
        <f t="shared" si="8"/>
        <v>-0.42399999999999949</v>
      </c>
      <c r="F125">
        <f t="shared" si="9"/>
        <v>5.5273250268328411</v>
      </c>
      <c r="G125">
        <f t="shared" si="10"/>
        <v>-2.343585811377122</v>
      </c>
      <c r="H125">
        <f t="shared" si="11"/>
        <v>2309.6563775921823</v>
      </c>
      <c r="I125">
        <v>35</v>
      </c>
      <c r="J125">
        <v>65.990182216919493</v>
      </c>
    </row>
    <row r="126" spans="1:10" x14ac:dyDescent="0.25">
      <c r="A126">
        <v>27</v>
      </c>
      <c r="B126">
        <v>57.807969975838205</v>
      </c>
      <c r="C126">
        <f t="shared" si="6"/>
        <v>35.423999999999999</v>
      </c>
      <c r="D126">
        <f t="shared" si="7"/>
        <v>60.462857190086652</v>
      </c>
      <c r="E126">
        <f t="shared" si="8"/>
        <v>-8.4239999999999995</v>
      </c>
      <c r="F126">
        <f t="shared" si="9"/>
        <v>-2.654887214248447</v>
      </c>
      <c r="G126">
        <f t="shared" si="10"/>
        <v>22.364769892828917</v>
      </c>
      <c r="H126">
        <f t="shared" si="11"/>
        <v>1560.8151893476315</v>
      </c>
      <c r="I126">
        <v>27</v>
      </c>
      <c r="J126">
        <v>57.807969975838205</v>
      </c>
    </row>
    <row r="127" spans="1:10" x14ac:dyDescent="0.25">
      <c r="A127">
        <v>35</v>
      </c>
      <c r="B127">
        <v>55.92961330563412</v>
      </c>
      <c r="C127">
        <f t="shared" si="6"/>
        <v>35.423999999999999</v>
      </c>
      <c r="D127">
        <f t="shared" si="7"/>
        <v>60.462857190086652</v>
      </c>
      <c r="E127">
        <f t="shared" si="8"/>
        <v>-0.42399999999999949</v>
      </c>
      <c r="F127">
        <f t="shared" si="9"/>
        <v>-4.5332438844525313</v>
      </c>
      <c r="G127">
        <f t="shared" si="10"/>
        <v>1.9220954070078711</v>
      </c>
      <c r="H127">
        <f t="shared" si="11"/>
        <v>1957.5364656971942</v>
      </c>
      <c r="I127">
        <v>35</v>
      </c>
      <c r="J127">
        <v>55.92961330563412</v>
      </c>
    </row>
    <row r="128" spans="1:10" x14ac:dyDescent="0.25">
      <c r="A128">
        <v>40</v>
      </c>
      <c r="B128">
        <v>54.20064114019624</v>
      </c>
      <c r="C128">
        <f t="shared" si="6"/>
        <v>35.423999999999999</v>
      </c>
      <c r="D128">
        <f t="shared" si="7"/>
        <v>60.462857190086652</v>
      </c>
      <c r="E128">
        <f t="shared" si="8"/>
        <v>4.5760000000000005</v>
      </c>
      <c r="F128">
        <f t="shared" si="9"/>
        <v>-6.2622160498904123</v>
      </c>
      <c r="G128">
        <f t="shared" si="10"/>
        <v>-28.65590064429853</v>
      </c>
      <c r="H128">
        <f t="shared" si="11"/>
        <v>2168.0256456078496</v>
      </c>
      <c r="I128">
        <v>40</v>
      </c>
      <c r="J128">
        <v>54.20064114019624</v>
      </c>
    </row>
    <row r="129" spans="1:10" x14ac:dyDescent="0.25">
      <c r="A129">
        <v>29</v>
      </c>
      <c r="B129">
        <v>62.029787538049277</v>
      </c>
      <c r="C129">
        <f t="shared" si="6"/>
        <v>35.423999999999999</v>
      </c>
      <c r="D129">
        <f t="shared" si="7"/>
        <v>60.462857190086652</v>
      </c>
      <c r="E129">
        <f t="shared" si="8"/>
        <v>-6.4239999999999995</v>
      </c>
      <c r="F129">
        <f t="shared" si="9"/>
        <v>1.5669303479626251</v>
      </c>
      <c r="G129">
        <f t="shared" si="10"/>
        <v>-10.065960555311904</v>
      </c>
      <c r="H129">
        <f t="shared" si="11"/>
        <v>1798.863838603429</v>
      </c>
      <c r="I129">
        <v>29</v>
      </c>
      <c r="J129">
        <v>62.029787538049277</v>
      </c>
    </row>
    <row r="130" spans="1:10" x14ac:dyDescent="0.25">
      <c r="A130">
        <v>28</v>
      </c>
      <c r="B130">
        <v>68.166171028278768</v>
      </c>
      <c r="C130">
        <f t="shared" si="6"/>
        <v>35.423999999999999</v>
      </c>
      <c r="D130">
        <f t="shared" si="7"/>
        <v>60.462857190086652</v>
      </c>
      <c r="E130">
        <f t="shared" si="8"/>
        <v>-7.4239999999999995</v>
      </c>
      <c r="F130">
        <f t="shared" si="9"/>
        <v>7.7033138381921162</v>
      </c>
      <c r="G130">
        <f t="shared" si="10"/>
        <v>-57.189401934738264</v>
      </c>
      <c r="H130">
        <f t="shared" si="11"/>
        <v>1908.6527887918055</v>
      </c>
      <c r="I130">
        <v>28</v>
      </c>
      <c r="J130">
        <v>68.166171028278768</v>
      </c>
    </row>
    <row r="131" spans="1:10" x14ac:dyDescent="0.25">
      <c r="A131">
        <v>32</v>
      </c>
      <c r="B131">
        <v>62.383148967055604</v>
      </c>
      <c r="C131">
        <f t="shared" ref="C131:C194" si="12">AVERAGE($A$2:$A$501)</f>
        <v>35.423999999999999</v>
      </c>
      <c r="D131">
        <f t="shared" ref="D131:D194" si="13">AVERAGE($B$2:$B$501)</f>
        <v>60.462857190086652</v>
      </c>
      <c r="E131">
        <f t="shared" ref="E131:E194" si="14">A131-C131</f>
        <v>-3.4239999999999995</v>
      </c>
      <c r="F131">
        <f t="shared" ref="F131:F194" si="15">B131-D131</f>
        <v>1.920291776968952</v>
      </c>
      <c r="G131">
        <f t="shared" ref="G131:G194" si="16">E131*F131</f>
        <v>-6.5750790443416909</v>
      </c>
      <c r="H131">
        <f t="shared" ref="H131:H194" si="17">A131*B131</f>
        <v>1996.2607669457793</v>
      </c>
      <c r="I131">
        <v>32</v>
      </c>
      <c r="J131">
        <v>62.383148967055604</v>
      </c>
    </row>
    <row r="132" spans="1:10" x14ac:dyDescent="0.25">
      <c r="A132">
        <v>24</v>
      </c>
      <c r="B132">
        <v>57.067300228081876</v>
      </c>
      <c r="C132">
        <f t="shared" si="12"/>
        <v>35.423999999999999</v>
      </c>
      <c r="D132">
        <f t="shared" si="13"/>
        <v>60.462857190086652</v>
      </c>
      <c r="E132">
        <f t="shared" si="14"/>
        <v>-11.423999999999999</v>
      </c>
      <c r="F132">
        <f t="shared" si="15"/>
        <v>-3.3955569620047754</v>
      </c>
      <c r="G132">
        <f t="shared" si="16"/>
        <v>38.790842733942554</v>
      </c>
      <c r="H132">
        <f t="shared" si="17"/>
        <v>1369.615205473965</v>
      </c>
      <c r="I132">
        <v>24</v>
      </c>
      <c r="J132">
        <v>57.067300228081876</v>
      </c>
    </row>
    <row r="133" spans="1:10" x14ac:dyDescent="0.25">
      <c r="A133">
        <v>28</v>
      </c>
      <c r="B133">
        <v>63.032783979506348</v>
      </c>
      <c r="C133">
        <f t="shared" si="12"/>
        <v>35.423999999999999</v>
      </c>
      <c r="D133">
        <f t="shared" si="13"/>
        <v>60.462857190086652</v>
      </c>
      <c r="E133">
        <f t="shared" si="14"/>
        <v>-7.4239999999999995</v>
      </c>
      <c r="F133">
        <f t="shared" si="15"/>
        <v>2.5699267894196964</v>
      </c>
      <c r="G133">
        <f t="shared" si="16"/>
        <v>-19.079136484651826</v>
      </c>
      <c r="H133">
        <f t="shared" si="17"/>
        <v>1764.9179514261778</v>
      </c>
      <c r="I133">
        <v>28</v>
      </c>
      <c r="J133">
        <v>63.032783979506348</v>
      </c>
    </row>
    <row r="134" spans="1:10" x14ac:dyDescent="0.25">
      <c r="A134">
        <v>38</v>
      </c>
      <c r="B134">
        <v>57.023576270294143</v>
      </c>
      <c r="C134">
        <f t="shared" si="12"/>
        <v>35.423999999999999</v>
      </c>
      <c r="D134">
        <f t="shared" si="13"/>
        <v>60.462857190086652</v>
      </c>
      <c r="E134">
        <f t="shared" si="14"/>
        <v>2.5760000000000005</v>
      </c>
      <c r="F134">
        <f t="shared" si="15"/>
        <v>-3.4392809197925089</v>
      </c>
      <c r="G134">
        <f t="shared" si="16"/>
        <v>-8.8595876493855048</v>
      </c>
      <c r="H134">
        <f t="shared" si="17"/>
        <v>2166.8958982711774</v>
      </c>
      <c r="I134">
        <v>38</v>
      </c>
      <c r="J134">
        <v>57.023576270294143</v>
      </c>
    </row>
    <row r="135" spans="1:10" x14ac:dyDescent="0.25">
      <c r="A135">
        <v>31</v>
      </c>
      <c r="B135">
        <v>61.751209310896229</v>
      </c>
      <c r="C135">
        <f t="shared" si="12"/>
        <v>35.423999999999999</v>
      </c>
      <c r="D135">
        <f t="shared" si="13"/>
        <v>60.462857190086652</v>
      </c>
      <c r="E135">
        <f t="shared" si="14"/>
        <v>-4.4239999999999995</v>
      </c>
      <c r="F135">
        <f t="shared" si="15"/>
        <v>1.2883521208095772</v>
      </c>
      <c r="G135">
        <f t="shared" si="16"/>
        <v>-5.6996697824615685</v>
      </c>
      <c r="H135">
        <f t="shared" si="17"/>
        <v>1914.2874886377831</v>
      </c>
      <c r="I135">
        <v>31</v>
      </c>
      <c r="J135">
        <v>61.751209310896229</v>
      </c>
    </row>
    <row r="136" spans="1:10" x14ac:dyDescent="0.25">
      <c r="A136">
        <v>29</v>
      </c>
      <c r="B136">
        <v>69.153654900728725</v>
      </c>
      <c r="C136">
        <f t="shared" si="12"/>
        <v>35.423999999999999</v>
      </c>
      <c r="D136">
        <f t="shared" si="13"/>
        <v>60.462857190086652</v>
      </c>
      <c r="E136">
        <f t="shared" si="14"/>
        <v>-6.4239999999999995</v>
      </c>
      <c r="F136">
        <f t="shared" si="15"/>
        <v>8.6907977106420731</v>
      </c>
      <c r="G136">
        <f t="shared" si="16"/>
        <v>-55.82968449316467</v>
      </c>
      <c r="H136">
        <f t="shared" si="17"/>
        <v>2005.455992121133</v>
      </c>
      <c r="I136">
        <v>29</v>
      </c>
      <c r="J136">
        <v>69.153654900728725</v>
      </c>
    </row>
    <row r="137" spans="1:10" x14ac:dyDescent="0.25">
      <c r="A137">
        <v>39</v>
      </c>
      <c r="B137">
        <v>68.631536729808431</v>
      </c>
      <c r="C137">
        <f t="shared" si="12"/>
        <v>35.423999999999999</v>
      </c>
      <c r="D137">
        <f t="shared" si="13"/>
        <v>60.462857190086652</v>
      </c>
      <c r="E137">
        <f t="shared" si="14"/>
        <v>3.5760000000000005</v>
      </c>
      <c r="F137">
        <f t="shared" si="15"/>
        <v>8.1686795397217793</v>
      </c>
      <c r="G137">
        <f t="shared" si="16"/>
        <v>29.211198034045086</v>
      </c>
      <c r="H137">
        <f t="shared" si="17"/>
        <v>2676.6299324625288</v>
      </c>
      <c r="I137">
        <v>39</v>
      </c>
      <c r="J137">
        <v>68.631536729808431</v>
      </c>
    </row>
    <row r="138" spans="1:10" x14ac:dyDescent="0.25">
      <c r="A138">
        <v>36</v>
      </c>
      <c r="B138">
        <v>66.110280992288608</v>
      </c>
      <c r="C138">
        <f t="shared" si="12"/>
        <v>35.423999999999999</v>
      </c>
      <c r="D138">
        <f t="shared" si="13"/>
        <v>60.462857190086652</v>
      </c>
      <c r="E138">
        <f t="shared" si="14"/>
        <v>0.57600000000000051</v>
      </c>
      <c r="F138">
        <f t="shared" si="15"/>
        <v>5.6474238022019563</v>
      </c>
      <c r="G138">
        <f t="shared" si="16"/>
        <v>3.2529161100683299</v>
      </c>
      <c r="H138">
        <f t="shared" si="17"/>
        <v>2379.9701157223899</v>
      </c>
      <c r="I138">
        <v>36</v>
      </c>
      <c r="J138">
        <v>66.110280992288608</v>
      </c>
    </row>
    <row r="139" spans="1:10" x14ac:dyDescent="0.25">
      <c r="A139">
        <v>37</v>
      </c>
      <c r="B139">
        <v>57.978522969788173</v>
      </c>
      <c r="C139">
        <f t="shared" si="12"/>
        <v>35.423999999999999</v>
      </c>
      <c r="D139">
        <f t="shared" si="13"/>
        <v>60.462857190086652</v>
      </c>
      <c r="E139">
        <f t="shared" si="14"/>
        <v>1.5760000000000005</v>
      </c>
      <c r="F139">
        <f t="shared" si="15"/>
        <v>-2.4843342202984786</v>
      </c>
      <c r="G139">
        <f t="shared" si="16"/>
        <v>-3.9153107311904036</v>
      </c>
      <c r="H139">
        <f t="shared" si="17"/>
        <v>2145.2053498821624</v>
      </c>
      <c r="I139">
        <v>37</v>
      </c>
      <c r="J139">
        <v>57.978522969788173</v>
      </c>
    </row>
    <row r="140" spans="1:10" x14ac:dyDescent="0.25">
      <c r="A140">
        <v>39</v>
      </c>
      <c r="B140">
        <v>65.076674369774992</v>
      </c>
      <c r="C140">
        <f t="shared" si="12"/>
        <v>35.423999999999999</v>
      </c>
      <c r="D140">
        <f t="shared" si="13"/>
        <v>60.462857190086652</v>
      </c>
      <c r="E140">
        <f t="shared" si="14"/>
        <v>3.5760000000000005</v>
      </c>
      <c r="F140">
        <f t="shared" si="15"/>
        <v>4.6138171796883398</v>
      </c>
      <c r="G140">
        <f t="shared" si="16"/>
        <v>16.499010234565507</v>
      </c>
      <c r="H140">
        <f t="shared" si="17"/>
        <v>2537.9903004212247</v>
      </c>
      <c r="I140">
        <v>39</v>
      </c>
      <c r="J140">
        <v>65.076674369774992</v>
      </c>
    </row>
    <row r="141" spans="1:10" x14ac:dyDescent="0.25">
      <c r="A141">
        <v>26</v>
      </c>
      <c r="B141">
        <v>59.086327306940802</v>
      </c>
      <c r="C141">
        <f t="shared" si="12"/>
        <v>35.423999999999999</v>
      </c>
      <c r="D141">
        <f t="shared" si="13"/>
        <v>60.462857190086652</v>
      </c>
      <c r="E141">
        <f t="shared" si="14"/>
        <v>-9.4239999999999995</v>
      </c>
      <c r="F141">
        <f t="shared" si="15"/>
        <v>-1.3765298831458495</v>
      </c>
      <c r="G141">
        <f t="shared" si="16"/>
        <v>12.972417618766485</v>
      </c>
      <c r="H141">
        <f t="shared" si="17"/>
        <v>1536.2445099804609</v>
      </c>
      <c r="I141">
        <v>26</v>
      </c>
      <c r="J141">
        <v>59.086327306940802</v>
      </c>
    </row>
    <row r="142" spans="1:10" x14ac:dyDescent="0.25">
      <c r="A142">
        <v>34</v>
      </c>
      <c r="B142">
        <v>65.795618562842719</v>
      </c>
      <c r="C142">
        <f t="shared" si="12"/>
        <v>35.423999999999999</v>
      </c>
      <c r="D142">
        <f t="shared" si="13"/>
        <v>60.462857190086652</v>
      </c>
      <c r="E142">
        <f t="shared" si="14"/>
        <v>-1.4239999999999995</v>
      </c>
      <c r="F142">
        <f t="shared" si="15"/>
        <v>5.3327613727560674</v>
      </c>
      <c r="G142">
        <f t="shared" si="16"/>
        <v>-7.5938521948046374</v>
      </c>
      <c r="H142">
        <f t="shared" si="17"/>
        <v>2237.0510311366525</v>
      </c>
      <c r="I142">
        <v>34</v>
      </c>
      <c r="J142">
        <v>65.795618562842719</v>
      </c>
    </row>
    <row r="143" spans="1:10" x14ac:dyDescent="0.25">
      <c r="A143">
        <v>33</v>
      </c>
      <c r="B143">
        <v>51.838194546289742</v>
      </c>
      <c r="C143">
        <f t="shared" si="12"/>
        <v>35.423999999999999</v>
      </c>
      <c r="D143">
        <f t="shared" si="13"/>
        <v>60.462857190086652</v>
      </c>
      <c r="E143">
        <f t="shared" si="14"/>
        <v>-2.4239999999999995</v>
      </c>
      <c r="F143">
        <f t="shared" si="15"/>
        <v>-8.6246626437969098</v>
      </c>
      <c r="G143">
        <f t="shared" si="16"/>
        <v>20.906182248563706</v>
      </c>
      <c r="H143">
        <f t="shared" si="17"/>
        <v>1710.6604200275615</v>
      </c>
      <c r="I143">
        <v>33</v>
      </c>
      <c r="J143">
        <v>51.838194546289742</v>
      </c>
    </row>
    <row r="144" spans="1:10" x14ac:dyDescent="0.25">
      <c r="A144">
        <v>32</v>
      </c>
      <c r="B144">
        <v>54.181109741475666</v>
      </c>
      <c r="C144">
        <f t="shared" si="12"/>
        <v>35.423999999999999</v>
      </c>
      <c r="D144">
        <f t="shared" si="13"/>
        <v>60.462857190086652</v>
      </c>
      <c r="E144">
        <f t="shared" si="14"/>
        <v>-3.4239999999999995</v>
      </c>
      <c r="F144">
        <f t="shared" si="15"/>
        <v>-6.2817474486109859</v>
      </c>
      <c r="G144">
        <f t="shared" si="16"/>
        <v>21.508703264044012</v>
      </c>
      <c r="H144">
        <f t="shared" si="17"/>
        <v>1733.7955117272213</v>
      </c>
      <c r="I144">
        <v>32</v>
      </c>
      <c r="J144">
        <v>54.181109741475666</v>
      </c>
    </row>
    <row r="145" spans="1:10" x14ac:dyDescent="0.25">
      <c r="A145">
        <v>38</v>
      </c>
      <c r="B145">
        <v>54.62344248968293</v>
      </c>
      <c r="C145">
        <f t="shared" si="12"/>
        <v>35.423999999999999</v>
      </c>
      <c r="D145">
        <f t="shared" si="13"/>
        <v>60.462857190086652</v>
      </c>
      <c r="E145">
        <f t="shared" si="14"/>
        <v>2.5760000000000005</v>
      </c>
      <c r="F145">
        <f t="shared" si="15"/>
        <v>-5.8394147004037222</v>
      </c>
      <c r="G145">
        <f t="shared" si="16"/>
        <v>-15.042332268239992</v>
      </c>
      <c r="H145">
        <f t="shared" si="17"/>
        <v>2075.6908146079513</v>
      </c>
      <c r="I145">
        <v>38</v>
      </c>
      <c r="J145">
        <v>54.62344248968293</v>
      </c>
    </row>
    <row r="146" spans="1:10" x14ac:dyDescent="0.25">
      <c r="A146">
        <v>31</v>
      </c>
      <c r="B146">
        <v>65.054948815086391</v>
      </c>
      <c r="C146">
        <f t="shared" si="12"/>
        <v>35.423999999999999</v>
      </c>
      <c r="D146">
        <f t="shared" si="13"/>
        <v>60.462857190086652</v>
      </c>
      <c r="E146">
        <f t="shared" si="14"/>
        <v>-4.4239999999999995</v>
      </c>
      <c r="F146">
        <f t="shared" si="15"/>
        <v>4.592091624999739</v>
      </c>
      <c r="G146">
        <f t="shared" si="16"/>
        <v>-20.315413348998842</v>
      </c>
      <c r="H146">
        <f t="shared" si="17"/>
        <v>2016.7034132676781</v>
      </c>
      <c r="I146">
        <v>31</v>
      </c>
      <c r="J146">
        <v>65.054948815086391</v>
      </c>
    </row>
    <row r="147" spans="1:10" x14ac:dyDescent="0.25">
      <c r="A147">
        <v>42</v>
      </c>
      <c r="B147">
        <v>61.180342223960906</v>
      </c>
      <c r="C147">
        <f t="shared" si="12"/>
        <v>35.423999999999999</v>
      </c>
      <c r="D147">
        <f t="shared" si="13"/>
        <v>60.462857190086652</v>
      </c>
      <c r="E147">
        <f t="shared" si="14"/>
        <v>6.5760000000000005</v>
      </c>
      <c r="F147">
        <f t="shared" si="15"/>
        <v>0.71748503387425444</v>
      </c>
      <c r="G147">
        <f t="shared" si="16"/>
        <v>4.7181815827570972</v>
      </c>
      <c r="H147">
        <f t="shared" si="17"/>
        <v>2569.5743734063581</v>
      </c>
      <c r="I147">
        <v>42</v>
      </c>
      <c r="J147">
        <v>61.180342223960906</v>
      </c>
    </row>
    <row r="148" spans="1:10" x14ac:dyDescent="0.25">
      <c r="A148">
        <v>20</v>
      </c>
      <c r="B148">
        <v>65.468848485179478</v>
      </c>
      <c r="C148">
        <f t="shared" si="12"/>
        <v>35.423999999999999</v>
      </c>
      <c r="D148">
        <f t="shared" si="13"/>
        <v>60.462857190086652</v>
      </c>
      <c r="E148">
        <f t="shared" si="14"/>
        <v>-15.423999999999999</v>
      </c>
      <c r="F148">
        <f t="shared" si="15"/>
        <v>5.0059912950928265</v>
      </c>
      <c r="G148">
        <f t="shared" si="16"/>
        <v>-77.212409735511756</v>
      </c>
      <c r="H148">
        <f t="shared" si="17"/>
        <v>1309.3769697035896</v>
      </c>
      <c r="I148">
        <v>20</v>
      </c>
      <c r="J148">
        <v>65.468848485179478</v>
      </c>
    </row>
    <row r="149" spans="1:10" x14ac:dyDescent="0.25">
      <c r="A149">
        <v>41</v>
      </c>
      <c r="B149">
        <v>63.021295924554579</v>
      </c>
      <c r="C149">
        <f t="shared" si="12"/>
        <v>35.423999999999999</v>
      </c>
      <c r="D149">
        <f t="shared" si="13"/>
        <v>60.462857190086652</v>
      </c>
      <c r="E149">
        <f t="shared" si="14"/>
        <v>5.5760000000000005</v>
      </c>
      <c r="F149">
        <f t="shared" si="15"/>
        <v>2.5584387344679271</v>
      </c>
      <c r="G149">
        <f t="shared" si="16"/>
        <v>14.265854383393163</v>
      </c>
      <c r="H149">
        <f t="shared" si="17"/>
        <v>2583.8731329067377</v>
      </c>
      <c r="I149">
        <v>41</v>
      </c>
      <c r="J149">
        <v>63.021295924554579</v>
      </c>
    </row>
    <row r="150" spans="1:10" x14ac:dyDescent="0.25">
      <c r="A150">
        <v>30</v>
      </c>
      <c r="B150">
        <v>67.650737643416505</v>
      </c>
      <c r="C150">
        <f t="shared" si="12"/>
        <v>35.423999999999999</v>
      </c>
      <c r="D150">
        <f t="shared" si="13"/>
        <v>60.462857190086652</v>
      </c>
      <c r="E150">
        <f t="shared" si="14"/>
        <v>-5.4239999999999995</v>
      </c>
      <c r="F150">
        <f t="shared" si="15"/>
        <v>7.1878804533298535</v>
      </c>
      <c r="G150">
        <f t="shared" si="16"/>
        <v>-38.987063578861118</v>
      </c>
      <c r="H150">
        <f t="shared" si="17"/>
        <v>2029.5221293024952</v>
      </c>
      <c r="I150">
        <v>30</v>
      </c>
      <c r="J150">
        <v>67.650737643416505</v>
      </c>
    </row>
    <row r="151" spans="1:10" x14ac:dyDescent="0.25">
      <c r="A151">
        <v>45</v>
      </c>
      <c r="B151">
        <v>67.564312909380533</v>
      </c>
      <c r="C151">
        <f t="shared" si="12"/>
        <v>35.423999999999999</v>
      </c>
      <c r="D151">
        <f t="shared" si="13"/>
        <v>60.462857190086652</v>
      </c>
      <c r="E151">
        <f t="shared" si="14"/>
        <v>9.5760000000000005</v>
      </c>
      <c r="F151">
        <f t="shared" si="15"/>
        <v>7.101455719293881</v>
      </c>
      <c r="G151">
        <f t="shared" si="16"/>
        <v>68.003539967958204</v>
      </c>
      <c r="H151">
        <f t="shared" si="17"/>
        <v>3040.394080922124</v>
      </c>
      <c r="I151">
        <v>45</v>
      </c>
      <c r="J151">
        <v>67.564312909380533</v>
      </c>
    </row>
    <row r="152" spans="1:10" x14ac:dyDescent="0.25">
      <c r="A152">
        <v>37</v>
      </c>
      <c r="B152">
        <v>59.438279019159381</v>
      </c>
      <c r="C152">
        <f t="shared" si="12"/>
        <v>35.423999999999999</v>
      </c>
      <c r="D152">
        <f t="shared" si="13"/>
        <v>60.462857190086652</v>
      </c>
      <c r="E152">
        <f t="shared" si="14"/>
        <v>1.5760000000000005</v>
      </c>
      <c r="F152">
        <f t="shared" si="15"/>
        <v>-1.0245781709272705</v>
      </c>
      <c r="G152">
        <f t="shared" si="16"/>
        <v>-1.6147351973813788</v>
      </c>
      <c r="H152">
        <f t="shared" si="17"/>
        <v>2199.2163237088971</v>
      </c>
      <c r="I152">
        <v>37</v>
      </c>
      <c r="J152">
        <v>59.438279019159381</v>
      </c>
    </row>
    <row r="153" spans="1:10" x14ac:dyDescent="0.25">
      <c r="A153">
        <v>42</v>
      </c>
      <c r="B153">
        <v>62.118156317010289</v>
      </c>
      <c r="C153">
        <f t="shared" si="12"/>
        <v>35.423999999999999</v>
      </c>
      <c r="D153">
        <f t="shared" si="13"/>
        <v>60.462857190086652</v>
      </c>
      <c r="E153">
        <f t="shared" si="14"/>
        <v>6.5760000000000005</v>
      </c>
      <c r="F153">
        <f t="shared" si="15"/>
        <v>1.6552991269236372</v>
      </c>
      <c r="G153">
        <f t="shared" si="16"/>
        <v>10.885247058649838</v>
      </c>
      <c r="H153">
        <f t="shared" si="17"/>
        <v>2608.9625653144321</v>
      </c>
      <c r="I153">
        <v>42</v>
      </c>
      <c r="J153">
        <v>62.118156317010289</v>
      </c>
    </row>
    <row r="154" spans="1:10" x14ac:dyDescent="0.25">
      <c r="A154">
        <v>31</v>
      </c>
      <c r="B154">
        <v>57.250256456027273</v>
      </c>
      <c r="C154">
        <f t="shared" si="12"/>
        <v>35.423999999999999</v>
      </c>
      <c r="D154">
        <f t="shared" si="13"/>
        <v>60.462857190086652</v>
      </c>
      <c r="E154">
        <f t="shared" si="14"/>
        <v>-4.4239999999999995</v>
      </c>
      <c r="F154">
        <f t="shared" si="15"/>
        <v>-3.2126007340593787</v>
      </c>
      <c r="G154">
        <f t="shared" si="16"/>
        <v>14.21254564747869</v>
      </c>
      <c r="H154">
        <f t="shared" si="17"/>
        <v>1774.7579501368455</v>
      </c>
      <c r="I154">
        <v>31</v>
      </c>
      <c r="J154">
        <v>57.250256456027273</v>
      </c>
    </row>
    <row r="155" spans="1:10" x14ac:dyDescent="0.25">
      <c r="A155">
        <v>34</v>
      </c>
      <c r="B155">
        <v>59.465217115357518</v>
      </c>
      <c r="C155">
        <f t="shared" si="12"/>
        <v>35.423999999999999</v>
      </c>
      <c r="D155">
        <f t="shared" si="13"/>
        <v>60.462857190086652</v>
      </c>
      <c r="E155">
        <f t="shared" si="14"/>
        <v>-1.4239999999999995</v>
      </c>
      <c r="F155">
        <f t="shared" si="15"/>
        <v>-0.99764007472913363</v>
      </c>
      <c r="G155">
        <f t="shared" si="16"/>
        <v>1.4206394664142858</v>
      </c>
      <c r="H155">
        <f t="shared" si="17"/>
        <v>2021.8173819221556</v>
      </c>
      <c r="I155">
        <v>34</v>
      </c>
      <c r="J155">
        <v>59.465217115357518</v>
      </c>
    </row>
    <row r="156" spans="1:10" x14ac:dyDescent="0.25">
      <c r="A156">
        <v>35</v>
      </c>
      <c r="B156">
        <v>66.179470801725984</v>
      </c>
      <c r="C156">
        <f t="shared" si="12"/>
        <v>35.423999999999999</v>
      </c>
      <c r="D156">
        <f t="shared" si="13"/>
        <v>60.462857190086652</v>
      </c>
      <c r="E156">
        <f t="shared" si="14"/>
        <v>-0.42399999999999949</v>
      </c>
      <c r="F156">
        <f t="shared" si="15"/>
        <v>5.7166136116393318</v>
      </c>
      <c r="G156">
        <f t="shared" si="16"/>
        <v>-2.4238441713350736</v>
      </c>
      <c r="H156">
        <f t="shared" si="17"/>
        <v>2316.2814780604094</v>
      </c>
      <c r="I156">
        <v>35</v>
      </c>
      <c r="J156">
        <v>66.179470801725984</v>
      </c>
    </row>
    <row r="157" spans="1:10" x14ac:dyDescent="0.25">
      <c r="A157">
        <v>35</v>
      </c>
      <c r="B157">
        <v>52.338143783854321</v>
      </c>
      <c r="C157">
        <f t="shared" si="12"/>
        <v>35.423999999999999</v>
      </c>
      <c r="D157">
        <f t="shared" si="13"/>
        <v>60.462857190086652</v>
      </c>
      <c r="E157">
        <f t="shared" si="14"/>
        <v>-0.42399999999999949</v>
      </c>
      <c r="F157">
        <f t="shared" si="15"/>
        <v>-8.1247134062323312</v>
      </c>
      <c r="G157">
        <f t="shared" si="16"/>
        <v>3.4448784842425044</v>
      </c>
      <c r="H157">
        <f t="shared" si="17"/>
        <v>1831.8350324349012</v>
      </c>
      <c r="I157">
        <v>35</v>
      </c>
      <c r="J157">
        <v>52.338143783854321</v>
      </c>
    </row>
    <row r="158" spans="1:10" x14ac:dyDescent="0.25">
      <c r="A158">
        <v>38</v>
      </c>
      <c r="B158">
        <v>64.36912159784697</v>
      </c>
      <c r="C158">
        <f t="shared" si="12"/>
        <v>35.423999999999999</v>
      </c>
      <c r="D158">
        <f t="shared" si="13"/>
        <v>60.462857190086652</v>
      </c>
      <c r="E158">
        <f t="shared" si="14"/>
        <v>2.5760000000000005</v>
      </c>
      <c r="F158">
        <f t="shared" si="15"/>
        <v>3.9062644077603181</v>
      </c>
      <c r="G158">
        <f t="shared" si="16"/>
        <v>10.062537114390581</v>
      </c>
      <c r="H158">
        <f t="shared" si="17"/>
        <v>2446.0266207181849</v>
      </c>
      <c r="I158">
        <v>38</v>
      </c>
      <c r="J158">
        <v>64.36912159784697</v>
      </c>
    </row>
    <row r="159" spans="1:10" x14ac:dyDescent="0.25">
      <c r="A159">
        <v>32</v>
      </c>
      <c r="B159">
        <v>56.619504827322089</v>
      </c>
      <c r="C159">
        <f t="shared" si="12"/>
        <v>35.423999999999999</v>
      </c>
      <c r="D159">
        <f t="shared" si="13"/>
        <v>60.462857190086652</v>
      </c>
      <c r="E159">
        <f t="shared" si="14"/>
        <v>-3.4239999999999995</v>
      </c>
      <c r="F159">
        <f t="shared" si="15"/>
        <v>-3.8433523627645627</v>
      </c>
      <c r="G159">
        <f t="shared" si="16"/>
        <v>13.159638490105861</v>
      </c>
      <c r="H159">
        <f t="shared" si="17"/>
        <v>1811.8241544743069</v>
      </c>
      <c r="I159">
        <v>32</v>
      </c>
      <c r="J159">
        <v>56.619504827322089</v>
      </c>
    </row>
    <row r="160" spans="1:10" x14ac:dyDescent="0.25">
      <c r="A160">
        <v>24</v>
      </c>
      <c r="B160">
        <v>49.80774762458168</v>
      </c>
      <c r="C160">
        <f t="shared" si="12"/>
        <v>35.423999999999999</v>
      </c>
      <c r="D160">
        <f t="shared" si="13"/>
        <v>60.462857190086652</v>
      </c>
      <c r="E160">
        <f t="shared" si="14"/>
        <v>-11.423999999999999</v>
      </c>
      <c r="F160">
        <f t="shared" si="15"/>
        <v>-10.655109565504972</v>
      </c>
      <c r="G160">
        <f t="shared" si="16"/>
        <v>121.7239716763288</v>
      </c>
      <c r="H160">
        <f t="shared" si="17"/>
        <v>1195.3859429899603</v>
      </c>
      <c r="I160">
        <v>24</v>
      </c>
      <c r="J160">
        <v>49.80774762458168</v>
      </c>
    </row>
    <row r="161" spans="1:10" x14ac:dyDescent="0.25">
      <c r="A161">
        <v>30</v>
      </c>
      <c r="B161">
        <v>60.459442617284367</v>
      </c>
      <c r="C161">
        <f t="shared" si="12"/>
        <v>35.423999999999999</v>
      </c>
      <c r="D161">
        <f t="shared" si="13"/>
        <v>60.462857190086652</v>
      </c>
      <c r="E161">
        <f t="shared" si="14"/>
        <v>-5.4239999999999995</v>
      </c>
      <c r="F161">
        <f t="shared" si="15"/>
        <v>-3.4145728022849653E-3</v>
      </c>
      <c r="G161">
        <f t="shared" si="16"/>
        <v>1.8520642879593648E-2</v>
      </c>
      <c r="H161">
        <f t="shared" si="17"/>
        <v>1813.783278518531</v>
      </c>
      <c r="I161">
        <v>30</v>
      </c>
      <c r="J161">
        <v>60.459442617284367</v>
      </c>
    </row>
    <row r="162" spans="1:10" x14ac:dyDescent="0.25">
      <c r="A162">
        <v>22</v>
      </c>
      <c r="B162">
        <v>62.250715169793693</v>
      </c>
      <c r="C162">
        <f t="shared" si="12"/>
        <v>35.423999999999999</v>
      </c>
      <c r="D162">
        <f t="shared" si="13"/>
        <v>60.462857190086652</v>
      </c>
      <c r="E162">
        <f t="shared" si="14"/>
        <v>-13.423999999999999</v>
      </c>
      <c r="F162">
        <f t="shared" si="15"/>
        <v>1.7878579797070415</v>
      </c>
      <c r="G162">
        <f t="shared" si="16"/>
        <v>-24.000205519587325</v>
      </c>
      <c r="H162">
        <f t="shared" si="17"/>
        <v>1369.5157337354613</v>
      </c>
      <c r="I162">
        <v>22</v>
      </c>
      <c r="J162">
        <v>62.250715169793693</v>
      </c>
    </row>
    <row r="163" spans="1:10" x14ac:dyDescent="0.25">
      <c r="A163">
        <v>38</v>
      </c>
      <c r="B163">
        <v>55.585312717594206</v>
      </c>
      <c r="C163">
        <f t="shared" si="12"/>
        <v>35.423999999999999</v>
      </c>
      <c r="D163">
        <f t="shared" si="13"/>
        <v>60.462857190086652</v>
      </c>
      <c r="E163">
        <f t="shared" si="14"/>
        <v>2.5760000000000005</v>
      </c>
      <c r="F163">
        <f t="shared" si="15"/>
        <v>-4.8775444724924455</v>
      </c>
      <c r="G163">
        <f t="shared" si="16"/>
        <v>-12.564554561140541</v>
      </c>
      <c r="H163">
        <f t="shared" si="17"/>
        <v>2112.2418832685798</v>
      </c>
      <c r="I163">
        <v>38</v>
      </c>
      <c r="J163">
        <v>55.585312717594206</v>
      </c>
    </row>
    <row r="164" spans="1:10" x14ac:dyDescent="0.25">
      <c r="A164">
        <v>38</v>
      </c>
      <c r="B164">
        <v>59.056751676107524</v>
      </c>
      <c r="C164">
        <f t="shared" si="12"/>
        <v>35.423999999999999</v>
      </c>
      <c r="D164">
        <f t="shared" si="13"/>
        <v>60.462857190086652</v>
      </c>
      <c r="E164">
        <f t="shared" si="14"/>
        <v>2.5760000000000005</v>
      </c>
      <c r="F164">
        <f t="shared" si="15"/>
        <v>-1.4061055139791279</v>
      </c>
      <c r="G164">
        <f t="shared" si="16"/>
        <v>-3.6221278040102343</v>
      </c>
      <c r="H164">
        <f t="shared" si="17"/>
        <v>2244.1565636920859</v>
      </c>
      <c r="I164">
        <v>38</v>
      </c>
      <c r="J164">
        <v>59.056751676107524</v>
      </c>
    </row>
    <row r="165" spans="1:10" x14ac:dyDescent="0.25">
      <c r="A165">
        <v>33</v>
      </c>
      <c r="B165">
        <v>55.630321336648194</v>
      </c>
      <c r="C165">
        <f t="shared" si="12"/>
        <v>35.423999999999999</v>
      </c>
      <c r="D165">
        <f t="shared" si="13"/>
        <v>60.462857190086652</v>
      </c>
      <c r="E165">
        <f t="shared" si="14"/>
        <v>-2.4239999999999995</v>
      </c>
      <c r="F165">
        <f t="shared" si="15"/>
        <v>-4.8325358534384577</v>
      </c>
      <c r="G165">
        <f t="shared" si="16"/>
        <v>11.71406690873482</v>
      </c>
      <c r="H165">
        <f t="shared" si="17"/>
        <v>1835.8006041093904</v>
      </c>
      <c r="I165">
        <v>33</v>
      </c>
      <c r="J165">
        <v>55.630321336648194</v>
      </c>
    </row>
    <row r="166" spans="1:10" x14ac:dyDescent="0.25">
      <c r="A166">
        <v>33</v>
      </c>
      <c r="B166">
        <v>60.090847152023343</v>
      </c>
      <c r="C166">
        <f t="shared" si="12"/>
        <v>35.423999999999999</v>
      </c>
      <c r="D166">
        <f t="shared" si="13"/>
        <v>60.462857190086652</v>
      </c>
      <c r="E166">
        <f t="shared" si="14"/>
        <v>-2.4239999999999995</v>
      </c>
      <c r="F166">
        <f t="shared" si="15"/>
        <v>-0.37201003806330846</v>
      </c>
      <c r="G166">
        <f t="shared" si="16"/>
        <v>0.90175233226545948</v>
      </c>
      <c r="H166">
        <f t="shared" si="17"/>
        <v>1982.9979560167703</v>
      </c>
      <c r="I166">
        <v>33</v>
      </c>
      <c r="J166">
        <v>60.090847152023343</v>
      </c>
    </row>
    <row r="167" spans="1:10" x14ac:dyDescent="0.25">
      <c r="A167">
        <v>30</v>
      </c>
      <c r="B167">
        <v>53.467940839764196</v>
      </c>
      <c r="C167">
        <f t="shared" si="12"/>
        <v>35.423999999999999</v>
      </c>
      <c r="D167">
        <f t="shared" si="13"/>
        <v>60.462857190086652</v>
      </c>
      <c r="E167">
        <f t="shared" si="14"/>
        <v>-5.4239999999999995</v>
      </c>
      <c r="F167">
        <f t="shared" si="15"/>
        <v>-6.9949163503224554</v>
      </c>
      <c r="G167">
        <f t="shared" si="16"/>
        <v>37.940426284148991</v>
      </c>
      <c r="H167">
        <f t="shared" si="17"/>
        <v>1604.0382251929259</v>
      </c>
      <c r="I167">
        <v>30</v>
      </c>
      <c r="J167">
        <v>53.467940839764196</v>
      </c>
    </row>
    <row r="168" spans="1:10" x14ac:dyDescent="0.25">
      <c r="A168">
        <v>42</v>
      </c>
      <c r="B168">
        <v>53.109247498068726</v>
      </c>
      <c r="C168">
        <f t="shared" si="12"/>
        <v>35.423999999999999</v>
      </c>
      <c r="D168">
        <f t="shared" si="13"/>
        <v>60.462857190086652</v>
      </c>
      <c r="E168">
        <f t="shared" si="14"/>
        <v>6.5760000000000005</v>
      </c>
      <c r="F168">
        <f t="shared" si="15"/>
        <v>-7.3536096920179261</v>
      </c>
      <c r="G168">
        <f t="shared" si="16"/>
        <v>-48.357337334709889</v>
      </c>
      <c r="H168">
        <f t="shared" si="17"/>
        <v>2230.5883949188865</v>
      </c>
      <c r="I168">
        <v>42</v>
      </c>
      <c r="J168">
        <v>53.109247498068726</v>
      </c>
    </row>
    <row r="169" spans="1:10" x14ac:dyDescent="0.25">
      <c r="A169">
        <v>45</v>
      </c>
      <c r="B169">
        <v>56.834651483368361</v>
      </c>
      <c r="C169">
        <f t="shared" si="12"/>
        <v>35.423999999999999</v>
      </c>
      <c r="D169">
        <f t="shared" si="13"/>
        <v>60.462857190086652</v>
      </c>
      <c r="E169">
        <f t="shared" si="14"/>
        <v>9.5760000000000005</v>
      </c>
      <c r="F169">
        <f t="shared" si="15"/>
        <v>-3.6282057067182905</v>
      </c>
      <c r="G169">
        <f t="shared" si="16"/>
        <v>-34.743697847534349</v>
      </c>
      <c r="H169">
        <f t="shared" si="17"/>
        <v>2557.5593167515763</v>
      </c>
      <c r="I169">
        <v>45</v>
      </c>
      <c r="J169">
        <v>56.834651483368361</v>
      </c>
    </row>
    <row r="170" spans="1:10" x14ac:dyDescent="0.25">
      <c r="A170">
        <v>33</v>
      </c>
      <c r="B170">
        <v>60.946749878494302</v>
      </c>
      <c r="C170">
        <f t="shared" si="12"/>
        <v>35.423999999999999</v>
      </c>
      <c r="D170">
        <f t="shared" si="13"/>
        <v>60.462857190086652</v>
      </c>
      <c r="E170">
        <f t="shared" si="14"/>
        <v>-2.4239999999999995</v>
      </c>
      <c r="F170">
        <f t="shared" si="15"/>
        <v>0.48389268840764998</v>
      </c>
      <c r="G170">
        <f t="shared" si="16"/>
        <v>-1.1729558767001433</v>
      </c>
      <c r="H170">
        <f t="shared" si="17"/>
        <v>2011.242745990312</v>
      </c>
      <c r="I170">
        <v>33</v>
      </c>
      <c r="J170">
        <v>60.946749878494302</v>
      </c>
    </row>
    <row r="171" spans="1:10" x14ac:dyDescent="0.25">
      <c r="A171">
        <v>31</v>
      </c>
      <c r="B171">
        <v>63.265057557655382</v>
      </c>
      <c r="C171">
        <f t="shared" si="12"/>
        <v>35.423999999999999</v>
      </c>
      <c r="D171">
        <f t="shared" si="13"/>
        <v>60.462857190086652</v>
      </c>
      <c r="E171">
        <f t="shared" si="14"/>
        <v>-4.4239999999999995</v>
      </c>
      <c r="F171">
        <f t="shared" si="15"/>
        <v>2.8022003675687301</v>
      </c>
      <c r="G171">
        <f t="shared" si="16"/>
        <v>-12.39693442612406</v>
      </c>
      <c r="H171">
        <f t="shared" si="17"/>
        <v>1961.2167842873168</v>
      </c>
      <c r="I171">
        <v>31</v>
      </c>
      <c r="J171">
        <v>63.265057557655382</v>
      </c>
    </row>
    <row r="172" spans="1:10" x14ac:dyDescent="0.25">
      <c r="A172">
        <v>32</v>
      </c>
      <c r="B172">
        <v>59.672161266062176</v>
      </c>
      <c r="C172">
        <f t="shared" si="12"/>
        <v>35.423999999999999</v>
      </c>
      <c r="D172">
        <f t="shared" si="13"/>
        <v>60.462857190086652</v>
      </c>
      <c r="E172">
        <f t="shared" si="14"/>
        <v>-3.4239999999999995</v>
      </c>
      <c r="F172">
        <f t="shared" si="15"/>
        <v>-0.79069592402447597</v>
      </c>
      <c r="G172">
        <f t="shared" si="16"/>
        <v>2.7073428438598053</v>
      </c>
      <c r="H172">
        <f t="shared" si="17"/>
        <v>1909.5091605139896</v>
      </c>
      <c r="I172">
        <v>32</v>
      </c>
      <c r="J172">
        <v>59.672161266062176</v>
      </c>
    </row>
    <row r="173" spans="1:10" x14ac:dyDescent="0.25">
      <c r="A173">
        <v>42</v>
      </c>
      <c r="B173">
        <v>59.293294195013004</v>
      </c>
      <c r="C173">
        <f t="shared" si="12"/>
        <v>35.423999999999999</v>
      </c>
      <c r="D173">
        <f t="shared" si="13"/>
        <v>60.462857190086652</v>
      </c>
      <c r="E173">
        <f t="shared" si="14"/>
        <v>6.5760000000000005</v>
      </c>
      <c r="F173">
        <f t="shared" si="15"/>
        <v>-1.1695629950736475</v>
      </c>
      <c r="G173">
        <f t="shared" si="16"/>
        <v>-7.6910462556043067</v>
      </c>
      <c r="H173">
        <f t="shared" si="17"/>
        <v>2490.3183561905462</v>
      </c>
      <c r="I173">
        <v>42</v>
      </c>
      <c r="J173">
        <v>59.293294195013004</v>
      </c>
    </row>
    <row r="174" spans="1:10" x14ac:dyDescent="0.25">
      <c r="A174">
        <v>39</v>
      </c>
      <c r="B174">
        <v>68.095844350464176</v>
      </c>
      <c r="C174">
        <f t="shared" si="12"/>
        <v>35.423999999999999</v>
      </c>
      <c r="D174">
        <f t="shared" si="13"/>
        <v>60.462857190086652</v>
      </c>
      <c r="E174">
        <f t="shared" si="14"/>
        <v>3.5760000000000005</v>
      </c>
      <c r="F174">
        <f t="shared" si="15"/>
        <v>7.6329871603775246</v>
      </c>
      <c r="G174">
        <f t="shared" si="16"/>
        <v>27.295562085510031</v>
      </c>
      <c r="H174">
        <f t="shared" si="17"/>
        <v>2655.7379296681029</v>
      </c>
      <c r="I174">
        <v>39</v>
      </c>
      <c r="J174">
        <v>68.095844350464176</v>
      </c>
    </row>
    <row r="175" spans="1:10" x14ac:dyDescent="0.25">
      <c r="A175">
        <v>44</v>
      </c>
      <c r="B175">
        <v>73.901080819778144</v>
      </c>
      <c r="C175">
        <f t="shared" si="12"/>
        <v>35.423999999999999</v>
      </c>
      <c r="D175">
        <f t="shared" si="13"/>
        <v>60.462857190086652</v>
      </c>
      <c r="E175">
        <f t="shared" si="14"/>
        <v>8.5760000000000005</v>
      </c>
      <c r="F175">
        <f t="shared" si="15"/>
        <v>13.438223629691493</v>
      </c>
      <c r="G175">
        <f t="shared" si="16"/>
        <v>115.24620584823424</v>
      </c>
      <c r="H175">
        <f t="shared" si="17"/>
        <v>3251.6475560702384</v>
      </c>
      <c r="I175">
        <v>44</v>
      </c>
      <c r="J175">
        <v>73.901080819778144</v>
      </c>
    </row>
    <row r="176" spans="1:10" x14ac:dyDescent="0.25">
      <c r="A176">
        <v>42</v>
      </c>
      <c r="B176">
        <v>56.863579099226627</v>
      </c>
      <c r="C176">
        <f t="shared" si="12"/>
        <v>35.423999999999999</v>
      </c>
      <c r="D176">
        <f t="shared" si="13"/>
        <v>60.462857190086652</v>
      </c>
      <c r="E176">
        <f t="shared" si="14"/>
        <v>6.5760000000000005</v>
      </c>
      <c r="F176">
        <f t="shared" si="15"/>
        <v>-3.5992780908600253</v>
      </c>
      <c r="G176">
        <f t="shared" si="16"/>
        <v>-23.66885272549553</v>
      </c>
      <c r="H176">
        <f t="shared" si="17"/>
        <v>2388.2703221675183</v>
      </c>
      <c r="I176">
        <v>42</v>
      </c>
      <c r="J176">
        <v>56.863579099226627</v>
      </c>
    </row>
    <row r="177" spans="1:10" x14ac:dyDescent="0.25">
      <c r="A177">
        <v>23</v>
      </c>
      <c r="B177">
        <v>58.865229144939804</v>
      </c>
      <c r="C177">
        <f t="shared" si="12"/>
        <v>35.423999999999999</v>
      </c>
      <c r="D177">
        <f t="shared" si="13"/>
        <v>60.462857190086652</v>
      </c>
      <c r="E177">
        <f t="shared" si="14"/>
        <v>-12.423999999999999</v>
      </c>
      <c r="F177">
        <f t="shared" si="15"/>
        <v>-1.5976280451468483</v>
      </c>
      <c r="G177">
        <f t="shared" si="16"/>
        <v>19.848930832904443</v>
      </c>
      <c r="H177">
        <f t="shared" si="17"/>
        <v>1353.9002703336155</v>
      </c>
      <c r="I177">
        <v>23</v>
      </c>
      <c r="J177">
        <v>58.865229144939804</v>
      </c>
    </row>
    <row r="178" spans="1:10" x14ac:dyDescent="0.25">
      <c r="A178">
        <v>30</v>
      </c>
      <c r="B178">
        <v>49.789375831605867</v>
      </c>
      <c r="C178">
        <f t="shared" si="12"/>
        <v>35.423999999999999</v>
      </c>
      <c r="D178">
        <f t="shared" si="13"/>
        <v>60.462857190086652</v>
      </c>
      <c r="E178">
        <f t="shared" si="14"/>
        <v>-5.4239999999999995</v>
      </c>
      <c r="F178">
        <f t="shared" si="15"/>
        <v>-10.673481358480785</v>
      </c>
      <c r="G178">
        <f t="shared" si="16"/>
        <v>57.892962888399772</v>
      </c>
      <c r="H178">
        <f t="shared" si="17"/>
        <v>1493.681274948176</v>
      </c>
      <c r="I178">
        <v>30</v>
      </c>
      <c r="J178">
        <v>49.789375831605867</v>
      </c>
    </row>
    <row r="179" spans="1:10" x14ac:dyDescent="0.25">
      <c r="A179">
        <v>35</v>
      </c>
      <c r="B179">
        <v>65.8106138567382</v>
      </c>
      <c r="C179">
        <f t="shared" si="12"/>
        <v>35.423999999999999</v>
      </c>
      <c r="D179">
        <f t="shared" si="13"/>
        <v>60.462857190086652</v>
      </c>
      <c r="E179">
        <f t="shared" si="14"/>
        <v>-0.42399999999999949</v>
      </c>
      <c r="F179">
        <f t="shared" si="15"/>
        <v>5.3477566666515486</v>
      </c>
      <c r="G179">
        <f t="shared" si="16"/>
        <v>-2.2674488266602539</v>
      </c>
      <c r="H179">
        <f t="shared" si="17"/>
        <v>2303.371484985837</v>
      </c>
      <c r="I179">
        <v>35</v>
      </c>
      <c r="J179">
        <v>65.8106138567382</v>
      </c>
    </row>
    <row r="180" spans="1:10" x14ac:dyDescent="0.25">
      <c r="A180">
        <v>39</v>
      </c>
      <c r="B180">
        <v>56.967216020493652</v>
      </c>
      <c r="C180">
        <f t="shared" si="12"/>
        <v>35.423999999999999</v>
      </c>
      <c r="D180">
        <f t="shared" si="13"/>
        <v>60.462857190086652</v>
      </c>
      <c r="E180">
        <f t="shared" si="14"/>
        <v>3.5760000000000005</v>
      </c>
      <c r="F180">
        <f t="shared" si="15"/>
        <v>-3.4956411695930001</v>
      </c>
      <c r="G180">
        <f t="shared" si="16"/>
        <v>-12.50041282246457</v>
      </c>
      <c r="H180">
        <f t="shared" si="17"/>
        <v>2221.7214247992524</v>
      </c>
      <c r="I180">
        <v>39</v>
      </c>
      <c r="J180">
        <v>56.967216020493652</v>
      </c>
    </row>
    <row r="181" spans="1:10" x14ac:dyDescent="0.25">
      <c r="A181">
        <v>30</v>
      </c>
      <c r="B181">
        <v>61.348587375105126</v>
      </c>
      <c r="C181">
        <f t="shared" si="12"/>
        <v>35.423999999999999</v>
      </c>
      <c r="D181">
        <f t="shared" si="13"/>
        <v>60.462857190086652</v>
      </c>
      <c r="E181">
        <f t="shared" si="14"/>
        <v>-5.4239999999999995</v>
      </c>
      <c r="F181">
        <f t="shared" si="15"/>
        <v>0.885730185018474</v>
      </c>
      <c r="G181">
        <f t="shared" si="16"/>
        <v>-4.8042005235402021</v>
      </c>
      <c r="H181">
        <f t="shared" si="17"/>
        <v>1840.4576212531538</v>
      </c>
      <c r="I181">
        <v>30</v>
      </c>
      <c r="J181">
        <v>61.348587375105126</v>
      </c>
    </row>
    <row r="182" spans="1:10" x14ac:dyDescent="0.25">
      <c r="A182">
        <v>31</v>
      </c>
      <c r="B182">
        <v>57.493125647451961</v>
      </c>
      <c r="C182">
        <f t="shared" si="12"/>
        <v>35.423999999999999</v>
      </c>
      <c r="D182">
        <f t="shared" si="13"/>
        <v>60.462857190086652</v>
      </c>
      <c r="E182">
        <f t="shared" si="14"/>
        <v>-4.4239999999999995</v>
      </c>
      <c r="F182">
        <f t="shared" si="15"/>
        <v>-2.9697315426346904</v>
      </c>
      <c r="G182">
        <f t="shared" si="16"/>
        <v>13.138092344615869</v>
      </c>
      <c r="H182">
        <f t="shared" si="17"/>
        <v>1782.2868950710108</v>
      </c>
      <c r="I182">
        <v>31</v>
      </c>
      <c r="J182">
        <v>57.493125647451961</v>
      </c>
    </row>
    <row r="183" spans="1:10" x14ac:dyDescent="0.25">
      <c r="A183">
        <v>34</v>
      </c>
      <c r="B183">
        <v>64.418075150169898</v>
      </c>
      <c r="C183">
        <f t="shared" si="12"/>
        <v>35.423999999999999</v>
      </c>
      <c r="D183">
        <f t="shared" si="13"/>
        <v>60.462857190086652</v>
      </c>
      <c r="E183">
        <f t="shared" si="14"/>
        <v>-1.4239999999999995</v>
      </c>
      <c r="F183">
        <f t="shared" si="15"/>
        <v>3.955217960083246</v>
      </c>
      <c r="G183">
        <f t="shared" si="16"/>
        <v>-5.6322303751585405</v>
      </c>
      <c r="H183">
        <f t="shared" si="17"/>
        <v>2190.2145551057765</v>
      </c>
      <c r="I183">
        <v>34</v>
      </c>
      <c r="J183">
        <v>64.418075150169898</v>
      </c>
    </row>
    <row r="184" spans="1:10" x14ac:dyDescent="0.25">
      <c r="A184">
        <v>36</v>
      </c>
      <c r="B184">
        <v>64.359606009529671</v>
      </c>
      <c r="C184">
        <f t="shared" si="12"/>
        <v>35.423999999999999</v>
      </c>
      <c r="D184">
        <f t="shared" si="13"/>
        <v>60.462857190086652</v>
      </c>
      <c r="E184">
        <f t="shared" si="14"/>
        <v>0.57600000000000051</v>
      </c>
      <c r="F184">
        <f t="shared" si="15"/>
        <v>3.8967488194430189</v>
      </c>
      <c r="G184">
        <f t="shared" si="16"/>
        <v>2.2445273199991806</v>
      </c>
      <c r="H184">
        <f t="shared" si="17"/>
        <v>2316.9458163430681</v>
      </c>
      <c r="I184">
        <v>36</v>
      </c>
      <c r="J184">
        <v>64.359606009529671</v>
      </c>
    </row>
    <row r="185" spans="1:10" x14ac:dyDescent="0.25">
      <c r="A185">
        <v>33</v>
      </c>
      <c r="B185">
        <v>64.129265107621904</v>
      </c>
      <c r="C185">
        <f t="shared" si="12"/>
        <v>35.423999999999999</v>
      </c>
      <c r="D185">
        <f t="shared" si="13"/>
        <v>60.462857190086652</v>
      </c>
      <c r="E185">
        <f t="shared" si="14"/>
        <v>-2.4239999999999995</v>
      </c>
      <c r="F185">
        <f t="shared" si="15"/>
        <v>3.6664079175352526</v>
      </c>
      <c r="G185">
        <f t="shared" si="16"/>
        <v>-8.8873727921054506</v>
      </c>
      <c r="H185">
        <f t="shared" si="17"/>
        <v>2116.2657485515228</v>
      </c>
      <c r="I185">
        <v>33</v>
      </c>
      <c r="J185">
        <v>64.129265107621904</v>
      </c>
    </row>
    <row r="186" spans="1:10" x14ac:dyDescent="0.25">
      <c r="A186">
        <v>34</v>
      </c>
      <c r="B186">
        <v>66.483878678409383</v>
      </c>
      <c r="C186">
        <f t="shared" si="12"/>
        <v>35.423999999999999</v>
      </c>
      <c r="D186">
        <f t="shared" si="13"/>
        <v>60.462857190086652</v>
      </c>
      <c r="E186">
        <f t="shared" si="14"/>
        <v>-1.4239999999999995</v>
      </c>
      <c r="F186">
        <f t="shared" si="15"/>
        <v>6.0210214883227309</v>
      </c>
      <c r="G186">
        <f t="shared" si="16"/>
        <v>-8.5739345993715652</v>
      </c>
      <c r="H186">
        <f t="shared" si="17"/>
        <v>2260.451875065919</v>
      </c>
      <c r="I186">
        <v>34</v>
      </c>
      <c r="J186">
        <v>66.483878678409383</v>
      </c>
    </row>
    <row r="187" spans="1:10" x14ac:dyDescent="0.25">
      <c r="A187">
        <v>44</v>
      </c>
      <c r="B187">
        <v>65.657784640789032</v>
      </c>
      <c r="C187">
        <f t="shared" si="12"/>
        <v>35.423999999999999</v>
      </c>
      <c r="D187">
        <f t="shared" si="13"/>
        <v>60.462857190086652</v>
      </c>
      <c r="E187">
        <f t="shared" si="14"/>
        <v>8.5760000000000005</v>
      </c>
      <c r="F187">
        <f t="shared" si="15"/>
        <v>5.1949274507023802</v>
      </c>
      <c r="G187">
        <f t="shared" si="16"/>
        <v>44.551697817223612</v>
      </c>
      <c r="H187">
        <f t="shared" si="17"/>
        <v>2888.9425241947174</v>
      </c>
      <c r="I187">
        <v>44</v>
      </c>
      <c r="J187">
        <v>65.657784640789032</v>
      </c>
    </row>
    <row r="188" spans="1:10" x14ac:dyDescent="0.25">
      <c r="A188">
        <v>41</v>
      </c>
      <c r="B188">
        <v>53.863809777394636</v>
      </c>
      <c r="C188">
        <f t="shared" si="12"/>
        <v>35.423999999999999</v>
      </c>
      <c r="D188">
        <f t="shared" si="13"/>
        <v>60.462857190086652</v>
      </c>
      <c r="E188">
        <f t="shared" si="14"/>
        <v>5.5760000000000005</v>
      </c>
      <c r="F188">
        <f t="shared" si="15"/>
        <v>-6.5990474126920162</v>
      </c>
      <c r="G188">
        <f t="shared" si="16"/>
        <v>-36.796288373170682</v>
      </c>
      <c r="H188">
        <f t="shared" si="17"/>
        <v>2208.4162008731801</v>
      </c>
      <c r="I188">
        <v>41</v>
      </c>
      <c r="J188">
        <v>53.863809777394636</v>
      </c>
    </row>
    <row r="189" spans="1:10" x14ac:dyDescent="0.25">
      <c r="A189">
        <v>45</v>
      </c>
      <c r="B189">
        <v>59.01076535024913</v>
      </c>
      <c r="C189">
        <f t="shared" si="12"/>
        <v>35.423999999999999</v>
      </c>
      <c r="D189">
        <f t="shared" si="13"/>
        <v>60.462857190086652</v>
      </c>
      <c r="E189">
        <f t="shared" si="14"/>
        <v>9.5760000000000005</v>
      </c>
      <c r="F189">
        <f t="shared" si="15"/>
        <v>-1.4520918398375215</v>
      </c>
      <c r="G189">
        <f t="shared" si="16"/>
        <v>-13.905231458284106</v>
      </c>
      <c r="H189">
        <f t="shared" si="17"/>
        <v>2655.4844407612109</v>
      </c>
      <c r="I189">
        <v>45</v>
      </c>
      <c r="J189">
        <v>59.01076535024913</v>
      </c>
    </row>
    <row r="190" spans="1:10" x14ac:dyDescent="0.25">
      <c r="A190">
        <v>39</v>
      </c>
      <c r="B190">
        <v>60.258870613834006</v>
      </c>
      <c r="C190">
        <f t="shared" si="12"/>
        <v>35.423999999999999</v>
      </c>
      <c r="D190">
        <f t="shared" si="13"/>
        <v>60.462857190086652</v>
      </c>
      <c r="E190">
        <f t="shared" si="14"/>
        <v>3.5760000000000005</v>
      </c>
      <c r="F190">
        <f t="shared" si="15"/>
        <v>-0.20398657625264605</v>
      </c>
      <c r="G190">
        <f t="shared" si="16"/>
        <v>-0.72945599667946237</v>
      </c>
      <c r="H190">
        <f t="shared" si="17"/>
        <v>2350.0959539395262</v>
      </c>
      <c r="I190">
        <v>39</v>
      </c>
      <c r="J190">
        <v>60.258870613834006</v>
      </c>
    </row>
    <row r="191" spans="1:10" x14ac:dyDescent="0.25">
      <c r="A191">
        <v>39</v>
      </c>
      <c r="B191">
        <v>56.857059159083292</v>
      </c>
      <c r="C191">
        <f t="shared" si="12"/>
        <v>35.423999999999999</v>
      </c>
      <c r="D191">
        <f t="shared" si="13"/>
        <v>60.462857190086652</v>
      </c>
      <c r="E191">
        <f t="shared" si="14"/>
        <v>3.5760000000000005</v>
      </c>
      <c r="F191">
        <f t="shared" si="15"/>
        <v>-3.6057980310033599</v>
      </c>
      <c r="G191">
        <f t="shared" si="16"/>
        <v>-12.894333758868017</v>
      </c>
      <c r="H191">
        <f t="shared" si="17"/>
        <v>2217.4253072042484</v>
      </c>
      <c r="I191">
        <v>39</v>
      </c>
      <c r="J191">
        <v>56.857059159083292</v>
      </c>
    </row>
    <row r="192" spans="1:10" x14ac:dyDescent="0.25">
      <c r="A192">
        <v>29</v>
      </c>
      <c r="B192">
        <v>69.909672371577471</v>
      </c>
      <c r="C192">
        <f t="shared" si="12"/>
        <v>35.423999999999999</v>
      </c>
      <c r="D192">
        <f t="shared" si="13"/>
        <v>60.462857190086652</v>
      </c>
      <c r="E192">
        <f t="shared" si="14"/>
        <v>-6.4239999999999995</v>
      </c>
      <c r="F192">
        <f t="shared" si="15"/>
        <v>9.4468151814908197</v>
      </c>
      <c r="G192">
        <f t="shared" si="16"/>
        <v>-60.686340725897018</v>
      </c>
      <c r="H192">
        <f t="shared" si="17"/>
        <v>2027.3804987757467</v>
      </c>
      <c r="I192">
        <v>29</v>
      </c>
      <c r="J192">
        <v>69.909672371577471</v>
      </c>
    </row>
    <row r="193" spans="1:10" x14ac:dyDescent="0.25">
      <c r="A193">
        <v>34</v>
      </c>
      <c r="B193">
        <v>57.47402625871473</v>
      </c>
      <c r="C193">
        <f t="shared" si="12"/>
        <v>35.423999999999999</v>
      </c>
      <c r="D193">
        <f t="shared" si="13"/>
        <v>60.462857190086652</v>
      </c>
      <c r="E193">
        <f t="shared" si="14"/>
        <v>-1.4239999999999995</v>
      </c>
      <c r="F193">
        <f t="shared" si="15"/>
        <v>-2.9888309313719219</v>
      </c>
      <c r="G193">
        <f t="shared" si="16"/>
        <v>4.256095246273615</v>
      </c>
      <c r="H193">
        <f t="shared" si="17"/>
        <v>1954.1168927963008</v>
      </c>
      <c r="I193">
        <v>34</v>
      </c>
      <c r="J193">
        <v>57.47402625871473</v>
      </c>
    </row>
    <row r="194" spans="1:10" x14ac:dyDescent="0.25">
      <c r="A194">
        <v>36</v>
      </c>
      <c r="B194">
        <v>60.399171540266252</v>
      </c>
      <c r="C194">
        <f t="shared" si="12"/>
        <v>35.423999999999999</v>
      </c>
      <c r="D194">
        <f t="shared" si="13"/>
        <v>60.462857190086652</v>
      </c>
      <c r="E194">
        <f t="shared" si="14"/>
        <v>0.57600000000000051</v>
      </c>
      <c r="F194">
        <f t="shared" si="15"/>
        <v>-6.3685649820399703E-2</v>
      </c>
      <c r="G194">
        <f t="shared" si="16"/>
        <v>-3.6682934296550264E-2</v>
      </c>
      <c r="H194">
        <f t="shared" si="17"/>
        <v>2174.3701754495851</v>
      </c>
      <c r="I194">
        <v>36</v>
      </c>
      <c r="J194">
        <v>60.399171540266252</v>
      </c>
    </row>
    <row r="195" spans="1:10" x14ac:dyDescent="0.25">
      <c r="A195">
        <v>38</v>
      </c>
      <c r="B195">
        <v>65.739070729759987</v>
      </c>
      <c r="C195">
        <f t="shared" ref="C195:C258" si="18">AVERAGE($A$2:$A$501)</f>
        <v>35.423999999999999</v>
      </c>
      <c r="D195">
        <f t="shared" ref="D195:D258" si="19">AVERAGE($B$2:$B$501)</f>
        <v>60.462857190086652</v>
      </c>
      <c r="E195">
        <f t="shared" ref="E195:E258" si="20">A195-C195</f>
        <v>2.5760000000000005</v>
      </c>
      <c r="F195">
        <f t="shared" ref="F195:F258" si="21">B195-D195</f>
        <v>5.2762135396733356</v>
      </c>
      <c r="G195">
        <f t="shared" ref="G195:G258" si="22">E195*F195</f>
        <v>13.591526078198516</v>
      </c>
      <c r="H195">
        <f t="shared" ref="H195:H258" si="23">A195*B195</f>
        <v>2498.0846877308795</v>
      </c>
      <c r="I195">
        <v>38</v>
      </c>
      <c r="J195">
        <v>65.739070729759987</v>
      </c>
    </row>
    <row r="196" spans="1:10" x14ac:dyDescent="0.25">
      <c r="A196">
        <v>34</v>
      </c>
      <c r="B196">
        <v>57.235556747909868</v>
      </c>
      <c r="C196">
        <f t="shared" si="18"/>
        <v>35.423999999999999</v>
      </c>
      <c r="D196">
        <f t="shared" si="19"/>
        <v>60.462857190086652</v>
      </c>
      <c r="E196">
        <f t="shared" si="20"/>
        <v>-1.4239999999999995</v>
      </c>
      <c r="F196">
        <f t="shared" si="21"/>
        <v>-3.2273004421767837</v>
      </c>
      <c r="G196">
        <f t="shared" si="22"/>
        <v>4.5956758296597382</v>
      </c>
      <c r="H196">
        <f t="shared" si="23"/>
        <v>1946.0089294289355</v>
      </c>
      <c r="I196">
        <v>34</v>
      </c>
      <c r="J196">
        <v>57.235556747909868</v>
      </c>
    </row>
    <row r="197" spans="1:10" x14ac:dyDescent="0.25">
      <c r="A197">
        <v>33</v>
      </c>
      <c r="B197">
        <v>62.902777396229794</v>
      </c>
      <c r="C197">
        <f t="shared" si="18"/>
        <v>35.423999999999999</v>
      </c>
      <c r="D197">
        <f t="shared" si="19"/>
        <v>60.462857190086652</v>
      </c>
      <c r="E197">
        <f t="shared" si="20"/>
        <v>-2.4239999999999995</v>
      </c>
      <c r="F197">
        <f t="shared" si="21"/>
        <v>2.4399202061431424</v>
      </c>
      <c r="G197">
        <f t="shared" si="22"/>
        <v>-5.9143665796909763</v>
      </c>
      <c r="H197">
        <f t="shared" si="23"/>
        <v>2075.7916540755832</v>
      </c>
      <c r="I197">
        <v>33</v>
      </c>
      <c r="J197">
        <v>62.902777396229794</v>
      </c>
    </row>
    <row r="198" spans="1:10" x14ac:dyDescent="0.25">
      <c r="A198">
        <v>26</v>
      </c>
      <c r="B198">
        <v>65.914046141697327</v>
      </c>
      <c r="C198">
        <f t="shared" si="18"/>
        <v>35.423999999999999</v>
      </c>
      <c r="D198">
        <f t="shared" si="19"/>
        <v>60.462857190086652</v>
      </c>
      <c r="E198">
        <f t="shared" si="20"/>
        <v>-9.4239999999999995</v>
      </c>
      <c r="F198">
        <f t="shared" si="21"/>
        <v>5.4511889516106748</v>
      </c>
      <c r="G198">
        <f t="shared" si="22"/>
        <v>-51.372004679979</v>
      </c>
      <c r="H198">
        <f t="shared" si="23"/>
        <v>1713.7651996841305</v>
      </c>
      <c r="I198">
        <v>26</v>
      </c>
      <c r="J198">
        <v>65.914046141697327</v>
      </c>
    </row>
    <row r="199" spans="1:10" x14ac:dyDescent="0.25">
      <c r="A199">
        <v>31</v>
      </c>
      <c r="B199">
        <v>53.923483998514712</v>
      </c>
      <c r="C199">
        <f t="shared" si="18"/>
        <v>35.423999999999999</v>
      </c>
      <c r="D199">
        <f t="shared" si="19"/>
        <v>60.462857190086652</v>
      </c>
      <c r="E199">
        <f t="shared" si="20"/>
        <v>-4.4239999999999995</v>
      </c>
      <c r="F199">
        <f t="shared" si="21"/>
        <v>-6.53937319157194</v>
      </c>
      <c r="G199">
        <f t="shared" si="22"/>
        <v>28.930186999514259</v>
      </c>
      <c r="H199">
        <f t="shared" si="23"/>
        <v>1671.6280039539561</v>
      </c>
      <c r="I199">
        <v>31</v>
      </c>
      <c r="J199">
        <v>53.923483998514712</v>
      </c>
    </row>
    <row r="200" spans="1:10" x14ac:dyDescent="0.25">
      <c r="A200">
        <v>39</v>
      </c>
      <c r="B200">
        <v>60.88062961367541</v>
      </c>
      <c r="C200">
        <f t="shared" si="18"/>
        <v>35.423999999999999</v>
      </c>
      <c r="D200">
        <f t="shared" si="19"/>
        <v>60.462857190086652</v>
      </c>
      <c r="E200">
        <f t="shared" si="20"/>
        <v>3.5760000000000005</v>
      </c>
      <c r="F200">
        <f t="shared" si="21"/>
        <v>0.4177724235887581</v>
      </c>
      <c r="G200">
        <f t="shared" si="22"/>
        <v>1.4939541867533992</v>
      </c>
      <c r="H200">
        <f t="shared" si="23"/>
        <v>2374.344554933341</v>
      </c>
      <c r="I200">
        <v>39</v>
      </c>
      <c r="J200">
        <v>60.88062961367541</v>
      </c>
    </row>
    <row r="201" spans="1:10" x14ac:dyDescent="0.25">
      <c r="A201">
        <v>40</v>
      </c>
      <c r="B201">
        <v>57.957331743236864</v>
      </c>
      <c r="C201">
        <f t="shared" si="18"/>
        <v>35.423999999999999</v>
      </c>
      <c r="D201">
        <f t="shared" si="19"/>
        <v>60.462857190086652</v>
      </c>
      <c r="E201">
        <f t="shared" si="20"/>
        <v>4.5760000000000005</v>
      </c>
      <c r="F201">
        <f t="shared" si="21"/>
        <v>-2.5055254468497878</v>
      </c>
      <c r="G201">
        <f t="shared" si="22"/>
        <v>-11.465284444784631</v>
      </c>
      <c r="H201">
        <f t="shared" si="23"/>
        <v>2318.2932697294746</v>
      </c>
      <c r="I201">
        <v>40</v>
      </c>
      <c r="J201">
        <v>57.957331743236864</v>
      </c>
    </row>
    <row r="202" spans="1:10" x14ac:dyDescent="0.25">
      <c r="A202">
        <v>39</v>
      </c>
      <c r="B202">
        <v>57.556682274080231</v>
      </c>
      <c r="C202">
        <f t="shared" si="18"/>
        <v>35.423999999999999</v>
      </c>
      <c r="D202">
        <f t="shared" si="19"/>
        <v>60.462857190086652</v>
      </c>
      <c r="E202">
        <f t="shared" si="20"/>
        <v>3.5760000000000005</v>
      </c>
      <c r="F202">
        <f t="shared" si="21"/>
        <v>-2.906174916006421</v>
      </c>
      <c r="G202">
        <f t="shared" si="22"/>
        <v>-10.392481499638963</v>
      </c>
      <c r="H202">
        <f t="shared" si="23"/>
        <v>2244.710608689129</v>
      </c>
      <c r="I202">
        <v>39</v>
      </c>
      <c r="J202">
        <v>57.556682274080231</v>
      </c>
    </row>
    <row r="203" spans="1:10" x14ac:dyDescent="0.25">
      <c r="A203">
        <v>25</v>
      </c>
      <c r="B203">
        <v>65.907895683776587</v>
      </c>
      <c r="C203">
        <f t="shared" si="18"/>
        <v>35.423999999999999</v>
      </c>
      <c r="D203">
        <f t="shared" si="19"/>
        <v>60.462857190086652</v>
      </c>
      <c r="E203">
        <f t="shared" si="20"/>
        <v>-10.423999999999999</v>
      </c>
      <c r="F203">
        <f t="shared" si="21"/>
        <v>5.4450384936899354</v>
      </c>
      <c r="G203">
        <f t="shared" si="22"/>
        <v>-56.759081258223887</v>
      </c>
      <c r="H203">
        <f t="shared" si="23"/>
        <v>1647.6973920944147</v>
      </c>
      <c r="I203">
        <v>25</v>
      </c>
      <c r="J203">
        <v>65.907895683776587</v>
      </c>
    </row>
    <row r="204" spans="1:10" x14ac:dyDescent="0.25">
      <c r="A204">
        <v>36</v>
      </c>
      <c r="B204">
        <v>55.981079337070696</v>
      </c>
      <c r="C204">
        <f t="shared" si="18"/>
        <v>35.423999999999999</v>
      </c>
      <c r="D204">
        <f t="shared" si="19"/>
        <v>60.462857190086652</v>
      </c>
      <c r="E204">
        <f t="shared" si="20"/>
        <v>0.57600000000000051</v>
      </c>
      <c r="F204">
        <f t="shared" si="21"/>
        <v>-4.4817778530159558</v>
      </c>
      <c r="G204">
        <f t="shared" si="22"/>
        <v>-2.5815040433371927</v>
      </c>
      <c r="H204">
        <f t="shared" si="23"/>
        <v>2015.3188561345451</v>
      </c>
      <c r="I204">
        <v>36</v>
      </c>
      <c r="J204">
        <v>55.981079337070696</v>
      </c>
    </row>
    <row r="205" spans="1:10" x14ac:dyDescent="0.25">
      <c r="A205">
        <v>34</v>
      </c>
      <c r="B205">
        <v>55.213238435098901</v>
      </c>
      <c r="C205">
        <f t="shared" si="18"/>
        <v>35.423999999999999</v>
      </c>
      <c r="D205">
        <f t="shared" si="19"/>
        <v>60.462857190086652</v>
      </c>
      <c r="E205">
        <f t="shared" si="20"/>
        <v>-1.4239999999999995</v>
      </c>
      <c r="F205">
        <f t="shared" si="21"/>
        <v>-5.2496187549877504</v>
      </c>
      <c r="G205">
        <f t="shared" si="22"/>
        <v>7.475457107102554</v>
      </c>
      <c r="H205">
        <f t="shared" si="23"/>
        <v>1877.2501067933626</v>
      </c>
      <c r="I205">
        <v>34</v>
      </c>
      <c r="J205">
        <v>55.213238435098901</v>
      </c>
    </row>
    <row r="206" spans="1:10" x14ac:dyDescent="0.25">
      <c r="A206">
        <v>32</v>
      </c>
      <c r="B206">
        <v>64.04751290261629</v>
      </c>
      <c r="C206">
        <f t="shared" si="18"/>
        <v>35.423999999999999</v>
      </c>
      <c r="D206">
        <f t="shared" si="19"/>
        <v>60.462857190086652</v>
      </c>
      <c r="E206">
        <f t="shared" si="20"/>
        <v>-3.4239999999999995</v>
      </c>
      <c r="F206">
        <f t="shared" si="21"/>
        <v>3.5846557125296385</v>
      </c>
      <c r="G206">
        <f t="shared" si="22"/>
        <v>-12.273861159701481</v>
      </c>
      <c r="H206">
        <f t="shared" si="23"/>
        <v>2049.5204128837213</v>
      </c>
      <c r="I206">
        <v>32</v>
      </c>
      <c r="J206">
        <v>64.04751290261629</v>
      </c>
    </row>
    <row r="207" spans="1:10" x14ac:dyDescent="0.25">
      <c r="A207">
        <v>28</v>
      </c>
      <c r="B207">
        <v>67.120388545445167</v>
      </c>
      <c r="C207">
        <f t="shared" si="18"/>
        <v>35.423999999999999</v>
      </c>
      <c r="D207">
        <f t="shared" si="19"/>
        <v>60.462857190086652</v>
      </c>
      <c r="E207">
        <f t="shared" si="20"/>
        <v>-7.4239999999999995</v>
      </c>
      <c r="F207">
        <f t="shared" si="21"/>
        <v>6.6575313553585147</v>
      </c>
      <c r="G207">
        <f t="shared" si="22"/>
        <v>-49.425512782181613</v>
      </c>
      <c r="H207">
        <f t="shared" si="23"/>
        <v>1879.3708792724647</v>
      </c>
      <c r="I207">
        <v>28</v>
      </c>
      <c r="J207">
        <v>67.120388545445167</v>
      </c>
    </row>
    <row r="208" spans="1:10" x14ac:dyDescent="0.25">
      <c r="A208">
        <v>28</v>
      </c>
      <c r="B208">
        <v>60.921062337511103</v>
      </c>
      <c r="C208">
        <f t="shared" si="18"/>
        <v>35.423999999999999</v>
      </c>
      <c r="D208">
        <f t="shared" si="19"/>
        <v>60.462857190086652</v>
      </c>
      <c r="E208">
        <f t="shared" si="20"/>
        <v>-7.4239999999999995</v>
      </c>
      <c r="F208">
        <f t="shared" si="21"/>
        <v>0.45820514742445084</v>
      </c>
      <c r="G208">
        <f t="shared" si="22"/>
        <v>-3.4017150144791226</v>
      </c>
      <c r="H208">
        <f t="shared" si="23"/>
        <v>1705.7897454503109</v>
      </c>
      <c r="I208">
        <v>28</v>
      </c>
      <c r="J208">
        <v>60.921062337511103</v>
      </c>
    </row>
    <row r="209" spans="1:10" x14ac:dyDescent="0.25">
      <c r="A209">
        <v>30</v>
      </c>
      <c r="B209">
        <v>65.734636943088844</v>
      </c>
      <c r="C209">
        <f t="shared" si="18"/>
        <v>35.423999999999999</v>
      </c>
      <c r="D209">
        <f t="shared" si="19"/>
        <v>60.462857190086652</v>
      </c>
      <c r="E209">
        <f t="shared" si="20"/>
        <v>-5.4239999999999995</v>
      </c>
      <c r="F209">
        <f t="shared" si="21"/>
        <v>5.2717797530021926</v>
      </c>
      <c r="G209">
        <f t="shared" si="22"/>
        <v>-28.594133380283889</v>
      </c>
      <c r="H209">
        <f t="shared" si="23"/>
        <v>1972.0391082926653</v>
      </c>
      <c r="I209">
        <v>30</v>
      </c>
      <c r="J209">
        <v>65.734636943088844</v>
      </c>
    </row>
    <row r="210" spans="1:10" x14ac:dyDescent="0.25">
      <c r="A210">
        <v>39</v>
      </c>
      <c r="B210">
        <v>60.551716539121117</v>
      </c>
      <c r="C210">
        <f t="shared" si="18"/>
        <v>35.423999999999999</v>
      </c>
      <c r="D210">
        <f t="shared" si="19"/>
        <v>60.462857190086652</v>
      </c>
      <c r="E210">
        <f t="shared" si="20"/>
        <v>3.5760000000000005</v>
      </c>
      <c r="F210">
        <f t="shared" si="21"/>
        <v>8.8859349034464685E-2</v>
      </c>
      <c r="G210">
        <f t="shared" si="22"/>
        <v>0.31776103214724577</v>
      </c>
      <c r="H210">
        <f t="shared" si="23"/>
        <v>2361.5169450257235</v>
      </c>
      <c r="I210">
        <v>39</v>
      </c>
      <c r="J210">
        <v>60.551716539121117</v>
      </c>
    </row>
    <row r="211" spans="1:10" x14ac:dyDescent="0.25">
      <c r="A211">
        <v>38</v>
      </c>
      <c r="B211">
        <v>57.750137481489219</v>
      </c>
      <c r="C211">
        <f t="shared" si="18"/>
        <v>35.423999999999999</v>
      </c>
      <c r="D211">
        <f t="shared" si="19"/>
        <v>60.462857190086652</v>
      </c>
      <c r="E211">
        <f t="shared" si="20"/>
        <v>2.5760000000000005</v>
      </c>
      <c r="F211">
        <f t="shared" si="21"/>
        <v>-2.7127197085974331</v>
      </c>
      <c r="G211">
        <f t="shared" si="22"/>
        <v>-6.9879659693469893</v>
      </c>
      <c r="H211">
        <f t="shared" si="23"/>
        <v>2194.5052242965903</v>
      </c>
      <c r="I211">
        <v>38</v>
      </c>
      <c r="J211">
        <v>57.750137481489219</v>
      </c>
    </row>
    <row r="212" spans="1:10" x14ac:dyDescent="0.25">
      <c r="A212">
        <v>33</v>
      </c>
      <c r="B212">
        <v>60.898114649316994</v>
      </c>
      <c r="C212">
        <f t="shared" si="18"/>
        <v>35.423999999999999</v>
      </c>
      <c r="D212">
        <f t="shared" si="19"/>
        <v>60.462857190086652</v>
      </c>
      <c r="E212">
        <f t="shared" si="20"/>
        <v>-2.4239999999999995</v>
      </c>
      <c r="F212">
        <f t="shared" si="21"/>
        <v>0.43525745923034265</v>
      </c>
      <c r="G212">
        <f t="shared" si="22"/>
        <v>-1.0550640811743504</v>
      </c>
      <c r="H212">
        <f t="shared" si="23"/>
        <v>2009.6377834274608</v>
      </c>
      <c r="I212">
        <v>33</v>
      </c>
      <c r="J212">
        <v>60.898114649316994</v>
      </c>
    </row>
    <row r="213" spans="1:10" x14ac:dyDescent="0.25">
      <c r="A213">
        <v>30</v>
      </c>
      <c r="B213">
        <v>62.075142901958316</v>
      </c>
      <c r="C213">
        <f t="shared" si="18"/>
        <v>35.423999999999999</v>
      </c>
      <c r="D213">
        <f t="shared" si="19"/>
        <v>60.462857190086652</v>
      </c>
      <c r="E213">
        <f t="shared" si="20"/>
        <v>-5.4239999999999995</v>
      </c>
      <c r="F213">
        <f t="shared" si="21"/>
        <v>1.6122857118716638</v>
      </c>
      <c r="G213">
        <f t="shared" si="22"/>
        <v>-8.7450377011919045</v>
      </c>
      <c r="H213">
        <f t="shared" si="23"/>
        <v>1862.2542870587495</v>
      </c>
      <c r="I213">
        <v>30</v>
      </c>
      <c r="J213">
        <v>62.075142901958316</v>
      </c>
    </row>
    <row r="214" spans="1:10" x14ac:dyDescent="0.25">
      <c r="A214">
        <v>34</v>
      </c>
      <c r="B214">
        <v>61.469982180424267</v>
      </c>
      <c r="C214">
        <f t="shared" si="18"/>
        <v>35.423999999999999</v>
      </c>
      <c r="D214">
        <f t="shared" si="19"/>
        <v>60.462857190086652</v>
      </c>
      <c r="E214">
        <f t="shared" si="20"/>
        <v>-1.4239999999999995</v>
      </c>
      <c r="F214">
        <f t="shared" si="21"/>
        <v>1.0071249903376156</v>
      </c>
      <c r="G214">
        <f t="shared" si="22"/>
        <v>-1.4341459862407642</v>
      </c>
      <c r="H214">
        <f t="shared" si="23"/>
        <v>2089.9793941344251</v>
      </c>
      <c r="I214">
        <v>34</v>
      </c>
      <c r="J214">
        <v>61.469982180424267</v>
      </c>
    </row>
    <row r="215" spans="1:10" x14ac:dyDescent="0.25">
      <c r="A215">
        <v>30</v>
      </c>
      <c r="B215">
        <v>59.877013578952756</v>
      </c>
      <c r="C215">
        <f t="shared" si="18"/>
        <v>35.423999999999999</v>
      </c>
      <c r="D215">
        <f t="shared" si="19"/>
        <v>60.462857190086652</v>
      </c>
      <c r="E215">
        <f t="shared" si="20"/>
        <v>-5.4239999999999995</v>
      </c>
      <c r="F215">
        <f t="shared" si="21"/>
        <v>-0.58584361113389605</v>
      </c>
      <c r="G215">
        <f t="shared" si="22"/>
        <v>3.1776157467902517</v>
      </c>
      <c r="H215">
        <f t="shared" si="23"/>
        <v>1796.3104073685827</v>
      </c>
      <c r="I215">
        <v>30</v>
      </c>
      <c r="J215">
        <v>59.877013578952756</v>
      </c>
    </row>
    <row r="216" spans="1:10" x14ac:dyDescent="0.25">
      <c r="A216">
        <v>43</v>
      </c>
      <c r="B216">
        <v>67.086816822265973</v>
      </c>
      <c r="C216">
        <f t="shared" si="18"/>
        <v>35.423999999999999</v>
      </c>
      <c r="D216">
        <f t="shared" si="19"/>
        <v>60.462857190086652</v>
      </c>
      <c r="E216">
        <f t="shared" si="20"/>
        <v>7.5760000000000005</v>
      </c>
      <c r="F216">
        <f t="shared" si="21"/>
        <v>6.6239596321793215</v>
      </c>
      <c r="G216">
        <f t="shared" si="22"/>
        <v>50.18311817339054</v>
      </c>
      <c r="H216">
        <f t="shared" si="23"/>
        <v>2884.7331233574369</v>
      </c>
      <c r="I216">
        <v>43</v>
      </c>
      <c r="J216">
        <v>67.086816822265973</v>
      </c>
    </row>
    <row r="217" spans="1:10" x14ac:dyDescent="0.25">
      <c r="A217">
        <v>32</v>
      </c>
      <c r="B217">
        <v>54.773088474175893</v>
      </c>
      <c r="C217">
        <f t="shared" si="18"/>
        <v>35.423999999999999</v>
      </c>
      <c r="D217">
        <f t="shared" si="19"/>
        <v>60.462857190086652</v>
      </c>
      <c r="E217">
        <f t="shared" si="20"/>
        <v>-3.4239999999999995</v>
      </c>
      <c r="F217">
        <f t="shared" si="21"/>
        <v>-5.6897687159107591</v>
      </c>
      <c r="G217">
        <f t="shared" si="22"/>
        <v>19.481768083278435</v>
      </c>
      <c r="H217">
        <f t="shared" si="23"/>
        <v>1752.7388311736286</v>
      </c>
      <c r="I217">
        <v>32</v>
      </c>
      <c r="J217">
        <v>54.773088474175893</v>
      </c>
    </row>
    <row r="218" spans="1:10" x14ac:dyDescent="0.25">
      <c r="A218">
        <v>28</v>
      </c>
      <c r="B218">
        <v>58.012094692967366</v>
      </c>
      <c r="C218">
        <f t="shared" si="18"/>
        <v>35.423999999999999</v>
      </c>
      <c r="D218">
        <f t="shared" si="19"/>
        <v>60.462857190086652</v>
      </c>
      <c r="E218">
        <f t="shared" si="20"/>
        <v>-7.4239999999999995</v>
      </c>
      <c r="F218">
        <f t="shared" si="21"/>
        <v>-2.4507624971192854</v>
      </c>
      <c r="G218">
        <f t="shared" si="22"/>
        <v>18.194460778613575</v>
      </c>
      <c r="H218">
        <f t="shared" si="23"/>
        <v>1624.3386514030863</v>
      </c>
      <c r="I218">
        <v>28</v>
      </c>
      <c r="J218">
        <v>58.012094692967366</v>
      </c>
    </row>
    <row r="219" spans="1:10" x14ac:dyDescent="0.25">
      <c r="A219">
        <v>44</v>
      </c>
      <c r="B219">
        <v>57.49356334177719</v>
      </c>
      <c r="C219">
        <f t="shared" si="18"/>
        <v>35.423999999999999</v>
      </c>
      <c r="D219">
        <f t="shared" si="19"/>
        <v>60.462857190086652</v>
      </c>
      <c r="E219">
        <f t="shared" si="20"/>
        <v>8.5760000000000005</v>
      </c>
      <c r="F219">
        <f t="shared" si="21"/>
        <v>-2.9692938483094622</v>
      </c>
      <c r="G219">
        <f t="shared" si="22"/>
        <v>-25.464664043101948</v>
      </c>
      <c r="H219">
        <f t="shared" si="23"/>
        <v>2529.7167870381963</v>
      </c>
      <c r="I219">
        <v>44</v>
      </c>
      <c r="J219">
        <v>57.49356334177719</v>
      </c>
    </row>
    <row r="220" spans="1:10" x14ac:dyDescent="0.25">
      <c r="A220">
        <v>42</v>
      </c>
      <c r="B220">
        <v>62.697390755201923</v>
      </c>
      <c r="C220">
        <f t="shared" si="18"/>
        <v>35.423999999999999</v>
      </c>
      <c r="D220">
        <f t="shared" si="19"/>
        <v>60.462857190086652</v>
      </c>
      <c r="E220">
        <f t="shared" si="20"/>
        <v>6.5760000000000005</v>
      </c>
      <c r="F220">
        <f t="shared" si="21"/>
        <v>2.2345335651152709</v>
      </c>
      <c r="G220">
        <f t="shared" si="22"/>
        <v>14.694292724198023</v>
      </c>
      <c r="H220">
        <f t="shared" si="23"/>
        <v>2633.2904117184808</v>
      </c>
      <c r="I220">
        <v>42</v>
      </c>
      <c r="J220">
        <v>62.697390755201923</v>
      </c>
    </row>
    <row r="221" spans="1:10" x14ac:dyDescent="0.25">
      <c r="A221">
        <v>38</v>
      </c>
      <c r="B221">
        <v>57.478801105899038</v>
      </c>
      <c r="C221">
        <f t="shared" si="18"/>
        <v>35.423999999999999</v>
      </c>
      <c r="D221">
        <f t="shared" si="19"/>
        <v>60.462857190086652</v>
      </c>
      <c r="E221">
        <f t="shared" si="20"/>
        <v>2.5760000000000005</v>
      </c>
      <c r="F221">
        <f t="shared" si="21"/>
        <v>-2.984056084187614</v>
      </c>
      <c r="G221">
        <f t="shared" si="22"/>
        <v>-7.6869284728672955</v>
      </c>
      <c r="H221">
        <f t="shared" si="23"/>
        <v>2184.1944420241634</v>
      </c>
      <c r="I221">
        <v>38</v>
      </c>
      <c r="J221">
        <v>57.478801105899038</v>
      </c>
    </row>
    <row r="222" spans="1:10" x14ac:dyDescent="0.25">
      <c r="A222">
        <v>25</v>
      </c>
      <c r="B222">
        <v>62.310559921170352</v>
      </c>
      <c r="C222">
        <f t="shared" si="18"/>
        <v>35.423999999999999</v>
      </c>
      <c r="D222">
        <f t="shared" si="19"/>
        <v>60.462857190086652</v>
      </c>
      <c r="E222">
        <f t="shared" si="20"/>
        <v>-10.423999999999999</v>
      </c>
      <c r="F222">
        <f t="shared" si="21"/>
        <v>1.8477027310837002</v>
      </c>
      <c r="G222">
        <f t="shared" si="22"/>
        <v>-19.260453268816491</v>
      </c>
      <c r="H222">
        <f t="shared" si="23"/>
        <v>1557.7639980292588</v>
      </c>
      <c r="I222">
        <v>25</v>
      </c>
      <c r="J222">
        <v>62.310559921170352</v>
      </c>
    </row>
    <row r="223" spans="1:10" x14ac:dyDescent="0.25">
      <c r="A223">
        <v>31</v>
      </c>
      <c r="B223">
        <v>65.566585059568752</v>
      </c>
      <c r="C223">
        <f t="shared" si="18"/>
        <v>35.423999999999999</v>
      </c>
      <c r="D223">
        <f t="shared" si="19"/>
        <v>60.462857190086652</v>
      </c>
      <c r="E223">
        <f t="shared" si="20"/>
        <v>-4.4239999999999995</v>
      </c>
      <c r="F223">
        <f t="shared" si="21"/>
        <v>5.1037278694820998</v>
      </c>
      <c r="G223">
        <f t="shared" si="22"/>
        <v>-22.578892094588806</v>
      </c>
      <c r="H223">
        <f t="shared" si="23"/>
        <v>2032.5641368466313</v>
      </c>
      <c r="I223">
        <v>31</v>
      </c>
      <c r="J223">
        <v>65.566585059568752</v>
      </c>
    </row>
    <row r="224" spans="1:10" x14ac:dyDescent="0.25">
      <c r="A224">
        <v>40</v>
      </c>
      <c r="B224">
        <v>58.719118821099983</v>
      </c>
      <c r="C224">
        <f t="shared" si="18"/>
        <v>35.423999999999999</v>
      </c>
      <c r="D224">
        <f t="shared" si="19"/>
        <v>60.462857190086652</v>
      </c>
      <c r="E224">
        <f t="shared" si="20"/>
        <v>4.5760000000000005</v>
      </c>
      <c r="F224">
        <f t="shared" si="21"/>
        <v>-1.7437383689866692</v>
      </c>
      <c r="G224">
        <f t="shared" si="22"/>
        <v>-7.9793467764829993</v>
      </c>
      <c r="H224">
        <f t="shared" si="23"/>
        <v>2348.7647528439993</v>
      </c>
      <c r="I224">
        <v>40</v>
      </c>
      <c r="J224">
        <v>58.719118821099983</v>
      </c>
    </row>
    <row r="225" spans="1:10" x14ac:dyDescent="0.25">
      <c r="A225">
        <v>37</v>
      </c>
      <c r="B225">
        <v>71.578958947211504</v>
      </c>
      <c r="C225">
        <f t="shared" si="18"/>
        <v>35.423999999999999</v>
      </c>
      <c r="D225">
        <f t="shared" si="19"/>
        <v>60.462857190086652</v>
      </c>
      <c r="E225">
        <f t="shared" si="20"/>
        <v>1.5760000000000005</v>
      </c>
      <c r="F225">
        <f t="shared" si="21"/>
        <v>11.116101757124852</v>
      </c>
      <c r="G225">
        <f t="shared" si="22"/>
        <v>17.518976369228774</v>
      </c>
      <c r="H225">
        <f t="shared" si="23"/>
        <v>2648.4214810468256</v>
      </c>
      <c r="I225">
        <v>37</v>
      </c>
      <c r="J225">
        <v>71.578958947211504</v>
      </c>
    </row>
    <row r="226" spans="1:10" x14ac:dyDescent="0.25">
      <c r="A226">
        <v>41</v>
      </c>
      <c r="B226">
        <v>62.73729483524221</v>
      </c>
      <c r="C226">
        <f t="shared" si="18"/>
        <v>35.423999999999999</v>
      </c>
      <c r="D226">
        <f t="shared" si="19"/>
        <v>60.462857190086652</v>
      </c>
      <c r="E226">
        <f t="shared" si="20"/>
        <v>5.5760000000000005</v>
      </c>
      <c r="F226">
        <f t="shared" si="21"/>
        <v>2.2744376451555581</v>
      </c>
      <c r="G226">
        <f t="shared" si="22"/>
        <v>12.682264309387394</v>
      </c>
      <c r="H226">
        <f t="shared" si="23"/>
        <v>2572.2290882449306</v>
      </c>
      <c r="I226">
        <v>41</v>
      </c>
      <c r="J226">
        <v>62.73729483524221</v>
      </c>
    </row>
    <row r="227" spans="1:10" x14ac:dyDescent="0.25">
      <c r="A227">
        <v>24</v>
      </c>
      <c r="B227">
        <v>59.1977347235661</v>
      </c>
      <c r="C227">
        <f t="shared" si="18"/>
        <v>35.423999999999999</v>
      </c>
      <c r="D227">
        <f t="shared" si="19"/>
        <v>60.462857190086652</v>
      </c>
      <c r="E227">
        <f t="shared" si="20"/>
        <v>-11.423999999999999</v>
      </c>
      <c r="F227">
        <f t="shared" si="21"/>
        <v>-1.2651224665205518</v>
      </c>
      <c r="G227">
        <f t="shared" si="22"/>
        <v>14.452759057530784</v>
      </c>
      <c r="H227">
        <f t="shared" si="23"/>
        <v>1420.7456333655864</v>
      </c>
      <c r="I227">
        <v>24</v>
      </c>
      <c r="J227">
        <v>59.1977347235661</v>
      </c>
    </row>
    <row r="228" spans="1:10" x14ac:dyDescent="0.25">
      <c r="A228">
        <v>37</v>
      </c>
      <c r="B228">
        <v>51.069989846437238</v>
      </c>
      <c r="C228">
        <f t="shared" si="18"/>
        <v>35.423999999999999</v>
      </c>
      <c r="D228">
        <f t="shared" si="19"/>
        <v>60.462857190086652</v>
      </c>
      <c r="E228">
        <f t="shared" si="20"/>
        <v>1.5760000000000005</v>
      </c>
      <c r="F228">
        <f t="shared" si="21"/>
        <v>-9.3928673436494137</v>
      </c>
      <c r="G228">
        <f t="shared" si="22"/>
        <v>-14.803158933591481</v>
      </c>
      <c r="H228">
        <f t="shared" si="23"/>
        <v>1889.5896243181778</v>
      </c>
      <c r="I228">
        <v>37</v>
      </c>
      <c r="J228">
        <v>51.069989846437238</v>
      </c>
    </row>
    <row r="229" spans="1:10" x14ac:dyDescent="0.25">
      <c r="A229">
        <v>33</v>
      </c>
      <c r="B229">
        <v>52.707785168022383</v>
      </c>
      <c r="C229">
        <f t="shared" si="18"/>
        <v>35.423999999999999</v>
      </c>
      <c r="D229">
        <f t="shared" si="19"/>
        <v>60.462857190086652</v>
      </c>
      <c r="E229">
        <f t="shared" si="20"/>
        <v>-2.4239999999999995</v>
      </c>
      <c r="F229">
        <f t="shared" si="21"/>
        <v>-7.7550720220642688</v>
      </c>
      <c r="G229">
        <f t="shared" si="22"/>
        <v>18.798294581483784</v>
      </c>
      <c r="H229">
        <f t="shared" si="23"/>
        <v>1739.3569105447386</v>
      </c>
      <c r="I229">
        <v>33</v>
      </c>
      <c r="J229">
        <v>52.707785168022383</v>
      </c>
    </row>
    <row r="230" spans="1:10" x14ac:dyDescent="0.25">
      <c r="A230">
        <v>41</v>
      </c>
      <c r="B230">
        <v>58.324238958957721</v>
      </c>
      <c r="C230">
        <f t="shared" si="18"/>
        <v>35.423999999999999</v>
      </c>
      <c r="D230">
        <f t="shared" si="19"/>
        <v>60.462857190086652</v>
      </c>
      <c r="E230">
        <f t="shared" si="20"/>
        <v>5.5760000000000005</v>
      </c>
      <c r="F230">
        <f t="shared" si="21"/>
        <v>-2.1386182311289303</v>
      </c>
      <c r="G230">
        <f t="shared" si="22"/>
        <v>-11.924935256774917</v>
      </c>
      <c r="H230">
        <f t="shared" si="23"/>
        <v>2391.2937973172666</v>
      </c>
      <c r="I230">
        <v>41</v>
      </c>
      <c r="J230">
        <v>58.324238958957721</v>
      </c>
    </row>
    <row r="231" spans="1:10" x14ac:dyDescent="0.25">
      <c r="A231">
        <v>21</v>
      </c>
      <c r="B231">
        <v>50.30460458016023</v>
      </c>
      <c r="C231">
        <f t="shared" si="18"/>
        <v>35.423999999999999</v>
      </c>
      <c r="D231">
        <f t="shared" si="19"/>
        <v>60.462857190086652</v>
      </c>
      <c r="E231">
        <f t="shared" si="20"/>
        <v>-14.423999999999999</v>
      </c>
      <c r="F231">
        <f t="shared" si="21"/>
        <v>-10.158252609926421</v>
      </c>
      <c r="G231">
        <f t="shared" si="22"/>
        <v>146.5226356455787</v>
      </c>
      <c r="H231">
        <f t="shared" si="23"/>
        <v>1056.3966961833648</v>
      </c>
      <c r="I231">
        <v>21</v>
      </c>
      <c r="J231">
        <v>50.30460458016023</v>
      </c>
    </row>
    <row r="232" spans="1:10" x14ac:dyDescent="0.25">
      <c r="A232">
        <v>34</v>
      </c>
      <c r="B232">
        <v>61.974666474779951</v>
      </c>
      <c r="C232">
        <f t="shared" si="18"/>
        <v>35.423999999999999</v>
      </c>
      <c r="D232">
        <f t="shared" si="19"/>
        <v>60.462857190086652</v>
      </c>
      <c r="E232">
        <f t="shared" si="20"/>
        <v>-1.4239999999999995</v>
      </c>
      <c r="F232">
        <f t="shared" si="21"/>
        <v>1.5118092846932996</v>
      </c>
      <c r="G232">
        <f t="shared" si="22"/>
        <v>-2.1528164214032577</v>
      </c>
      <c r="H232">
        <f t="shared" si="23"/>
        <v>2107.1386601425183</v>
      </c>
      <c r="I232">
        <v>34</v>
      </c>
      <c r="J232">
        <v>61.974666474779951</v>
      </c>
    </row>
    <row r="233" spans="1:10" x14ac:dyDescent="0.25">
      <c r="A233">
        <v>43</v>
      </c>
      <c r="B233">
        <v>63.417602556510246</v>
      </c>
      <c r="C233">
        <f t="shared" si="18"/>
        <v>35.423999999999999</v>
      </c>
      <c r="D233">
        <f t="shared" si="19"/>
        <v>60.462857190086652</v>
      </c>
      <c r="E233">
        <f t="shared" si="20"/>
        <v>7.5760000000000005</v>
      </c>
      <c r="F233">
        <f t="shared" si="21"/>
        <v>2.9547453664235945</v>
      </c>
      <c r="G233">
        <f t="shared" si="22"/>
        <v>22.385150896025152</v>
      </c>
      <c r="H233">
        <f t="shared" si="23"/>
        <v>2726.9569099299406</v>
      </c>
      <c r="I233">
        <v>43</v>
      </c>
      <c r="J233">
        <v>63.417602556510246</v>
      </c>
    </row>
    <row r="234" spans="1:10" x14ac:dyDescent="0.25">
      <c r="A234">
        <v>29</v>
      </c>
      <c r="B234">
        <v>62.187402969866525</v>
      </c>
      <c r="C234">
        <f t="shared" si="18"/>
        <v>35.423999999999999</v>
      </c>
      <c r="D234">
        <f t="shared" si="19"/>
        <v>60.462857190086652</v>
      </c>
      <c r="E234">
        <f t="shared" si="20"/>
        <v>-6.4239999999999995</v>
      </c>
      <c r="F234">
        <f t="shared" si="21"/>
        <v>1.7245457797798736</v>
      </c>
      <c r="G234">
        <f t="shared" si="22"/>
        <v>-11.078482089305908</v>
      </c>
      <c r="H234">
        <f t="shared" si="23"/>
        <v>1803.4346861261292</v>
      </c>
      <c r="I234">
        <v>29</v>
      </c>
      <c r="J234">
        <v>62.187402969866525</v>
      </c>
    </row>
    <row r="235" spans="1:10" x14ac:dyDescent="0.25">
      <c r="A235">
        <v>30</v>
      </c>
      <c r="B235">
        <v>57.445303279164364</v>
      </c>
      <c r="C235">
        <f t="shared" si="18"/>
        <v>35.423999999999999</v>
      </c>
      <c r="D235">
        <f t="shared" si="19"/>
        <v>60.462857190086652</v>
      </c>
      <c r="E235">
        <f t="shared" si="20"/>
        <v>-5.4239999999999995</v>
      </c>
      <c r="F235">
        <f t="shared" si="21"/>
        <v>-3.0175539109222882</v>
      </c>
      <c r="G235">
        <f t="shared" si="22"/>
        <v>16.367212412842491</v>
      </c>
      <c r="H235">
        <f t="shared" si="23"/>
        <v>1723.3590983749309</v>
      </c>
      <c r="I235">
        <v>30</v>
      </c>
      <c r="J235">
        <v>57.445303279164364</v>
      </c>
    </row>
    <row r="236" spans="1:10" x14ac:dyDescent="0.25">
      <c r="A236">
        <v>42</v>
      </c>
      <c r="B236">
        <v>62.121925035680761</v>
      </c>
      <c r="C236">
        <f t="shared" si="18"/>
        <v>35.423999999999999</v>
      </c>
      <c r="D236">
        <f t="shared" si="19"/>
        <v>60.462857190086652</v>
      </c>
      <c r="E236">
        <f t="shared" si="20"/>
        <v>6.5760000000000005</v>
      </c>
      <c r="F236">
        <f t="shared" si="21"/>
        <v>1.6590678455941088</v>
      </c>
      <c r="G236">
        <f t="shared" si="22"/>
        <v>10.910030152626859</v>
      </c>
      <c r="H236">
        <f t="shared" si="23"/>
        <v>2609.1208514985919</v>
      </c>
      <c r="I236">
        <v>42</v>
      </c>
      <c r="J236">
        <v>62.121925035680761</v>
      </c>
    </row>
    <row r="237" spans="1:10" x14ac:dyDescent="0.25">
      <c r="A237">
        <v>28</v>
      </c>
      <c r="B237">
        <v>50.427022567018867</v>
      </c>
      <c r="C237">
        <f t="shared" si="18"/>
        <v>35.423999999999999</v>
      </c>
      <c r="D237">
        <f t="shared" si="19"/>
        <v>60.462857190086652</v>
      </c>
      <c r="E237">
        <f t="shared" si="20"/>
        <v>-7.4239999999999995</v>
      </c>
      <c r="F237">
        <f t="shared" si="21"/>
        <v>-10.035834623067785</v>
      </c>
      <c r="G237">
        <f t="shared" si="22"/>
        <v>74.506036241655238</v>
      </c>
      <c r="H237">
        <f t="shared" si="23"/>
        <v>1411.9566318765283</v>
      </c>
      <c r="I237">
        <v>28</v>
      </c>
      <c r="J237">
        <v>50.427022567018867</v>
      </c>
    </row>
    <row r="238" spans="1:10" x14ac:dyDescent="0.25">
      <c r="A238">
        <v>36</v>
      </c>
      <c r="B238">
        <v>58.542398316203617</v>
      </c>
      <c r="C238">
        <f t="shared" si="18"/>
        <v>35.423999999999999</v>
      </c>
      <c r="D238">
        <f t="shared" si="19"/>
        <v>60.462857190086652</v>
      </c>
      <c r="E238">
        <f t="shared" si="20"/>
        <v>0.57600000000000051</v>
      </c>
      <c r="F238">
        <f t="shared" si="21"/>
        <v>-1.9204588738830353</v>
      </c>
      <c r="G238">
        <f t="shared" si="22"/>
        <v>-1.1061843113566292</v>
      </c>
      <c r="H238">
        <f t="shared" si="23"/>
        <v>2107.5263393833302</v>
      </c>
      <c r="I238">
        <v>36</v>
      </c>
      <c r="J238">
        <v>58.542398316203617</v>
      </c>
    </row>
    <row r="239" spans="1:10" x14ac:dyDescent="0.25">
      <c r="A239">
        <v>32</v>
      </c>
      <c r="B239">
        <v>54.698521277314285</v>
      </c>
      <c r="C239">
        <f t="shared" si="18"/>
        <v>35.423999999999999</v>
      </c>
      <c r="D239">
        <f t="shared" si="19"/>
        <v>60.462857190086652</v>
      </c>
      <c r="E239">
        <f t="shared" si="20"/>
        <v>-3.4239999999999995</v>
      </c>
      <c r="F239">
        <f t="shared" si="21"/>
        <v>-5.764335912772367</v>
      </c>
      <c r="G239">
        <f t="shared" si="22"/>
        <v>19.737086165332581</v>
      </c>
      <c r="H239">
        <f t="shared" si="23"/>
        <v>1750.3526808740571</v>
      </c>
      <c r="I239">
        <v>32</v>
      </c>
      <c r="J239">
        <v>54.698521277314285</v>
      </c>
    </row>
    <row r="240" spans="1:10" x14ac:dyDescent="0.25">
      <c r="A240">
        <v>38</v>
      </c>
      <c r="B240">
        <v>58.015817936902749</v>
      </c>
      <c r="C240">
        <f t="shared" si="18"/>
        <v>35.423999999999999</v>
      </c>
      <c r="D240">
        <f t="shared" si="19"/>
        <v>60.462857190086652</v>
      </c>
      <c r="E240">
        <f t="shared" si="20"/>
        <v>2.5760000000000005</v>
      </c>
      <c r="F240">
        <f t="shared" si="21"/>
        <v>-2.4470392531839025</v>
      </c>
      <c r="G240">
        <f t="shared" si="22"/>
        <v>-6.3035731162017337</v>
      </c>
      <c r="H240">
        <f t="shared" si="23"/>
        <v>2204.6010816023045</v>
      </c>
      <c r="I240">
        <v>38</v>
      </c>
      <c r="J240">
        <v>58.015817936902749</v>
      </c>
    </row>
    <row r="241" spans="1:10" x14ac:dyDescent="0.25">
      <c r="A241">
        <v>21</v>
      </c>
      <c r="B241">
        <v>65.955052984063514</v>
      </c>
      <c r="C241">
        <f t="shared" si="18"/>
        <v>35.423999999999999</v>
      </c>
      <c r="D241">
        <f t="shared" si="19"/>
        <v>60.462857190086652</v>
      </c>
      <c r="E241">
        <f t="shared" si="20"/>
        <v>-14.423999999999999</v>
      </c>
      <c r="F241">
        <f t="shared" si="21"/>
        <v>5.4921957939768618</v>
      </c>
      <c r="G241">
        <f t="shared" si="22"/>
        <v>-79.219432132322254</v>
      </c>
      <c r="H241">
        <f t="shared" si="23"/>
        <v>1385.0561126653338</v>
      </c>
      <c r="I241">
        <v>21</v>
      </c>
      <c r="J241">
        <v>65.955052984063514</v>
      </c>
    </row>
    <row r="242" spans="1:10" x14ac:dyDescent="0.25">
      <c r="A242">
        <v>28</v>
      </c>
      <c r="B242">
        <v>61.454407083656406</v>
      </c>
      <c r="C242">
        <f t="shared" si="18"/>
        <v>35.423999999999999</v>
      </c>
      <c r="D242">
        <f t="shared" si="19"/>
        <v>60.462857190086652</v>
      </c>
      <c r="E242">
        <f t="shared" si="20"/>
        <v>-7.4239999999999995</v>
      </c>
      <c r="F242">
        <f t="shared" si="21"/>
        <v>0.9915498935697542</v>
      </c>
      <c r="G242">
        <f t="shared" si="22"/>
        <v>-7.3612664098618543</v>
      </c>
      <c r="H242">
        <f t="shared" si="23"/>
        <v>1720.7233983423794</v>
      </c>
      <c r="I242">
        <v>28</v>
      </c>
      <c r="J242">
        <v>61.454407083656406</v>
      </c>
    </row>
    <row r="243" spans="1:10" x14ac:dyDescent="0.25">
      <c r="A243">
        <v>27</v>
      </c>
      <c r="B243">
        <v>61.123783022194402</v>
      </c>
      <c r="C243">
        <f t="shared" si="18"/>
        <v>35.423999999999999</v>
      </c>
      <c r="D243">
        <f t="shared" si="19"/>
        <v>60.462857190086652</v>
      </c>
      <c r="E243">
        <f t="shared" si="20"/>
        <v>-8.4239999999999995</v>
      </c>
      <c r="F243">
        <f t="shared" si="21"/>
        <v>0.66092583210775047</v>
      </c>
      <c r="G243">
        <f t="shared" si="22"/>
        <v>-5.5676392096756899</v>
      </c>
      <c r="H243">
        <f t="shared" si="23"/>
        <v>1650.3421415992489</v>
      </c>
      <c r="I243">
        <v>27</v>
      </c>
      <c r="J243">
        <v>61.123783022194402</v>
      </c>
    </row>
    <row r="244" spans="1:10" x14ac:dyDescent="0.25">
      <c r="A244">
        <v>31</v>
      </c>
      <c r="B244">
        <v>52.409152582695242</v>
      </c>
      <c r="C244">
        <f t="shared" si="18"/>
        <v>35.423999999999999</v>
      </c>
      <c r="D244">
        <f t="shared" si="19"/>
        <v>60.462857190086652</v>
      </c>
      <c r="E244">
        <f t="shared" si="20"/>
        <v>-4.4239999999999995</v>
      </c>
      <c r="F244">
        <f t="shared" si="21"/>
        <v>-8.0537046073914098</v>
      </c>
      <c r="G244">
        <f t="shared" si="22"/>
        <v>35.62958918309959</v>
      </c>
      <c r="H244">
        <f t="shared" si="23"/>
        <v>1624.6837300635525</v>
      </c>
      <c r="I244">
        <v>31</v>
      </c>
      <c r="J244">
        <v>52.409152582695242</v>
      </c>
    </row>
    <row r="245" spans="1:10" x14ac:dyDescent="0.25">
      <c r="A245">
        <v>34</v>
      </c>
      <c r="B245">
        <v>56.291978732187999</v>
      </c>
      <c r="C245">
        <f t="shared" si="18"/>
        <v>35.423999999999999</v>
      </c>
      <c r="D245">
        <f t="shared" si="19"/>
        <v>60.462857190086652</v>
      </c>
      <c r="E245">
        <f t="shared" si="20"/>
        <v>-1.4239999999999995</v>
      </c>
      <c r="F245">
        <f t="shared" si="21"/>
        <v>-4.1708784578986524</v>
      </c>
      <c r="G245">
        <f t="shared" si="22"/>
        <v>5.9393309240476793</v>
      </c>
      <c r="H245">
        <f t="shared" si="23"/>
        <v>1913.927276894392</v>
      </c>
      <c r="I245">
        <v>34</v>
      </c>
      <c r="J245">
        <v>56.291978732187999</v>
      </c>
    </row>
    <row r="246" spans="1:10" x14ac:dyDescent="0.25">
      <c r="A246">
        <v>36</v>
      </c>
      <c r="B246">
        <v>53.453536717424868</v>
      </c>
      <c r="C246">
        <f t="shared" si="18"/>
        <v>35.423999999999999</v>
      </c>
      <c r="D246">
        <f t="shared" si="19"/>
        <v>60.462857190086652</v>
      </c>
      <c r="E246">
        <f t="shared" si="20"/>
        <v>0.57600000000000051</v>
      </c>
      <c r="F246">
        <f t="shared" si="21"/>
        <v>-7.0093204726617842</v>
      </c>
      <c r="G246">
        <f t="shared" si="22"/>
        <v>-4.0373685922531912</v>
      </c>
      <c r="H246">
        <f t="shared" si="23"/>
        <v>1924.3273218272952</v>
      </c>
      <c r="I246">
        <v>36</v>
      </c>
      <c r="J246">
        <v>53.453536717424868</v>
      </c>
    </row>
    <row r="247" spans="1:10" x14ac:dyDescent="0.25">
      <c r="A247">
        <v>42</v>
      </c>
      <c r="B247">
        <v>60.174259184859693</v>
      </c>
      <c r="C247">
        <f t="shared" si="18"/>
        <v>35.423999999999999</v>
      </c>
      <c r="D247">
        <f t="shared" si="19"/>
        <v>60.462857190086652</v>
      </c>
      <c r="E247">
        <f t="shared" si="20"/>
        <v>6.5760000000000005</v>
      </c>
      <c r="F247">
        <f t="shared" si="21"/>
        <v>-0.28859800522695878</v>
      </c>
      <c r="G247">
        <f t="shared" si="22"/>
        <v>-1.8978204823724811</v>
      </c>
      <c r="H247">
        <f t="shared" si="23"/>
        <v>2527.3188857641071</v>
      </c>
      <c r="I247">
        <v>42</v>
      </c>
      <c r="J247">
        <v>60.174259184859693</v>
      </c>
    </row>
    <row r="248" spans="1:10" x14ac:dyDescent="0.25">
      <c r="A248">
        <v>37</v>
      </c>
      <c r="B248">
        <v>58.938505996193271</v>
      </c>
      <c r="C248">
        <f t="shared" si="18"/>
        <v>35.423999999999999</v>
      </c>
      <c r="D248">
        <f t="shared" si="19"/>
        <v>60.462857190086652</v>
      </c>
      <c r="E248">
        <f t="shared" si="20"/>
        <v>1.5760000000000005</v>
      </c>
      <c r="F248">
        <f t="shared" si="21"/>
        <v>-1.5243511938933807</v>
      </c>
      <c r="G248">
        <f t="shared" si="22"/>
        <v>-2.4023774815759689</v>
      </c>
      <c r="H248">
        <f t="shared" si="23"/>
        <v>2180.724721859151</v>
      </c>
      <c r="I248">
        <v>37</v>
      </c>
      <c r="J248">
        <v>58.938505996193271</v>
      </c>
    </row>
    <row r="249" spans="1:10" x14ac:dyDescent="0.25">
      <c r="A249">
        <v>48</v>
      </c>
      <c r="B249">
        <v>53.871119841060136</v>
      </c>
      <c r="C249">
        <f t="shared" si="18"/>
        <v>35.423999999999999</v>
      </c>
      <c r="D249">
        <f t="shared" si="19"/>
        <v>60.462857190086652</v>
      </c>
      <c r="E249">
        <f t="shared" si="20"/>
        <v>12.576000000000001</v>
      </c>
      <c r="F249">
        <f t="shared" si="21"/>
        <v>-6.5917373490265163</v>
      </c>
      <c r="G249">
        <f t="shared" si="22"/>
        <v>-82.897688901357469</v>
      </c>
      <c r="H249">
        <f t="shared" si="23"/>
        <v>2585.8137523708865</v>
      </c>
      <c r="I249">
        <v>48</v>
      </c>
      <c r="J249">
        <v>53.871119841060136</v>
      </c>
    </row>
    <row r="250" spans="1:10" x14ac:dyDescent="0.25">
      <c r="A250">
        <v>28</v>
      </c>
      <c r="B250">
        <v>62.665154852365959</v>
      </c>
      <c r="C250">
        <f t="shared" si="18"/>
        <v>35.423999999999999</v>
      </c>
      <c r="D250">
        <f t="shared" si="19"/>
        <v>60.462857190086652</v>
      </c>
      <c r="E250">
        <f t="shared" si="20"/>
        <v>-7.4239999999999995</v>
      </c>
      <c r="F250">
        <f t="shared" si="21"/>
        <v>2.2022976622793067</v>
      </c>
      <c r="G250">
        <f t="shared" si="22"/>
        <v>-16.349857844761573</v>
      </c>
      <c r="H250">
        <f t="shared" si="23"/>
        <v>1754.6243358662468</v>
      </c>
      <c r="I250">
        <v>28</v>
      </c>
      <c r="J250">
        <v>62.665154852365959</v>
      </c>
    </row>
    <row r="251" spans="1:10" x14ac:dyDescent="0.25">
      <c r="A251">
        <v>27</v>
      </c>
      <c r="B251">
        <v>63.672863613246591</v>
      </c>
      <c r="C251">
        <f t="shared" si="18"/>
        <v>35.423999999999999</v>
      </c>
      <c r="D251">
        <f t="shared" si="19"/>
        <v>60.462857190086652</v>
      </c>
      <c r="E251">
        <f t="shared" si="20"/>
        <v>-8.4239999999999995</v>
      </c>
      <c r="F251">
        <f t="shared" si="21"/>
        <v>3.210006423159939</v>
      </c>
      <c r="G251">
        <f t="shared" si="22"/>
        <v>-27.041094108699326</v>
      </c>
      <c r="H251">
        <f t="shared" si="23"/>
        <v>1719.167317557658</v>
      </c>
      <c r="I251">
        <v>27</v>
      </c>
      <c r="J251">
        <v>63.672863613246591</v>
      </c>
    </row>
    <row r="252" spans="1:10" x14ac:dyDescent="0.25">
      <c r="A252">
        <v>34</v>
      </c>
      <c r="B252">
        <v>67.269022717082407</v>
      </c>
      <c r="C252">
        <f t="shared" si="18"/>
        <v>35.423999999999999</v>
      </c>
      <c r="D252">
        <f t="shared" si="19"/>
        <v>60.462857190086652</v>
      </c>
      <c r="E252">
        <f t="shared" si="20"/>
        <v>-1.4239999999999995</v>
      </c>
      <c r="F252">
        <f t="shared" si="21"/>
        <v>6.8061655269957555</v>
      </c>
      <c r="G252">
        <f t="shared" si="22"/>
        <v>-9.6919797104419523</v>
      </c>
      <c r="H252">
        <f t="shared" si="23"/>
        <v>2287.1467723808018</v>
      </c>
      <c r="I252">
        <v>34</v>
      </c>
      <c r="J252">
        <v>67.269022717082407</v>
      </c>
    </row>
    <row r="253" spans="1:10" x14ac:dyDescent="0.25">
      <c r="A253">
        <v>44</v>
      </c>
      <c r="B253">
        <v>56.161295712227002</v>
      </c>
      <c r="C253">
        <f t="shared" si="18"/>
        <v>35.423999999999999</v>
      </c>
      <c r="D253">
        <f t="shared" si="19"/>
        <v>60.462857190086652</v>
      </c>
      <c r="E253">
        <f t="shared" si="20"/>
        <v>8.5760000000000005</v>
      </c>
      <c r="F253">
        <f t="shared" si="21"/>
        <v>-4.30156147785965</v>
      </c>
      <c r="G253">
        <f t="shared" si="22"/>
        <v>-36.890191234124359</v>
      </c>
      <c r="H253">
        <f t="shared" si="23"/>
        <v>2471.0970113379881</v>
      </c>
      <c r="I253">
        <v>44</v>
      </c>
      <c r="J253">
        <v>56.161295712227002</v>
      </c>
    </row>
    <row r="254" spans="1:10" x14ac:dyDescent="0.25">
      <c r="A254">
        <v>35</v>
      </c>
      <c r="B254">
        <v>50.138940120232292</v>
      </c>
      <c r="C254">
        <f t="shared" si="18"/>
        <v>35.423999999999999</v>
      </c>
      <c r="D254">
        <f t="shared" si="19"/>
        <v>60.462857190086652</v>
      </c>
      <c r="E254">
        <f t="shared" si="20"/>
        <v>-0.42399999999999949</v>
      </c>
      <c r="F254">
        <f t="shared" si="21"/>
        <v>-10.32391706985436</v>
      </c>
      <c r="G254">
        <f t="shared" si="22"/>
        <v>4.3773408376182434</v>
      </c>
      <c r="H254">
        <f t="shared" si="23"/>
        <v>1754.8629042081302</v>
      </c>
      <c r="I254">
        <v>35</v>
      </c>
      <c r="J254">
        <v>50.138940120232292</v>
      </c>
    </row>
    <row r="255" spans="1:10" x14ac:dyDescent="0.25">
      <c r="A255">
        <v>35</v>
      </c>
      <c r="B255">
        <v>52.854213815007824</v>
      </c>
      <c r="C255">
        <f t="shared" si="18"/>
        <v>35.423999999999999</v>
      </c>
      <c r="D255">
        <f t="shared" si="19"/>
        <v>60.462857190086652</v>
      </c>
      <c r="E255">
        <f t="shared" si="20"/>
        <v>-0.42399999999999949</v>
      </c>
      <c r="F255">
        <f t="shared" si="21"/>
        <v>-7.6086433750788274</v>
      </c>
      <c r="G255">
        <f t="shared" si="22"/>
        <v>3.2260647910334188</v>
      </c>
      <c r="H255">
        <f t="shared" si="23"/>
        <v>1849.8974835252739</v>
      </c>
      <c r="I255">
        <v>35</v>
      </c>
      <c r="J255">
        <v>52.854213815007824</v>
      </c>
    </row>
    <row r="256" spans="1:10" x14ac:dyDescent="0.25">
      <c r="A256">
        <v>47</v>
      </c>
      <c r="B256">
        <v>59.742277623226983</v>
      </c>
      <c r="C256">
        <f t="shared" si="18"/>
        <v>35.423999999999999</v>
      </c>
      <c r="D256">
        <f t="shared" si="19"/>
        <v>60.462857190086652</v>
      </c>
      <c r="E256">
        <f t="shared" si="20"/>
        <v>11.576000000000001</v>
      </c>
      <c r="F256">
        <f t="shared" si="21"/>
        <v>-0.72057956685966928</v>
      </c>
      <c r="G256">
        <f t="shared" si="22"/>
        <v>-8.3414290659675316</v>
      </c>
      <c r="H256">
        <f t="shared" si="23"/>
        <v>2807.8870482916682</v>
      </c>
      <c r="I256">
        <v>47</v>
      </c>
      <c r="J256">
        <v>59.742277623226983</v>
      </c>
    </row>
    <row r="257" spans="1:10" x14ac:dyDescent="0.25">
      <c r="A257">
        <v>33</v>
      </c>
      <c r="B257">
        <v>56.836993432225427</v>
      </c>
      <c r="C257">
        <f t="shared" si="18"/>
        <v>35.423999999999999</v>
      </c>
      <c r="D257">
        <f t="shared" si="19"/>
        <v>60.462857190086652</v>
      </c>
      <c r="E257">
        <f t="shared" si="20"/>
        <v>-2.4239999999999995</v>
      </c>
      <c r="F257">
        <f t="shared" si="21"/>
        <v>-3.6258637578612252</v>
      </c>
      <c r="G257">
        <f t="shared" si="22"/>
        <v>8.789093749055608</v>
      </c>
      <c r="H257">
        <f t="shared" si="23"/>
        <v>1875.6207832634391</v>
      </c>
      <c r="I257">
        <v>33</v>
      </c>
      <c r="J257">
        <v>56.836993432225427</v>
      </c>
    </row>
    <row r="258" spans="1:10" x14ac:dyDescent="0.25">
      <c r="A258">
        <v>37</v>
      </c>
      <c r="B258">
        <v>58.967825831641676</v>
      </c>
      <c r="C258">
        <f t="shared" si="18"/>
        <v>35.423999999999999</v>
      </c>
      <c r="D258">
        <f t="shared" si="19"/>
        <v>60.462857190086652</v>
      </c>
      <c r="E258">
        <f t="shared" si="20"/>
        <v>1.5760000000000005</v>
      </c>
      <c r="F258">
        <f t="shared" si="21"/>
        <v>-1.4950313584449759</v>
      </c>
      <c r="G258">
        <f t="shared" si="22"/>
        <v>-2.3561694209092829</v>
      </c>
      <c r="H258">
        <f t="shared" si="23"/>
        <v>2181.809555770742</v>
      </c>
      <c r="I258">
        <v>37</v>
      </c>
      <c r="J258">
        <v>58.967825831641676</v>
      </c>
    </row>
    <row r="259" spans="1:10" x14ac:dyDescent="0.25">
      <c r="A259">
        <v>43</v>
      </c>
      <c r="B259">
        <v>59.696689201300615</v>
      </c>
      <c r="C259">
        <f t="shared" ref="C259:C322" si="24">AVERAGE($A$2:$A$501)</f>
        <v>35.423999999999999</v>
      </c>
      <c r="D259">
        <f t="shared" ref="D259:D322" si="25">AVERAGE($B$2:$B$501)</f>
        <v>60.462857190086652</v>
      </c>
      <c r="E259">
        <f t="shared" ref="E259:E322" si="26">A259-C259</f>
        <v>7.5760000000000005</v>
      </c>
      <c r="F259">
        <f t="shared" ref="F259:F322" si="27">B259-D259</f>
        <v>-0.76616798878603731</v>
      </c>
      <c r="G259">
        <f t="shared" ref="G259:G322" si="28">E259*F259</f>
        <v>-5.8044886830430187</v>
      </c>
      <c r="H259">
        <f t="shared" ref="H259:H322" si="29">A259*B259</f>
        <v>2566.9576356559264</v>
      </c>
      <c r="I259">
        <v>43</v>
      </c>
      <c r="J259">
        <v>59.696689201300615</v>
      </c>
    </row>
    <row r="260" spans="1:10" x14ac:dyDescent="0.25">
      <c r="A260">
        <v>33</v>
      </c>
      <c r="B260">
        <v>53.879214343905915</v>
      </c>
      <c r="C260">
        <f t="shared" si="24"/>
        <v>35.423999999999999</v>
      </c>
      <c r="D260">
        <f t="shared" si="25"/>
        <v>60.462857190086652</v>
      </c>
      <c r="E260">
        <f t="shared" si="26"/>
        <v>-2.4239999999999995</v>
      </c>
      <c r="F260">
        <f t="shared" si="27"/>
        <v>-6.5836428461807373</v>
      </c>
      <c r="G260">
        <f t="shared" si="28"/>
        <v>15.958750259142104</v>
      </c>
      <c r="H260">
        <f t="shared" si="29"/>
        <v>1778.0140733488952</v>
      </c>
      <c r="I260">
        <v>33</v>
      </c>
      <c r="J260">
        <v>53.879214343905915</v>
      </c>
    </row>
    <row r="261" spans="1:10" x14ac:dyDescent="0.25">
      <c r="A261">
        <v>38</v>
      </c>
      <c r="B261">
        <v>55.165228483529063</v>
      </c>
      <c r="C261">
        <f t="shared" si="24"/>
        <v>35.423999999999999</v>
      </c>
      <c r="D261">
        <f t="shared" si="25"/>
        <v>60.462857190086652</v>
      </c>
      <c r="E261">
        <f t="shared" si="26"/>
        <v>2.5760000000000005</v>
      </c>
      <c r="F261">
        <f t="shared" si="27"/>
        <v>-5.2976287065575889</v>
      </c>
      <c r="G261">
        <f t="shared" si="28"/>
        <v>-13.646691548092353</v>
      </c>
      <c r="H261">
        <f t="shared" si="29"/>
        <v>2096.2786823741044</v>
      </c>
      <c r="I261">
        <v>38</v>
      </c>
      <c r="J261">
        <v>55.165228483529063</v>
      </c>
    </row>
    <row r="262" spans="1:10" x14ac:dyDescent="0.25">
      <c r="A262">
        <v>40</v>
      </c>
      <c r="B262">
        <v>59.623844360030489</v>
      </c>
      <c r="C262">
        <f t="shared" si="24"/>
        <v>35.423999999999999</v>
      </c>
      <c r="D262">
        <f t="shared" si="25"/>
        <v>60.462857190086652</v>
      </c>
      <c r="E262">
        <f t="shared" si="26"/>
        <v>4.5760000000000005</v>
      </c>
      <c r="F262">
        <f t="shared" si="27"/>
        <v>-0.83901283005616278</v>
      </c>
      <c r="G262">
        <f t="shared" si="28"/>
        <v>-3.8393227103370013</v>
      </c>
      <c r="H262">
        <f t="shared" si="29"/>
        <v>2384.9537744012196</v>
      </c>
      <c r="I262">
        <v>40</v>
      </c>
      <c r="J262">
        <v>59.623844360030489</v>
      </c>
    </row>
    <row r="263" spans="1:10" x14ac:dyDescent="0.25">
      <c r="A263">
        <v>23</v>
      </c>
      <c r="B263">
        <v>61.066581489794771</v>
      </c>
      <c r="C263">
        <f t="shared" si="24"/>
        <v>35.423999999999999</v>
      </c>
      <c r="D263">
        <f t="shared" si="25"/>
        <v>60.462857190086652</v>
      </c>
      <c r="E263">
        <f t="shared" si="26"/>
        <v>-12.423999999999999</v>
      </c>
      <c r="F263">
        <f t="shared" si="27"/>
        <v>0.60372429970811936</v>
      </c>
      <c r="G263">
        <f t="shared" si="28"/>
        <v>-7.5006706995736749</v>
      </c>
      <c r="H263">
        <f t="shared" si="29"/>
        <v>1404.5313742652797</v>
      </c>
      <c r="I263">
        <v>23</v>
      </c>
      <c r="J263">
        <v>61.066581489794771</v>
      </c>
    </row>
    <row r="264" spans="1:10" x14ac:dyDescent="0.25">
      <c r="A264">
        <v>39</v>
      </c>
      <c r="B264">
        <v>58.0203710947535</v>
      </c>
      <c r="C264">
        <f t="shared" si="24"/>
        <v>35.423999999999999</v>
      </c>
      <c r="D264">
        <f t="shared" si="25"/>
        <v>60.462857190086652</v>
      </c>
      <c r="E264">
        <f t="shared" si="26"/>
        <v>3.5760000000000005</v>
      </c>
      <c r="F264">
        <f t="shared" si="27"/>
        <v>-2.4424860953331518</v>
      </c>
      <c r="G264">
        <f t="shared" si="28"/>
        <v>-8.7343302769113524</v>
      </c>
      <c r="H264">
        <f t="shared" si="29"/>
        <v>2262.7944726953865</v>
      </c>
      <c r="I264">
        <v>39</v>
      </c>
      <c r="J264">
        <v>58.0203710947535</v>
      </c>
    </row>
    <row r="265" spans="1:10" x14ac:dyDescent="0.25">
      <c r="A265">
        <v>34</v>
      </c>
      <c r="B265">
        <v>62.835577106452547</v>
      </c>
      <c r="C265">
        <f t="shared" si="24"/>
        <v>35.423999999999999</v>
      </c>
      <c r="D265">
        <f t="shared" si="25"/>
        <v>60.462857190086652</v>
      </c>
      <c r="E265">
        <f t="shared" si="26"/>
        <v>-1.4239999999999995</v>
      </c>
      <c r="F265">
        <f t="shared" si="27"/>
        <v>2.3727199163658952</v>
      </c>
      <c r="G265">
        <f t="shared" si="28"/>
        <v>-3.3787531609050334</v>
      </c>
      <c r="H265">
        <f t="shared" si="29"/>
        <v>2136.4096216193866</v>
      </c>
      <c r="I265">
        <v>34</v>
      </c>
      <c r="J265">
        <v>62.835577106452547</v>
      </c>
    </row>
    <row r="266" spans="1:10" x14ac:dyDescent="0.25">
      <c r="A266">
        <v>28</v>
      </c>
      <c r="B266">
        <v>56.527594703366049</v>
      </c>
      <c r="C266">
        <f t="shared" si="24"/>
        <v>35.423999999999999</v>
      </c>
      <c r="D266">
        <f t="shared" si="25"/>
        <v>60.462857190086652</v>
      </c>
      <c r="E266">
        <f t="shared" si="26"/>
        <v>-7.4239999999999995</v>
      </c>
      <c r="F266">
        <f t="shared" si="27"/>
        <v>-3.9352624867206032</v>
      </c>
      <c r="G266">
        <f t="shared" si="28"/>
        <v>29.215388701413755</v>
      </c>
      <c r="H266">
        <f t="shared" si="29"/>
        <v>1582.7726516942494</v>
      </c>
      <c r="I266">
        <v>28</v>
      </c>
      <c r="J266">
        <v>56.527594703366049</v>
      </c>
    </row>
    <row r="267" spans="1:10" x14ac:dyDescent="0.25">
      <c r="A267">
        <v>28</v>
      </c>
      <c r="B267">
        <v>59.582024656774593</v>
      </c>
      <c r="C267">
        <f t="shared" si="24"/>
        <v>35.423999999999999</v>
      </c>
      <c r="D267">
        <f t="shared" si="25"/>
        <v>60.462857190086652</v>
      </c>
      <c r="E267">
        <f t="shared" si="26"/>
        <v>-7.4239999999999995</v>
      </c>
      <c r="F267">
        <f t="shared" si="27"/>
        <v>-0.88083253331205924</v>
      </c>
      <c r="G267">
        <f t="shared" si="28"/>
        <v>6.5393007273087269</v>
      </c>
      <c r="H267">
        <f t="shared" si="29"/>
        <v>1668.2966903896886</v>
      </c>
      <c r="I267">
        <v>28</v>
      </c>
      <c r="J267">
        <v>59.582024656774593</v>
      </c>
    </row>
    <row r="268" spans="1:10" x14ac:dyDescent="0.25">
      <c r="A268">
        <v>40</v>
      </c>
      <c r="B268">
        <v>62.981448687933153</v>
      </c>
      <c r="C268">
        <f t="shared" si="24"/>
        <v>35.423999999999999</v>
      </c>
      <c r="D268">
        <f t="shared" si="25"/>
        <v>60.462857190086652</v>
      </c>
      <c r="E268">
        <f t="shared" si="26"/>
        <v>4.5760000000000005</v>
      </c>
      <c r="F268">
        <f t="shared" si="27"/>
        <v>2.5185914978465007</v>
      </c>
      <c r="G268">
        <f t="shared" si="28"/>
        <v>11.525074694145589</v>
      </c>
      <c r="H268">
        <f t="shared" si="29"/>
        <v>2519.2579475173261</v>
      </c>
      <c r="I268">
        <v>40</v>
      </c>
      <c r="J268">
        <v>62.981448687933153</v>
      </c>
    </row>
    <row r="269" spans="1:10" x14ac:dyDescent="0.25">
      <c r="A269">
        <v>38</v>
      </c>
      <c r="B269">
        <v>61.265078708456713</v>
      </c>
      <c r="C269">
        <f t="shared" si="24"/>
        <v>35.423999999999999</v>
      </c>
      <c r="D269">
        <f t="shared" si="25"/>
        <v>60.462857190086652</v>
      </c>
      <c r="E269">
        <f t="shared" si="26"/>
        <v>2.5760000000000005</v>
      </c>
      <c r="F269">
        <f t="shared" si="27"/>
        <v>0.80222151837006095</v>
      </c>
      <c r="G269">
        <f t="shared" si="28"/>
        <v>2.0665226313212774</v>
      </c>
      <c r="H269">
        <f t="shared" si="29"/>
        <v>2328.0729909213551</v>
      </c>
      <c r="I269">
        <v>38</v>
      </c>
      <c r="J269">
        <v>61.265078708456713</v>
      </c>
    </row>
    <row r="270" spans="1:10" x14ac:dyDescent="0.25">
      <c r="A270">
        <v>29</v>
      </c>
      <c r="B270">
        <v>56.463043316907715</v>
      </c>
      <c r="C270">
        <f t="shared" si="24"/>
        <v>35.423999999999999</v>
      </c>
      <c r="D270">
        <f t="shared" si="25"/>
        <v>60.462857190086652</v>
      </c>
      <c r="E270">
        <f t="shared" si="26"/>
        <v>-6.4239999999999995</v>
      </c>
      <c r="F270">
        <f t="shared" si="27"/>
        <v>-3.9998138731789368</v>
      </c>
      <c r="G270">
        <f t="shared" si="28"/>
        <v>25.694804321301486</v>
      </c>
      <c r="H270">
        <f t="shared" si="29"/>
        <v>1637.4282561903237</v>
      </c>
      <c r="I270">
        <v>29</v>
      </c>
      <c r="J270">
        <v>56.463043316907715</v>
      </c>
    </row>
    <row r="271" spans="1:10" x14ac:dyDescent="0.25">
      <c r="A271">
        <v>47</v>
      </c>
      <c r="B271">
        <v>58.542398316203617</v>
      </c>
      <c r="C271">
        <f t="shared" si="24"/>
        <v>35.423999999999999</v>
      </c>
      <c r="D271">
        <f t="shared" si="25"/>
        <v>60.462857190086652</v>
      </c>
      <c r="E271">
        <f t="shared" si="26"/>
        <v>11.576000000000001</v>
      </c>
      <c r="F271">
        <f t="shared" si="27"/>
        <v>-1.9204588738830353</v>
      </c>
      <c r="G271">
        <f t="shared" si="28"/>
        <v>-22.231231924070016</v>
      </c>
      <c r="H271">
        <f t="shared" si="29"/>
        <v>2751.49272086157</v>
      </c>
      <c r="I271">
        <v>47</v>
      </c>
      <c r="J271">
        <v>58.542398316203617</v>
      </c>
    </row>
    <row r="272" spans="1:10" x14ac:dyDescent="0.25">
      <c r="A272">
        <v>20</v>
      </c>
      <c r="B272">
        <v>62.125693754351232</v>
      </c>
      <c r="C272">
        <f t="shared" si="24"/>
        <v>35.423999999999999</v>
      </c>
      <c r="D272">
        <f t="shared" si="25"/>
        <v>60.462857190086652</v>
      </c>
      <c r="E272">
        <f t="shared" si="26"/>
        <v>-15.423999999999999</v>
      </c>
      <c r="F272">
        <f t="shared" si="27"/>
        <v>1.6628365642645804</v>
      </c>
      <c r="G272">
        <f t="shared" si="28"/>
        <v>-25.647591167216888</v>
      </c>
      <c r="H272">
        <f t="shared" si="29"/>
        <v>1242.5138750870246</v>
      </c>
      <c r="I272">
        <v>20</v>
      </c>
      <c r="J272">
        <v>62.125693754351232</v>
      </c>
    </row>
    <row r="273" spans="1:10" x14ac:dyDescent="0.25">
      <c r="A273">
        <v>32</v>
      </c>
      <c r="B273">
        <v>59.2832499629003</v>
      </c>
      <c r="C273">
        <f t="shared" si="24"/>
        <v>35.423999999999999</v>
      </c>
      <c r="D273">
        <f t="shared" si="25"/>
        <v>60.462857190086652</v>
      </c>
      <c r="E273">
        <f t="shared" si="26"/>
        <v>-3.4239999999999995</v>
      </c>
      <c r="F273">
        <f t="shared" si="27"/>
        <v>-1.1796072271863522</v>
      </c>
      <c r="G273">
        <f t="shared" si="28"/>
        <v>4.0389751458860692</v>
      </c>
      <c r="H273">
        <f t="shared" si="29"/>
        <v>1897.0639988128096</v>
      </c>
      <c r="I273">
        <v>32</v>
      </c>
      <c r="J273">
        <v>59.2832499629003</v>
      </c>
    </row>
    <row r="274" spans="1:10" x14ac:dyDescent="0.25">
      <c r="A274">
        <v>28</v>
      </c>
      <c r="B274">
        <v>59.545548234891612</v>
      </c>
      <c r="C274">
        <f t="shared" si="24"/>
        <v>35.423999999999999</v>
      </c>
      <c r="D274">
        <f t="shared" si="25"/>
        <v>60.462857190086652</v>
      </c>
      <c r="E274">
        <f t="shared" si="26"/>
        <v>-7.4239999999999995</v>
      </c>
      <c r="F274">
        <f t="shared" si="27"/>
        <v>-0.91730895519503974</v>
      </c>
      <c r="G274">
        <f t="shared" si="28"/>
        <v>6.8101016833679742</v>
      </c>
      <c r="H274">
        <f t="shared" si="29"/>
        <v>1667.2753505769651</v>
      </c>
      <c r="I274">
        <v>28</v>
      </c>
      <c r="J274">
        <v>59.545548234891612</v>
      </c>
    </row>
    <row r="275" spans="1:10" x14ac:dyDescent="0.25">
      <c r="A275">
        <v>33</v>
      </c>
      <c r="B275">
        <v>56.138649294152856</v>
      </c>
      <c r="C275">
        <f t="shared" si="24"/>
        <v>35.423999999999999</v>
      </c>
      <c r="D275">
        <f t="shared" si="25"/>
        <v>60.462857190086652</v>
      </c>
      <c r="E275">
        <f t="shared" si="26"/>
        <v>-2.4239999999999995</v>
      </c>
      <c r="F275">
        <f t="shared" si="27"/>
        <v>-4.324207895933796</v>
      </c>
      <c r="G275">
        <f t="shared" si="28"/>
        <v>10.48187993974352</v>
      </c>
      <c r="H275">
        <f t="shared" si="29"/>
        <v>1852.5754267070442</v>
      </c>
      <c r="I275">
        <v>33</v>
      </c>
      <c r="J275">
        <v>56.138649294152856</v>
      </c>
    </row>
    <row r="276" spans="1:10" x14ac:dyDescent="0.25">
      <c r="A276">
        <v>28</v>
      </c>
      <c r="B276">
        <v>57.896054537704913</v>
      </c>
      <c r="C276">
        <f t="shared" si="24"/>
        <v>35.423999999999999</v>
      </c>
      <c r="D276">
        <f t="shared" si="25"/>
        <v>60.462857190086652</v>
      </c>
      <c r="E276">
        <f t="shared" si="26"/>
        <v>-7.4239999999999995</v>
      </c>
      <c r="F276">
        <f t="shared" si="27"/>
        <v>-2.5668026523817389</v>
      </c>
      <c r="G276">
        <f t="shared" si="28"/>
        <v>19.055942891282029</v>
      </c>
      <c r="H276">
        <f t="shared" si="29"/>
        <v>1621.0895270557376</v>
      </c>
      <c r="I276">
        <v>28</v>
      </c>
      <c r="J276">
        <v>57.896054537704913</v>
      </c>
    </row>
    <row r="277" spans="1:10" x14ac:dyDescent="0.25">
      <c r="A277">
        <v>35</v>
      </c>
      <c r="B277">
        <v>64.305593392928131</v>
      </c>
      <c r="C277">
        <f t="shared" si="24"/>
        <v>35.423999999999999</v>
      </c>
      <c r="D277">
        <f t="shared" si="25"/>
        <v>60.462857190086652</v>
      </c>
      <c r="E277">
        <f t="shared" si="26"/>
        <v>-0.42399999999999949</v>
      </c>
      <c r="F277">
        <f t="shared" si="27"/>
        <v>3.8427362028414791</v>
      </c>
      <c r="G277">
        <f t="shared" si="28"/>
        <v>-1.6293201500047851</v>
      </c>
      <c r="H277">
        <f t="shared" si="29"/>
        <v>2250.6957687524846</v>
      </c>
      <c r="I277">
        <v>35</v>
      </c>
      <c r="J277">
        <v>64.305593392928131</v>
      </c>
    </row>
    <row r="278" spans="1:10" x14ac:dyDescent="0.25">
      <c r="A278">
        <v>49</v>
      </c>
      <c r="B278">
        <v>60.172730096892337</v>
      </c>
      <c r="C278">
        <f t="shared" si="24"/>
        <v>35.423999999999999</v>
      </c>
      <c r="D278">
        <f t="shared" si="25"/>
        <v>60.462857190086652</v>
      </c>
      <c r="E278">
        <f t="shared" si="26"/>
        <v>13.576000000000001</v>
      </c>
      <c r="F278">
        <f t="shared" si="27"/>
        <v>-0.29012709319431451</v>
      </c>
      <c r="G278">
        <f t="shared" si="28"/>
        <v>-3.9387654172060138</v>
      </c>
      <c r="H278">
        <f t="shared" si="29"/>
        <v>2948.4637747477245</v>
      </c>
      <c r="I278">
        <v>49</v>
      </c>
      <c r="J278">
        <v>60.172730096892337</v>
      </c>
    </row>
    <row r="279" spans="1:10" x14ac:dyDescent="0.25">
      <c r="A279">
        <v>39</v>
      </c>
      <c r="B279">
        <v>64.814660314877983</v>
      </c>
      <c r="C279">
        <f t="shared" si="24"/>
        <v>35.423999999999999</v>
      </c>
      <c r="D279">
        <f t="shared" si="25"/>
        <v>60.462857190086652</v>
      </c>
      <c r="E279">
        <f t="shared" si="26"/>
        <v>3.5760000000000005</v>
      </c>
      <c r="F279">
        <f t="shared" si="27"/>
        <v>4.3518031247913314</v>
      </c>
      <c r="G279">
        <f t="shared" si="28"/>
        <v>15.562047974253803</v>
      </c>
      <c r="H279">
        <f t="shared" si="29"/>
        <v>2527.7717522802413</v>
      </c>
      <c r="I279">
        <v>39</v>
      </c>
      <c r="J279">
        <v>64.814660314877983</v>
      </c>
    </row>
    <row r="280" spans="1:10" x14ac:dyDescent="0.25">
      <c r="A280">
        <v>47</v>
      </c>
      <c r="B280">
        <v>62.513814933990943</v>
      </c>
      <c r="C280">
        <f t="shared" si="24"/>
        <v>35.423999999999999</v>
      </c>
      <c r="D280">
        <f t="shared" si="25"/>
        <v>60.462857190086652</v>
      </c>
      <c r="E280">
        <f t="shared" si="26"/>
        <v>11.576000000000001</v>
      </c>
      <c r="F280">
        <f t="shared" si="27"/>
        <v>2.0509577439042914</v>
      </c>
      <c r="G280">
        <f t="shared" si="28"/>
        <v>23.741886843436077</v>
      </c>
      <c r="H280">
        <f t="shared" si="29"/>
        <v>2938.1493018975743</v>
      </c>
      <c r="I280">
        <v>47</v>
      </c>
      <c r="J280">
        <v>62.513814933990943</v>
      </c>
    </row>
    <row r="281" spans="1:10" x14ac:dyDescent="0.25">
      <c r="A281">
        <v>32</v>
      </c>
      <c r="B281">
        <v>63.024052830369328</v>
      </c>
      <c r="C281">
        <f t="shared" si="24"/>
        <v>35.423999999999999</v>
      </c>
      <c r="D281">
        <f t="shared" si="25"/>
        <v>60.462857190086652</v>
      </c>
      <c r="E281">
        <f t="shared" si="26"/>
        <v>-3.4239999999999995</v>
      </c>
      <c r="F281">
        <f t="shared" si="27"/>
        <v>2.5611956402826763</v>
      </c>
      <c r="G281">
        <f t="shared" si="28"/>
        <v>-8.769533872327882</v>
      </c>
      <c r="H281">
        <f t="shared" si="29"/>
        <v>2016.7696905718185</v>
      </c>
      <c r="I281">
        <v>32</v>
      </c>
      <c r="J281">
        <v>63.024052830369328</v>
      </c>
    </row>
    <row r="282" spans="1:10" x14ac:dyDescent="0.25">
      <c r="A282">
        <v>41</v>
      </c>
      <c r="B282">
        <v>53.285837263101712</v>
      </c>
      <c r="C282">
        <f t="shared" si="24"/>
        <v>35.423999999999999</v>
      </c>
      <c r="D282">
        <f t="shared" si="25"/>
        <v>60.462857190086652</v>
      </c>
      <c r="E282">
        <f t="shared" si="26"/>
        <v>5.5760000000000005</v>
      </c>
      <c r="F282">
        <f t="shared" si="27"/>
        <v>-7.17701992698494</v>
      </c>
      <c r="G282">
        <f t="shared" si="28"/>
        <v>-40.019063112868032</v>
      </c>
      <c r="H282">
        <f t="shared" si="29"/>
        <v>2184.7193277871702</v>
      </c>
      <c r="I282">
        <v>41</v>
      </c>
      <c r="J282">
        <v>53.285837263101712</v>
      </c>
    </row>
    <row r="283" spans="1:10" x14ac:dyDescent="0.25">
      <c r="A283">
        <v>41</v>
      </c>
      <c r="B283">
        <v>55.015332387993112</v>
      </c>
      <c r="C283">
        <f t="shared" si="24"/>
        <v>35.423999999999999</v>
      </c>
      <c r="D283">
        <f t="shared" si="25"/>
        <v>60.462857190086652</v>
      </c>
      <c r="E283">
        <f t="shared" si="26"/>
        <v>5.5760000000000005</v>
      </c>
      <c r="F283">
        <f t="shared" si="27"/>
        <v>-5.4475248020935396</v>
      </c>
      <c r="G283">
        <f t="shared" si="28"/>
        <v>-30.37539829647358</v>
      </c>
      <c r="H283">
        <f t="shared" si="29"/>
        <v>2255.6286279077176</v>
      </c>
      <c r="I283">
        <v>41</v>
      </c>
      <c r="J283">
        <v>55.015332387993112</v>
      </c>
    </row>
    <row r="284" spans="1:10" x14ac:dyDescent="0.25">
      <c r="A284">
        <v>31</v>
      </c>
      <c r="B284">
        <v>57.460542999760946</v>
      </c>
      <c r="C284">
        <f t="shared" si="24"/>
        <v>35.423999999999999</v>
      </c>
      <c r="D284">
        <f t="shared" si="25"/>
        <v>60.462857190086652</v>
      </c>
      <c r="E284">
        <f t="shared" si="26"/>
        <v>-4.4239999999999995</v>
      </c>
      <c r="F284">
        <f t="shared" si="27"/>
        <v>-3.0023141903257056</v>
      </c>
      <c r="G284">
        <f t="shared" si="28"/>
        <v>13.28223797800092</v>
      </c>
      <c r="H284">
        <f t="shared" si="29"/>
        <v>1781.2768329925893</v>
      </c>
      <c r="I284">
        <v>31</v>
      </c>
      <c r="J284">
        <v>57.460542999760946</v>
      </c>
    </row>
    <row r="285" spans="1:10" x14ac:dyDescent="0.25">
      <c r="A285">
        <v>41</v>
      </c>
      <c r="B285">
        <v>64.631795036402764</v>
      </c>
      <c r="C285">
        <f t="shared" si="24"/>
        <v>35.423999999999999</v>
      </c>
      <c r="D285">
        <f t="shared" si="25"/>
        <v>60.462857190086652</v>
      </c>
      <c r="E285">
        <f t="shared" si="26"/>
        <v>5.5760000000000005</v>
      </c>
      <c r="F285">
        <f t="shared" si="27"/>
        <v>4.168937846316112</v>
      </c>
      <c r="G285">
        <f t="shared" si="28"/>
        <v>23.245997431058644</v>
      </c>
      <c r="H285">
        <f t="shared" si="29"/>
        <v>2649.9035964925133</v>
      </c>
      <c r="I285">
        <v>41</v>
      </c>
      <c r="J285">
        <v>64.631795036402764</v>
      </c>
    </row>
    <row r="286" spans="1:10" x14ac:dyDescent="0.25">
      <c r="A286">
        <v>45</v>
      </c>
      <c r="B286">
        <v>64.856178748013917</v>
      </c>
      <c r="C286">
        <f t="shared" si="24"/>
        <v>35.423999999999999</v>
      </c>
      <c r="D286">
        <f t="shared" si="25"/>
        <v>60.462857190086652</v>
      </c>
      <c r="E286">
        <f t="shared" si="26"/>
        <v>9.5760000000000005</v>
      </c>
      <c r="F286">
        <f t="shared" si="27"/>
        <v>4.3933215579272655</v>
      </c>
      <c r="G286">
        <f t="shared" si="28"/>
        <v>42.070447238711495</v>
      </c>
      <c r="H286">
        <f t="shared" si="29"/>
        <v>2918.5280436606263</v>
      </c>
      <c r="I286">
        <v>45</v>
      </c>
      <c r="J286">
        <v>64.856178748013917</v>
      </c>
    </row>
    <row r="287" spans="1:10" x14ac:dyDescent="0.25">
      <c r="A287">
        <v>35</v>
      </c>
      <c r="B287">
        <v>57.642953530885279</v>
      </c>
      <c r="C287">
        <f t="shared" si="24"/>
        <v>35.423999999999999</v>
      </c>
      <c r="D287">
        <f t="shared" si="25"/>
        <v>60.462857190086652</v>
      </c>
      <c r="E287">
        <f t="shared" si="26"/>
        <v>-0.42399999999999949</v>
      </c>
      <c r="F287">
        <f t="shared" si="27"/>
        <v>-2.8199036592013726</v>
      </c>
      <c r="G287">
        <f t="shared" si="28"/>
        <v>1.1956391515013807</v>
      </c>
      <c r="H287">
        <f t="shared" si="29"/>
        <v>2017.5033735809848</v>
      </c>
      <c r="I287">
        <v>35</v>
      </c>
      <c r="J287">
        <v>57.642953530885279</v>
      </c>
    </row>
    <row r="288" spans="1:10" x14ac:dyDescent="0.25">
      <c r="A288">
        <v>26</v>
      </c>
      <c r="B288">
        <v>55.606731317820959</v>
      </c>
      <c r="C288">
        <f t="shared" si="24"/>
        <v>35.423999999999999</v>
      </c>
      <c r="D288">
        <f t="shared" si="25"/>
        <v>60.462857190086652</v>
      </c>
      <c r="E288">
        <f t="shared" si="26"/>
        <v>-9.4239999999999995</v>
      </c>
      <c r="F288">
        <f t="shared" si="27"/>
        <v>-4.856125872265693</v>
      </c>
      <c r="G288">
        <f t="shared" si="28"/>
        <v>45.764130220231891</v>
      </c>
      <c r="H288">
        <f t="shared" si="29"/>
        <v>1445.7750142633449</v>
      </c>
      <c r="I288">
        <v>26</v>
      </c>
      <c r="J288">
        <v>55.606731317820959</v>
      </c>
    </row>
    <row r="289" spans="1:10" x14ac:dyDescent="0.25">
      <c r="A289">
        <v>34</v>
      </c>
      <c r="B289">
        <v>59.52826215121604</v>
      </c>
      <c r="C289">
        <f t="shared" si="24"/>
        <v>35.423999999999999</v>
      </c>
      <c r="D289">
        <f t="shared" si="25"/>
        <v>60.462857190086652</v>
      </c>
      <c r="E289">
        <f t="shared" si="26"/>
        <v>-1.4239999999999995</v>
      </c>
      <c r="F289">
        <f t="shared" si="27"/>
        <v>-0.93459503887061146</v>
      </c>
      <c r="G289">
        <f t="shared" si="28"/>
        <v>1.3308633353517503</v>
      </c>
      <c r="H289">
        <f t="shared" si="29"/>
        <v>2023.9609131413454</v>
      </c>
      <c r="I289">
        <v>34</v>
      </c>
      <c r="J289">
        <v>59.52826215121604</v>
      </c>
    </row>
    <row r="290" spans="1:10" x14ac:dyDescent="0.25">
      <c r="A290">
        <v>41</v>
      </c>
      <c r="B290">
        <v>66.701930033159442</v>
      </c>
      <c r="C290">
        <f t="shared" si="24"/>
        <v>35.423999999999999</v>
      </c>
      <c r="D290">
        <f t="shared" si="25"/>
        <v>60.462857190086652</v>
      </c>
      <c r="E290">
        <f t="shared" si="26"/>
        <v>5.5760000000000005</v>
      </c>
      <c r="F290">
        <f t="shared" si="27"/>
        <v>6.2390728430727904</v>
      </c>
      <c r="G290">
        <f t="shared" si="28"/>
        <v>34.789070172973879</v>
      </c>
      <c r="H290">
        <f t="shared" si="29"/>
        <v>2734.7791313595371</v>
      </c>
      <c r="I290">
        <v>41</v>
      </c>
      <c r="J290">
        <v>66.701930033159442</v>
      </c>
    </row>
    <row r="291" spans="1:10" x14ac:dyDescent="0.25">
      <c r="A291">
        <v>31</v>
      </c>
      <c r="B291">
        <v>60.014722445484949</v>
      </c>
      <c r="C291">
        <f t="shared" si="24"/>
        <v>35.423999999999999</v>
      </c>
      <c r="D291">
        <f t="shared" si="25"/>
        <v>60.462857190086652</v>
      </c>
      <c r="E291">
        <f t="shared" si="26"/>
        <v>-4.4239999999999995</v>
      </c>
      <c r="F291">
        <f t="shared" si="27"/>
        <v>-0.44813474460170255</v>
      </c>
      <c r="G291">
        <f t="shared" si="28"/>
        <v>1.9825481101179319</v>
      </c>
      <c r="H291">
        <f t="shared" si="29"/>
        <v>1860.4563958100334</v>
      </c>
      <c r="I291">
        <v>31</v>
      </c>
      <c r="J291">
        <v>60.014722445484949</v>
      </c>
    </row>
    <row r="292" spans="1:10" x14ac:dyDescent="0.25">
      <c r="A292">
        <v>32</v>
      </c>
      <c r="B292">
        <v>56.405836100166198</v>
      </c>
      <c r="C292">
        <f t="shared" si="24"/>
        <v>35.423999999999999</v>
      </c>
      <c r="D292">
        <f t="shared" si="25"/>
        <v>60.462857190086652</v>
      </c>
      <c r="E292">
        <f t="shared" si="26"/>
        <v>-3.4239999999999995</v>
      </c>
      <c r="F292">
        <f t="shared" si="27"/>
        <v>-4.057021089920454</v>
      </c>
      <c r="G292">
        <f t="shared" si="28"/>
        <v>13.891240211887633</v>
      </c>
      <c r="H292">
        <f t="shared" si="29"/>
        <v>1804.9867552053183</v>
      </c>
      <c r="I292">
        <v>32</v>
      </c>
      <c r="J292">
        <v>56.405836100166198</v>
      </c>
    </row>
    <row r="293" spans="1:10" x14ac:dyDescent="0.25">
      <c r="A293">
        <v>40</v>
      </c>
      <c r="B293">
        <v>52.801781445450615</v>
      </c>
      <c r="C293">
        <f t="shared" si="24"/>
        <v>35.423999999999999</v>
      </c>
      <c r="D293">
        <f t="shared" si="25"/>
        <v>60.462857190086652</v>
      </c>
      <c r="E293">
        <f t="shared" si="26"/>
        <v>4.5760000000000005</v>
      </c>
      <c r="F293">
        <f t="shared" si="27"/>
        <v>-7.6610757446360367</v>
      </c>
      <c r="G293">
        <f t="shared" si="28"/>
        <v>-35.057082607454511</v>
      </c>
      <c r="H293">
        <f t="shared" si="29"/>
        <v>2112.0712578180246</v>
      </c>
      <c r="I293">
        <v>40</v>
      </c>
      <c r="J293">
        <v>52.801781445450615</v>
      </c>
    </row>
    <row r="294" spans="1:10" x14ac:dyDescent="0.25">
      <c r="A294">
        <v>35</v>
      </c>
      <c r="B294">
        <v>56.102474142389838</v>
      </c>
      <c r="C294">
        <f t="shared" si="24"/>
        <v>35.423999999999999</v>
      </c>
      <c r="D294">
        <f t="shared" si="25"/>
        <v>60.462857190086652</v>
      </c>
      <c r="E294">
        <f t="shared" si="26"/>
        <v>-0.42399999999999949</v>
      </c>
      <c r="F294">
        <f t="shared" si="27"/>
        <v>-4.3603830476968142</v>
      </c>
      <c r="G294">
        <f t="shared" si="28"/>
        <v>1.848802412223447</v>
      </c>
      <c r="H294">
        <f t="shared" si="29"/>
        <v>1963.5865949836443</v>
      </c>
      <c r="I294">
        <v>35</v>
      </c>
      <c r="J294">
        <v>56.102474142389838</v>
      </c>
    </row>
    <row r="295" spans="1:10" x14ac:dyDescent="0.25">
      <c r="A295">
        <v>35</v>
      </c>
      <c r="B295">
        <v>67.744574759271927</v>
      </c>
      <c r="C295">
        <f t="shared" si="24"/>
        <v>35.423999999999999</v>
      </c>
      <c r="D295">
        <f t="shared" si="25"/>
        <v>60.462857190086652</v>
      </c>
      <c r="E295">
        <f t="shared" si="26"/>
        <v>-0.42399999999999949</v>
      </c>
      <c r="F295">
        <f t="shared" si="27"/>
        <v>7.2817175691852754</v>
      </c>
      <c r="G295">
        <f t="shared" si="28"/>
        <v>-3.0874482493345532</v>
      </c>
      <c r="H295">
        <f t="shared" si="29"/>
        <v>2371.0601165745175</v>
      </c>
      <c r="I295">
        <v>35</v>
      </c>
      <c r="J295">
        <v>67.744574759271927</v>
      </c>
    </row>
    <row r="296" spans="1:10" x14ac:dyDescent="0.25">
      <c r="A296">
        <v>41</v>
      </c>
      <c r="B296">
        <v>59.241487103063264</v>
      </c>
      <c r="C296">
        <f t="shared" si="24"/>
        <v>35.423999999999999</v>
      </c>
      <c r="D296">
        <f t="shared" si="25"/>
        <v>60.462857190086652</v>
      </c>
      <c r="E296">
        <f t="shared" si="26"/>
        <v>5.5760000000000005</v>
      </c>
      <c r="F296">
        <f t="shared" si="27"/>
        <v>-1.2213700870233879</v>
      </c>
      <c r="G296">
        <f t="shared" si="28"/>
        <v>-6.8103596052424118</v>
      </c>
      <c r="H296">
        <f t="shared" si="29"/>
        <v>2428.9009712255938</v>
      </c>
      <c r="I296">
        <v>41</v>
      </c>
      <c r="J296">
        <v>59.241487103063264</v>
      </c>
    </row>
    <row r="297" spans="1:10" x14ac:dyDescent="0.25">
      <c r="A297">
        <v>43</v>
      </c>
      <c r="B297">
        <v>53.59597495640628</v>
      </c>
      <c r="C297">
        <f t="shared" si="24"/>
        <v>35.423999999999999</v>
      </c>
      <c r="D297">
        <f t="shared" si="25"/>
        <v>60.462857190086652</v>
      </c>
      <c r="E297">
        <f t="shared" si="26"/>
        <v>7.5760000000000005</v>
      </c>
      <c r="F297">
        <f t="shared" si="27"/>
        <v>-6.8668822336803714</v>
      </c>
      <c r="G297">
        <f t="shared" si="28"/>
        <v>-52.023499802362494</v>
      </c>
      <c r="H297">
        <f t="shared" si="29"/>
        <v>2304.6269231254701</v>
      </c>
      <c r="I297">
        <v>43</v>
      </c>
      <c r="J297">
        <v>53.59597495640628</v>
      </c>
    </row>
    <row r="298" spans="1:10" x14ac:dyDescent="0.25">
      <c r="A298">
        <v>36</v>
      </c>
      <c r="B298">
        <v>62.150000000256114</v>
      </c>
      <c r="C298">
        <f t="shared" si="24"/>
        <v>35.423999999999999</v>
      </c>
      <c r="D298">
        <f t="shared" si="25"/>
        <v>60.462857190086652</v>
      </c>
      <c r="E298">
        <f t="shared" si="26"/>
        <v>0.57600000000000051</v>
      </c>
      <c r="F298">
        <f t="shared" si="27"/>
        <v>1.6871428101694619</v>
      </c>
      <c r="G298">
        <f t="shared" si="28"/>
        <v>0.97179425865761093</v>
      </c>
      <c r="H298">
        <f t="shared" si="29"/>
        <v>2237.4000000092201</v>
      </c>
      <c r="I298">
        <v>36</v>
      </c>
      <c r="J298">
        <v>62.150000000256114</v>
      </c>
    </row>
    <row r="299" spans="1:10" x14ac:dyDescent="0.25">
      <c r="A299">
        <v>45</v>
      </c>
      <c r="B299">
        <v>63.016248228959739</v>
      </c>
      <c r="C299">
        <f t="shared" si="24"/>
        <v>35.423999999999999</v>
      </c>
      <c r="D299">
        <f t="shared" si="25"/>
        <v>60.462857190086652</v>
      </c>
      <c r="E299">
        <f t="shared" si="26"/>
        <v>9.5760000000000005</v>
      </c>
      <c r="F299">
        <f t="shared" si="27"/>
        <v>2.5533910388730874</v>
      </c>
      <c r="G299">
        <f t="shared" si="28"/>
        <v>24.451272588248685</v>
      </c>
      <c r="H299">
        <f t="shared" si="29"/>
        <v>2835.7311703031883</v>
      </c>
      <c r="I299">
        <v>45</v>
      </c>
      <c r="J299">
        <v>63.016248228959739</v>
      </c>
    </row>
    <row r="300" spans="1:10" x14ac:dyDescent="0.25">
      <c r="A300">
        <v>36</v>
      </c>
      <c r="B300">
        <v>60.784837084211176</v>
      </c>
      <c r="C300">
        <f t="shared" si="24"/>
        <v>35.423999999999999</v>
      </c>
      <c r="D300">
        <f t="shared" si="25"/>
        <v>60.462857190086652</v>
      </c>
      <c r="E300">
        <f t="shared" si="26"/>
        <v>0.57600000000000051</v>
      </c>
      <c r="F300">
        <f t="shared" si="27"/>
        <v>0.32197989412452444</v>
      </c>
      <c r="G300">
        <f t="shared" si="28"/>
        <v>0.18546041901572624</v>
      </c>
      <c r="H300">
        <f t="shared" si="29"/>
        <v>2188.2541350316023</v>
      </c>
      <c r="I300">
        <v>36</v>
      </c>
      <c r="J300">
        <v>60.784837084211176</v>
      </c>
    </row>
    <row r="301" spans="1:10" x14ac:dyDescent="0.25">
      <c r="A301">
        <v>42</v>
      </c>
      <c r="B301">
        <v>61.553661377329263</v>
      </c>
      <c r="C301">
        <f t="shared" si="24"/>
        <v>35.423999999999999</v>
      </c>
      <c r="D301">
        <f t="shared" si="25"/>
        <v>60.462857190086652</v>
      </c>
      <c r="E301">
        <f t="shared" si="26"/>
        <v>6.5760000000000005</v>
      </c>
      <c r="F301">
        <f t="shared" si="27"/>
        <v>1.0908041872426111</v>
      </c>
      <c r="G301">
        <f t="shared" si="28"/>
        <v>7.1731283353074113</v>
      </c>
      <c r="H301">
        <f t="shared" si="29"/>
        <v>2585.253777847829</v>
      </c>
      <c r="I301">
        <v>42</v>
      </c>
      <c r="J301">
        <v>61.553661377329263</v>
      </c>
    </row>
    <row r="302" spans="1:10" x14ac:dyDescent="0.25">
      <c r="A302">
        <v>35</v>
      </c>
      <c r="B302">
        <v>58.658154254371766</v>
      </c>
      <c r="C302">
        <f t="shared" si="24"/>
        <v>35.423999999999999</v>
      </c>
      <c r="D302">
        <f t="shared" si="25"/>
        <v>60.462857190086652</v>
      </c>
      <c r="E302">
        <f t="shared" si="26"/>
        <v>-0.42399999999999949</v>
      </c>
      <c r="F302">
        <f t="shared" si="27"/>
        <v>-1.8047029357148858</v>
      </c>
      <c r="G302">
        <f t="shared" si="28"/>
        <v>0.7651940447431107</v>
      </c>
      <c r="H302">
        <f t="shared" si="29"/>
        <v>2053.0353989030118</v>
      </c>
      <c r="I302">
        <v>35</v>
      </c>
      <c r="J302">
        <v>58.658154254371766</v>
      </c>
    </row>
    <row r="303" spans="1:10" x14ac:dyDescent="0.25">
      <c r="A303">
        <v>28</v>
      </c>
      <c r="B303">
        <v>63.768218448385596</v>
      </c>
      <c r="C303">
        <f t="shared" si="24"/>
        <v>35.423999999999999</v>
      </c>
      <c r="D303">
        <f t="shared" si="25"/>
        <v>60.462857190086652</v>
      </c>
      <c r="E303">
        <f t="shared" si="26"/>
        <v>-7.4239999999999995</v>
      </c>
      <c r="F303">
        <f t="shared" si="27"/>
        <v>3.3053612582989444</v>
      </c>
      <c r="G303">
        <f t="shared" si="28"/>
        <v>-24.539001981611364</v>
      </c>
      <c r="H303">
        <f t="shared" si="29"/>
        <v>1785.5101165547967</v>
      </c>
      <c r="I303">
        <v>28</v>
      </c>
      <c r="J303">
        <v>63.768218448385596</v>
      </c>
    </row>
    <row r="304" spans="1:10" x14ac:dyDescent="0.25">
      <c r="A304">
        <v>37</v>
      </c>
      <c r="B304">
        <v>58.632358710892731</v>
      </c>
      <c r="C304">
        <f t="shared" si="24"/>
        <v>35.423999999999999</v>
      </c>
      <c r="D304">
        <f t="shared" si="25"/>
        <v>60.462857190086652</v>
      </c>
      <c r="E304">
        <f t="shared" si="26"/>
        <v>1.5760000000000005</v>
      </c>
      <c r="F304">
        <f t="shared" si="27"/>
        <v>-1.8304984791939205</v>
      </c>
      <c r="G304">
        <f t="shared" si="28"/>
        <v>-2.8848656032096196</v>
      </c>
      <c r="H304">
        <f t="shared" si="29"/>
        <v>2169.3972723030311</v>
      </c>
      <c r="I304">
        <v>37</v>
      </c>
      <c r="J304">
        <v>58.632358710892731</v>
      </c>
    </row>
    <row r="305" spans="1:10" x14ac:dyDescent="0.25">
      <c r="A305">
        <v>26</v>
      </c>
      <c r="B305">
        <v>56.072870089847129</v>
      </c>
      <c r="C305">
        <f t="shared" si="24"/>
        <v>35.423999999999999</v>
      </c>
      <c r="D305">
        <f t="shared" si="25"/>
        <v>60.462857190086652</v>
      </c>
      <c r="E305">
        <f t="shared" si="26"/>
        <v>-9.4239999999999995</v>
      </c>
      <c r="F305">
        <f t="shared" si="27"/>
        <v>-4.389987100239523</v>
      </c>
      <c r="G305">
        <f t="shared" si="28"/>
        <v>41.371238432657265</v>
      </c>
      <c r="H305">
        <f t="shared" si="29"/>
        <v>1457.8946223360253</v>
      </c>
      <c r="I305">
        <v>26</v>
      </c>
      <c r="J305">
        <v>56.072870089847129</v>
      </c>
    </row>
    <row r="306" spans="1:10" x14ac:dyDescent="0.25">
      <c r="A306">
        <v>44</v>
      </c>
      <c r="B306">
        <v>58.139782064754399</v>
      </c>
      <c r="C306">
        <f t="shared" si="24"/>
        <v>35.423999999999999</v>
      </c>
      <c r="D306">
        <f t="shared" si="25"/>
        <v>60.462857190086652</v>
      </c>
      <c r="E306">
        <f t="shared" si="26"/>
        <v>8.5760000000000005</v>
      </c>
      <c r="F306">
        <f t="shared" si="27"/>
        <v>-2.3230751253322524</v>
      </c>
      <c r="G306">
        <f t="shared" si="28"/>
        <v>-19.922692274849396</v>
      </c>
      <c r="H306">
        <f t="shared" si="29"/>
        <v>2558.1504108491936</v>
      </c>
      <c r="I306">
        <v>44</v>
      </c>
      <c r="J306">
        <v>58.139782064754399</v>
      </c>
    </row>
    <row r="307" spans="1:10" x14ac:dyDescent="0.25">
      <c r="A307">
        <v>40</v>
      </c>
      <c r="B307">
        <v>62.348929228901397</v>
      </c>
      <c r="C307">
        <f t="shared" si="24"/>
        <v>35.423999999999999</v>
      </c>
      <c r="D307">
        <f t="shared" si="25"/>
        <v>60.462857190086652</v>
      </c>
      <c r="E307">
        <f t="shared" si="26"/>
        <v>4.5760000000000005</v>
      </c>
      <c r="F307">
        <f t="shared" si="27"/>
        <v>1.8860720388147456</v>
      </c>
      <c r="G307">
        <f t="shared" si="28"/>
        <v>8.6306656496162777</v>
      </c>
      <c r="H307">
        <f t="shared" si="29"/>
        <v>2493.9571691560559</v>
      </c>
      <c r="I307">
        <v>40</v>
      </c>
      <c r="J307">
        <v>62.348929228901397</v>
      </c>
    </row>
    <row r="308" spans="1:10" x14ac:dyDescent="0.25">
      <c r="A308">
        <v>38</v>
      </c>
      <c r="B308">
        <v>56.707435911957873</v>
      </c>
      <c r="C308">
        <f t="shared" si="24"/>
        <v>35.423999999999999</v>
      </c>
      <c r="D308">
        <f t="shared" si="25"/>
        <v>60.462857190086652</v>
      </c>
      <c r="E308">
        <f t="shared" si="26"/>
        <v>2.5760000000000005</v>
      </c>
      <c r="F308">
        <f t="shared" si="27"/>
        <v>-3.7554212781287788</v>
      </c>
      <c r="G308">
        <f t="shared" si="28"/>
        <v>-9.673965212459736</v>
      </c>
      <c r="H308">
        <f t="shared" si="29"/>
        <v>2154.8825646543992</v>
      </c>
      <c r="I308">
        <v>38</v>
      </c>
      <c r="J308">
        <v>56.707435911957873</v>
      </c>
    </row>
    <row r="309" spans="1:10" x14ac:dyDescent="0.25">
      <c r="A309">
        <v>39</v>
      </c>
      <c r="B309">
        <v>51.261256582220085</v>
      </c>
      <c r="C309">
        <f t="shared" si="24"/>
        <v>35.423999999999999</v>
      </c>
      <c r="D309">
        <f t="shared" si="25"/>
        <v>60.462857190086652</v>
      </c>
      <c r="E309">
        <f t="shared" si="26"/>
        <v>3.5760000000000005</v>
      </c>
      <c r="F309">
        <f t="shared" si="27"/>
        <v>-9.2016006078665669</v>
      </c>
      <c r="G309">
        <f t="shared" si="28"/>
        <v>-32.90492377373085</v>
      </c>
      <c r="H309">
        <f t="shared" si="29"/>
        <v>1999.1890067065833</v>
      </c>
      <c r="I309">
        <v>39</v>
      </c>
      <c r="J309">
        <v>51.261256582220085</v>
      </c>
    </row>
    <row r="310" spans="1:10" x14ac:dyDescent="0.25">
      <c r="A310">
        <v>38</v>
      </c>
      <c r="B310">
        <v>55.215659964742372</v>
      </c>
      <c r="C310">
        <f t="shared" si="24"/>
        <v>35.423999999999999</v>
      </c>
      <c r="D310">
        <f t="shared" si="25"/>
        <v>60.462857190086652</v>
      </c>
      <c r="E310">
        <f t="shared" si="26"/>
        <v>2.5760000000000005</v>
      </c>
      <c r="F310">
        <f t="shared" si="27"/>
        <v>-5.24719722534428</v>
      </c>
      <c r="G310">
        <f t="shared" si="28"/>
        <v>-13.516780052486869</v>
      </c>
      <c r="H310">
        <f t="shared" si="29"/>
        <v>2098.1950786602101</v>
      </c>
      <c r="I310">
        <v>38</v>
      </c>
      <c r="J310">
        <v>55.215659964742372</v>
      </c>
    </row>
    <row r="311" spans="1:10" x14ac:dyDescent="0.25">
      <c r="A311">
        <v>45</v>
      </c>
      <c r="B311">
        <v>64.22196535510011</v>
      </c>
      <c r="C311">
        <f t="shared" si="24"/>
        <v>35.423999999999999</v>
      </c>
      <c r="D311">
        <f t="shared" si="25"/>
        <v>60.462857190086652</v>
      </c>
      <c r="E311">
        <f t="shared" si="26"/>
        <v>9.5760000000000005</v>
      </c>
      <c r="F311">
        <f t="shared" si="27"/>
        <v>3.7591081650134583</v>
      </c>
      <c r="G311">
        <f t="shared" si="28"/>
        <v>35.997219788168877</v>
      </c>
      <c r="H311">
        <f t="shared" si="29"/>
        <v>2889.988440979505</v>
      </c>
      <c r="I311">
        <v>45</v>
      </c>
      <c r="J311">
        <v>64.22196535510011</v>
      </c>
    </row>
    <row r="312" spans="1:10" x14ac:dyDescent="0.25">
      <c r="A312">
        <v>45</v>
      </c>
      <c r="B312">
        <v>67.534436008427292</v>
      </c>
      <c r="C312">
        <f t="shared" si="24"/>
        <v>35.423999999999999</v>
      </c>
      <c r="D312">
        <f t="shared" si="25"/>
        <v>60.462857190086652</v>
      </c>
      <c r="E312">
        <f t="shared" si="26"/>
        <v>9.5760000000000005</v>
      </c>
      <c r="F312">
        <f t="shared" si="27"/>
        <v>7.0715788183406403</v>
      </c>
      <c r="G312">
        <f t="shared" si="28"/>
        <v>67.717438764429971</v>
      </c>
      <c r="H312">
        <f t="shared" si="29"/>
        <v>3039.0496203792281</v>
      </c>
      <c r="I312">
        <v>45</v>
      </c>
      <c r="J312">
        <v>67.534436008427292</v>
      </c>
    </row>
    <row r="313" spans="1:10" x14ac:dyDescent="0.25">
      <c r="A313">
        <v>30</v>
      </c>
      <c r="B313">
        <v>62.6361021809862</v>
      </c>
      <c r="C313">
        <f t="shared" si="24"/>
        <v>35.423999999999999</v>
      </c>
      <c r="D313">
        <f t="shared" si="25"/>
        <v>60.462857190086652</v>
      </c>
      <c r="E313">
        <f t="shared" si="26"/>
        <v>-5.4239999999999995</v>
      </c>
      <c r="F313">
        <f t="shared" si="27"/>
        <v>2.1732449908995477</v>
      </c>
      <c r="G313">
        <f t="shared" si="28"/>
        <v>-11.787680830639145</v>
      </c>
      <c r="H313">
        <f t="shared" si="29"/>
        <v>1879.083065429586</v>
      </c>
      <c r="I313">
        <v>30</v>
      </c>
      <c r="J313">
        <v>62.6361021809862</v>
      </c>
    </row>
    <row r="314" spans="1:10" x14ac:dyDescent="0.25">
      <c r="A314">
        <v>30</v>
      </c>
      <c r="B314">
        <v>61.943692495842697</v>
      </c>
      <c r="C314">
        <f t="shared" si="24"/>
        <v>35.423999999999999</v>
      </c>
      <c r="D314">
        <f t="shared" si="25"/>
        <v>60.462857190086652</v>
      </c>
      <c r="E314">
        <f t="shared" si="26"/>
        <v>-5.4239999999999995</v>
      </c>
      <c r="F314">
        <f t="shared" si="27"/>
        <v>1.4808353057560453</v>
      </c>
      <c r="G314">
        <f t="shared" si="28"/>
        <v>-8.0320506984207896</v>
      </c>
      <c r="H314">
        <f t="shared" si="29"/>
        <v>1858.3107748752809</v>
      </c>
      <c r="I314">
        <v>30</v>
      </c>
      <c r="J314">
        <v>61.943692495842697</v>
      </c>
    </row>
    <row r="315" spans="1:10" x14ac:dyDescent="0.25">
      <c r="A315">
        <v>31</v>
      </c>
      <c r="B315">
        <v>57.276023577796877</v>
      </c>
      <c r="C315">
        <f t="shared" si="24"/>
        <v>35.423999999999999</v>
      </c>
      <c r="D315">
        <f t="shared" si="25"/>
        <v>60.462857190086652</v>
      </c>
      <c r="E315">
        <f t="shared" si="26"/>
        <v>-4.4239999999999995</v>
      </c>
      <c r="F315">
        <f t="shared" si="27"/>
        <v>-3.1868336122897745</v>
      </c>
      <c r="G315">
        <f t="shared" si="28"/>
        <v>14.09855190076996</v>
      </c>
      <c r="H315">
        <f t="shared" si="29"/>
        <v>1775.5567309117032</v>
      </c>
      <c r="I315">
        <v>31</v>
      </c>
      <c r="J315">
        <v>57.276023577796877</v>
      </c>
    </row>
    <row r="316" spans="1:10" x14ac:dyDescent="0.25">
      <c r="A316">
        <v>34</v>
      </c>
      <c r="B316">
        <v>61.971358187802252</v>
      </c>
      <c r="C316">
        <f t="shared" si="24"/>
        <v>35.423999999999999</v>
      </c>
      <c r="D316">
        <f t="shared" si="25"/>
        <v>60.462857190086652</v>
      </c>
      <c r="E316">
        <f t="shared" si="26"/>
        <v>-1.4239999999999995</v>
      </c>
      <c r="F316">
        <f t="shared" si="27"/>
        <v>1.5085009977156005</v>
      </c>
      <c r="G316">
        <f t="shared" si="28"/>
        <v>-2.1481054207470143</v>
      </c>
      <c r="H316">
        <f t="shared" si="29"/>
        <v>2107.0261783852766</v>
      </c>
      <c r="I316">
        <v>34</v>
      </c>
      <c r="J316">
        <v>61.971358187802252</v>
      </c>
    </row>
    <row r="317" spans="1:10" x14ac:dyDescent="0.25">
      <c r="A317">
        <v>27</v>
      </c>
      <c r="B317">
        <v>67.24489837011788</v>
      </c>
      <c r="C317">
        <f t="shared" si="24"/>
        <v>35.423999999999999</v>
      </c>
      <c r="D317">
        <f t="shared" si="25"/>
        <v>60.462857190086652</v>
      </c>
      <c r="E317">
        <f t="shared" si="26"/>
        <v>-8.4239999999999995</v>
      </c>
      <c r="F317">
        <f t="shared" si="27"/>
        <v>6.7820411800312286</v>
      </c>
      <c r="G317">
        <f t="shared" si="28"/>
        <v>-57.13191490058307</v>
      </c>
      <c r="H317">
        <f t="shared" si="29"/>
        <v>1815.6122559931828</v>
      </c>
      <c r="I317">
        <v>27</v>
      </c>
      <c r="J317">
        <v>67.24489837011788</v>
      </c>
    </row>
    <row r="318" spans="1:10" x14ac:dyDescent="0.25">
      <c r="A318">
        <v>33</v>
      </c>
      <c r="B318">
        <v>66.822187970101368</v>
      </c>
      <c r="C318">
        <f t="shared" si="24"/>
        <v>35.423999999999999</v>
      </c>
      <c r="D318">
        <f t="shared" si="25"/>
        <v>60.462857190086652</v>
      </c>
      <c r="E318">
        <f t="shared" si="26"/>
        <v>-2.4239999999999995</v>
      </c>
      <c r="F318">
        <f t="shared" si="27"/>
        <v>6.3593307800147159</v>
      </c>
      <c r="G318">
        <f t="shared" si="28"/>
        <v>-15.415017810755668</v>
      </c>
      <c r="H318">
        <f t="shared" si="29"/>
        <v>2205.1322030133451</v>
      </c>
      <c r="I318">
        <v>33</v>
      </c>
      <c r="J318">
        <v>66.822187970101368</v>
      </c>
    </row>
    <row r="319" spans="1:10" x14ac:dyDescent="0.25">
      <c r="A319">
        <v>26</v>
      </c>
      <c r="B319">
        <v>59.067654243845027</v>
      </c>
      <c r="C319">
        <f t="shared" si="24"/>
        <v>35.423999999999999</v>
      </c>
      <c r="D319">
        <f t="shared" si="25"/>
        <v>60.462857190086652</v>
      </c>
      <c r="E319">
        <f t="shared" si="26"/>
        <v>-9.4239999999999995</v>
      </c>
      <c r="F319">
        <f t="shared" si="27"/>
        <v>-1.3952029462416249</v>
      </c>
      <c r="G319">
        <f t="shared" si="28"/>
        <v>13.148392565381073</v>
      </c>
      <c r="H319">
        <f t="shared" si="29"/>
        <v>1535.7590103399707</v>
      </c>
      <c r="I319">
        <v>26</v>
      </c>
      <c r="J319">
        <v>59.067654243845027</v>
      </c>
    </row>
    <row r="320" spans="1:10" x14ac:dyDescent="0.25">
      <c r="A320">
        <v>29</v>
      </c>
      <c r="B320">
        <v>57.131567397445906</v>
      </c>
      <c r="C320">
        <f t="shared" si="24"/>
        <v>35.423999999999999</v>
      </c>
      <c r="D320">
        <f t="shared" si="25"/>
        <v>60.462857190086652</v>
      </c>
      <c r="E320">
        <f t="shared" si="26"/>
        <v>-6.4239999999999995</v>
      </c>
      <c r="F320">
        <f t="shared" si="27"/>
        <v>-3.3312897926407459</v>
      </c>
      <c r="G320">
        <f t="shared" si="28"/>
        <v>21.400205627924151</v>
      </c>
      <c r="H320">
        <f t="shared" si="29"/>
        <v>1656.8154545259313</v>
      </c>
      <c r="I320">
        <v>29</v>
      </c>
      <c r="J320">
        <v>57.131567397445906</v>
      </c>
    </row>
    <row r="321" spans="1:10" x14ac:dyDescent="0.25">
      <c r="A321">
        <v>36</v>
      </c>
      <c r="B321">
        <v>60.969345137491473</v>
      </c>
      <c r="C321">
        <f t="shared" si="24"/>
        <v>35.423999999999999</v>
      </c>
      <c r="D321">
        <f t="shared" si="25"/>
        <v>60.462857190086652</v>
      </c>
      <c r="E321">
        <f t="shared" si="26"/>
        <v>0.57600000000000051</v>
      </c>
      <c r="F321">
        <f t="shared" si="27"/>
        <v>0.50648794740482117</v>
      </c>
      <c r="G321">
        <f t="shared" si="28"/>
        <v>0.29173705770517727</v>
      </c>
      <c r="H321">
        <f t="shared" si="29"/>
        <v>2194.896424949693</v>
      </c>
      <c r="I321">
        <v>36</v>
      </c>
      <c r="J321">
        <v>60.969345137491473</v>
      </c>
    </row>
    <row r="322" spans="1:10" x14ac:dyDescent="0.25">
      <c r="A322">
        <v>29</v>
      </c>
      <c r="B322">
        <v>59.517888227273943</v>
      </c>
      <c r="C322">
        <f t="shared" si="24"/>
        <v>35.423999999999999</v>
      </c>
      <c r="D322">
        <f t="shared" si="25"/>
        <v>60.462857190086652</v>
      </c>
      <c r="E322">
        <f t="shared" si="26"/>
        <v>-6.4239999999999995</v>
      </c>
      <c r="F322">
        <f t="shared" si="27"/>
        <v>-0.94496896281270892</v>
      </c>
      <c r="G322">
        <f t="shared" si="28"/>
        <v>6.0704806171088412</v>
      </c>
      <c r="H322">
        <f t="shared" si="29"/>
        <v>1726.0187585909443</v>
      </c>
      <c r="I322">
        <v>29</v>
      </c>
      <c r="J322">
        <v>59.517888227273943</v>
      </c>
    </row>
    <row r="323" spans="1:10" x14ac:dyDescent="0.25">
      <c r="A323">
        <v>44</v>
      </c>
      <c r="B323">
        <v>67.258040568558499</v>
      </c>
      <c r="C323">
        <f t="shared" ref="C323:C386" si="30">AVERAGE($A$2:$A$501)</f>
        <v>35.423999999999999</v>
      </c>
      <c r="D323">
        <f t="shared" ref="D323:D386" si="31">AVERAGE($B$2:$B$501)</f>
        <v>60.462857190086652</v>
      </c>
      <c r="E323">
        <f t="shared" ref="E323:E386" si="32">A323-C323</f>
        <v>8.5760000000000005</v>
      </c>
      <c r="F323">
        <f t="shared" ref="F323:F386" si="33">B323-D323</f>
        <v>6.7951833784718474</v>
      </c>
      <c r="G323">
        <f t="shared" ref="G323:G386" si="34">E323*F323</f>
        <v>58.275492653774563</v>
      </c>
      <c r="H323">
        <f t="shared" ref="H323:H386" si="35">A323*B323</f>
        <v>2959.353785016574</v>
      </c>
      <c r="I323">
        <v>44</v>
      </c>
      <c r="J323">
        <v>67.258040568558499</v>
      </c>
    </row>
    <row r="324" spans="1:10" x14ac:dyDescent="0.25">
      <c r="A324">
        <v>50</v>
      </c>
      <c r="B324">
        <v>59.005694917286746</v>
      </c>
      <c r="C324">
        <f t="shared" si="30"/>
        <v>35.423999999999999</v>
      </c>
      <c r="D324">
        <f t="shared" si="31"/>
        <v>60.462857190086652</v>
      </c>
      <c r="E324">
        <f t="shared" si="32"/>
        <v>14.576000000000001</v>
      </c>
      <c r="F324">
        <f t="shared" si="33"/>
        <v>-1.4571622727999056</v>
      </c>
      <c r="G324">
        <f t="shared" si="34"/>
        <v>-21.239597288331424</v>
      </c>
      <c r="H324">
        <f t="shared" si="35"/>
        <v>2950.2847458643373</v>
      </c>
      <c r="I324">
        <v>50</v>
      </c>
      <c r="J324">
        <v>59.005694917286746</v>
      </c>
    </row>
    <row r="325" spans="1:10" x14ac:dyDescent="0.25">
      <c r="A325">
        <v>29</v>
      </c>
      <c r="B325">
        <v>50.259084370336495</v>
      </c>
      <c r="C325">
        <f t="shared" si="30"/>
        <v>35.423999999999999</v>
      </c>
      <c r="D325">
        <f t="shared" si="31"/>
        <v>60.462857190086652</v>
      </c>
      <c r="E325">
        <f t="shared" si="32"/>
        <v>-6.4239999999999995</v>
      </c>
      <c r="F325">
        <f t="shared" si="33"/>
        <v>-10.203772819750156</v>
      </c>
      <c r="G325">
        <f t="shared" si="34"/>
        <v>65.549036594075005</v>
      </c>
      <c r="H325">
        <f t="shared" si="35"/>
        <v>1457.5134467397584</v>
      </c>
      <c r="I325">
        <v>29</v>
      </c>
      <c r="J325">
        <v>50.259084370336495</v>
      </c>
    </row>
    <row r="326" spans="1:10" x14ac:dyDescent="0.25">
      <c r="A326">
        <v>25</v>
      </c>
      <c r="B326">
        <v>55.345831393933622</v>
      </c>
      <c r="C326">
        <f t="shared" si="30"/>
        <v>35.423999999999999</v>
      </c>
      <c r="D326">
        <f t="shared" si="31"/>
        <v>60.462857190086652</v>
      </c>
      <c r="E326">
        <f t="shared" si="32"/>
        <v>-10.423999999999999</v>
      </c>
      <c r="F326">
        <f t="shared" si="33"/>
        <v>-5.1170257961530297</v>
      </c>
      <c r="G326">
        <f t="shared" si="34"/>
        <v>53.339876899099181</v>
      </c>
      <c r="H326">
        <f t="shared" si="35"/>
        <v>1383.6457848483406</v>
      </c>
      <c r="I326">
        <v>25</v>
      </c>
      <c r="J326">
        <v>55.345831393933622</v>
      </c>
    </row>
    <row r="327" spans="1:10" x14ac:dyDescent="0.25">
      <c r="A327">
        <v>40</v>
      </c>
      <c r="B327">
        <v>61.921023340401007</v>
      </c>
      <c r="C327">
        <f t="shared" si="30"/>
        <v>35.423999999999999</v>
      </c>
      <c r="D327">
        <f t="shared" si="31"/>
        <v>60.462857190086652</v>
      </c>
      <c r="E327">
        <f t="shared" si="32"/>
        <v>4.5760000000000005</v>
      </c>
      <c r="F327">
        <f t="shared" si="33"/>
        <v>1.458166150314355</v>
      </c>
      <c r="G327">
        <f t="shared" si="34"/>
        <v>6.6725683038384895</v>
      </c>
      <c r="H327">
        <f t="shared" si="35"/>
        <v>2476.8409336160403</v>
      </c>
      <c r="I327">
        <v>40</v>
      </c>
      <c r="J327">
        <v>61.921023340401007</v>
      </c>
    </row>
    <row r="328" spans="1:10" x14ac:dyDescent="0.25">
      <c r="A328">
        <v>43</v>
      </c>
      <c r="B328">
        <v>60.099259978014743</v>
      </c>
      <c r="C328">
        <f t="shared" si="30"/>
        <v>35.423999999999999</v>
      </c>
      <c r="D328">
        <f t="shared" si="31"/>
        <v>60.462857190086652</v>
      </c>
      <c r="E328">
        <f t="shared" si="32"/>
        <v>7.5760000000000005</v>
      </c>
      <c r="F328">
        <f t="shared" si="33"/>
        <v>-0.36359721207190887</v>
      </c>
      <c r="G328">
        <f t="shared" si="34"/>
        <v>-2.7546124786567816</v>
      </c>
      <c r="H328">
        <f t="shared" si="35"/>
        <v>2584.2681790546339</v>
      </c>
      <c r="I328">
        <v>43</v>
      </c>
      <c r="J328">
        <v>60.099259978014743</v>
      </c>
    </row>
    <row r="329" spans="1:10" x14ac:dyDescent="0.25">
      <c r="A329">
        <v>33</v>
      </c>
      <c r="B329">
        <v>59.230260527838254</v>
      </c>
      <c r="C329">
        <f t="shared" si="30"/>
        <v>35.423999999999999</v>
      </c>
      <c r="D329">
        <f t="shared" si="31"/>
        <v>60.462857190086652</v>
      </c>
      <c r="E329">
        <f t="shared" si="32"/>
        <v>-2.4239999999999995</v>
      </c>
      <c r="F329">
        <f t="shared" si="33"/>
        <v>-1.2325966622483975</v>
      </c>
      <c r="G329">
        <f t="shared" si="34"/>
        <v>2.987814309290115</v>
      </c>
      <c r="H329">
        <f t="shared" si="35"/>
        <v>1954.5985974186624</v>
      </c>
      <c r="I329">
        <v>33</v>
      </c>
      <c r="J329">
        <v>59.230260527838254</v>
      </c>
    </row>
    <row r="330" spans="1:10" x14ac:dyDescent="0.25">
      <c r="A330">
        <v>29</v>
      </c>
      <c r="B330">
        <v>61.248895387107041</v>
      </c>
      <c r="C330">
        <f t="shared" si="30"/>
        <v>35.423999999999999</v>
      </c>
      <c r="D330">
        <f t="shared" si="31"/>
        <v>60.462857190086652</v>
      </c>
      <c r="E330">
        <f t="shared" si="32"/>
        <v>-6.4239999999999995</v>
      </c>
      <c r="F330">
        <f t="shared" si="33"/>
        <v>0.78603819702038891</v>
      </c>
      <c r="G330">
        <f t="shared" si="34"/>
        <v>-5.0495093776589783</v>
      </c>
      <c r="H330">
        <f t="shared" si="35"/>
        <v>1776.2179662261042</v>
      </c>
      <c r="I330">
        <v>29</v>
      </c>
      <c r="J330">
        <v>61.248895387107041</v>
      </c>
    </row>
    <row r="331" spans="1:10" x14ac:dyDescent="0.25">
      <c r="A331">
        <v>40</v>
      </c>
      <c r="B331">
        <v>58.087207586650038</v>
      </c>
      <c r="C331">
        <f t="shared" si="30"/>
        <v>35.423999999999999</v>
      </c>
      <c r="D331">
        <f t="shared" si="31"/>
        <v>60.462857190086652</v>
      </c>
      <c r="E331">
        <f t="shared" si="32"/>
        <v>4.5760000000000005</v>
      </c>
      <c r="F331">
        <f t="shared" si="33"/>
        <v>-2.3756496034366137</v>
      </c>
      <c r="G331">
        <f t="shared" si="34"/>
        <v>-10.870972585325946</v>
      </c>
      <c r="H331">
        <f t="shared" si="35"/>
        <v>2323.4883034660015</v>
      </c>
      <c r="I331">
        <v>40</v>
      </c>
      <c r="J331">
        <v>58.087207586650038</v>
      </c>
    </row>
    <row r="332" spans="1:10" x14ac:dyDescent="0.25">
      <c r="A332">
        <v>37</v>
      </c>
      <c r="B332">
        <v>61.663624971115496</v>
      </c>
      <c r="C332">
        <f t="shared" si="30"/>
        <v>35.423999999999999</v>
      </c>
      <c r="D332">
        <f t="shared" si="31"/>
        <v>60.462857190086652</v>
      </c>
      <c r="E332">
        <f t="shared" si="32"/>
        <v>1.5760000000000005</v>
      </c>
      <c r="F332">
        <f t="shared" si="33"/>
        <v>1.2007677810288442</v>
      </c>
      <c r="G332">
        <f t="shared" si="34"/>
        <v>1.8924100229014591</v>
      </c>
      <c r="H332">
        <f t="shared" si="35"/>
        <v>2281.5541239312734</v>
      </c>
      <c r="I332">
        <v>37</v>
      </c>
      <c r="J332">
        <v>61.663624971115496</v>
      </c>
    </row>
    <row r="333" spans="1:10" x14ac:dyDescent="0.25">
      <c r="A333">
        <v>36</v>
      </c>
      <c r="B333">
        <v>71.140036804135889</v>
      </c>
      <c r="C333">
        <f t="shared" si="30"/>
        <v>35.423999999999999</v>
      </c>
      <c r="D333">
        <f t="shared" si="31"/>
        <v>60.462857190086652</v>
      </c>
      <c r="E333">
        <f t="shared" si="32"/>
        <v>0.57600000000000051</v>
      </c>
      <c r="F333">
        <f t="shared" si="33"/>
        <v>10.677179614049237</v>
      </c>
      <c r="G333">
        <f t="shared" si="34"/>
        <v>6.1500554576923658</v>
      </c>
      <c r="H333">
        <f t="shared" si="35"/>
        <v>2561.041324948892</v>
      </c>
      <c r="I333">
        <v>36</v>
      </c>
      <c r="J333">
        <v>71.140036804135889</v>
      </c>
    </row>
    <row r="334" spans="1:10" x14ac:dyDescent="0.25">
      <c r="A334">
        <v>33</v>
      </c>
      <c r="B334">
        <v>58.996725025790511</v>
      </c>
      <c r="C334">
        <f t="shared" si="30"/>
        <v>35.423999999999999</v>
      </c>
      <c r="D334">
        <f t="shared" si="31"/>
        <v>60.462857190086652</v>
      </c>
      <c r="E334">
        <f t="shared" si="32"/>
        <v>-2.4239999999999995</v>
      </c>
      <c r="F334">
        <f t="shared" si="33"/>
        <v>-1.4661321642961411</v>
      </c>
      <c r="G334">
        <f t="shared" si="34"/>
        <v>3.5539043662538452</v>
      </c>
      <c r="H334">
        <f t="shared" si="35"/>
        <v>1946.8919258510869</v>
      </c>
      <c r="I334">
        <v>33</v>
      </c>
      <c r="J334">
        <v>58.996725025790511</v>
      </c>
    </row>
    <row r="335" spans="1:10" x14ac:dyDescent="0.25">
      <c r="A335">
        <v>29</v>
      </c>
      <c r="B335">
        <v>65.12300175614655</v>
      </c>
      <c r="C335">
        <f t="shared" si="30"/>
        <v>35.423999999999999</v>
      </c>
      <c r="D335">
        <f t="shared" si="31"/>
        <v>60.462857190086652</v>
      </c>
      <c r="E335">
        <f t="shared" si="32"/>
        <v>-6.4239999999999995</v>
      </c>
      <c r="F335">
        <f t="shared" si="33"/>
        <v>4.6601445660598984</v>
      </c>
      <c r="G335">
        <f t="shared" si="34"/>
        <v>-29.936768692368783</v>
      </c>
      <c r="H335">
        <f t="shared" si="35"/>
        <v>1888.56705092825</v>
      </c>
      <c r="I335">
        <v>29</v>
      </c>
      <c r="J335">
        <v>65.12300175614655</v>
      </c>
    </row>
    <row r="336" spans="1:10" x14ac:dyDescent="0.25">
      <c r="A336">
        <v>26</v>
      </c>
      <c r="B336">
        <v>55.275163655605866</v>
      </c>
      <c r="C336">
        <f t="shared" si="30"/>
        <v>35.423999999999999</v>
      </c>
      <c r="D336">
        <f t="shared" si="31"/>
        <v>60.462857190086652</v>
      </c>
      <c r="E336">
        <f t="shared" si="32"/>
        <v>-9.4239999999999995</v>
      </c>
      <c r="F336">
        <f t="shared" si="33"/>
        <v>-5.1876935344807862</v>
      </c>
      <c r="G336">
        <f t="shared" si="34"/>
        <v>48.888823868946929</v>
      </c>
      <c r="H336">
        <f t="shared" si="35"/>
        <v>1437.1542550457525</v>
      </c>
      <c r="I336">
        <v>26</v>
      </c>
      <c r="J336">
        <v>55.275163655605866</v>
      </c>
    </row>
    <row r="337" spans="1:10" x14ac:dyDescent="0.25">
      <c r="A337">
        <v>28</v>
      </c>
      <c r="B337">
        <v>60.264617483480833</v>
      </c>
      <c r="C337">
        <f t="shared" si="30"/>
        <v>35.423999999999999</v>
      </c>
      <c r="D337">
        <f t="shared" si="31"/>
        <v>60.462857190086652</v>
      </c>
      <c r="E337">
        <f t="shared" si="32"/>
        <v>-7.4239999999999995</v>
      </c>
      <c r="F337">
        <f t="shared" si="33"/>
        <v>-0.19823970660581836</v>
      </c>
      <c r="G337">
        <f t="shared" si="34"/>
        <v>1.4717315818415955</v>
      </c>
      <c r="H337">
        <f t="shared" si="35"/>
        <v>1687.4092895374633</v>
      </c>
      <c r="I337">
        <v>28</v>
      </c>
      <c r="J337">
        <v>60.264617483480833</v>
      </c>
    </row>
    <row r="338" spans="1:10" x14ac:dyDescent="0.25">
      <c r="A338">
        <v>37</v>
      </c>
      <c r="B338">
        <v>61.036471530824201</v>
      </c>
      <c r="C338">
        <f t="shared" si="30"/>
        <v>35.423999999999999</v>
      </c>
      <c r="D338">
        <f t="shared" si="31"/>
        <v>60.462857190086652</v>
      </c>
      <c r="E338">
        <f t="shared" si="32"/>
        <v>1.5760000000000005</v>
      </c>
      <c r="F338">
        <f t="shared" si="33"/>
        <v>0.57361434073754936</v>
      </c>
      <c r="G338">
        <f t="shared" si="34"/>
        <v>0.90401620100237812</v>
      </c>
      <c r="H338">
        <f t="shared" si="35"/>
        <v>2258.3494466404954</v>
      </c>
      <c r="I338">
        <v>37</v>
      </c>
      <c r="J338">
        <v>61.036471530824201</v>
      </c>
    </row>
    <row r="339" spans="1:10" x14ac:dyDescent="0.25">
      <c r="A339">
        <v>38</v>
      </c>
      <c r="B339">
        <v>57.919019278924679</v>
      </c>
      <c r="C339">
        <f t="shared" si="30"/>
        <v>35.423999999999999</v>
      </c>
      <c r="D339">
        <f t="shared" si="31"/>
        <v>60.462857190086652</v>
      </c>
      <c r="E339">
        <f t="shared" si="32"/>
        <v>2.5760000000000005</v>
      </c>
      <c r="F339">
        <f t="shared" si="33"/>
        <v>-2.5438379111619724</v>
      </c>
      <c r="G339">
        <f t="shared" si="34"/>
        <v>-6.5529264591532419</v>
      </c>
      <c r="H339">
        <f t="shared" si="35"/>
        <v>2200.9227325991378</v>
      </c>
      <c r="I339">
        <v>38</v>
      </c>
      <c r="J339">
        <v>57.919019278924679</v>
      </c>
    </row>
    <row r="340" spans="1:10" x14ac:dyDescent="0.25">
      <c r="A340">
        <v>35</v>
      </c>
      <c r="B340">
        <v>69.172117643174715</v>
      </c>
      <c r="C340">
        <f t="shared" si="30"/>
        <v>35.423999999999999</v>
      </c>
      <c r="D340">
        <f t="shared" si="31"/>
        <v>60.462857190086652</v>
      </c>
      <c r="E340">
        <f t="shared" si="32"/>
        <v>-0.42399999999999949</v>
      </c>
      <c r="F340">
        <f t="shared" si="33"/>
        <v>8.7092604530880635</v>
      </c>
      <c r="G340">
        <f t="shared" si="34"/>
        <v>-3.6927264321093345</v>
      </c>
      <c r="H340">
        <f t="shared" si="35"/>
        <v>2421.024117511115</v>
      </c>
      <c r="I340">
        <v>35</v>
      </c>
      <c r="J340">
        <v>69.172117643174715</v>
      </c>
    </row>
    <row r="341" spans="1:10" x14ac:dyDescent="0.25">
      <c r="A341">
        <v>41</v>
      </c>
      <c r="B341">
        <v>63.226341505069286</v>
      </c>
      <c r="C341">
        <f t="shared" si="30"/>
        <v>35.423999999999999</v>
      </c>
      <c r="D341">
        <f t="shared" si="31"/>
        <v>60.462857190086652</v>
      </c>
      <c r="E341">
        <f t="shared" si="32"/>
        <v>5.5760000000000005</v>
      </c>
      <c r="F341">
        <f t="shared" si="33"/>
        <v>2.7634843149826338</v>
      </c>
      <c r="G341">
        <f t="shared" si="34"/>
        <v>15.409188540343168</v>
      </c>
      <c r="H341">
        <f t="shared" si="35"/>
        <v>2592.2800017078407</v>
      </c>
      <c r="I341">
        <v>41</v>
      </c>
      <c r="J341">
        <v>63.226341505069286</v>
      </c>
    </row>
    <row r="342" spans="1:10" x14ac:dyDescent="0.25">
      <c r="A342">
        <v>31</v>
      </c>
      <c r="B342">
        <v>66.166351340652909</v>
      </c>
      <c r="C342">
        <f t="shared" si="30"/>
        <v>35.423999999999999</v>
      </c>
      <c r="D342">
        <f t="shared" si="31"/>
        <v>60.462857190086652</v>
      </c>
      <c r="E342">
        <f t="shared" si="32"/>
        <v>-4.4239999999999995</v>
      </c>
      <c r="F342">
        <f t="shared" si="33"/>
        <v>5.7034941505662573</v>
      </c>
      <c r="G342">
        <f t="shared" si="34"/>
        <v>-25.232258122105119</v>
      </c>
      <c r="H342">
        <f t="shared" si="35"/>
        <v>2051.1568915602402</v>
      </c>
      <c r="I342">
        <v>31</v>
      </c>
      <c r="J342">
        <v>66.166351340652909</v>
      </c>
    </row>
    <row r="343" spans="1:10" x14ac:dyDescent="0.25">
      <c r="A343">
        <v>41</v>
      </c>
      <c r="B343">
        <v>55.452719758759486</v>
      </c>
      <c r="C343">
        <f t="shared" si="30"/>
        <v>35.423999999999999</v>
      </c>
      <c r="D343">
        <f t="shared" si="31"/>
        <v>60.462857190086652</v>
      </c>
      <c r="E343">
        <f t="shared" si="32"/>
        <v>5.5760000000000005</v>
      </c>
      <c r="F343">
        <f t="shared" si="33"/>
        <v>-5.0101374313271663</v>
      </c>
      <c r="G343">
        <f t="shared" si="34"/>
        <v>-27.936526317080283</v>
      </c>
      <c r="H343">
        <f t="shared" si="35"/>
        <v>2273.5615101091389</v>
      </c>
      <c r="I343">
        <v>41</v>
      </c>
      <c r="J343">
        <v>55.452719758759486</v>
      </c>
    </row>
    <row r="344" spans="1:10" x14ac:dyDescent="0.25">
      <c r="A344">
        <v>34</v>
      </c>
      <c r="B344">
        <v>53.73171704064589</v>
      </c>
      <c r="C344">
        <f t="shared" si="30"/>
        <v>35.423999999999999</v>
      </c>
      <c r="D344">
        <f t="shared" si="31"/>
        <v>60.462857190086652</v>
      </c>
      <c r="E344">
        <f t="shared" si="32"/>
        <v>-1.4239999999999995</v>
      </c>
      <c r="F344">
        <f t="shared" si="33"/>
        <v>-6.7311401494407619</v>
      </c>
      <c r="G344">
        <f t="shared" si="34"/>
        <v>9.5851435728036414</v>
      </c>
      <c r="H344">
        <f t="shared" si="35"/>
        <v>1826.8783793819603</v>
      </c>
      <c r="I344">
        <v>34</v>
      </c>
      <c r="J344">
        <v>53.73171704064589</v>
      </c>
    </row>
    <row r="345" spans="1:10" x14ac:dyDescent="0.25">
      <c r="A345">
        <v>35</v>
      </c>
      <c r="B345">
        <v>58.585843741238932</v>
      </c>
      <c r="C345">
        <f t="shared" si="30"/>
        <v>35.423999999999999</v>
      </c>
      <c r="D345">
        <f t="shared" si="31"/>
        <v>60.462857190086652</v>
      </c>
      <c r="E345">
        <f t="shared" si="32"/>
        <v>-0.42399999999999949</v>
      </c>
      <c r="F345">
        <f t="shared" si="33"/>
        <v>-1.8770134488477197</v>
      </c>
      <c r="G345">
        <f t="shared" si="34"/>
        <v>0.79585370231143215</v>
      </c>
      <c r="H345">
        <f t="shared" si="35"/>
        <v>2050.5045309433626</v>
      </c>
      <c r="I345">
        <v>35</v>
      </c>
      <c r="J345">
        <v>58.585843741238932</v>
      </c>
    </row>
    <row r="346" spans="1:10" x14ac:dyDescent="0.25">
      <c r="A346">
        <v>42</v>
      </c>
      <c r="B346">
        <v>60.815441580925835</v>
      </c>
      <c r="C346">
        <f t="shared" si="30"/>
        <v>35.423999999999999</v>
      </c>
      <c r="D346">
        <f t="shared" si="31"/>
        <v>60.462857190086652</v>
      </c>
      <c r="E346">
        <f t="shared" si="32"/>
        <v>6.5760000000000005</v>
      </c>
      <c r="F346">
        <f t="shared" si="33"/>
        <v>0.35258439083918347</v>
      </c>
      <c r="G346">
        <f t="shared" si="34"/>
        <v>2.3185949541584705</v>
      </c>
      <c r="H346">
        <f t="shared" si="35"/>
        <v>2554.2485463988851</v>
      </c>
      <c r="I346">
        <v>42</v>
      </c>
      <c r="J346">
        <v>60.815441580925835</v>
      </c>
    </row>
    <row r="347" spans="1:10" x14ac:dyDescent="0.25">
      <c r="A347">
        <v>38</v>
      </c>
      <c r="B347">
        <v>66.089351245464059</v>
      </c>
      <c r="C347">
        <f t="shared" si="30"/>
        <v>35.423999999999999</v>
      </c>
      <c r="D347">
        <f t="shared" si="31"/>
        <v>60.462857190086652</v>
      </c>
      <c r="E347">
        <f t="shared" si="32"/>
        <v>2.5760000000000005</v>
      </c>
      <c r="F347">
        <f t="shared" si="33"/>
        <v>5.6264940553774068</v>
      </c>
      <c r="G347">
        <f t="shared" si="34"/>
        <v>14.493848686652203</v>
      </c>
      <c r="H347">
        <f t="shared" si="35"/>
        <v>2511.3953473276342</v>
      </c>
      <c r="I347">
        <v>38</v>
      </c>
      <c r="J347">
        <v>66.089351245464059</v>
      </c>
    </row>
    <row r="348" spans="1:10" x14ac:dyDescent="0.25">
      <c r="A348">
        <v>31</v>
      </c>
      <c r="B348">
        <v>52.334437592944596</v>
      </c>
      <c r="C348">
        <f t="shared" si="30"/>
        <v>35.423999999999999</v>
      </c>
      <c r="D348">
        <f t="shared" si="31"/>
        <v>60.462857190086652</v>
      </c>
      <c r="E348">
        <f t="shared" si="32"/>
        <v>-4.4239999999999995</v>
      </c>
      <c r="F348">
        <f t="shared" si="33"/>
        <v>-8.1284195971420559</v>
      </c>
      <c r="G348">
        <f t="shared" si="34"/>
        <v>35.960128297756448</v>
      </c>
      <c r="H348">
        <f t="shared" si="35"/>
        <v>1622.3675653812825</v>
      </c>
      <c r="I348">
        <v>31</v>
      </c>
      <c r="J348">
        <v>52.334437592944596</v>
      </c>
    </row>
    <row r="349" spans="1:10" x14ac:dyDescent="0.25">
      <c r="A349">
        <v>35</v>
      </c>
      <c r="B349">
        <v>60.033469405025244</v>
      </c>
      <c r="C349">
        <f t="shared" si="30"/>
        <v>35.423999999999999</v>
      </c>
      <c r="D349">
        <f t="shared" si="31"/>
        <v>60.462857190086652</v>
      </c>
      <c r="E349">
        <f t="shared" si="32"/>
        <v>-0.42399999999999949</v>
      </c>
      <c r="F349">
        <f t="shared" si="33"/>
        <v>-0.42938778506140807</v>
      </c>
      <c r="G349">
        <f t="shared" si="34"/>
        <v>0.1820604208660368</v>
      </c>
      <c r="H349">
        <f t="shared" si="35"/>
        <v>2101.1714291758835</v>
      </c>
      <c r="I349">
        <v>35</v>
      </c>
      <c r="J349">
        <v>60.033469405025244</v>
      </c>
    </row>
    <row r="350" spans="1:10" x14ac:dyDescent="0.25">
      <c r="A350">
        <v>45</v>
      </c>
      <c r="B350">
        <v>61.266658955501043</v>
      </c>
      <c r="C350">
        <f t="shared" si="30"/>
        <v>35.423999999999999</v>
      </c>
      <c r="D350">
        <f t="shared" si="31"/>
        <v>60.462857190086652</v>
      </c>
      <c r="E350">
        <f t="shared" si="32"/>
        <v>9.5760000000000005</v>
      </c>
      <c r="F350">
        <f t="shared" si="33"/>
        <v>0.80380176541439141</v>
      </c>
      <c r="G350">
        <f t="shared" si="34"/>
        <v>7.6972057056082122</v>
      </c>
      <c r="H350">
        <f t="shared" si="35"/>
        <v>2756.9996529975469</v>
      </c>
      <c r="I350">
        <v>45</v>
      </c>
      <c r="J350">
        <v>61.266658955501043</v>
      </c>
    </row>
    <row r="351" spans="1:10" x14ac:dyDescent="0.25">
      <c r="A351">
        <v>36</v>
      </c>
      <c r="B351">
        <v>61.754057166181155</v>
      </c>
      <c r="C351">
        <f t="shared" si="30"/>
        <v>35.423999999999999</v>
      </c>
      <c r="D351">
        <f t="shared" si="31"/>
        <v>60.462857190086652</v>
      </c>
      <c r="E351">
        <f t="shared" si="32"/>
        <v>0.57600000000000051</v>
      </c>
      <c r="F351">
        <f t="shared" si="33"/>
        <v>1.2911999760945037</v>
      </c>
      <c r="G351">
        <f t="shared" si="34"/>
        <v>0.74373118623043477</v>
      </c>
      <c r="H351">
        <f t="shared" si="35"/>
        <v>2223.1460579825216</v>
      </c>
      <c r="I351">
        <v>36</v>
      </c>
      <c r="J351">
        <v>61.754057166181155</v>
      </c>
    </row>
    <row r="352" spans="1:10" x14ac:dyDescent="0.25">
      <c r="A352">
        <v>30</v>
      </c>
      <c r="B352">
        <v>57.287994801808964</v>
      </c>
      <c r="C352">
        <f t="shared" si="30"/>
        <v>35.423999999999999</v>
      </c>
      <c r="D352">
        <f t="shared" si="31"/>
        <v>60.462857190086652</v>
      </c>
      <c r="E352">
        <f t="shared" si="32"/>
        <v>-5.4239999999999995</v>
      </c>
      <c r="F352">
        <f t="shared" si="33"/>
        <v>-3.1748623882776883</v>
      </c>
      <c r="G352">
        <f t="shared" si="34"/>
        <v>17.220453594018181</v>
      </c>
      <c r="H352">
        <f t="shared" si="35"/>
        <v>1718.6398440542689</v>
      </c>
      <c r="I352">
        <v>30</v>
      </c>
      <c r="J352">
        <v>57.287994801808964</v>
      </c>
    </row>
    <row r="353" spans="1:10" x14ac:dyDescent="0.25">
      <c r="A353">
        <v>23</v>
      </c>
      <c r="B353">
        <v>56.68411874154117</v>
      </c>
      <c r="C353">
        <f t="shared" si="30"/>
        <v>35.423999999999999</v>
      </c>
      <c r="D353">
        <f t="shared" si="31"/>
        <v>60.462857190086652</v>
      </c>
      <c r="E353">
        <f t="shared" si="32"/>
        <v>-12.423999999999999</v>
      </c>
      <c r="F353">
        <f t="shared" si="33"/>
        <v>-3.7787384485454822</v>
      </c>
      <c r="G353">
        <f t="shared" si="34"/>
        <v>46.947046484729071</v>
      </c>
      <c r="H353">
        <f t="shared" si="35"/>
        <v>1303.7347310554469</v>
      </c>
      <c r="I353">
        <v>23</v>
      </c>
      <c r="J353">
        <v>56.68411874154117</v>
      </c>
    </row>
    <row r="354" spans="1:10" x14ac:dyDescent="0.25">
      <c r="A354">
        <v>32</v>
      </c>
      <c r="B354">
        <v>58.512839738395996</v>
      </c>
      <c r="C354">
        <f t="shared" si="30"/>
        <v>35.423999999999999</v>
      </c>
      <c r="D354">
        <f t="shared" si="31"/>
        <v>60.462857190086652</v>
      </c>
      <c r="E354">
        <f t="shared" si="32"/>
        <v>-3.4239999999999995</v>
      </c>
      <c r="F354">
        <f t="shared" si="33"/>
        <v>-1.9500174516906554</v>
      </c>
      <c r="G354">
        <f t="shared" si="34"/>
        <v>6.6768597545888033</v>
      </c>
      <c r="H354">
        <f t="shared" si="35"/>
        <v>1872.4108716286719</v>
      </c>
      <c r="I354">
        <v>32</v>
      </c>
      <c r="J354">
        <v>58.512839738395996</v>
      </c>
    </row>
    <row r="355" spans="1:10" x14ac:dyDescent="0.25">
      <c r="A355">
        <v>39</v>
      </c>
      <c r="B355">
        <v>52.725474839971866</v>
      </c>
      <c r="C355">
        <f t="shared" si="30"/>
        <v>35.423999999999999</v>
      </c>
      <c r="D355">
        <f t="shared" si="31"/>
        <v>60.462857190086652</v>
      </c>
      <c r="E355">
        <f t="shared" si="32"/>
        <v>3.5760000000000005</v>
      </c>
      <c r="F355">
        <f t="shared" si="33"/>
        <v>-7.7373823501147854</v>
      </c>
      <c r="G355">
        <f t="shared" si="34"/>
        <v>-27.668879284010476</v>
      </c>
      <c r="H355">
        <f t="shared" si="35"/>
        <v>2056.2935187589028</v>
      </c>
      <c r="I355">
        <v>39</v>
      </c>
      <c r="J355">
        <v>52.725474839971866</v>
      </c>
    </row>
    <row r="356" spans="1:10" x14ac:dyDescent="0.25">
      <c r="A356">
        <v>33</v>
      </c>
      <c r="B356">
        <v>68.425149644608609</v>
      </c>
      <c r="C356">
        <f t="shared" si="30"/>
        <v>35.423999999999999</v>
      </c>
      <c r="D356">
        <f t="shared" si="31"/>
        <v>60.462857190086652</v>
      </c>
      <c r="E356">
        <f t="shared" si="32"/>
        <v>-2.4239999999999995</v>
      </c>
      <c r="F356">
        <f t="shared" si="33"/>
        <v>7.9622924545219576</v>
      </c>
      <c r="G356">
        <f t="shared" si="34"/>
        <v>-19.300596909761222</v>
      </c>
      <c r="H356">
        <f t="shared" si="35"/>
        <v>2258.0299382720841</v>
      </c>
      <c r="I356">
        <v>33</v>
      </c>
      <c r="J356">
        <v>68.425149644608609</v>
      </c>
    </row>
    <row r="357" spans="1:10" x14ac:dyDescent="0.25">
      <c r="A357">
        <v>36</v>
      </c>
      <c r="B357">
        <v>58.785017396585317</v>
      </c>
      <c r="C357">
        <f t="shared" si="30"/>
        <v>35.423999999999999</v>
      </c>
      <c r="D357">
        <f t="shared" si="31"/>
        <v>60.462857190086652</v>
      </c>
      <c r="E357">
        <f t="shared" si="32"/>
        <v>0.57600000000000051</v>
      </c>
      <c r="F357">
        <f t="shared" si="33"/>
        <v>-1.6778397935013345</v>
      </c>
      <c r="G357">
        <f t="shared" si="34"/>
        <v>-0.96643572105676956</v>
      </c>
      <c r="H357">
        <f t="shared" si="35"/>
        <v>2116.2606262770714</v>
      </c>
      <c r="I357">
        <v>36</v>
      </c>
      <c r="J357">
        <v>58.785017396585317</v>
      </c>
    </row>
    <row r="358" spans="1:10" x14ac:dyDescent="0.25">
      <c r="A358">
        <v>35</v>
      </c>
      <c r="B358">
        <v>59.236842995742336</v>
      </c>
      <c r="C358">
        <f t="shared" si="30"/>
        <v>35.423999999999999</v>
      </c>
      <c r="D358">
        <f t="shared" si="31"/>
        <v>60.462857190086652</v>
      </c>
      <c r="E358">
        <f t="shared" si="32"/>
        <v>-0.42399999999999949</v>
      </c>
      <c r="F358">
        <f t="shared" si="33"/>
        <v>-1.2260141943443159</v>
      </c>
      <c r="G358">
        <f t="shared" si="34"/>
        <v>0.51983001840198928</v>
      </c>
      <c r="H358">
        <f t="shared" si="35"/>
        <v>2073.2895048509818</v>
      </c>
      <c r="I358">
        <v>35</v>
      </c>
      <c r="J358">
        <v>59.236842995742336</v>
      </c>
    </row>
    <row r="359" spans="1:10" x14ac:dyDescent="0.25">
      <c r="A359">
        <v>28</v>
      </c>
      <c r="B359">
        <v>62.344654603803065</v>
      </c>
      <c r="C359">
        <f t="shared" si="30"/>
        <v>35.423999999999999</v>
      </c>
      <c r="D359">
        <f t="shared" si="31"/>
        <v>60.462857190086652</v>
      </c>
      <c r="E359">
        <f t="shared" si="32"/>
        <v>-7.4239999999999995</v>
      </c>
      <c r="F359">
        <f t="shared" si="33"/>
        <v>1.8817974137164128</v>
      </c>
      <c r="G359">
        <f t="shared" si="34"/>
        <v>-13.970463999430647</v>
      </c>
      <c r="H359">
        <f t="shared" si="35"/>
        <v>1745.6503289064858</v>
      </c>
      <c r="I359">
        <v>28</v>
      </c>
      <c r="J359">
        <v>62.344654603803065</v>
      </c>
    </row>
    <row r="360" spans="1:10" x14ac:dyDescent="0.25">
      <c r="A360">
        <v>42</v>
      </c>
      <c r="B360">
        <v>66.566347110492643</v>
      </c>
      <c r="C360">
        <f t="shared" si="30"/>
        <v>35.423999999999999</v>
      </c>
      <c r="D360">
        <f t="shared" si="31"/>
        <v>60.462857190086652</v>
      </c>
      <c r="E360">
        <f t="shared" si="32"/>
        <v>6.5760000000000005</v>
      </c>
      <c r="F360">
        <f t="shared" si="33"/>
        <v>6.1034899204059911</v>
      </c>
      <c r="G360">
        <f t="shared" si="34"/>
        <v>40.136549716589798</v>
      </c>
      <c r="H360">
        <f t="shared" si="35"/>
        <v>2795.786578640691</v>
      </c>
      <c r="I360">
        <v>42</v>
      </c>
      <c r="J360">
        <v>66.566347110492643</v>
      </c>
    </row>
    <row r="361" spans="1:10" x14ac:dyDescent="0.25">
      <c r="A361">
        <v>33</v>
      </c>
      <c r="B361">
        <v>66.909590410941746</v>
      </c>
      <c r="C361">
        <f t="shared" si="30"/>
        <v>35.423999999999999</v>
      </c>
      <c r="D361">
        <f t="shared" si="31"/>
        <v>60.462857190086652</v>
      </c>
      <c r="E361">
        <f t="shared" si="32"/>
        <v>-2.4239999999999995</v>
      </c>
      <c r="F361">
        <f t="shared" si="33"/>
        <v>6.4467332208550943</v>
      </c>
      <c r="G361">
        <f t="shared" si="34"/>
        <v>-15.626881327352745</v>
      </c>
      <c r="H361">
        <f t="shared" si="35"/>
        <v>2208.0164835610776</v>
      </c>
      <c r="I361">
        <v>33</v>
      </c>
      <c r="J361">
        <v>66.909590410941746</v>
      </c>
    </row>
    <row r="362" spans="1:10" x14ac:dyDescent="0.25">
      <c r="A362">
        <v>32</v>
      </c>
      <c r="B362">
        <v>63.108993951173034</v>
      </c>
      <c r="C362">
        <f t="shared" si="30"/>
        <v>35.423999999999999</v>
      </c>
      <c r="D362">
        <f t="shared" si="31"/>
        <v>60.462857190086652</v>
      </c>
      <c r="E362">
        <f t="shared" si="32"/>
        <v>-3.4239999999999995</v>
      </c>
      <c r="F362">
        <f t="shared" si="33"/>
        <v>2.6461367610863817</v>
      </c>
      <c r="G362">
        <f t="shared" si="34"/>
        <v>-9.0603722699597693</v>
      </c>
      <c r="H362">
        <f t="shared" si="35"/>
        <v>2019.4878064375371</v>
      </c>
      <c r="I362">
        <v>32</v>
      </c>
      <c r="J362">
        <v>63.108993951173034</v>
      </c>
    </row>
    <row r="363" spans="1:10" x14ac:dyDescent="0.25">
      <c r="A363">
        <v>35</v>
      </c>
      <c r="B363">
        <v>60.142881617648527</v>
      </c>
      <c r="C363">
        <f t="shared" si="30"/>
        <v>35.423999999999999</v>
      </c>
      <c r="D363">
        <f t="shared" si="31"/>
        <v>60.462857190086652</v>
      </c>
      <c r="E363">
        <f t="shared" si="32"/>
        <v>-0.42399999999999949</v>
      </c>
      <c r="F363">
        <f t="shared" si="33"/>
        <v>-0.3199755724381248</v>
      </c>
      <c r="G363">
        <f t="shared" si="34"/>
        <v>0.13566964271376475</v>
      </c>
      <c r="H363">
        <f t="shared" si="35"/>
        <v>2105.0008566176984</v>
      </c>
      <c r="I363">
        <v>35</v>
      </c>
      <c r="J363">
        <v>60.142881617648527</v>
      </c>
    </row>
    <row r="364" spans="1:10" x14ac:dyDescent="0.25">
      <c r="A364">
        <v>39</v>
      </c>
      <c r="B364">
        <v>62.090155248879455</v>
      </c>
      <c r="C364">
        <f t="shared" si="30"/>
        <v>35.423999999999999</v>
      </c>
      <c r="D364">
        <f t="shared" si="31"/>
        <v>60.462857190086652</v>
      </c>
      <c r="E364">
        <f t="shared" si="32"/>
        <v>3.5760000000000005</v>
      </c>
      <c r="F364">
        <f t="shared" si="33"/>
        <v>1.6272980587928032</v>
      </c>
      <c r="G364">
        <f t="shared" si="34"/>
        <v>5.8192178582430651</v>
      </c>
      <c r="H364">
        <f t="shared" si="35"/>
        <v>2421.5160547062987</v>
      </c>
      <c r="I364">
        <v>39</v>
      </c>
      <c r="J364">
        <v>62.090155248879455</v>
      </c>
    </row>
    <row r="365" spans="1:10" x14ac:dyDescent="0.25">
      <c r="A365">
        <v>35</v>
      </c>
      <c r="B365">
        <v>63.27927409671247</v>
      </c>
      <c r="C365">
        <f t="shared" si="30"/>
        <v>35.423999999999999</v>
      </c>
      <c r="D365">
        <f t="shared" si="31"/>
        <v>60.462857190086652</v>
      </c>
      <c r="E365">
        <f t="shared" si="32"/>
        <v>-0.42399999999999949</v>
      </c>
      <c r="F365">
        <f t="shared" si="33"/>
        <v>2.8164169066258182</v>
      </c>
      <c r="G365">
        <f t="shared" si="34"/>
        <v>-1.1941607684093456</v>
      </c>
      <c r="H365">
        <f t="shared" si="35"/>
        <v>2214.7745933849365</v>
      </c>
      <c r="I365">
        <v>35</v>
      </c>
      <c r="J365">
        <v>63.27927409671247</v>
      </c>
    </row>
    <row r="366" spans="1:10" x14ac:dyDescent="0.25">
      <c r="A366">
        <v>26</v>
      </c>
      <c r="B366">
        <v>59.006479356467025</v>
      </c>
      <c r="C366">
        <f t="shared" si="30"/>
        <v>35.423999999999999</v>
      </c>
      <c r="D366">
        <f t="shared" si="31"/>
        <v>60.462857190086652</v>
      </c>
      <c r="E366">
        <f t="shared" si="32"/>
        <v>-9.4239999999999995</v>
      </c>
      <c r="F366">
        <f t="shared" si="33"/>
        <v>-1.4563778336196265</v>
      </c>
      <c r="G366">
        <f t="shared" si="34"/>
        <v>13.72490470403136</v>
      </c>
      <c r="H366">
        <f t="shared" si="35"/>
        <v>1534.1684632681427</v>
      </c>
      <c r="I366">
        <v>26</v>
      </c>
      <c r="J366">
        <v>59.006479356467025</v>
      </c>
    </row>
    <row r="367" spans="1:10" x14ac:dyDescent="0.25">
      <c r="A367">
        <v>37</v>
      </c>
      <c r="B367">
        <v>60.569036728848005</v>
      </c>
      <c r="C367">
        <f t="shared" si="30"/>
        <v>35.423999999999999</v>
      </c>
      <c r="D367">
        <f t="shared" si="31"/>
        <v>60.462857190086652</v>
      </c>
      <c r="E367">
        <f t="shared" si="32"/>
        <v>1.5760000000000005</v>
      </c>
      <c r="F367">
        <f t="shared" si="33"/>
        <v>0.10617953876135289</v>
      </c>
      <c r="G367">
        <f t="shared" si="34"/>
        <v>0.16733895308789221</v>
      </c>
      <c r="H367">
        <f t="shared" si="35"/>
        <v>2241.0543589673762</v>
      </c>
      <c r="I367">
        <v>37</v>
      </c>
      <c r="J367">
        <v>60.569036728848005</v>
      </c>
    </row>
    <row r="368" spans="1:10" x14ac:dyDescent="0.25">
      <c r="A368">
        <v>43</v>
      </c>
      <c r="B368">
        <v>59.118591631486197</v>
      </c>
      <c r="C368">
        <f t="shared" si="30"/>
        <v>35.423999999999999</v>
      </c>
      <c r="D368">
        <f t="shared" si="31"/>
        <v>60.462857190086652</v>
      </c>
      <c r="E368">
        <f t="shared" si="32"/>
        <v>7.5760000000000005</v>
      </c>
      <c r="F368">
        <f t="shared" si="33"/>
        <v>-1.3442655586004548</v>
      </c>
      <c r="G368">
        <f t="shared" si="34"/>
        <v>-10.184155871957046</v>
      </c>
      <c r="H368">
        <f t="shared" si="35"/>
        <v>2542.0994401539065</v>
      </c>
      <c r="I368">
        <v>43</v>
      </c>
      <c r="J368">
        <v>59.118591631486197</v>
      </c>
    </row>
    <row r="369" spans="1:10" x14ac:dyDescent="0.25">
      <c r="A369">
        <v>36</v>
      </c>
      <c r="B369">
        <v>57.839086063322611</v>
      </c>
      <c r="C369">
        <f t="shared" si="30"/>
        <v>35.423999999999999</v>
      </c>
      <c r="D369">
        <f t="shared" si="31"/>
        <v>60.462857190086652</v>
      </c>
      <c r="E369">
        <f t="shared" si="32"/>
        <v>0.57600000000000051</v>
      </c>
      <c r="F369">
        <f t="shared" si="33"/>
        <v>-2.6237711267640407</v>
      </c>
      <c r="G369">
        <f t="shared" si="34"/>
        <v>-1.5112921690160888</v>
      </c>
      <c r="H369">
        <f t="shared" si="35"/>
        <v>2082.207098279614</v>
      </c>
      <c r="I369">
        <v>36</v>
      </c>
      <c r="J369">
        <v>57.839086063322611</v>
      </c>
    </row>
    <row r="370" spans="1:10" x14ac:dyDescent="0.25">
      <c r="A370">
        <v>33</v>
      </c>
      <c r="B370">
        <v>59.631904756824952</v>
      </c>
      <c r="C370">
        <f t="shared" si="30"/>
        <v>35.423999999999999</v>
      </c>
      <c r="D370">
        <f t="shared" si="31"/>
        <v>60.462857190086652</v>
      </c>
      <c r="E370">
        <f t="shared" si="32"/>
        <v>-2.4239999999999995</v>
      </c>
      <c r="F370">
        <f t="shared" si="33"/>
        <v>-0.83095243326170021</v>
      </c>
      <c r="G370">
        <f t="shared" si="34"/>
        <v>2.0142286982263609</v>
      </c>
      <c r="H370">
        <f t="shared" si="35"/>
        <v>1967.8528569752234</v>
      </c>
      <c r="I370">
        <v>33</v>
      </c>
      <c r="J370">
        <v>59.631904756824952</v>
      </c>
    </row>
    <row r="371" spans="1:10" x14ac:dyDescent="0.25">
      <c r="A371">
        <v>32</v>
      </c>
      <c r="B371">
        <v>59.589698518320802</v>
      </c>
      <c r="C371">
        <f t="shared" si="30"/>
        <v>35.423999999999999</v>
      </c>
      <c r="D371">
        <f t="shared" si="31"/>
        <v>60.462857190086652</v>
      </c>
      <c r="E371">
        <f t="shared" si="32"/>
        <v>-3.4239999999999995</v>
      </c>
      <c r="F371">
        <f t="shared" si="33"/>
        <v>-0.87315867176585016</v>
      </c>
      <c r="G371">
        <f t="shared" si="34"/>
        <v>2.9896952921262705</v>
      </c>
      <c r="H371">
        <f t="shared" si="35"/>
        <v>1906.8703525862657</v>
      </c>
      <c r="I371">
        <v>32</v>
      </c>
      <c r="J371">
        <v>59.589698518320802</v>
      </c>
    </row>
    <row r="372" spans="1:10" x14ac:dyDescent="0.25">
      <c r="A372">
        <v>31</v>
      </c>
      <c r="B372">
        <v>66.424920684366953</v>
      </c>
      <c r="C372">
        <f t="shared" si="30"/>
        <v>35.423999999999999</v>
      </c>
      <c r="D372">
        <f t="shared" si="31"/>
        <v>60.462857190086652</v>
      </c>
      <c r="E372">
        <f t="shared" si="32"/>
        <v>-4.4239999999999995</v>
      </c>
      <c r="F372">
        <f t="shared" si="33"/>
        <v>5.9620634942803008</v>
      </c>
      <c r="G372">
        <f t="shared" si="34"/>
        <v>-26.376168898696047</v>
      </c>
      <c r="H372">
        <f t="shared" si="35"/>
        <v>2059.1725412153755</v>
      </c>
      <c r="I372">
        <v>31</v>
      </c>
      <c r="J372">
        <v>66.424920684366953</v>
      </c>
    </row>
    <row r="373" spans="1:10" x14ac:dyDescent="0.25">
      <c r="A373">
        <v>34</v>
      </c>
      <c r="B373">
        <v>65.623815013677813</v>
      </c>
      <c r="C373">
        <f t="shared" si="30"/>
        <v>35.423999999999999</v>
      </c>
      <c r="D373">
        <f t="shared" si="31"/>
        <v>60.462857190086652</v>
      </c>
      <c r="E373">
        <f t="shared" si="32"/>
        <v>-1.4239999999999995</v>
      </c>
      <c r="F373">
        <f t="shared" si="33"/>
        <v>5.1609578235911613</v>
      </c>
      <c r="G373">
        <f t="shared" si="34"/>
        <v>-7.349203940793811</v>
      </c>
      <c r="H373">
        <f t="shared" si="35"/>
        <v>2231.2097104650456</v>
      </c>
      <c r="I373">
        <v>34</v>
      </c>
      <c r="J373">
        <v>65.623815013677813</v>
      </c>
    </row>
    <row r="374" spans="1:10" x14ac:dyDescent="0.25">
      <c r="A374">
        <v>45</v>
      </c>
      <c r="B374">
        <v>51.254207998281345</v>
      </c>
      <c r="C374">
        <f t="shared" si="30"/>
        <v>35.423999999999999</v>
      </c>
      <c r="D374">
        <f t="shared" si="31"/>
        <v>60.462857190086652</v>
      </c>
      <c r="E374">
        <f t="shared" si="32"/>
        <v>9.5760000000000005</v>
      </c>
      <c r="F374">
        <f t="shared" si="33"/>
        <v>-9.2086491918053071</v>
      </c>
      <c r="G374">
        <f t="shared" si="34"/>
        <v>-88.18202466072762</v>
      </c>
      <c r="H374">
        <f t="shared" si="35"/>
        <v>2306.4393599226605</v>
      </c>
      <c r="I374">
        <v>45</v>
      </c>
      <c r="J374">
        <v>51.254207998281345</v>
      </c>
    </row>
    <row r="375" spans="1:10" x14ac:dyDescent="0.25">
      <c r="A375">
        <v>41</v>
      </c>
      <c r="B375">
        <v>54.66147073690081</v>
      </c>
      <c r="C375">
        <f t="shared" si="30"/>
        <v>35.423999999999999</v>
      </c>
      <c r="D375">
        <f t="shared" si="31"/>
        <v>60.462857190086652</v>
      </c>
      <c r="E375">
        <f t="shared" si="32"/>
        <v>5.5760000000000005</v>
      </c>
      <c r="F375">
        <f t="shared" si="33"/>
        <v>-5.8013864531858417</v>
      </c>
      <c r="G375">
        <f t="shared" si="34"/>
        <v>-32.348530862964253</v>
      </c>
      <c r="H375">
        <f t="shared" si="35"/>
        <v>2241.1203002129332</v>
      </c>
      <c r="I375">
        <v>41</v>
      </c>
      <c r="J375">
        <v>54.66147073690081</v>
      </c>
    </row>
    <row r="376" spans="1:10" x14ac:dyDescent="0.25">
      <c r="A376">
        <v>32</v>
      </c>
      <c r="B376">
        <v>68.254528438556008</v>
      </c>
      <c r="C376">
        <f t="shared" si="30"/>
        <v>35.423999999999999</v>
      </c>
      <c r="D376">
        <f t="shared" si="31"/>
        <v>60.462857190086652</v>
      </c>
      <c r="E376">
        <f t="shared" si="32"/>
        <v>-3.4239999999999995</v>
      </c>
      <c r="F376">
        <f t="shared" si="33"/>
        <v>7.7916712484693562</v>
      </c>
      <c r="G376">
        <f t="shared" si="34"/>
        <v>-26.678682354759072</v>
      </c>
      <c r="H376">
        <f t="shared" si="35"/>
        <v>2184.1449100337923</v>
      </c>
      <c r="I376">
        <v>32</v>
      </c>
      <c r="J376">
        <v>68.254528438556008</v>
      </c>
    </row>
    <row r="377" spans="1:10" x14ac:dyDescent="0.25">
      <c r="A377">
        <v>30</v>
      </c>
      <c r="B377">
        <v>64.28623252446414</v>
      </c>
      <c r="C377">
        <f t="shared" si="30"/>
        <v>35.423999999999999</v>
      </c>
      <c r="D377">
        <f t="shared" si="31"/>
        <v>60.462857190086652</v>
      </c>
      <c r="E377">
        <f t="shared" si="32"/>
        <v>-5.4239999999999995</v>
      </c>
      <c r="F377">
        <f t="shared" si="33"/>
        <v>3.8233753343774879</v>
      </c>
      <c r="G377">
        <f t="shared" si="34"/>
        <v>-20.737987813663491</v>
      </c>
      <c r="H377">
        <f t="shared" si="35"/>
        <v>1928.5869757339242</v>
      </c>
      <c r="I377">
        <v>30</v>
      </c>
      <c r="J377">
        <v>64.28623252446414</v>
      </c>
    </row>
    <row r="378" spans="1:10" x14ac:dyDescent="0.25">
      <c r="A378">
        <v>29</v>
      </c>
      <c r="B378">
        <v>51.15357240953017</v>
      </c>
      <c r="C378">
        <f t="shared" si="30"/>
        <v>35.423999999999999</v>
      </c>
      <c r="D378">
        <f t="shared" si="31"/>
        <v>60.462857190086652</v>
      </c>
      <c r="E378">
        <f t="shared" si="32"/>
        <v>-6.4239999999999995</v>
      </c>
      <c r="F378">
        <f t="shared" si="33"/>
        <v>-9.3092847805564816</v>
      </c>
      <c r="G378">
        <f t="shared" si="34"/>
        <v>59.80284543029483</v>
      </c>
      <c r="H378">
        <f t="shared" si="35"/>
        <v>1483.4535998763749</v>
      </c>
      <c r="I378">
        <v>29</v>
      </c>
      <c r="J378">
        <v>51.15357240953017</v>
      </c>
    </row>
    <row r="379" spans="1:10" x14ac:dyDescent="0.25">
      <c r="A379">
        <v>38</v>
      </c>
      <c r="B379">
        <v>60.892288198883762</v>
      </c>
      <c r="C379">
        <f t="shared" si="30"/>
        <v>35.423999999999999</v>
      </c>
      <c r="D379">
        <f t="shared" si="31"/>
        <v>60.462857190086652</v>
      </c>
      <c r="E379">
        <f t="shared" si="32"/>
        <v>2.5760000000000005</v>
      </c>
      <c r="F379">
        <f t="shared" si="33"/>
        <v>0.42943100879710983</v>
      </c>
      <c r="G379">
        <f t="shared" si="34"/>
        <v>1.1062142786613551</v>
      </c>
      <c r="H379">
        <f t="shared" si="35"/>
        <v>2313.9069515575829</v>
      </c>
      <c r="I379">
        <v>38</v>
      </c>
      <c r="J379">
        <v>60.892288198883762</v>
      </c>
    </row>
    <row r="380" spans="1:10" x14ac:dyDescent="0.25">
      <c r="A380">
        <v>41</v>
      </c>
      <c r="B380">
        <v>66.642289918090682</v>
      </c>
      <c r="C380">
        <f t="shared" si="30"/>
        <v>35.423999999999999</v>
      </c>
      <c r="D380">
        <f t="shared" si="31"/>
        <v>60.462857190086652</v>
      </c>
      <c r="E380">
        <f t="shared" si="32"/>
        <v>5.5760000000000005</v>
      </c>
      <c r="F380">
        <f t="shared" si="33"/>
        <v>6.1794327280040307</v>
      </c>
      <c r="G380">
        <f t="shared" si="34"/>
        <v>34.456516891350475</v>
      </c>
      <c r="H380">
        <f t="shared" si="35"/>
        <v>2732.333886641718</v>
      </c>
      <c r="I380">
        <v>41</v>
      </c>
      <c r="J380">
        <v>66.642289918090682</v>
      </c>
    </row>
    <row r="381" spans="1:10" x14ac:dyDescent="0.25">
      <c r="A381">
        <v>27</v>
      </c>
      <c r="B381">
        <v>62.326316916878568</v>
      </c>
      <c r="C381">
        <f t="shared" si="30"/>
        <v>35.423999999999999</v>
      </c>
      <c r="D381">
        <f t="shared" si="31"/>
        <v>60.462857190086652</v>
      </c>
      <c r="E381">
        <f t="shared" si="32"/>
        <v>-8.4239999999999995</v>
      </c>
      <c r="F381">
        <f t="shared" si="33"/>
        <v>1.8634597267919162</v>
      </c>
      <c r="G381">
        <f t="shared" si="34"/>
        <v>-15.6977847384951</v>
      </c>
      <c r="H381">
        <f t="shared" si="35"/>
        <v>1682.8105567557213</v>
      </c>
      <c r="I381">
        <v>27</v>
      </c>
      <c r="J381">
        <v>62.326316916878568</v>
      </c>
    </row>
    <row r="382" spans="1:10" x14ac:dyDescent="0.25">
      <c r="A382">
        <v>34</v>
      </c>
      <c r="B382">
        <v>63.55317979483516</v>
      </c>
      <c r="C382">
        <f t="shared" si="30"/>
        <v>35.423999999999999</v>
      </c>
      <c r="D382">
        <f t="shared" si="31"/>
        <v>60.462857190086652</v>
      </c>
      <c r="E382">
        <f t="shared" si="32"/>
        <v>-1.4239999999999995</v>
      </c>
      <c r="F382">
        <f t="shared" si="33"/>
        <v>3.0903226047485077</v>
      </c>
      <c r="G382">
        <f t="shared" si="34"/>
        <v>-4.4006193891618732</v>
      </c>
      <c r="H382">
        <f t="shared" si="35"/>
        <v>2160.8081130243954</v>
      </c>
      <c r="I382">
        <v>34</v>
      </c>
      <c r="J382">
        <v>63.55317979483516</v>
      </c>
    </row>
    <row r="383" spans="1:10" x14ac:dyDescent="0.25">
      <c r="A383">
        <v>34</v>
      </c>
      <c r="B383">
        <v>61.224043444381095</v>
      </c>
      <c r="C383">
        <f t="shared" si="30"/>
        <v>35.423999999999999</v>
      </c>
      <c r="D383">
        <f t="shared" si="31"/>
        <v>60.462857190086652</v>
      </c>
      <c r="E383">
        <f t="shared" si="32"/>
        <v>-1.4239999999999995</v>
      </c>
      <c r="F383">
        <f t="shared" si="33"/>
        <v>0.76118625429444364</v>
      </c>
      <c r="G383">
        <f t="shared" si="34"/>
        <v>-1.0839292261152873</v>
      </c>
      <c r="H383">
        <f t="shared" si="35"/>
        <v>2081.6174771089572</v>
      </c>
      <c r="I383">
        <v>34</v>
      </c>
      <c r="J383">
        <v>61.224043444381095</v>
      </c>
    </row>
    <row r="384" spans="1:10" x14ac:dyDescent="0.25">
      <c r="A384">
        <v>39</v>
      </c>
      <c r="B384">
        <v>60.471356997877592</v>
      </c>
      <c r="C384">
        <f t="shared" si="30"/>
        <v>35.423999999999999</v>
      </c>
      <c r="D384">
        <f t="shared" si="31"/>
        <v>60.462857190086652</v>
      </c>
      <c r="E384">
        <f t="shared" si="32"/>
        <v>3.5760000000000005</v>
      </c>
      <c r="F384">
        <f t="shared" si="33"/>
        <v>8.4998077909403946E-3</v>
      </c>
      <c r="G384">
        <f t="shared" si="34"/>
        <v>3.0395312660402855E-2</v>
      </c>
      <c r="H384">
        <f t="shared" si="35"/>
        <v>2358.3829229172261</v>
      </c>
      <c r="I384">
        <v>39</v>
      </c>
      <c r="J384">
        <v>60.471356997877592</v>
      </c>
    </row>
    <row r="385" spans="1:10" x14ac:dyDescent="0.25">
      <c r="A385">
        <v>28</v>
      </c>
      <c r="B385">
        <v>64.13034513258026</v>
      </c>
      <c r="C385">
        <f t="shared" si="30"/>
        <v>35.423999999999999</v>
      </c>
      <c r="D385">
        <f t="shared" si="31"/>
        <v>60.462857190086652</v>
      </c>
      <c r="E385">
        <f t="shared" si="32"/>
        <v>-7.4239999999999995</v>
      </c>
      <c r="F385">
        <f t="shared" si="33"/>
        <v>3.667487942493608</v>
      </c>
      <c r="G385">
        <f t="shared" si="34"/>
        <v>-27.227430485072542</v>
      </c>
      <c r="H385">
        <f t="shared" si="35"/>
        <v>1795.6496637122473</v>
      </c>
      <c r="I385">
        <v>28</v>
      </c>
      <c r="J385">
        <v>64.13034513258026</v>
      </c>
    </row>
    <row r="386" spans="1:10" x14ac:dyDescent="0.25">
      <c r="A386">
        <v>34</v>
      </c>
      <c r="B386">
        <v>49.199386618565768</v>
      </c>
      <c r="C386">
        <f t="shared" si="30"/>
        <v>35.423999999999999</v>
      </c>
      <c r="D386">
        <f t="shared" si="31"/>
        <v>60.462857190086652</v>
      </c>
      <c r="E386">
        <f t="shared" si="32"/>
        <v>-1.4239999999999995</v>
      </c>
      <c r="F386">
        <f t="shared" si="33"/>
        <v>-11.263470571520884</v>
      </c>
      <c r="G386">
        <f t="shared" si="34"/>
        <v>16.039182093845731</v>
      </c>
      <c r="H386">
        <f t="shared" si="35"/>
        <v>1672.7791450312361</v>
      </c>
      <c r="I386">
        <v>34</v>
      </c>
      <c r="J386">
        <v>49.199386618565768</v>
      </c>
    </row>
    <row r="387" spans="1:10" x14ac:dyDescent="0.25">
      <c r="A387">
        <v>26</v>
      </c>
      <c r="B387">
        <v>55.159737409267109</v>
      </c>
      <c r="C387">
        <f t="shared" ref="C387:C450" si="36">AVERAGE($A$2:$A$501)</f>
        <v>35.423999999999999</v>
      </c>
      <c r="D387">
        <f t="shared" ref="D387:D450" si="37">AVERAGE($B$2:$B$501)</f>
        <v>60.462857190086652</v>
      </c>
      <c r="E387">
        <f t="shared" ref="E387:E450" si="38">A387-C387</f>
        <v>-9.4239999999999995</v>
      </c>
      <c r="F387">
        <f t="shared" ref="F387:F450" si="39">B387-D387</f>
        <v>-5.3031197808195429</v>
      </c>
      <c r="G387">
        <f t="shared" ref="G387:G450" si="40">E387*F387</f>
        <v>49.976600814443373</v>
      </c>
      <c r="H387">
        <f t="shared" ref="H387:H450" si="41">A387*B387</f>
        <v>1434.1531726409448</v>
      </c>
      <c r="I387">
        <v>26</v>
      </c>
      <c r="J387">
        <v>55.159737409267109</v>
      </c>
    </row>
    <row r="388" spans="1:10" x14ac:dyDescent="0.25">
      <c r="A388">
        <v>42</v>
      </c>
      <c r="B388">
        <v>58.785801835765596</v>
      </c>
      <c r="C388">
        <f t="shared" si="36"/>
        <v>35.423999999999999</v>
      </c>
      <c r="D388">
        <f t="shared" si="37"/>
        <v>60.462857190086652</v>
      </c>
      <c r="E388">
        <f t="shared" si="38"/>
        <v>6.5760000000000005</v>
      </c>
      <c r="F388">
        <f t="shared" si="39"/>
        <v>-1.6770553543210553</v>
      </c>
      <c r="G388">
        <f t="shared" si="40"/>
        <v>-11.02831601001526</v>
      </c>
      <c r="H388">
        <f t="shared" si="41"/>
        <v>2469.0036771021551</v>
      </c>
      <c r="I388">
        <v>42</v>
      </c>
      <c r="J388">
        <v>58.785801835765596</v>
      </c>
    </row>
    <row r="389" spans="1:10" x14ac:dyDescent="0.25">
      <c r="A389">
        <v>37</v>
      </c>
      <c r="B389">
        <v>63.389629910088843</v>
      </c>
      <c r="C389">
        <f t="shared" si="36"/>
        <v>35.423999999999999</v>
      </c>
      <c r="D389">
        <f t="shared" si="37"/>
        <v>60.462857190086652</v>
      </c>
      <c r="E389">
        <f t="shared" si="38"/>
        <v>1.5760000000000005</v>
      </c>
      <c r="F389">
        <f t="shared" si="39"/>
        <v>2.9267727200021909</v>
      </c>
      <c r="G389">
        <f t="shared" si="40"/>
        <v>4.6125938067234546</v>
      </c>
      <c r="H389">
        <f t="shared" si="41"/>
        <v>2345.4163066732872</v>
      </c>
      <c r="I389">
        <v>37</v>
      </c>
      <c r="J389">
        <v>63.389629910088843</v>
      </c>
    </row>
    <row r="390" spans="1:10" x14ac:dyDescent="0.25">
      <c r="A390">
        <v>30</v>
      </c>
      <c r="B390">
        <v>61.715056896500755</v>
      </c>
      <c r="C390">
        <f t="shared" si="36"/>
        <v>35.423999999999999</v>
      </c>
      <c r="D390">
        <f t="shared" si="37"/>
        <v>60.462857190086652</v>
      </c>
      <c r="E390">
        <f t="shared" si="38"/>
        <v>-5.4239999999999995</v>
      </c>
      <c r="F390">
        <f t="shared" si="39"/>
        <v>1.2521997064141033</v>
      </c>
      <c r="G390">
        <f t="shared" si="40"/>
        <v>-6.7919312075900953</v>
      </c>
      <c r="H390">
        <f t="shared" si="41"/>
        <v>1851.4517068950227</v>
      </c>
      <c r="I390">
        <v>30</v>
      </c>
      <c r="J390">
        <v>61.715056896500755</v>
      </c>
    </row>
    <row r="391" spans="1:10" x14ac:dyDescent="0.25">
      <c r="A391">
        <v>38</v>
      </c>
      <c r="B391">
        <v>58.7747742125066</v>
      </c>
      <c r="C391">
        <f t="shared" si="36"/>
        <v>35.423999999999999</v>
      </c>
      <c r="D391">
        <f t="shared" si="37"/>
        <v>60.462857190086652</v>
      </c>
      <c r="E391">
        <f t="shared" si="38"/>
        <v>2.5760000000000005</v>
      </c>
      <c r="F391">
        <f t="shared" si="39"/>
        <v>-1.6880829775800521</v>
      </c>
      <c r="G391">
        <f t="shared" si="40"/>
        <v>-4.3485017502462151</v>
      </c>
      <c r="H391">
        <f t="shared" si="41"/>
        <v>2233.4414200752508</v>
      </c>
      <c r="I391">
        <v>38</v>
      </c>
      <c r="J391">
        <v>58.7747742125066</v>
      </c>
    </row>
    <row r="392" spans="1:10" x14ac:dyDescent="0.25">
      <c r="A392">
        <v>37</v>
      </c>
      <c r="B392">
        <v>63.665854819701053</v>
      </c>
      <c r="C392">
        <f t="shared" si="36"/>
        <v>35.423999999999999</v>
      </c>
      <c r="D392">
        <f t="shared" si="37"/>
        <v>60.462857190086652</v>
      </c>
      <c r="E392">
        <f t="shared" si="38"/>
        <v>1.5760000000000005</v>
      </c>
      <c r="F392">
        <f t="shared" si="39"/>
        <v>3.2029976296144014</v>
      </c>
      <c r="G392">
        <f t="shared" si="40"/>
        <v>5.0479242642722983</v>
      </c>
      <c r="H392">
        <f t="shared" si="41"/>
        <v>2355.636628328939</v>
      </c>
      <c r="I392">
        <v>37</v>
      </c>
      <c r="J392">
        <v>63.665854819701053</v>
      </c>
    </row>
    <row r="393" spans="1:10" x14ac:dyDescent="0.25">
      <c r="A393">
        <v>32</v>
      </c>
      <c r="B393">
        <v>58.409771251317579</v>
      </c>
      <c r="C393">
        <f t="shared" si="36"/>
        <v>35.423999999999999</v>
      </c>
      <c r="D393">
        <f t="shared" si="37"/>
        <v>60.462857190086652</v>
      </c>
      <c r="E393">
        <f t="shared" si="38"/>
        <v>-3.4239999999999995</v>
      </c>
      <c r="F393">
        <f t="shared" si="39"/>
        <v>-2.0530859387690725</v>
      </c>
      <c r="G393">
        <f t="shared" si="40"/>
        <v>7.0297662543453034</v>
      </c>
      <c r="H393">
        <f t="shared" si="41"/>
        <v>1869.1126800421625</v>
      </c>
      <c r="I393">
        <v>32</v>
      </c>
      <c r="J393">
        <v>58.409771251317579</v>
      </c>
    </row>
    <row r="394" spans="1:10" x14ac:dyDescent="0.25">
      <c r="A394">
        <v>42</v>
      </c>
      <c r="B394">
        <v>64.090122729394352</v>
      </c>
      <c r="C394">
        <f t="shared" si="36"/>
        <v>35.423999999999999</v>
      </c>
      <c r="D394">
        <f t="shared" si="37"/>
        <v>60.462857190086652</v>
      </c>
      <c r="E394">
        <f t="shared" si="38"/>
        <v>6.5760000000000005</v>
      </c>
      <c r="F394">
        <f t="shared" si="39"/>
        <v>3.6272655393077002</v>
      </c>
      <c r="G394">
        <f t="shared" si="40"/>
        <v>23.85289818648744</v>
      </c>
      <c r="H394">
        <f t="shared" si="41"/>
        <v>2691.7851546345628</v>
      </c>
      <c r="I394">
        <v>42</v>
      </c>
      <c r="J394">
        <v>64.090122729394352</v>
      </c>
    </row>
    <row r="395" spans="1:10" x14ac:dyDescent="0.25">
      <c r="A395">
        <v>35</v>
      </c>
      <c r="B395">
        <v>57.178781541151693</v>
      </c>
      <c r="C395">
        <f t="shared" si="36"/>
        <v>35.423999999999999</v>
      </c>
      <c r="D395">
        <f t="shared" si="37"/>
        <v>60.462857190086652</v>
      </c>
      <c r="E395">
        <f t="shared" si="38"/>
        <v>-0.42399999999999949</v>
      </c>
      <c r="F395">
        <f t="shared" si="39"/>
        <v>-3.2840756489349587</v>
      </c>
      <c r="G395">
        <f t="shared" si="40"/>
        <v>1.3924480751484207</v>
      </c>
      <c r="H395">
        <f t="shared" si="41"/>
        <v>2001.2573539403093</v>
      </c>
      <c r="I395">
        <v>35</v>
      </c>
      <c r="J395">
        <v>57.178781541151693</v>
      </c>
    </row>
    <row r="396" spans="1:10" x14ac:dyDescent="0.25">
      <c r="A396">
        <v>40</v>
      </c>
      <c r="B396">
        <v>62.232525275758235</v>
      </c>
      <c r="C396">
        <f t="shared" si="36"/>
        <v>35.423999999999999</v>
      </c>
      <c r="D396">
        <f t="shared" si="37"/>
        <v>60.462857190086652</v>
      </c>
      <c r="E396">
        <f t="shared" si="38"/>
        <v>4.5760000000000005</v>
      </c>
      <c r="F396">
        <f t="shared" si="39"/>
        <v>1.769668085671583</v>
      </c>
      <c r="G396">
        <f t="shared" si="40"/>
        <v>8.0980011600331654</v>
      </c>
      <c r="H396">
        <f t="shared" si="41"/>
        <v>2489.3010110303294</v>
      </c>
      <c r="I396">
        <v>40</v>
      </c>
      <c r="J396">
        <v>62.232525275758235</v>
      </c>
    </row>
    <row r="397" spans="1:10" x14ac:dyDescent="0.25">
      <c r="A397">
        <v>41</v>
      </c>
      <c r="B397">
        <v>53.543508480797755</v>
      </c>
      <c r="C397">
        <f t="shared" si="36"/>
        <v>35.423999999999999</v>
      </c>
      <c r="D397">
        <f t="shared" si="37"/>
        <v>60.462857190086652</v>
      </c>
      <c r="E397">
        <f t="shared" si="38"/>
        <v>5.5760000000000005</v>
      </c>
      <c r="F397">
        <f t="shared" si="39"/>
        <v>-6.9193487092888972</v>
      </c>
      <c r="G397">
        <f t="shared" si="40"/>
        <v>-38.582288402994891</v>
      </c>
      <c r="H397">
        <f t="shared" si="41"/>
        <v>2195.2838477127079</v>
      </c>
      <c r="I397">
        <v>41</v>
      </c>
      <c r="J397">
        <v>53.543508480797755</v>
      </c>
    </row>
    <row r="398" spans="1:10" x14ac:dyDescent="0.25">
      <c r="A398">
        <v>37</v>
      </c>
      <c r="B398">
        <v>50.636069924221374</v>
      </c>
      <c r="C398">
        <f t="shared" si="36"/>
        <v>35.423999999999999</v>
      </c>
      <c r="D398">
        <f t="shared" si="37"/>
        <v>60.462857190086652</v>
      </c>
      <c r="E398">
        <f t="shared" si="38"/>
        <v>1.5760000000000005</v>
      </c>
      <c r="F398">
        <f t="shared" si="39"/>
        <v>-9.8267872658652777</v>
      </c>
      <c r="G398">
        <f t="shared" si="40"/>
        <v>-15.487016731003683</v>
      </c>
      <c r="H398">
        <f t="shared" si="41"/>
        <v>1873.5345871961908</v>
      </c>
      <c r="I398">
        <v>37</v>
      </c>
      <c r="J398">
        <v>50.636069924221374</v>
      </c>
    </row>
    <row r="399" spans="1:10" x14ac:dyDescent="0.25">
      <c r="A399">
        <v>38</v>
      </c>
      <c r="B399">
        <v>56.081191966368351</v>
      </c>
      <c r="C399">
        <f t="shared" si="36"/>
        <v>35.423999999999999</v>
      </c>
      <c r="D399">
        <f t="shared" si="37"/>
        <v>60.462857190086652</v>
      </c>
      <c r="E399">
        <f t="shared" si="38"/>
        <v>2.5760000000000005</v>
      </c>
      <c r="F399">
        <f t="shared" si="39"/>
        <v>-4.3816652237183007</v>
      </c>
      <c r="G399">
        <f t="shared" si="40"/>
        <v>-11.287169616298344</v>
      </c>
      <c r="H399">
        <f t="shared" si="41"/>
        <v>2131.0852947219973</v>
      </c>
      <c r="I399">
        <v>38</v>
      </c>
      <c r="J399">
        <v>56.081191966368351</v>
      </c>
    </row>
    <row r="400" spans="1:10" x14ac:dyDescent="0.25">
      <c r="A400">
        <v>38</v>
      </c>
      <c r="B400">
        <v>58.361818143166602</v>
      </c>
      <c r="C400">
        <f t="shared" si="36"/>
        <v>35.423999999999999</v>
      </c>
      <c r="D400">
        <f t="shared" si="37"/>
        <v>60.462857190086652</v>
      </c>
      <c r="E400">
        <f t="shared" si="38"/>
        <v>2.5760000000000005</v>
      </c>
      <c r="F400">
        <f t="shared" si="39"/>
        <v>-2.1010390469200502</v>
      </c>
      <c r="G400">
        <f t="shared" si="40"/>
        <v>-5.4122765848660501</v>
      </c>
      <c r="H400">
        <f t="shared" si="41"/>
        <v>2217.7490894403309</v>
      </c>
      <c r="I400">
        <v>38</v>
      </c>
      <c r="J400">
        <v>58.361818143166602</v>
      </c>
    </row>
    <row r="401" spans="1:10" x14ac:dyDescent="0.25">
      <c r="A401">
        <v>36</v>
      </c>
      <c r="B401">
        <v>57.121187789161922</v>
      </c>
      <c r="C401">
        <f t="shared" si="36"/>
        <v>35.423999999999999</v>
      </c>
      <c r="D401">
        <f t="shared" si="37"/>
        <v>60.462857190086652</v>
      </c>
      <c r="E401">
        <f t="shared" si="38"/>
        <v>0.57600000000000051</v>
      </c>
      <c r="F401">
        <f t="shared" si="39"/>
        <v>-3.3416694009247294</v>
      </c>
      <c r="G401">
        <f t="shared" si="40"/>
        <v>-1.9248015749326459</v>
      </c>
      <c r="H401">
        <f t="shared" si="41"/>
        <v>2056.3627604098292</v>
      </c>
      <c r="I401">
        <v>36</v>
      </c>
      <c r="J401">
        <v>57.121187789161922</v>
      </c>
    </row>
    <row r="402" spans="1:10" x14ac:dyDescent="0.25">
      <c r="A402">
        <v>29</v>
      </c>
      <c r="B402">
        <v>58.437505155379768</v>
      </c>
      <c r="C402">
        <f t="shared" si="36"/>
        <v>35.423999999999999</v>
      </c>
      <c r="D402">
        <f t="shared" si="37"/>
        <v>60.462857190086652</v>
      </c>
      <c r="E402">
        <f t="shared" si="38"/>
        <v>-6.4239999999999995</v>
      </c>
      <c r="F402">
        <f t="shared" si="39"/>
        <v>-2.0253520347068843</v>
      </c>
      <c r="G402">
        <f t="shared" si="40"/>
        <v>13.010861470957023</v>
      </c>
      <c r="H402">
        <f t="shared" si="41"/>
        <v>1694.6876495060133</v>
      </c>
      <c r="I402">
        <v>29</v>
      </c>
      <c r="J402">
        <v>58.437505155379768</v>
      </c>
    </row>
    <row r="403" spans="1:10" x14ac:dyDescent="0.25">
      <c r="A403">
        <v>27</v>
      </c>
      <c r="B403">
        <v>56.575627392303431</v>
      </c>
      <c r="C403">
        <f t="shared" si="36"/>
        <v>35.423999999999999</v>
      </c>
      <c r="D403">
        <f t="shared" si="37"/>
        <v>60.462857190086652</v>
      </c>
      <c r="E403">
        <f t="shared" si="38"/>
        <v>-8.4239999999999995</v>
      </c>
      <c r="F403">
        <f t="shared" si="39"/>
        <v>-3.8872297977832204</v>
      </c>
      <c r="G403">
        <f t="shared" si="40"/>
        <v>32.746023816525849</v>
      </c>
      <c r="H403">
        <f t="shared" si="41"/>
        <v>1527.5419395921926</v>
      </c>
      <c r="I403">
        <v>27</v>
      </c>
      <c r="J403">
        <v>56.575627392303431</v>
      </c>
    </row>
    <row r="404" spans="1:10" x14ac:dyDescent="0.25">
      <c r="A404">
        <v>43</v>
      </c>
      <c r="B404">
        <v>63.645868673629593</v>
      </c>
      <c r="C404">
        <f t="shared" si="36"/>
        <v>35.423999999999999</v>
      </c>
      <c r="D404">
        <f t="shared" si="37"/>
        <v>60.462857190086652</v>
      </c>
      <c r="E404">
        <f t="shared" si="38"/>
        <v>7.5760000000000005</v>
      </c>
      <c r="F404">
        <f t="shared" si="39"/>
        <v>3.1830114835429413</v>
      </c>
      <c r="G404">
        <f t="shared" si="40"/>
        <v>24.114494999321323</v>
      </c>
      <c r="H404">
        <f t="shared" si="41"/>
        <v>2736.7723529660725</v>
      </c>
      <c r="I404">
        <v>43</v>
      </c>
      <c r="J404">
        <v>63.645868673629593</v>
      </c>
    </row>
    <row r="405" spans="1:10" x14ac:dyDescent="0.25">
      <c r="A405">
        <v>33</v>
      </c>
      <c r="B405">
        <v>60.586362602916779</v>
      </c>
      <c r="C405">
        <f t="shared" si="36"/>
        <v>35.423999999999999</v>
      </c>
      <c r="D405">
        <f t="shared" si="37"/>
        <v>60.462857190086652</v>
      </c>
      <c r="E405">
        <f t="shared" si="38"/>
        <v>-2.4239999999999995</v>
      </c>
      <c r="F405">
        <f t="shared" si="39"/>
        <v>0.12350541283012717</v>
      </c>
      <c r="G405">
        <f t="shared" si="40"/>
        <v>-0.29937712070022821</v>
      </c>
      <c r="H405">
        <f t="shared" si="41"/>
        <v>1999.3499658962537</v>
      </c>
      <c r="I405">
        <v>33</v>
      </c>
      <c r="J405">
        <v>60.586362602916779</v>
      </c>
    </row>
    <row r="406" spans="1:10" x14ac:dyDescent="0.25">
      <c r="A406">
        <v>30</v>
      </c>
      <c r="B406">
        <v>60.098111740953755</v>
      </c>
      <c r="C406">
        <f t="shared" si="36"/>
        <v>35.423999999999999</v>
      </c>
      <c r="D406">
        <f t="shared" si="37"/>
        <v>60.462857190086652</v>
      </c>
      <c r="E406">
        <f t="shared" si="38"/>
        <v>-5.4239999999999995</v>
      </c>
      <c r="F406">
        <f t="shared" si="39"/>
        <v>-0.36474544913289719</v>
      </c>
      <c r="G406">
        <f t="shared" si="40"/>
        <v>1.9783793160968342</v>
      </c>
      <c r="H406">
        <f t="shared" si="41"/>
        <v>1802.9433522286126</v>
      </c>
      <c r="I406">
        <v>30</v>
      </c>
      <c r="J406">
        <v>60.098111740953755</v>
      </c>
    </row>
    <row r="407" spans="1:10" x14ac:dyDescent="0.25">
      <c r="A407">
        <v>42</v>
      </c>
      <c r="B407">
        <v>56.76800825909595</v>
      </c>
      <c r="C407">
        <f t="shared" si="36"/>
        <v>35.423999999999999</v>
      </c>
      <c r="D407">
        <f t="shared" si="37"/>
        <v>60.462857190086652</v>
      </c>
      <c r="E407">
        <f t="shared" si="38"/>
        <v>6.5760000000000005</v>
      </c>
      <c r="F407">
        <f t="shared" si="39"/>
        <v>-3.6948489309907018</v>
      </c>
      <c r="G407">
        <f t="shared" si="40"/>
        <v>-24.297326570194858</v>
      </c>
      <c r="H407">
        <f t="shared" si="41"/>
        <v>2384.2563468820299</v>
      </c>
      <c r="I407">
        <v>42</v>
      </c>
      <c r="J407">
        <v>56.76800825909595</v>
      </c>
    </row>
    <row r="408" spans="1:10" x14ac:dyDescent="0.25">
      <c r="A408">
        <v>30</v>
      </c>
      <c r="B408">
        <v>74.014221960678697</v>
      </c>
      <c r="C408">
        <f t="shared" si="36"/>
        <v>35.423999999999999</v>
      </c>
      <c r="D408">
        <f t="shared" si="37"/>
        <v>60.462857190086652</v>
      </c>
      <c r="E408">
        <f t="shared" si="38"/>
        <v>-5.4239999999999995</v>
      </c>
      <c r="F408">
        <f t="shared" si="39"/>
        <v>13.551364770592045</v>
      </c>
      <c r="G408">
        <f t="shared" si="40"/>
        <v>-73.502602515691251</v>
      </c>
      <c r="H408">
        <f t="shared" si="41"/>
        <v>2220.4266588203609</v>
      </c>
      <c r="I408">
        <v>30</v>
      </c>
      <c r="J408">
        <v>74.014221960678697</v>
      </c>
    </row>
    <row r="409" spans="1:10" x14ac:dyDescent="0.25">
      <c r="A409">
        <v>38</v>
      </c>
      <c r="B409">
        <v>61.503559587945347</v>
      </c>
      <c r="C409">
        <f t="shared" si="36"/>
        <v>35.423999999999999</v>
      </c>
      <c r="D409">
        <f t="shared" si="37"/>
        <v>60.462857190086652</v>
      </c>
      <c r="E409">
        <f t="shared" si="38"/>
        <v>2.5760000000000005</v>
      </c>
      <c r="F409">
        <f t="shared" si="39"/>
        <v>1.0407023978586949</v>
      </c>
      <c r="G409">
        <f t="shared" si="40"/>
        <v>2.6808493768839985</v>
      </c>
      <c r="H409">
        <f t="shared" si="41"/>
        <v>2337.1352643419232</v>
      </c>
      <c r="I409">
        <v>38</v>
      </c>
      <c r="J409">
        <v>61.503559587945347</v>
      </c>
    </row>
    <row r="410" spans="1:10" x14ac:dyDescent="0.25">
      <c r="A410">
        <v>35</v>
      </c>
      <c r="B410">
        <v>57.545899077522336</v>
      </c>
      <c r="C410">
        <f t="shared" si="36"/>
        <v>35.423999999999999</v>
      </c>
      <c r="D410">
        <f t="shared" si="37"/>
        <v>60.462857190086652</v>
      </c>
      <c r="E410">
        <f t="shared" si="38"/>
        <v>-0.42399999999999949</v>
      </c>
      <c r="F410">
        <f t="shared" si="39"/>
        <v>-2.9169581125643163</v>
      </c>
      <c r="G410">
        <f t="shared" si="40"/>
        <v>1.2367902397272685</v>
      </c>
      <c r="H410">
        <f t="shared" si="41"/>
        <v>2014.1064677132817</v>
      </c>
      <c r="I410">
        <v>35</v>
      </c>
      <c r="J410">
        <v>57.545899077522336</v>
      </c>
    </row>
    <row r="411" spans="1:10" x14ac:dyDescent="0.25">
      <c r="A411">
        <v>41</v>
      </c>
      <c r="B411">
        <v>65.675963166140718</v>
      </c>
      <c r="C411">
        <f t="shared" si="36"/>
        <v>35.423999999999999</v>
      </c>
      <c r="D411">
        <f t="shared" si="37"/>
        <v>60.462857190086652</v>
      </c>
      <c r="E411">
        <f t="shared" si="38"/>
        <v>5.5760000000000005</v>
      </c>
      <c r="F411">
        <f t="shared" si="39"/>
        <v>5.2131059760540666</v>
      </c>
      <c r="G411">
        <f t="shared" si="40"/>
        <v>29.068278922477479</v>
      </c>
      <c r="H411">
        <f t="shared" si="41"/>
        <v>2692.7144898117695</v>
      </c>
      <c r="I411">
        <v>41</v>
      </c>
      <c r="J411">
        <v>65.675963166140718</v>
      </c>
    </row>
    <row r="412" spans="1:10" x14ac:dyDescent="0.25">
      <c r="A412">
        <v>30</v>
      </c>
      <c r="B412">
        <v>65.073479769635014</v>
      </c>
      <c r="C412">
        <f t="shared" si="36"/>
        <v>35.423999999999999</v>
      </c>
      <c r="D412">
        <f t="shared" si="37"/>
        <v>60.462857190086652</v>
      </c>
      <c r="E412">
        <f t="shared" si="38"/>
        <v>-5.4239999999999995</v>
      </c>
      <c r="F412">
        <f t="shared" si="39"/>
        <v>4.6106225795483624</v>
      </c>
      <c r="G412">
        <f t="shared" si="40"/>
        <v>-25.008016871470314</v>
      </c>
      <c r="H412">
        <f t="shared" si="41"/>
        <v>1952.2043930890504</v>
      </c>
      <c r="I412">
        <v>30</v>
      </c>
      <c r="J412">
        <v>65.073479769635014</v>
      </c>
    </row>
    <row r="413" spans="1:10" x14ac:dyDescent="0.25">
      <c r="A413">
        <v>42</v>
      </c>
      <c r="B413">
        <v>63.203297183063114</v>
      </c>
      <c r="C413">
        <f t="shared" si="36"/>
        <v>35.423999999999999</v>
      </c>
      <c r="D413">
        <f t="shared" si="37"/>
        <v>60.462857190086652</v>
      </c>
      <c r="E413">
        <f t="shared" si="38"/>
        <v>6.5760000000000005</v>
      </c>
      <c r="F413">
        <f t="shared" si="39"/>
        <v>2.7404399929764622</v>
      </c>
      <c r="G413">
        <f t="shared" si="40"/>
        <v>18.021133393813216</v>
      </c>
      <c r="H413">
        <f t="shared" si="41"/>
        <v>2654.5384816886508</v>
      </c>
      <c r="I413">
        <v>42</v>
      </c>
      <c r="J413">
        <v>63.203297183063114</v>
      </c>
    </row>
    <row r="414" spans="1:10" x14ac:dyDescent="0.25">
      <c r="A414">
        <v>35</v>
      </c>
      <c r="B414">
        <v>64.162711775279604</v>
      </c>
      <c r="C414">
        <f t="shared" si="36"/>
        <v>35.423999999999999</v>
      </c>
      <c r="D414">
        <f t="shared" si="37"/>
        <v>60.462857190086652</v>
      </c>
      <c r="E414">
        <f t="shared" si="38"/>
        <v>-0.42399999999999949</v>
      </c>
      <c r="F414">
        <f t="shared" si="39"/>
        <v>3.6998545851929521</v>
      </c>
      <c r="G414">
        <f t="shared" si="40"/>
        <v>-1.5687383441218097</v>
      </c>
      <c r="H414">
        <f t="shared" si="41"/>
        <v>2245.6949121347861</v>
      </c>
      <c r="I414">
        <v>35</v>
      </c>
      <c r="J414">
        <v>64.162711775279604</v>
      </c>
    </row>
    <row r="415" spans="1:10" x14ac:dyDescent="0.25">
      <c r="A415">
        <v>28</v>
      </c>
      <c r="B415">
        <v>58.150843794064713</v>
      </c>
      <c r="C415">
        <f t="shared" si="36"/>
        <v>35.423999999999999</v>
      </c>
      <c r="D415">
        <f t="shared" si="37"/>
        <v>60.462857190086652</v>
      </c>
      <c r="E415">
        <f t="shared" si="38"/>
        <v>-7.4239999999999995</v>
      </c>
      <c r="F415">
        <f t="shared" si="39"/>
        <v>-2.3120133960219391</v>
      </c>
      <c r="G415">
        <f t="shared" si="40"/>
        <v>17.164387452066876</v>
      </c>
      <c r="H415">
        <f t="shared" si="41"/>
        <v>1628.223626233812</v>
      </c>
      <c r="I415">
        <v>28</v>
      </c>
      <c r="J415">
        <v>58.150843794064713</v>
      </c>
    </row>
    <row r="416" spans="1:10" x14ac:dyDescent="0.25">
      <c r="A416">
        <v>27</v>
      </c>
      <c r="B416">
        <v>53.900996742013376</v>
      </c>
      <c r="C416">
        <f t="shared" si="36"/>
        <v>35.423999999999999</v>
      </c>
      <c r="D416">
        <f t="shared" si="37"/>
        <v>60.462857190086652</v>
      </c>
      <c r="E416">
        <f t="shared" si="38"/>
        <v>-8.4239999999999995</v>
      </c>
      <c r="F416">
        <f t="shared" si="39"/>
        <v>-6.5618604480732756</v>
      </c>
      <c r="G416">
        <f t="shared" si="40"/>
        <v>55.277112414569274</v>
      </c>
      <c r="H416">
        <f t="shared" si="41"/>
        <v>1455.3269120343612</v>
      </c>
      <c r="I416">
        <v>27</v>
      </c>
      <c r="J416">
        <v>53.900996742013376</v>
      </c>
    </row>
    <row r="417" spans="1:10" x14ac:dyDescent="0.25">
      <c r="A417">
        <v>35</v>
      </c>
      <c r="B417">
        <v>55.070356817450374</v>
      </c>
      <c r="C417">
        <f t="shared" si="36"/>
        <v>35.423999999999999</v>
      </c>
      <c r="D417">
        <f t="shared" si="37"/>
        <v>60.462857190086652</v>
      </c>
      <c r="E417">
        <f t="shared" si="38"/>
        <v>-0.42399999999999949</v>
      </c>
      <c r="F417">
        <f t="shared" si="39"/>
        <v>-5.3925003726362775</v>
      </c>
      <c r="G417">
        <f t="shared" si="40"/>
        <v>2.286420157997779</v>
      </c>
      <c r="H417">
        <f t="shared" si="41"/>
        <v>1927.4624886107631</v>
      </c>
      <c r="I417">
        <v>35</v>
      </c>
      <c r="J417">
        <v>55.070356817450374</v>
      </c>
    </row>
    <row r="418" spans="1:10" x14ac:dyDescent="0.25">
      <c r="A418">
        <v>43</v>
      </c>
      <c r="B418">
        <v>63.077963128816918</v>
      </c>
      <c r="C418">
        <f t="shared" si="36"/>
        <v>35.423999999999999</v>
      </c>
      <c r="D418">
        <f t="shared" si="37"/>
        <v>60.462857190086652</v>
      </c>
      <c r="E418">
        <f t="shared" si="38"/>
        <v>7.5760000000000005</v>
      </c>
      <c r="F418">
        <f t="shared" si="39"/>
        <v>2.6151059387302666</v>
      </c>
      <c r="G418">
        <f t="shared" si="40"/>
        <v>19.8120425918205</v>
      </c>
      <c r="H418">
        <f t="shared" si="41"/>
        <v>2712.3524145391275</v>
      </c>
      <c r="I418">
        <v>43</v>
      </c>
      <c r="J418">
        <v>63.077963128816918</v>
      </c>
    </row>
    <row r="419" spans="1:10" x14ac:dyDescent="0.25">
      <c r="A419">
        <v>34</v>
      </c>
      <c r="B419">
        <v>57.94776499584259</v>
      </c>
      <c r="C419">
        <f t="shared" si="36"/>
        <v>35.423999999999999</v>
      </c>
      <c r="D419">
        <f t="shared" si="37"/>
        <v>60.462857190086652</v>
      </c>
      <c r="E419">
        <f t="shared" si="38"/>
        <v>-1.4239999999999995</v>
      </c>
      <c r="F419">
        <f t="shared" si="39"/>
        <v>-2.5150921942440618</v>
      </c>
      <c r="G419">
        <f t="shared" si="40"/>
        <v>3.5814912846035427</v>
      </c>
      <c r="H419">
        <f t="shared" si="41"/>
        <v>1970.2240098586481</v>
      </c>
      <c r="I419">
        <v>34</v>
      </c>
      <c r="J419">
        <v>57.94776499584259</v>
      </c>
    </row>
    <row r="420" spans="1:10" x14ac:dyDescent="0.25">
      <c r="A420">
        <v>33</v>
      </c>
      <c r="B420">
        <v>61.557270934426924</v>
      </c>
      <c r="C420">
        <f t="shared" si="36"/>
        <v>35.423999999999999</v>
      </c>
      <c r="D420">
        <f t="shared" si="37"/>
        <v>60.462857190086652</v>
      </c>
      <c r="E420">
        <f t="shared" si="38"/>
        <v>-2.4239999999999995</v>
      </c>
      <c r="F420">
        <f t="shared" si="39"/>
        <v>1.0944137443402724</v>
      </c>
      <c r="G420">
        <f t="shared" si="40"/>
        <v>-2.6528589162808198</v>
      </c>
      <c r="H420">
        <f t="shared" si="41"/>
        <v>2031.3899408360885</v>
      </c>
      <c r="I420">
        <v>33</v>
      </c>
      <c r="J420">
        <v>61.557270934426924</v>
      </c>
    </row>
    <row r="421" spans="1:10" x14ac:dyDescent="0.25">
      <c r="A421">
        <v>39</v>
      </c>
      <c r="B421">
        <v>63.604077392083127</v>
      </c>
      <c r="C421">
        <f t="shared" si="36"/>
        <v>35.423999999999999</v>
      </c>
      <c r="D421">
        <f t="shared" si="37"/>
        <v>60.462857190086652</v>
      </c>
      <c r="E421">
        <f t="shared" si="38"/>
        <v>3.5760000000000005</v>
      </c>
      <c r="F421">
        <f t="shared" si="39"/>
        <v>3.1412202019964752</v>
      </c>
      <c r="G421">
        <f t="shared" si="40"/>
        <v>11.233003442339397</v>
      </c>
      <c r="H421">
        <f t="shared" si="41"/>
        <v>2480.559018291242</v>
      </c>
      <c r="I421">
        <v>39</v>
      </c>
      <c r="J421">
        <v>63.604077392083127</v>
      </c>
    </row>
    <row r="422" spans="1:10" x14ac:dyDescent="0.25">
      <c r="A422">
        <v>36</v>
      </c>
      <c r="B422">
        <v>66.959612619539257</v>
      </c>
      <c r="C422">
        <f t="shared" si="36"/>
        <v>35.423999999999999</v>
      </c>
      <c r="D422">
        <f t="shared" si="37"/>
        <v>60.462857190086652</v>
      </c>
      <c r="E422">
        <f t="shared" si="38"/>
        <v>0.57600000000000051</v>
      </c>
      <c r="F422">
        <f t="shared" si="39"/>
        <v>6.4967554294526053</v>
      </c>
      <c r="G422">
        <f t="shared" si="40"/>
        <v>3.7421311273647038</v>
      </c>
      <c r="H422">
        <f t="shared" si="41"/>
        <v>2410.5460543034133</v>
      </c>
      <c r="I422">
        <v>36</v>
      </c>
      <c r="J422">
        <v>66.959612619539257</v>
      </c>
    </row>
    <row r="423" spans="1:10" x14ac:dyDescent="0.25">
      <c r="A423">
        <v>34</v>
      </c>
      <c r="B423">
        <v>61.208286448672879</v>
      </c>
      <c r="C423">
        <f t="shared" si="36"/>
        <v>35.423999999999999</v>
      </c>
      <c r="D423">
        <f t="shared" si="37"/>
        <v>60.462857190086652</v>
      </c>
      <c r="E423">
        <f t="shared" si="38"/>
        <v>-1.4239999999999995</v>
      </c>
      <c r="F423">
        <f t="shared" si="39"/>
        <v>0.74542925858622766</v>
      </c>
      <c r="G423">
        <f t="shared" si="40"/>
        <v>-1.0614912642267877</v>
      </c>
      <c r="H423">
        <f t="shared" si="41"/>
        <v>2081.0817392548779</v>
      </c>
      <c r="I423">
        <v>34</v>
      </c>
      <c r="J423">
        <v>61.208286448672879</v>
      </c>
    </row>
    <row r="424" spans="1:10" x14ac:dyDescent="0.25">
      <c r="A424">
        <v>37</v>
      </c>
      <c r="B424">
        <v>48.958461472066119</v>
      </c>
      <c r="C424">
        <f t="shared" si="36"/>
        <v>35.423999999999999</v>
      </c>
      <c r="D424">
        <f t="shared" si="37"/>
        <v>60.462857190086652</v>
      </c>
      <c r="E424">
        <f t="shared" si="38"/>
        <v>1.5760000000000005</v>
      </c>
      <c r="F424">
        <f t="shared" si="39"/>
        <v>-11.504395718020533</v>
      </c>
      <c r="G424">
        <f t="shared" si="40"/>
        <v>-18.130927651600366</v>
      </c>
      <c r="H424">
        <f t="shared" si="41"/>
        <v>1811.4630744664464</v>
      </c>
      <c r="I424">
        <v>37</v>
      </c>
      <c r="J424">
        <v>48.958461472066119</v>
      </c>
    </row>
    <row r="425" spans="1:10" x14ac:dyDescent="0.25">
      <c r="A425">
        <v>33</v>
      </c>
      <c r="B425">
        <v>57.567022091971012</v>
      </c>
      <c r="C425">
        <f t="shared" si="36"/>
        <v>35.423999999999999</v>
      </c>
      <c r="D425">
        <f t="shared" si="37"/>
        <v>60.462857190086652</v>
      </c>
      <c r="E425">
        <f t="shared" si="38"/>
        <v>-2.4239999999999995</v>
      </c>
      <c r="F425">
        <f t="shared" si="39"/>
        <v>-2.89583509811564</v>
      </c>
      <c r="G425">
        <f t="shared" si="40"/>
        <v>7.0195042778323096</v>
      </c>
      <c r="H425">
        <f t="shared" si="41"/>
        <v>1899.7117290350434</v>
      </c>
      <c r="I425">
        <v>33</v>
      </c>
      <c r="J425">
        <v>57.567022091971012</v>
      </c>
    </row>
    <row r="426" spans="1:10" x14ac:dyDescent="0.25">
      <c r="A426">
        <v>33</v>
      </c>
      <c r="B426">
        <v>60.437171365774702</v>
      </c>
      <c r="C426">
        <f t="shared" si="36"/>
        <v>35.423999999999999</v>
      </c>
      <c r="D426">
        <f t="shared" si="37"/>
        <v>60.462857190086652</v>
      </c>
      <c r="E426">
        <f t="shared" si="38"/>
        <v>-2.4239999999999995</v>
      </c>
      <c r="F426">
        <f t="shared" si="39"/>
        <v>-2.5685824311949546E-2</v>
      </c>
      <c r="G426">
        <f t="shared" si="40"/>
        <v>6.2262438132165684E-2</v>
      </c>
      <c r="H426">
        <f t="shared" si="41"/>
        <v>1994.4266550705652</v>
      </c>
      <c r="I426">
        <v>33</v>
      </c>
      <c r="J426">
        <v>60.437171365774702</v>
      </c>
    </row>
    <row r="427" spans="1:10" x14ac:dyDescent="0.25">
      <c r="A427">
        <v>43</v>
      </c>
      <c r="B427">
        <v>62.067639570668689</v>
      </c>
      <c r="C427">
        <f t="shared" si="36"/>
        <v>35.423999999999999</v>
      </c>
      <c r="D427">
        <f t="shared" si="37"/>
        <v>60.462857190086652</v>
      </c>
      <c r="E427">
        <f t="shared" si="38"/>
        <v>7.5760000000000005</v>
      </c>
      <c r="F427">
        <f t="shared" si="39"/>
        <v>1.6047823805820371</v>
      </c>
      <c r="G427">
        <f t="shared" si="40"/>
        <v>12.157831315289513</v>
      </c>
      <c r="H427">
        <f t="shared" si="41"/>
        <v>2668.9085015387536</v>
      </c>
      <c r="I427">
        <v>43</v>
      </c>
      <c r="J427">
        <v>62.067639570668689</v>
      </c>
    </row>
    <row r="428" spans="1:10" x14ac:dyDescent="0.25">
      <c r="A428">
        <v>47</v>
      </c>
      <c r="B428">
        <v>68.61459739098791</v>
      </c>
      <c r="C428">
        <f t="shared" si="36"/>
        <v>35.423999999999999</v>
      </c>
      <c r="D428">
        <f t="shared" si="37"/>
        <v>60.462857190086652</v>
      </c>
      <c r="E428">
        <f t="shared" si="38"/>
        <v>11.576000000000001</v>
      </c>
      <c r="F428">
        <f t="shared" si="39"/>
        <v>8.1517402009012585</v>
      </c>
      <c r="G428">
        <f t="shared" si="40"/>
        <v>94.364544565632968</v>
      </c>
      <c r="H428">
        <f t="shared" si="41"/>
        <v>3224.8860773764318</v>
      </c>
      <c r="I428">
        <v>47</v>
      </c>
      <c r="J428">
        <v>68.61459739098791</v>
      </c>
    </row>
    <row r="429" spans="1:10" x14ac:dyDescent="0.25">
      <c r="A429">
        <v>35</v>
      </c>
      <c r="B429">
        <v>58.880531393297133</v>
      </c>
      <c r="C429">
        <f t="shared" si="36"/>
        <v>35.423999999999999</v>
      </c>
      <c r="D429">
        <f t="shared" si="37"/>
        <v>60.462857190086652</v>
      </c>
      <c r="E429">
        <f t="shared" si="38"/>
        <v>-0.42399999999999949</v>
      </c>
      <c r="F429">
        <f t="shared" si="39"/>
        <v>-1.5823257967895188</v>
      </c>
      <c r="G429">
        <f t="shared" si="40"/>
        <v>0.67090613783875519</v>
      </c>
      <c r="H429">
        <f t="shared" si="41"/>
        <v>2060.8185987653997</v>
      </c>
      <c r="I429">
        <v>35</v>
      </c>
      <c r="J429">
        <v>58.880531393297133</v>
      </c>
    </row>
    <row r="430" spans="1:10" x14ac:dyDescent="0.25">
      <c r="A430">
        <v>41</v>
      </c>
      <c r="B430">
        <v>58.909538589941803</v>
      </c>
      <c r="C430">
        <f t="shared" si="36"/>
        <v>35.423999999999999</v>
      </c>
      <c r="D430">
        <f t="shared" si="37"/>
        <v>60.462857190086652</v>
      </c>
      <c r="E430">
        <f t="shared" si="38"/>
        <v>5.5760000000000005</v>
      </c>
      <c r="F430">
        <f t="shared" si="39"/>
        <v>-1.5533186001448485</v>
      </c>
      <c r="G430">
        <f t="shared" si="40"/>
        <v>-8.661304514407675</v>
      </c>
      <c r="H430">
        <f t="shared" si="41"/>
        <v>2415.2910821876139</v>
      </c>
      <c r="I430">
        <v>41</v>
      </c>
      <c r="J430">
        <v>58.909538589941803</v>
      </c>
    </row>
    <row r="431" spans="1:10" x14ac:dyDescent="0.25">
      <c r="A431">
        <v>51</v>
      </c>
      <c r="B431">
        <v>61.465582499804441</v>
      </c>
      <c r="C431">
        <f t="shared" si="36"/>
        <v>35.423999999999999</v>
      </c>
      <c r="D431">
        <f t="shared" si="37"/>
        <v>60.462857190086652</v>
      </c>
      <c r="E431">
        <f t="shared" si="38"/>
        <v>15.576000000000001</v>
      </c>
      <c r="F431">
        <f t="shared" si="39"/>
        <v>1.0027253097177891</v>
      </c>
      <c r="G431">
        <f t="shared" si="40"/>
        <v>15.618449424164282</v>
      </c>
      <c r="H431">
        <f t="shared" si="41"/>
        <v>3134.7447074900265</v>
      </c>
      <c r="I431">
        <v>51</v>
      </c>
      <c r="J431">
        <v>61.465582499804441</v>
      </c>
    </row>
    <row r="432" spans="1:10" x14ac:dyDescent="0.25">
      <c r="A432">
        <v>31</v>
      </c>
      <c r="B432">
        <v>70.796702554216608</v>
      </c>
      <c r="C432">
        <f t="shared" si="36"/>
        <v>35.423999999999999</v>
      </c>
      <c r="D432">
        <f t="shared" si="37"/>
        <v>60.462857190086652</v>
      </c>
      <c r="E432">
        <f t="shared" si="38"/>
        <v>-4.4239999999999995</v>
      </c>
      <c r="F432">
        <f t="shared" si="39"/>
        <v>10.333845364129957</v>
      </c>
      <c r="G432">
        <f t="shared" si="40"/>
        <v>-45.716931890910921</v>
      </c>
      <c r="H432">
        <f t="shared" si="41"/>
        <v>2194.6977791807149</v>
      </c>
      <c r="I432">
        <v>31</v>
      </c>
      <c r="J432">
        <v>70.796702554216608</v>
      </c>
    </row>
    <row r="433" spans="1:10" x14ac:dyDescent="0.25">
      <c r="A433">
        <v>36</v>
      </c>
      <c r="B433">
        <v>62.023557499342132</v>
      </c>
      <c r="C433">
        <f t="shared" si="36"/>
        <v>35.423999999999999</v>
      </c>
      <c r="D433">
        <f t="shared" si="37"/>
        <v>60.462857190086652</v>
      </c>
      <c r="E433">
        <f t="shared" si="38"/>
        <v>0.57600000000000051</v>
      </c>
      <c r="F433">
        <f t="shared" si="39"/>
        <v>1.5607003092554805</v>
      </c>
      <c r="G433">
        <f t="shared" si="40"/>
        <v>0.89896337813115756</v>
      </c>
      <c r="H433">
        <f t="shared" si="41"/>
        <v>2232.8480699763168</v>
      </c>
      <c r="I433">
        <v>36</v>
      </c>
      <c r="J433">
        <v>62.023557499342132</v>
      </c>
    </row>
    <row r="434" spans="1:10" x14ac:dyDescent="0.25">
      <c r="A434">
        <v>37</v>
      </c>
      <c r="B434">
        <v>62.480453531461535</v>
      </c>
      <c r="C434">
        <f t="shared" si="36"/>
        <v>35.423999999999999</v>
      </c>
      <c r="D434">
        <f t="shared" si="37"/>
        <v>60.462857190086652</v>
      </c>
      <c r="E434">
        <f t="shared" si="38"/>
        <v>1.5760000000000005</v>
      </c>
      <c r="F434">
        <f t="shared" si="39"/>
        <v>2.0175963413748832</v>
      </c>
      <c r="G434">
        <f t="shared" si="40"/>
        <v>3.1797318340068168</v>
      </c>
      <c r="H434">
        <f t="shared" si="41"/>
        <v>2311.7767806640768</v>
      </c>
      <c r="I434">
        <v>37</v>
      </c>
      <c r="J434">
        <v>62.480453531461535</v>
      </c>
    </row>
    <row r="435" spans="1:10" x14ac:dyDescent="0.25">
      <c r="A435">
        <v>33</v>
      </c>
      <c r="B435">
        <v>63.581305918487487</v>
      </c>
      <c r="C435">
        <f t="shared" si="36"/>
        <v>35.423999999999999</v>
      </c>
      <c r="D435">
        <f t="shared" si="37"/>
        <v>60.462857190086652</v>
      </c>
      <c r="E435">
        <f t="shared" si="38"/>
        <v>-2.4239999999999995</v>
      </c>
      <c r="F435">
        <f t="shared" si="39"/>
        <v>3.1184487284008355</v>
      </c>
      <c r="G435">
        <f t="shared" si="40"/>
        <v>-7.5591197176436236</v>
      </c>
      <c r="H435">
        <f t="shared" si="41"/>
        <v>2098.1830953100871</v>
      </c>
      <c r="I435">
        <v>33</v>
      </c>
      <c r="J435">
        <v>63.581305918487487</v>
      </c>
    </row>
    <row r="436" spans="1:10" x14ac:dyDescent="0.25">
      <c r="A436">
        <v>33</v>
      </c>
      <c r="B436">
        <v>60.723707671568263</v>
      </c>
      <c r="C436">
        <f t="shared" si="36"/>
        <v>35.423999999999999</v>
      </c>
      <c r="D436">
        <f t="shared" si="37"/>
        <v>60.462857190086652</v>
      </c>
      <c r="E436">
        <f t="shared" si="38"/>
        <v>-2.4239999999999995</v>
      </c>
      <c r="F436">
        <f t="shared" si="39"/>
        <v>0.2608504814816115</v>
      </c>
      <c r="G436">
        <f t="shared" si="40"/>
        <v>-0.63230156711142615</v>
      </c>
      <c r="H436">
        <f t="shared" si="41"/>
        <v>2003.8823531617527</v>
      </c>
      <c r="I436">
        <v>33</v>
      </c>
      <c r="J436">
        <v>60.723707671568263</v>
      </c>
    </row>
    <row r="437" spans="1:10" x14ac:dyDescent="0.25">
      <c r="A437">
        <v>42</v>
      </c>
      <c r="B437">
        <v>51.645199770573527</v>
      </c>
      <c r="C437">
        <f t="shared" si="36"/>
        <v>35.423999999999999</v>
      </c>
      <c r="D437">
        <f t="shared" si="37"/>
        <v>60.462857190086652</v>
      </c>
      <c r="E437">
        <f t="shared" si="38"/>
        <v>6.5760000000000005</v>
      </c>
      <c r="F437">
        <f t="shared" si="39"/>
        <v>-8.8176574195131252</v>
      </c>
      <c r="G437">
        <f t="shared" si="40"/>
        <v>-57.984915190718318</v>
      </c>
      <c r="H437">
        <f t="shared" si="41"/>
        <v>2169.0983903640881</v>
      </c>
      <c r="I437">
        <v>42</v>
      </c>
      <c r="J437">
        <v>51.645199770573527</v>
      </c>
    </row>
    <row r="438" spans="1:10" x14ac:dyDescent="0.25">
      <c r="A438">
        <v>40</v>
      </c>
      <c r="B438">
        <v>62.876106464100303</v>
      </c>
      <c r="C438">
        <f t="shared" si="36"/>
        <v>35.423999999999999</v>
      </c>
      <c r="D438">
        <f t="shared" si="37"/>
        <v>60.462857190086652</v>
      </c>
      <c r="E438">
        <f t="shared" si="38"/>
        <v>4.5760000000000005</v>
      </c>
      <c r="F438">
        <f t="shared" si="39"/>
        <v>2.4132492740136513</v>
      </c>
      <c r="G438">
        <f t="shared" si="40"/>
        <v>11.04302867788647</v>
      </c>
      <c r="H438">
        <f t="shared" si="41"/>
        <v>2515.0442585640121</v>
      </c>
      <c r="I438">
        <v>40</v>
      </c>
      <c r="J438">
        <v>62.876106464100303</v>
      </c>
    </row>
    <row r="439" spans="1:10" x14ac:dyDescent="0.25">
      <c r="A439">
        <v>30</v>
      </c>
      <c r="B439">
        <v>60.13561134437623</v>
      </c>
      <c r="C439">
        <f t="shared" si="36"/>
        <v>35.423999999999999</v>
      </c>
      <c r="D439">
        <f t="shared" si="37"/>
        <v>60.462857190086652</v>
      </c>
      <c r="E439">
        <f t="shared" si="38"/>
        <v>-5.4239999999999995</v>
      </c>
      <c r="F439">
        <f t="shared" si="39"/>
        <v>-0.32724584571042215</v>
      </c>
      <c r="G439">
        <f t="shared" si="40"/>
        <v>1.7749814671333295</v>
      </c>
      <c r="H439">
        <f t="shared" si="41"/>
        <v>1804.0683403312869</v>
      </c>
      <c r="I439">
        <v>30</v>
      </c>
      <c r="J439">
        <v>60.13561134437623</v>
      </c>
    </row>
    <row r="440" spans="1:10" x14ac:dyDescent="0.25">
      <c r="A440">
        <v>45</v>
      </c>
      <c r="B440">
        <v>60.671951738695498</v>
      </c>
      <c r="C440">
        <f t="shared" si="36"/>
        <v>35.423999999999999</v>
      </c>
      <c r="D440">
        <f t="shared" si="37"/>
        <v>60.462857190086652</v>
      </c>
      <c r="E440">
        <f t="shared" si="38"/>
        <v>9.5760000000000005</v>
      </c>
      <c r="F440">
        <f t="shared" si="39"/>
        <v>0.2090945486088458</v>
      </c>
      <c r="G440">
        <f t="shared" si="40"/>
        <v>2.0022893974783074</v>
      </c>
      <c r="H440">
        <f t="shared" si="41"/>
        <v>2730.2378282412974</v>
      </c>
      <c r="I440">
        <v>45</v>
      </c>
      <c r="J440">
        <v>60.671951738695498</v>
      </c>
    </row>
    <row r="441" spans="1:10" x14ac:dyDescent="0.25">
      <c r="A441">
        <v>39</v>
      </c>
      <c r="B441">
        <v>54.957147464447189</v>
      </c>
      <c r="C441">
        <f t="shared" si="36"/>
        <v>35.423999999999999</v>
      </c>
      <c r="D441">
        <f t="shared" si="37"/>
        <v>60.462857190086652</v>
      </c>
      <c r="E441">
        <f t="shared" si="38"/>
        <v>3.5760000000000005</v>
      </c>
      <c r="F441">
        <f t="shared" si="39"/>
        <v>-5.5057097256394627</v>
      </c>
      <c r="G441">
        <f t="shared" si="40"/>
        <v>-19.688417978886722</v>
      </c>
      <c r="H441">
        <f t="shared" si="41"/>
        <v>2143.3287511134404</v>
      </c>
      <c r="I441">
        <v>39</v>
      </c>
      <c r="J441">
        <v>54.957147464447189</v>
      </c>
    </row>
    <row r="442" spans="1:10" x14ac:dyDescent="0.25">
      <c r="A442">
        <v>39</v>
      </c>
      <c r="B442">
        <v>62.001570464926772</v>
      </c>
      <c r="C442">
        <f t="shared" si="36"/>
        <v>35.423999999999999</v>
      </c>
      <c r="D442">
        <f t="shared" si="37"/>
        <v>60.462857190086652</v>
      </c>
      <c r="E442">
        <f t="shared" si="38"/>
        <v>3.5760000000000005</v>
      </c>
      <c r="F442">
        <f t="shared" si="39"/>
        <v>1.53871327484012</v>
      </c>
      <c r="G442">
        <f t="shared" si="40"/>
        <v>5.50243867082827</v>
      </c>
      <c r="H442">
        <f t="shared" si="41"/>
        <v>2418.0612481321441</v>
      </c>
      <c r="I442">
        <v>39</v>
      </c>
      <c r="J442">
        <v>62.001570464926772</v>
      </c>
    </row>
    <row r="443" spans="1:10" x14ac:dyDescent="0.25">
      <c r="A443">
        <v>41</v>
      </c>
      <c r="B443">
        <v>56.291978732187999</v>
      </c>
      <c r="C443">
        <f t="shared" si="36"/>
        <v>35.423999999999999</v>
      </c>
      <c r="D443">
        <f t="shared" si="37"/>
        <v>60.462857190086652</v>
      </c>
      <c r="E443">
        <f t="shared" si="38"/>
        <v>5.5760000000000005</v>
      </c>
      <c r="F443">
        <f t="shared" si="39"/>
        <v>-4.1708784578986524</v>
      </c>
      <c r="G443">
        <f t="shared" si="40"/>
        <v>-23.256818281242889</v>
      </c>
      <c r="H443">
        <f t="shared" si="41"/>
        <v>2307.971128019708</v>
      </c>
      <c r="I443">
        <v>41</v>
      </c>
      <c r="J443">
        <v>56.291978732187999</v>
      </c>
    </row>
    <row r="444" spans="1:10" x14ac:dyDescent="0.25">
      <c r="A444">
        <v>38</v>
      </c>
      <c r="B444">
        <v>64.391017682792153</v>
      </c>
      <c r="C444">
        <f t="shared" si="36"/>
        <v>35.423999999999999</v>
      </c>
      <c r="D444">
        <f t="shared" si="37"/>
        <v>60.462857190086652</v>
      </c>
      <c r="E444">
        <f t="shared" si="38"/>
        <v>2.5760000000000005</v>
      </c>
      <c r="F444">
        <f t="shared" si="39"/>
        <v>3.9281604927055014</v>
      </c>
      <c r="G444">
        <f t="shared" si="40"/>
        <v>10.118941429209373</v>
      </c>
      <c r="H444">
        <f t="shared" si="41"/>
        <v>2446.8586719461018</v>
      </c>
      <c r="I444">
        <v>38</v>
      </c>
      <c r="J444">
        <v>64.391017682792153</v>
      </c>
    </row>
    <row r="445" spans="1:10" x14ac:dyDescent="0.25">
      <c r="A445">
        <v>36</v>
      </c>
      <c r="B445">
        <v>54.183372109546326</v>
      </c>
      <c r="C445">
        <f t="shared" si="36"/>
        <v>35.423999999999999</v>
      </c>
      <c r="D445">
        <f t="shared" si="37"/>
        <v>60.462857190086652</v>
      </c>
      <c r="E445">
        <f t="shared" si="38"/>
        <v>0.57600000000000051</v>
      </c>
      <c r="F445">
        <f t="shared" si="39"/>
        <v>-6.2794850805403257</v>
      </c>
      <c r="G445">
        <f t="shared" si="40"/>
        <v>-3.6169834063912307</v>
      </c>
      <c r="H445">
        <f t="shared" si="41"/>
        <v>1950.6013959436677</v>
      </c>
      <c r="I445">
        <v>36</v>
      </c>
      <c r="J445">
        <v>54.183372109546326</v>
      </c>
    </row>
    <row r="446" spans="1:10" x14ac:dyDescent="0.25">
      <c r="A446">
        <v>34</v>
      </c>
      <c r="B446">
        <v>61.782149183782167</v>
      </c>
      <c r="C446">
        <f t="shared" si="36"/>
        <v>35.423999999999999</v>
      </c>
      <c r="D446">
        <f t="shared" si="37"/>
        <v>60.462857190086652</v>
      </c>
      <c r="E446">
        <f t="shared" si="38"/>
        <v>-1.4239999999999995</v>
      </c>
      <c r="F446">
        <f t="shared" si="39"/>
        <v>1.319291993695515</v>
      </c>
      <c r="G446">
        <f t="shared" si="40"/>
        <v>-1.8786717990224127</v>
      </c>
      <c r="H446">
        <f t="shared" si="41"/>
        <v>2100.5930722485937</v>
      </c>
      <c r="I446">
        <v>34</v>
      </c>
      <c r="J446">
        <v>61.782149183782167</v>
      </c>
    </row>
    <row r="447" spans="1:10" x14ac:dyDescent="0.25">
      <c r="A447">
        <v>32</v>
      </c>
      <c r="B447">
        <v>58.362221731440513</v>
      </c>
      <c r="C447">
        <f t="shared" si="36"/>
        <v>35.423999999999999</v>
      </c>
      <c r="D447">
        <f t="shared" si="37"/>
        <v>60.462857190086652</v>
      </c>
      <c r="E447">
        <f t="shared" si="38"/>
        <v>-3.4239999999999995</v>
      </c>
      <c r="F447">
        <f t="shared" si="39"/>
        <v>-2.1006354586461384</v>
      </c>
      <c r="G447">
        <f t="shared" si="40"/>
        <v>7.1925758104043771</v>
      </c>
      <c r="H447">
        <f t="shared" si="41"/>
        <v>1867.5910954060964</v>
      </c>
      <c r="I447">
        <v>32</v>
      </c>
      <c r="J447">
        <v>58.362221731440513</v>
      </c>
    </row>
    <row r="448" spans="1:10" x14ac:dyDescent="0.25">
      <c r="A448">
        <v>36</v>
      </c>
      <c r="B448">
        <v>66.219067927304422</v>
      </c>
      <c r="C448">
        <f t="shared" si="36"/>
        <v>35.423999999999999</v>
      </c>
      <c r="D448">
        <f t="shared" si="37"/>
        <v>60.462857190086652</v>
      </c>
      <c r="E448">
        <f t="shared" si="38"/>
        <v>0.57600000000000051</v>
      </c>
      <c r="F448">
        <f t="shared" si="39"/>
        <v>5.7562107372177707</v>
      </c>
      <c r="G448">
        <f t="shared" si="40"/>
        <v>3.315577384637439</v>
      </c>
      <c r="H448">
        <f t="shared" si="41"/>
        <v>2383.8864453829592</v>
      </c>
      <c r="I448">
        <v>36</v>
      </c>
      <c r="J448">
        <v>66.219067927304422</v>
      </c>
    </row>
    <row r="449" spans="1:10" x14ac:dyDescent="0.25">
      <c r="A449">
        <v>40</v>
      </c>
      <c r="B449">
        <v>69.298446457250975</v>
      </c>
      <c r="C449">
        <f t="shared" si="36"/>
        <v>35.423999999999999</v>
      </c>
      <c r="D449">
        <f t="shared" si="37"/>
        <v>60.462857190086652</v>
      </c>
      <c r="E449">
        <f t="shared" si="38"/>
        <v>4.5760000000000005</v>
      </c>
      <c r="F449">
        <f t="shared" si="39"/>
        <v>8.8355892671643232</v>
      </c>
      <c r="G449">
        <f t="shared" si="40"/>
        <v>40.43165648654395</v>
      </c>
      <c r="H449">
        <f t="shared" si="41"/>
        <v>2771.937858290039</v>
      </c>
      <c r="I449">
        <v>40</v>
      </c>
      <c r="J449">
        <v>69.298446457250975</v>
      </c>
    </row>
    <row r="450" spans="1:10" x14ac:dyDescent="0.25">
      <c r="A450">
        <v>39</v>
      </c>
      <c r="B450">
        <v>67.50007984606782</v>
      </c>
      <c r="C450">
        <f t="shared" si="36"/>
        <v>35.423999999999999</v>
      </c>
      <c r="D450">
        <f t="shared" si="37"/>
        <v>60.462857190086652</v>
      </c>
      <c r="E450">
        <f t="shared" si="38"/>
        <v>3.5760000000000005</v>
      </c>
      <c r="F450">
        <f t="shared" si="39"/>
        <v>7.0372226559811679</v>
      </c>
      <c r="G450">
        <f t="shared" si="40"/>
        <v>25.16510821778866</v>
      </c>
      <c r="H450">
        <f t="shared" si="41"/>
        <v>2632.503113996645</v>
      </c>
      <c r="I450">
        <v>39</v>
      </c>
      <c r="J450">
        <v>67.50007984606782</v>
      </c>
    </row>
    <row r="451" spans="1:10" x14ac:dyDescent="0.25">
      <c r="A451">
        <v>30</v>
      </c>
      <c r="B451">
        <v>61.723174136714078</v>
      </c>
      <c r="C451">
        <f t="shared" ref="C451:C501" si="42">AVERAGE($A$2:$A$501)</f>
        <v>35.423999999999999</v>
      </c>
      <c r="D451">
        <f t="shared" ref="D451:D501" si="43">AVERAGE($B$2:$B$501)</f>
        <v>60.462857190086652</v>
      </c>
      <c r="E451">
        <f t="shared" ref="E451:E501" si="44">A451-C451</f>
        <v>-5.4239999999999995</v>
      </c>
      <c r="F451">
        <f t="shared" ref="F451:F501" si="45">B451-D451</f>
        <v>1.2603169466274267</v>
      </c>
      <c r="G451">
        <f t="shared" ref="G451:G501" si="46">E451*F451</f>
        <v>-6.8359591185071613</v>
      </c>
      <c r="H451">
        <f t="shared" ref="H451:H501" si="47">A451*B451</f>
        <v>1851.6952241014224</v>
      </c>
      <c r="I451">
        <v>30</v>
      </c>
      <c r="J451">
        <v>61.723174136714078</v>
      </c>
    </row>
    <row r="452" spans="1:10" x14ac:dyDescent="0.25">
      <c r="A452">
        <v>45</v>
      </c>
      <c r="B452">
        <v>63.227751221857034</v>
      </c>
      <c r="C452">
        <f t="shared" si="42"/>
        <v>35.423999999999999</v>
      </c>
      <c r="D452">
        <f t="shared" si="43"/>
        <v>60.462857190086652</v>
      </c>
      <c r="E452">
        <f t="shared" si="44"/>
        <v>9.5760000000000005</v>
      </c>
      <c r="F452">
        <f t="shared" si="45"/>
        <v>2.7648940317703818</v>
      </c>
      <c r="G452">
        <f t="shared" si="46"/>
        <v>26.476625248233177</v>
      </c>
      <c r="H452">
        <f t="shared" si="47"/>
        <v>2845.2488049835665</v>
      </c>
      <c r="I452">
        <v>45</v>
      </c>
      <c r="J452">
        <v>63.227751221857034</v>
      </c>
    </row>
    <row r="453" spans="1:10" x14ac:dyDescent="0.25">
      <c r="A453">
        <v>48</v>
      </c>
      <c r="B453">
        <v>57.348504621186294</v>
      </c>
      <c r="C453">
        <f t="shared" si="42"/>
        <v>35.423999999999999</v>
      </c>
      <c r="D453">
        <f t="shared" si="43"/>
        <v>60.462857190086652</v>
      </c>
      <c r="E453">
        <f t="shared" si="44"/>
        <v>12.576000000000001</v>
      </c>
      <c r="F453">
        <f t="shared" si="45"/>
        <v>-3.1143525689003582</v>
      </c>
      <c r="G453">
        <f t="shared" si="46"/>
        <v>-39.166097906490904</v>
      </c>
      <c r="H453">
        <f t="shared" si="47"/>
        <v>2752.7282218169421</v>
      </c>
      <c r="I453">
        <v>48</v>
      </c>
      <c r="J453">
        <v>57.348504621186294</v>
      </c>
    </row>
    <row r="454" spans="1:10" x14ac:dyDescent="0.25">
      <c r="A454">
        <v>41</v>
      </c>
      <c r="B454">
        <v>70.216808732366189</v>
      </c>
      <c r="C454">
        <f t="shared" si="42"/>
        <v>35.423999999999999</v>
      </c>
      <c r="D454">
        <f t="shared" si="43"/>
        <v>60.462857190086652</v>
      </c>
      <c r="E454">
        <f t="shared" si="44"/>
        <v>5.5760000000000005</v>
      </c>
      <c r="F454">
        <f t="shared" si="45"/>
        <v>9.7539515422795375</v>
      </c>
      <c r="G454">
        <f t="shared" si="46"/>
        <v>54.388033799750708</v>
      </c>
      <c r="H454">
        <f t="shared" si="47"/>
        <v>2878.8891580270138</v>
      </c>
      <c r="I454">
        <v>41</v>
      </c>
      <c r="J454">
        <v>70.216808732366189</v>
      </c>
    </row>
    <row r="455" spans="1:10" x14ac:dyDescent="0.25">
      <c r="A455">
        <v>33</v>
      </c>
      <c r="B455">
        <v>59.258892557918443</v>
      </c>
      <c r="C455">
        <f t="shared" si="42"/>
        <v>35.423999999999999</v>
      </c>
      <c r="D455">
        <f t="shared" si="43"/>
        <v>60.462857190086652</v>
      </c>
      <c r="E455">
        <f t="shared" si="44"/>
        <v>-2.4239999999999995</v>
      </c>
      <c r="F455">
        <f t="shared" si="45"/>
        <v>-1.2039646321682085</v>
      </c>
      <c r="G455">
        <f t="shared" si="46"/>
        <v>2.9184102683757369</v>
      </c>
      <c r="H455">
        <f t="shared" si="47"/>
        <v>1955.5434544113086</v>
      </c>
      <c r="I455">
        <v>33</v>
      </c>
      <c r="J455">
        <v>59.258892557918443</v>
      </c>
    </row>
    <row r="456" spans="1:10" x14ac:dyDescent="0.25">
      <c r="A456">
        <v>47</v>
      </c>
      <c r="B456">
        <v>57.937777607148746</v>
      </c>
      <c r="C456">
        <f t="shared" si="42"/>
        <v>35.423999999999999</v>
      </c>
      <c r="D456">
        <f t="shared" si="43"/>
        <v>60.462857190086652</v>
      </c>
      <c r="E456">
        <f t="shared" si="44"/>
        <v>11.576000000000001</v>
      </c>
      <c r="F456">
        <f t="shared" si="45"/>
        <v>-2.5250795829379058</v>
      </c>
      <c r="G456">
        <f t="shared" si="46"/>
        <v>-29.230321252089198</v>
      </c>
      <c r="H456">
        <f t="shared" si="47"/>
        <v>2723.0755475359911</v>
      </c>
      <c r="I456">
        <v>47</v>
      </c>
      <c r="J456">
        <v>57.937777607148746</v>
      </c>
    </row>
    <row r="457" spans="1:10" x14ac:dyDescent="0.25">
      <c r="A457">
        <v>26</v>
      </c>
      <c r="B457">
        <v>66.007462616253179</v>
      </c>
      <c r="C457">
        <f t="shared" si="42"/>
        <v>35.423999999999999</v>
      </c>
      <c r="D457">
        <f t="shared" si="43"/>
        <v>60.462857190086652</v>
      </c>
      <c r="E457">
        <f t="shared" si="44"/>
        <v>-9.4239999999999995</v>
      </c>
      <c r="F457">
        <f t="shared" si="45"/>
        <v>5.5446054261665267</v>
      </c>
      <c r="G457">
        <f t="shared" si="46"/>
        <v>-52.252361536193348</v>
      </c>
      <c r="H457">
        <f t="shared" si="47"/>
        <v>1716.1940280225826</v>
      </c>
      <c r="I457">
        <v>26</v>
      </c>
      <c r="J457">
        <v>66.007462616253179</v>
      </c>
    </row>
    <row r="458" spans="1:10" x14ac:dyDescent="0.25">
      <c r="A458">
        <v>41</v>
      </c>
      <c r="B458">
        <v>63.27643192576943</v>
      </c>
      <c r="C458">
        <f t="shared" si="42"/>
        <v>35.423999999999999</v>
      </c>
      <c r="D458">
        <f t="shared" si="43"/>
        <v>60.462857190086652</v>
      </c>
      <c r="E458">
        <f t="shared" si="44"/>
        <v>5.5760000000000005</v>
      </c>
      <c r="F458">
        <f t="shared" si="45"/>
        <v>2.8135747356827778</v>
      </c>
      <c r="G458">
        <f t="shared" si="46"/>
        <v>15.688492726167171</v>
      </c>
      <c r="H458">
        <f t="shared" si="47"/>
        <v>2594.3337089565466</v>
      </c>
      <c r="I458">
        <v>41</v>
      </c>
      <c r="J458">
        <v>63.27643192576943</v>
      </c>
    </row>
    <row r="459" spans="1:10" x14ac:dyDescent="0.25">
      <c r="A459">
        <v>30</v>
      </c>
      <c r="B459">
        <v>60.307142045130604</v>
      </c>
      <c r="C459">
        <f t="shared" si="42"/>
        <v>35.423999999999999</v>
      </c>
      <c r="D459">
        <f t="shared" si="43"/>
        <v>60.462857190086652</v>
      </c>
      <c r="E459">
        <f t="shared" si="44"/>
        <v>-5.4239999999999995</v>
      </c>
      <c r="F459">
        <f t="shared" si="45"/>
        <v>-0.15571514495604788</v>
      </c>
      <c r="G459">
        <f t="shared" si="46"/>
        <v>0.84459894624160359</v>
      </c>
      <c r="H459">
        <f t="shared" si="47"/>
        <v>1809.2142613539181</v>
      </c>
      <c r="I459">
        <v>30</v>
      </c>
      <c r="J459">
        <v>60.307142045130604</v>
      </c>
    </row>
    <row r="460" spans="1:10" x14ac:dyDescent="0.25">
      <c r="A460">
        <v>36</v>
      </c>
      <c r="B460">
        <v>53.441804235771997</v>
      </c>
      <c r="C460">
        <f t="shared" si="42"/>
        <v>35.423999999999999</v>
      </c>
      <c r="D460">
        <f t="shared" si="43"/>
        <v>60.462857190086652</v>
      </c>
      <c r="E460">
        <f t="shared" si="44"/>
        <v>0.57600000000000051</v>
      </c>
      <c r="F460">
        <f t="shared" si="45"/>
        <v>-7.0210529543146549</v>
      </c>
      <c r="G460">
        <f t="shared" si="46"/>
        <v>-4.0441265016852448</v>
      </c>
      <c r="H460">
        <f t="shared" si="47"/>
        <v>1923.9049524877919</v>
      </c>
      <c r="I460">
        <v>36</v>
      </c>
      <c r="J460">
        <v>53.441804235771997</v>
      </c>
    </row>
    <row r="461" spans="1:10" x14ac:dyDescent="0.25">
      <c r="A461">
        <v>42</v>
      </c>
      <c r="B461">
        <v>55.813982422987465</v>
      </c>
      <c r="C461">
        <f t="shared" si="42"/>
        <v>35.423999999999999</v>
      </c>
      <c r="D461">
        <f t="shared" si="43"/>
        <v>60.462857190086652</v>
      </c>
      <c r="E461">
        <f t="shared" si="44"/>
        <v>6.5760000000000005</v>
      </c>
      <c r="F461">
        <f t="shared" si="45"/>
        <v>-4.648874767099187</v>
      </c>
      <c r="G461">
        <f t="shared" si="46"/>
        <v>-30.571000468444257</v>
      </c>
      <c r="H461">
        <f t="shared" si="47"/>
        <v>2344.1872617654735</v>
      </c>
      <c r="I461">
        <v>42</v>
      </c>
      <c r="J461">
        <v>55.813982422987465</v>
      </c>
    </row>
    <row r="462" spans="1:10" x14ac:dyDescent="0.25">
      <c r="A462">
        <v>38</v>
      </c>
      <c r="B462">
        <v>56.892859144281829</v>
      </c>
      <c r="C462">
        <f t="shared" si="42"/>
        <v>35.423999999999999</v>
      </c>
      <c r="D462">
        <f t="shared" si="43"/>
        <v>60.462857190086652</v>
      </c>
      <c r="E462">
        <f t="shared" si="44"/>
        <v>2.5760000000000005</v>
      </c>
      <c r="F462">
        <f t="shared" si="45"/>
        <v>-3.5699980458048231</v>
      </c>
      <c r="G462">
        <f t="shared" si="46"/>
        <v>-9.196314965993226</v>
      </c>
      <c r="H462">
        <f t="shared" si="47"/>
        <v>2161.9286474827095</v>
      </c>
      <c r="I462">
        <v>38</v>
      </c>
      <c r="J462">
        <v>56.892859144281829</v>
      </c>
    </row>
    <row r="463" spans="1:10" x14ac:dyDescent="0.25">
      <c r="A463">
        <v>30</v>
      </c>
      <c r="B463">
        <v>66.456491519202245</v>
      </c>
      <c r="C463">
        <f t="shared" si="42"/>
        <v>35.423999999999999</v>
      </c>
      <c r="D463">
        <f t="shared" si="43"/>
        <v>60.462857190086652</v>
      </c>
      <c r="E463">
        <f t="shared" si="44"/>
        <v>-5.4239999999999995</v>
      </c>
      <c r="F463">
        <f t="shared" si="45"/>
        <v>5.9936343291155936</v>
      </c>
      <c r="G463">
        <f t="shared" si="46"/>
        <v>-32.50947260112298</v>
      </c>
      <c r="H463">
        <f t="shared" si="47"/>
        <v>1993.6947455760674</v>
      </c>
      <c r="I463">
        <v>30</v>
      </c>
      <c r="J463">
        <v>66.456491519202245</v>
      </c>
    </row>
    <row r="464" spans="1:10" x14ac:dyDescent="0.25">
      <c r="A464">
        <v>37</v>
      </c>
      <c r="B464">
        <v>51.113008945831098</v>
      </c>
      <c r="C464">
        <f t="shared" si="42"/>
        <v>35.423999999999999</v>
      </c>
      <c r="D464">
        <f t="shared" si="43"/>
        <v>60.462857190086652</v>
      </c>
      <c r="E464">
        <f t="shared" si="44"/>
        <v>1.5760000000000005</v>
      </c>
      <c r="F464">
        <f t="shared" si="45"/>
        <v>-9.3498482442555542</v>
      </c>
      <c r="G464">
        <f t="shared" si="46"/>
        <v>-14.735360832946759</v>
      </c>
      <c r="H464">
        <f t="shared" si="47"/>
        <v>1891.1813309957506</v>
      </c>
      <c r="I464">
        <v>37</v>
      </c>
      <c r="J464">
        <v>51.113008945831098</v>
      </c>
    </row>
    <row r="465" spans="1:10" x14ac:dyDescent="0.25">
      <c r="A465">
        <v>25</v>
      </c>
      <c r="B465">
        <v>58.742424622832914</v>
      </c>
      <c r="C465">
        <f t="shared" si="42"/>
        <v>35.423999999999999</v>
      </c>
      <c r="D465">
        <f t="shared" si="43"/>
        <v>60.462857190086652</v>
      </c>
      <c r="E465">
        <f t="shared" si="44"/>
        <v>-10.423999999999999</v>
      </c>
      <c r="F465">
        <f t="shared" si="45"/>
        <v>-1.7204325672537379</v>
      </c>
      <c r="G465">
        <f t="shared" si="46"/>
        <v>17.933789081052964</v>
      </c>
      <c r="H465">
        <f t="shared" si="47"/>
        <v>1468.5606155708228</v>
      </c>
      <c r="I465">
        <v>25</v>
      </c>
      <c r="J465">
        <v>58.742424622832914</v>
      </c>
    </row>
    <row r="466" spans="1:10" x14ac:dyDescent="0.25">
      <c r="A466">
        <v>40</v>
      </c>
      <c r="B466">
        <v>64.732612524094293</v>
      </c>
      <c r="C466">
        <f t="shared" si="42"/>
        <v>35.423999999999999</v>
      </c>
      <c r="D466">
        <f t="shared" si="43"/>
        <v>60.462857190086652</v>
      </c>
      <c r="E466">
        <f t="shared" si="44"/>
        <v>4.5760000000000005</v>
      </c>
      <c r="F466">
        <f t="shared" si="45"/>
        <v>4.2697553340076411</v>
      </c>
      <c r="G466">
        <f t="shared" si="46"/>
        <v>19.538400408418969</v>
      </c>
      <c r="H466">
        <f t="shared" si="47"/>
        <v>2589.3045009637717</v>
      </c>
      <c r="I466">
        <v>40</v>
      </c>
      <c r="J466">
        <v>64.732612524094293</v>
      </c>
    </row>
    <row r="467" spans="1:10" x14ac:dyDescent="0.25">
      <c r="A467">
        <v>32</v>
      </c>
      <c r="B467">
        <v>48.115268934052438</v>
      </c>
      <c r="C467">
        <f t="shared" si="42"/>
        <v>35.423999999999999</v>
      </c>
      <c r="D467">
        <f t="shared" si="43"/>
        <v>60.462857190086652</v>
      </c>
      <c r="E467">
        <f t="shared" si="44"/>
        <v>-3.4239999999999995</v>
      </c>
      <c r="F467">
        <f t="shared" si="45"/>
        <v>-12.347588256034214</v>
      </c>
      <c r="G467">
        <f t="shared" si="46"/>
        <v>42.278142188661143</v>
      </c>
      <c r="H467">
        <f t="shared" si="47"/>
        <v>1539.688605889678</v>
      </c>
      <c r="I467">
        <v>32</v>
      </c>
      <c r="J467">
        <v>48.115268934052438</v>
      </c>
    </row>
    <row r="468" spans="1:10" x14ac:dyDescent="0.25">
      <c r="A468">
        <v>31</v>
      </c>
      <c r="B468">
        <v>60.562107516088872</v>
      </c>
      <c r="C468">
        <f t="shared" si="42"/>
        <v>35.423999999999999</v>
      </c>
      <c r="D468">
        <f t="shared" si="43"/>
        <v>60.462857190086652</v>
      </c>
      <c r="E468">
        <f t="shared" si="44"/>
        <v>-4.4239999999999995</v>
      </c>
      <c r="F468">
        <f t="shared" si="45"/>
        <v>9.925032600222039E-2</v>
      </c>
      <c r="G468">
        <f t="shared" si="46"/>
        <v>-0.43908344223382295</v>
      </c>
      <c r="H468">
        <f t="shared" si="47"/>
        <v>1877.425332998755</v>
      </c>
      <c r="I468">
        <v>31</v>
      </c>
      <c r="J468">
        <v>60.562107516088872</v>
      </c>
    </row>
    <row r="469" spans="1:10" x14ac:dyDescent="0.25">
      <c r="A469">
        <v>33</v>
      </c>
      <c r="B469">
        <v>64.272993692211458</v>
      </c>
      <c r="C469">
        <f t="shared" si="42"/>
        <v>35.423999999999999</v>
      </c>
      <c r="D469">
        <f t="shared" si="43"/>
        <v>60.462857190086652</v>
      </c>
      <c r="E469">
        <f t="shared" si="44"/>
        <v>-2.4239999999999995</v>
      </c>
      <c r="F469">
        <f t="shared" si="45"/>
        <v>3.8101365021248057</v>
      </c>
      <c r="G469">
        <f t="shared" si="46"/>
        <v>-9.2357708811505272</v>
      </c>
      <c r="H469">
        <f t="shared" si="47"/>
        <v>2121.0087918429781</v>
      </c>
      <c r="I469">
        <v>33</v>
      </c>
      <c r="J469">
        <v>64.272993692211458</v>
      </c>
    </row>
    <row r="470" spans="1:10" x14ac:dyDescent="0.25">
      <c r="A470">
        <v>41</v>
      </c>
      <c r="B470">
        <v>61.570128915773239</v>
      </c>
      <c r="C470">
        <f t="shared" si="42"/>
        <v>35.423999999999999</v>
      </c>
      <c r="D470">
        <f t="shared" si="43"/>
        <v>60.462857190086652</v>
      </c>
      <c r="E470">
        <f t="shared" si="44"/>
        <v>5.5760000000000005</v>
      </c>
      <c r="F470">
        <f t="shared" si="45"/>
        <v>1.1072717256865872</v>
      </c>
      <c r="G470">
        <f t="shared" si="46"/>
        <v>6.1741471424284109</v>
      </c>
      <c r="H470">
        <f t="shared" si="47"/>
        <v>2524.3752855467028</v>
      </c>
      <c r="I470">
        <v>41</v>
      </c>
      <c r="J470">
        <v>61.570128915773239</v>
      </c>
    </row>
    <row r="471" spans="1:10" x14ac:dyDescent="0.25">
      <c r="A471">
        <v>44</v>
      </c>
      <c r="B471">
        <v>57.163070020178566</v>
      </c>
      <c r="C471">
        <f t="shared" si="42"/>
        <v>35.423999999999999</v>
      </c>
      <c r="D471">
        <f t="shared" si="43"/>
        <v>60.462857190086652</v>
      </c>
      <c r="E471">
        <f t="shared" si="44"/>
        <v>8.5760000000000005</v>
      </c>
      <c r="F471">
        <f t="shared" si="45"/>
        <v>-3.2997871699080861</v>
      </c>
      <c r="G471">
        <f t="shared" si="46"/>
        <v>-28.298974769131746</v>
      </c>
      <c r="H471">
        <f t="shared" si="47"/>
        <v>2515.1750808878569</v>
      </c>
      <c r="I471">
        <v>44</v>
      </c>
      <c r="J471">
        <v>57.163070020178566</v>
      </c>
    </row>
    <row r="472" spans="1:10" x14ac:dyDescent="0.25">
      <c r="A472">
        <v>32</v>
      </c>
      <c r="B472">
        <v>62.733298742896295</v>
      </c>
      <c r="C472">
        <f t="shared" si="42"/>
        <v>35.423999999999999</v>
      </c>
      <c r="D472">
        <f t="shared" si="43"/>
        <v>60.462857190086652</v>
      </c>
      <c r="E472">
        <f t="shared" si="44"/>
        <v>-3.4239999999999995</v>
      </c>
      <c r="F472">
        <f t="shared" si="45"/>
        <v>2.2704415528096433</v>
      </c>
      <c r="G472">
        <f t="shared" si="46"/>
        <v>-7.7739918768202179</v>
      </c>
      <c r="H472">
        <f t="shared" si="47"/>
        <v>2007.4655597726814</v>
      </c>
      <c r="I472">
        <v>32</v>
      </c>
      <c r="J472">
        <v>62.733298742896295</v>
      </c>
    </row>
    <row r="473" spans="1:10" x14ac:dyDescent="0.25">
      <c r="A473">
        <v>32</v>
      </c>
      <c r="B473">
        <v>58.7621549735195</v>
      </c>
      <c r="C473">
        <f t="shared" si="42"/>
        <v>35.423999999999999</v>
      </c>
      <c r="D473">
        <f t="shared" si="43"/>
        <v>60.462857190086652</v>
      </c>
      <c r="E473">
        <f t="shared" si="44"/>
        <v>-3.4239999999999995</v>
      </c>
      <c r="F473">
        <f t="shared" si="45"/>
        <v>-1.7007022165671515</v>
      </c>
      <c r="G473">
        <f t="shared" si="46"/>
        <v>5.8232043895259258</v>
      </c>
      <c r="H473">
        <f t="shared" si="47"/>
        <v>1880.388959152624</v>
      </c>
      <c r="I473">
        <v>32</v>
      </c>
      <c r="J473">
        <v>58.7621549735195</v>
      </c>
    </row>
    <row r="474" spans="1:10" x14ac:dyDescent="0.25">
      <c r="A474">
        <v>39</v>
      </c>
      <c r="B474">
        <v>58.363432496262249</v>
      </c>
      <c r="C474">
        <f t="shared" si="42"/>
        <v>35.423999999999999</v>
      </c>
      <c r="D474">
        <f t="shared" si="43"/>
        <v>60.462857190086652</v>
      </c>
      <c r="E474">
        <f t="shared" si="44"/>
        <v>3.5760000000000005</v>
      </c>
      <c r="F474">
        <f t="shared" si="45"/>
        <v>-2.0994246938244032</v>
      </c>
      <c r="G474">
        <f t="shared" si="46"/>
        <v>-7.5075427051160668</v>
      </c>
      <c r="H474">
        <f t="shared" si="47"/>
        <v>2276.1738673542277</v>
      </c>
      <c r="I474">
        <v>39</v>
      </c>
      <c r="J474">
        <v>58.363432496262249</v>
      </c>
    </row>
    <row r="475" spans="1:10" x14ac:dyDescent="0.25">
      <c r="A475">
        <v>38</v>
      </c>
      <c r="B475">
        <v>71.108204489573836</v>
      </c>
      <c r="C475">
        <f t="shared" si="42"/>
        <v>35.423999999999999</v>
      </c>
      <c r="D475">
        <f t="shared" si="43"/>
        <v>60.462857190086652</v>
      </c>
      <c r="E475">
        <f t="shared" si="44"/>
        <v>2.5760000000000005</v>
      </c>
      <c r="F475">
        <f t="shared" si="45"/>
        <v>10.645347299487185</v>
      </c>
      <c r="G475">
        <f t="shared" si="46"/>
        <v>27.422414643478994</v>
      </c>
      <c r="H475">
        <f t="shared" si="47"/>
        <v>2702.1117706038058</v>
      </c>
      <c r="I475">
        <v>38</v>
      </c>
      <c r="J475">
        <v>71.108204489573836</v>
      </c>
    </row>
    <row r="476" spans="1:10" x14ac:dyDescent="0.25">
      <c r="A476">
        <v>42</v>
      </c>
      <c r="B476">
        <v>49.894786267541349</v>
      </c>
      <c r="C476">
        <f t="shared" si="42"/>
        <v>35.423999999999999</v>
      </c>
      <c r="D476">
        <f t="shared" si="43"/>
        <v>60.462857190086652</v>
      </c>
      <c r="E476">
        <f t="shared" si="44"/>
        <v>6.5760000000000005</v>
      </c>
      <c r="F476">
        <f t="shared" si="45"/>
        <v>-10.568070922545303</v>
      </c>
      <c r="G476">
        <f t="shared" si="46"/>
        <v>-69.495634386657912</v>
      </c>
      <c r="H476">
        <f t="shared" si="47"/>
        <v>2095.5810232367367</v>
      </c>
      <c r="I476">
        <v>42</v>
      </c>
      <c r="J476">
        <v>49.894786267541349</v>
      </c>
    </row>
    <row r="477" spans="1:10" x14ac:dyDescent="0.25">
      <c r="A477">
        <v>36</v>
      </c>
      <c r="B477">
        <v>59.051300392238772</v>
      </c>
      <c r="C477">
        <f t="shared" si="42"/>
        <v>35.423999999999999</v>
      </c>
      <c r="D477">
        <f t="shared" si="43"/>
        <v>60.462857190086652</v>
      </c>
      <c r="E477">
        <f t="shared" si="44"/>
        <v>0.57600000000000051</v>
      </c>
      <c r="F477">
        <f t="shared" si="45"/>
        <v>-1.4115567978478794</v>
      </c>
      <c r="G477">
        <f t="shared" si="46"/>
        <v>-0.81305671556037928</v>
      </c>
      <c r="H477">
        <f t="shared" si="47"/>
        <v>2125.8468141205958</v>
      </c>
      <c r="I477">
        <v>36</v>
      </c>
      <c r="J477">
        <v>59.051300392238772</v>
      </c>
    </row>
    <row r="478" spans="1:10" x14ac:dyDescent="0.25">
      <c r="A478">
        <v>42</v>
      </c>
      <c r="B478">
        <v>63.354580258019269</v>
      </c>
      <c r="C478">
        <f t="shared" si="42"/>
        <v>35.423999999999999</v>
      </c>
      <c r="D478">
        <f t="shared" si="43"/>
        <v>60.462857190086652</v>
      </c>
      <c r="E478">
        <f t="shared" si="44"/>
        <v>6.5760000000000005</v>
      </c>
      <c r="F478">
        <f t="shared" si="45"/>
        <v>2.8917230679326167</v>
      </c>
      <c r="G478">
        <f t="shared" si="46"/>
        <v>19.015970894724887</v>
      </c>
      <c r="H478">
        <f t="shared" si="47"/>
        <v>2660.8923708368093</v>
      </c>
      <c r="I478">
        <v>42</v>
      </c>
      <c r="J478">
        <v>63.354580258019269</v>
      </c>
    </row>
    <row r="479" spans="1:10" x14ac:dyDescent="0.25">
      <c r="A479">
        <v>38</v>
      </c>
      <c r="B479">
        <v>60.097730890047387</v>
      </c>
      <c r="C479">
        <f t="shared" si="42"/>
        <v>35.423999999999999</v>
      </c>
      <c r="D479">
        <f t="shared" si="43"/>
        <v>60.462857190086652</v>
      </c>
      <c r="E479">
        <f t="shared" si="44"/>
        <v>2.5760000000000005</v>
      </c>
      <c r="F479">
        <f t="shared" si="45"/>
        <v>-0.36512630003926461</v>
      </c>
      <c r="G479">
        <f t="shared" si="46"/>
        <v>-0.94056534890114585</v>
      </c>
      <c r="H479">
        <f t="shared" si="47"/>
        <v>2283.7137738218007</v>
      </c>
      <c r="I479">
        <v>38</v>
      </c>
      <c r="J479">
        <v>60.097730890047387</v>
      </c>
    </row>
    <row r="480" spans="1:10" x14ac:dyDescent="0.25">
      <c r="A480">
        <v>38</v>
      </c>
      <c r="B480">
        <v>60.53632334129361</v>
      </c>
      <c r="C480">
        <f t="shared" si="42"/>
        <v>35.423999999999999</v>
      </c>
      <c r="D480">
        <f t="shared" si="43"/>
        <v>60.462857190086652</v>
      </c>
      <c r="E480">
        <f t="shared" si="44"/>
        <v>2.5760000000000005</v>
      </c>
      <c r="F480">
        <f t="shared" si="45"/>
        <v>7.3466151206957875E-2</v>
      </c>
      <c r="G480">
        <f t="shared" si="46"/>
        <v>0.18924880550912351</v>
      </c>
      <c r="H480">
        <f t="shared" si="47"/>
        <v>2300.3802869691572</v>
      </c>
      <c r="I480">
        <v>38</v>
      </c>
      <c r="J480">
        <v>60.53632334129361</v>
      </c>
    </row>
    <row r="481" spans="1:10" x14ac:dyDescent="0.25">
      <c r="A481">
        <v>42</v>
      </c>
      <c r="B481">
        <v>59.833011088412604</v>
      </c>
      <c r="C481">
        <f t="shared" si="42"/>
        <v>35.423999999999999</v>
      </c>
      <c r="D481">
        <f t="shared" si="43"/>
        <v>60.462857190086652</v>
      </c>
      <c r="E481">
        <f t="shared" si="44"/>
        <v>6.5760000000000005</v>
      </c>
      <c r="F481">
        <f t="shared" si="45"/>
        <v>-0.62984610167404753</v>
      </c>
      <c r="G481">
        <f t="shared" si="46"/>
        <v>-4.1418679646085366</v>
      </c>
      <c r="H481">
        <f t="shared" si="47"/>
        <v>2512.9864657133294</v>
      </c>
      <c r="I481">
        <v>42</v>
      </c>
      <c r="J481">
        <v>59.833011088412604</v>
      </c>
    </row>
    <row r="482" spans="1:10" x14ac:dyDescent="0.25">
      <c r="A482">
        <v>33</v>
      </c>
      <c r="B482">
        <v>52.096718415268697</v>
      </c>
      <c r="C482">
        <f t="shared" si="42"/>
        <v>35.423999999999999</v>
      </c>
      <c r="D482">
        <f t="shared" si="43"/>
        <v>60.462857190086652</v>
      </c>
      <c r="E482">
        <f t="shared" si="44"/>
        <v>-2.4239999999999995</v>
      </c>
      <c r="F482">
        <f t="shared" si="45"/>
        <v>-8.366138774817955</v>
      </c>
      <c r="G482">
        <f t="shared" si="46"/>
        <v>20.279520390158719</v>
      </c>
      <c r="H482">
        <f t="shared" si="47"/>
        <v>1719.191707703867</v>
      </c>
      <c r="I482">
        <v>33</v>
      </c>
      <c r="J482">
        <v>52.096718415268697</v>
      </c>
    </row>
    <row r="483" spans="1:10" x14ac:dyDescent="0.25">
      <c r="A483">
        <v>32</v>
      </c>
      <c r="B483">
        <v>72.648888514377177</v>
      </c>
      <c r="C483">
        <f t="shared" si="42"/>
        <v>35.423999999999999</v>
      </c>
      <c r="D483">
        <f t="shared" si="43"/>
        <v>60.462857190086652</v>
      </c>
      <c r="E483">
        <f t="shared" si="44"/>
        <v>-3.4239999999999995</v>
      </c>
      <c r="F483">
        <f t="shared" si="45"/>
        <v>12.186031324290525</v>
      </c>
      <c r="G483">
        <f t="shared" si="46"/>
        <v>-41.72497125437075</v>
      </c>
      <c r="H483">
        <f t="shared" si="47"/>
        <v>2324.7644324600697</v>
      </c>
      <c r="I483">
        <v>32</v>
      </c>
      <c r="J483">
        <v>72.648888514377177</v>
      </c>
    </row>
    <row r="484" spans="1:10" x14ac:dyDescent="0.25">
      <c r="A484">
        <v>44</v>
      </c>
      <c r="B484">
        <v>55.281734754826175</v>
      </c>
      <c r="C484">
        <f t="shared" si="42"/>
        <v>35.423999999999999</v>
      </c>
      <c r="D484">
        <f t="shared" si="43"/>
        <v>60.462857190086652</v>
      </c>
      <c r="E484">
        <f t="shared" si="44"/>
        <v>8.5760000000000005</v>
      </c>
      <c r="F484">
        <f t="shared" si="45"/>
        <v>-5.1811224352604768</v>
      </c>
      <c r="G484">
        <f t="shared" si="46"/>
        <v>-44.433306004793849</v>
      </c>
      <c r="H484">
        <f t="shared" si="47"/>
        <v>2432.3963292123517</v>
      </c>
      <c r="I484">
        <v>44</v>
      </c>
      <c r="J484">
        <v>55.281734754826175</v>
      </c>
    </row>
    <row r="485" spans="1:10" x14ac:dyDescent="0.25">
      <c r="A485">
        <v>28</v>
      </c>
      <c r="B485">
        <v>58.227627884261892</v>
      </c>
      <c r="C485">
        <f t="shared" si="42"/>
        <v>35.423999999999999</v>
      </c>
      <c r="D485">
        <f t="shared" si="43"/>
        <v>60.462857190086652</v>
      </c>
      <c r="E485">
        <f t="shared" si="44"/>
        <v>-7.4239999999999995</v>
      </c>
      <c r="F485">
        <f t="shared" si="45"/>
        <v>-2.2352293058247596</v>
      </c>
      <c r="G485">
        <f t="shared" si="46"/>
        <v>16.594342366443016</v>
      </c>
      <c r="H485">
        <f t="shared" si="47"/>
        <v>1630.373580759333</v>
      </c>
      <c r="I485">
        <v>28</v>
      </c>
      <c r="J485">
        <v>58.227627884261892</v>
      </c>
    </row>
    <row r="486" spans="1:10" x14ac:dyDescent="0.25">
      <c r="A486">
        <v>32</v>
      </c>
      <c r="B486">
        <v>51.160848367144354</v>
      </c>
      <c r="C486">
        <f t="shared" si="42"/>
        <v>35.423999999999999</v>
      </c>
      <c r="D486">
        <f t="shared" si="43"/>
        <v>60.462857190086652</v>
      </c>
      <c r="E486">
        <f t="shared" si="44"/>
        <v>-3.4239999999999995</v>
      </c>
      <c r="F486">
        <f t="shared" si="45"/>
        <v>-9.3020088229422981</v>
      </c>
      <c r="G486">
        <f t="shared" si="46"/>
        <v>31.850078209754425</v>
      </c>
      <c r="H486">
        <f t="shared" si="47"/>
        <v>1637.1471477486193</v>
      </c>
      <c r="I486">
        <v>32</v>
      </c>
      <c r="J486">
        <v>51.160848367144354</v>
      </c>
    </row>
    <row r="487" spans="1:10" x14ac:dyDescent="0.25">
      <c r="A487">
        <v>36</v>
      </c>
      <c r="B487">
        <v>60.377690412278753</v>
      </c>
      <c r="C487">
        <f t="shared" si="42"/>
        <v>35.423999999999999</v>
      </c>
      <c r="D487">
        <f t="shared" si="43"/>
        <v>60.462857190086652</v>
      </c>
      <c r="E487">
        <f t="shared" si="44"/>
        <v>0.57600000000000051</v>
      </c>
      <c r="F487">
        <f t="shared" si="45"/>
        <v>-8.5166777807899052E-2</v>
      </c>
      <c r="G487">
        <f t="shared" si="46"/>
        <v>-4.9056064017349896E-2</v>
      </c>
      <c r="H487">
        <f t="shared" si="47"/>
        <v>2173.5968548420351</v>
      </c>
      <c r="I487">
        <v>36</v>
      </c>
      <c r="J487">
        <v>60.377690412278753</v>
      </c>
    </row>
    <row r="488" spans="1:10" x14ac:dyDescent="0.25">
      <c r="A488">
        <v>25</v>
      </c>
      <c r="B488">
        <v>56.258657120051794</v>
      </c>
      <c r="C488">
        <f t="shared" si="42"/>
        <v>35.423999999999999</v>
      </c>
      <c r="D488">
        <f t="shared" si="43"/>
        <v>60.462857190086652</v>
      </c>
      <c r="E488">
        <f t="shared" si="44"/>
        <v>-10.423999999999999</v>
      </c>
      <c r="F488">
        <f t="shared" si="45"/>
        <v>-4.2042000700348581</v>
      </c>
      <c r="G488">
        <f t="shared" si="46"/>
        <v>43.824581530043361</v>
      </c>
      <c r="H488">
        <f t="shared" si="47"/>
        <v>1406.4664280012948</v>
      </c>
      <c r="I488">
        <v>25</v>
      </c>
      <c r="J488">
        <v>56.258657120051794</v>
      </c>
    </row>
    <row r="489" spans="1:10" x14ac:dyDescent="0.25">
      <c r="A489">
        <v>31</v>
      </c>
      <c r="B489">
        <v>66.460015811171615</v>
      </c>
      <c r="C489">
        <f t="shared" si="42"/>
        <v>35.423999999999999</v>
      </c>
      <c r="D489">
        <f t="shared" si="43"/>
        <v>60.462857190086652</v>
      </c>
      <c r="E489">
        <f t="shared" si="44"/>
        <v>-4.4239999999999995</v>
      </c>
      <c r="F489">
        <f t="shared" si="45"/>
        <v>5.9971586210849637</v>
      </c>
      <c r="G489">
        <f t="shared" si="46"/>
        <v>-26.531429739679876</v>
      </c>
      <c r="H489">
        <f t="shared" si="47"/>
        <v>2060.2604901463201</v>
      </c>
      <c r="I489">
        <v>31</v>
      </c>
      <c r="J489">
        <v>66.460015811171615</v>
      </c>
    </row>
    <row r="490" spans="1:10" x14ac:dyDescent="0.25">
      <c r="A490">
        <v>48</v>
      </c>
      <c r="B490">
        <v>56.436474702932173</v>
      </c>
      <c r="C490">
        <f t="shared" si="42"/>
        <v>35.423999999999999</v>
      </c>
      <c r="D490">
        <f t="shared" si="43"/>
        <v>60.462857190086652</v>
      </c>
      <c r="E490">
        <f t="shared" si="44"/>
        <v>12.576000000000001</v>
      </c>
      <c r="F490">
        <f t="shared" si="45"/>
        <v>-4.0263824871544784</v>
      </c>
      <c r="G490">
        <f t="shared" si="46"/>
        <v>-50.635786158454721</v>
      </c>
      <c r="H490">
        <f t="shared" si="47"/>
        <v>2708.9507857407443</v>
      </c>
      <c r="I490">
        <v>48</v>
      </c>
      <c r="J490">
        <v>56.436474702932173</v>
      </c>
    </row>
    <row r="491" spans="1:10" x14ac:dyDescent="0.25">
      <c r="A491">
        <v>35</v>
      </c>
      <c r="B491">
        <v>62.279534783156123</v>
      </c>
      <c r="C491">
        <f t="shared" si="42"/>
        <v>35.423999999999999</v>
      </c>
      <c r="D491">
        <f t="shared" si="43"/>
        <v>60.462857190086652</v>
      </c>
      <c r="E491">
        <f t="shared" si="44"/>
        <v>-0.42399999999999949</v>
      </c>
      <c r="F491">
        <f t="shared" si="45"/>
        <v>1.8166775930694712</v>
      </c>
      <c r="G491">
        <f t="shared" si="46"/>
        <v>-0.77027129946145489</v>
      </c>
      <c r="H491">
        <f t="shared" si="47"/>
        <v>2179.7837174104643</v>
      </c>
      <c r="I491">
        <v>35</v>
      </c>
      <c r="J491">
        <v>62.279534783156123</v>
      </c>
    </row>
    <row r="492" spans="1:10" x14ac:dyDescent="0.25">
      <c r="A492">
        <v>38</v>
      </c>
      <c r="B492">
        <v>67.900621312728617</v>
      </c>
      <c r="C492">
        <f t="shared" si="42"/>
        <v>35.423999999999999</v>
      </c>
      <c r="D492">
        <f t="shared" si="43"/>
        <v>60.462857190086652</v>
      </c>
      <c r="E492">
        <f t="shared" si="44"/>
        <v>2.5760000000000005</v>
      </c>
      <c r="F492">
        <f t="shared" si="45"/>
        <v>7.4377641226419655</v>
      </c>
      <c r="G492">
        <f t="shared" si="46"/>
        <v>19.159680379925707</v>
      </c>
      <c r="H492">
        <f t="shared" si="47"/>
        <v>2580.2236098836875</v>
      </c>
      <c r="I492">
        <v>38</v>
      </c>
      <c r="J492">
        <v>67.900621312728617</v>
      </c>
    </row>
    <row r="493" spans="1:10" x14ac:dyDescent="0.25">
      <c r="A493">
        <v>19</v>
      </c>
      <c r="B493">
        <v>54.638415046210866</v>
      </c>
      <c r="C493">
        <f t="shared" si="42"/>
        <v>35.423999999999999</v>
      </c>
      <c r="D493">
        <f t="shared" si="43"/>
        <v>60.462857190086652</v>
      </c>
      <c r="E493">
        <f t="shared" si="44"/>
        <v>-16.423999999999999</v>
      </c>
      <c r="F493">
        <f t="shared" si="45"/>
        <v>-5.8244421438757854</v>
      </c>
      <c r="G493">
        <f t="shared" si="46"/>
        <v>95.660637771015899</v>
      </c>
      <c r="H493">
        <f t="shared" si="47"/>
        <v>1038.1298858780065</v>
      </c>
      <c r="I493">
        <v>19</v>
      </c>
      <c r="J493">
        <v>54.638415046210866</v>
      </c>
    </row>
    <row r="494" spans="1:10" x14ac:dyDescent="0.25">
      <c r="A494">
        <v>40</v>
      </c>
      <c r="B494">
        <v>64.554226507025305</v>
      </c>
      <c r="C494">
        <f t="shared" si="42"/>
        <v>35.423999999999999</v>
      </c>
      <c r="D494">
        <f t="shared" si="43"/>
        <v>60.462857190086652</v>
      </c>
      <c r="E494">
        <f t="shared" si="44"/>
        <v>4.5760000000000005</v>
      </c>
      <c r="F494">
        <f t="shared" si="45"/>
        <v>4.0913693169386534</v>
      </c>
      <c r="G494">
        <f t="shared" si="46"/>
        <v>18.722105994311281</v>
      </c>
      <c r="H494">
        <f t="shared" si="47"/>
        <v>2582.1690602810122</v>
      </c>
      <c r="I494">
        <v>40</v>
      </c>
      <c r="J494">
        <v>64.554226507025305</v>
      </c>
    </row>
    <row r="495" spans="1:10" x14ac:dyDescent="0.25">
      <c r="A495">
        <v>45</v>
      </c>
      <c r="B495">
        <v>61.826646212066407</v>
      </c>
      <c r="C495">
        <f t="shared" si="42"/>
        <v>35.423999999999999</v>
      </c>
      <c r="D495">
        <f t="shared" si="43"/>
        <v>60.462857190086652</v>
      </c>
      <c r="E495">
        <f t="shared" si="44"/>
        <v>9.5760000000000005</v>
      </c>
      <c r="F495">
        <f t="shared" si="45"/>
        <v>1.3637890219797555</v>
      </c>
      <c r="G495">
        <f t="shared" si="46"/>
        <v>13.059643674478139</v>
      </c>
      <c r="H495">
        <f t="shared" si="47"/>
        <v>2782.1990795429883</v>
      </c>
      <c r="I495">
        <v>45</v>
      </c>
      <c r="J495">
        <v>61.826646212066407</v>
      </c>
    </row>
    <row r="496" spans="1:10" x14ac:dyDescent="0.25">
      <c r="A496">
        <v>32</v>
      </c>
      <c r="B496">
        <v>53.015103427751455</v>
      </c>
      <c r="C496">
        <f t="shared" si="42"/>
        <v>35.423999999999999</v>
      </c>
      <c r="D496">
        <f t="shared" si="43"/>
        <v>60.462857190086652</v>
      </c>
      <c r="E496">
        <f t="shared" si="44"/>
        <v>-3.4239999999999995</v>
      </c>
      <c r="F496">
        <f t="shared" si="45"/>
        <v>-7.4477537623351964</v>
      </c>
      <c r="G496">
        <f t="shared" si="46"/>
        <v>25.501108882235709</v>
      </c>
      <c r="H496">
        <f t="shared" si="47"/>
        <v>1696.4833096880466</v>
      </c>
      <c r="I496">
        <v>32</v>
      </c>
      <c r="J496">
        <v>53.015103427751455</v>
      </c>
    </row>
    <row r="497" spans="1:10" x14ac:dyDescent="0.25">
      <c r="A497">
        <v>47</v>
      </c>
      <c r="B497">
        <v>53.944243215082679</v>
      </c>
      <c r="C497">
        <f t="shared" si="42"/>
        <v>35.423999999999999</v>
      </c>
      <c r="D497">
        <f t="shared" si="43"/>
        <v>60.462857190086652</v>
      </c>
      <c r="E497">
        <f t="shared" si="44"/>
        <v>11.576000000000001</v>
      </c>
      <c r="F497">
        <f t="shared" si="45"/>
        <v>-6.5186139750039729</v>
      </c>
      <c r="G497">
        <f t="shared" si="46"/>
        <v>-75.45947537464599</v>
      </c>
      <c r="H497">
        <f t="shared" si="47"/>
        <v>2535.3794311088859</v>
      </c>
      <c r="I497">
        <v>47</v>
      </c>
      <c r="J497">
        <v>53.944243215082679</v>
      </c>
    </row>
    <row r="498" spans="1:10" x14ac:dyDescent="0.25">
      <c r="A498">
        <v>37</v>
      </c>
      <c r="B498">
        <v>56.49588744432549</v>
      </c>
      <c r="C498">
        <f t="shared" si="42"/>
        <v>35.423999999999999</v>
      </c>
      <c r="D498">
        <f t="shared" si="43"/>
        <v>60.462857190086652</v>
      </c>
      <c r="E498">
        <f t="shared" si="44"/>
        <v>1.5760000000000005</v>
      </c>
      <c r="F498">
        <f t="shared" si="45"/>
        <v>-3.9669697457611619</v>
      </c>
      <c r="G498">
        <f t="shared" si="46"/>
        <v>-6.2519443193195929</v>
      </c>
      <c r="H498">
        <f t="shared" si="47"/>
        <v>2090.3478354400431</v>
      </c>
      <c r="I498">
        <v>37</v>
      </c>
      <c r="J498">
        <v>56.49588744432549</v>
      </c>
    </row>
    <row r="499" spans="1:10" x14ac:dyDescent="0.25">
      <c r="A499">
        <v>31</v>
      </c>
      <c r="B499">
        <v>65.93720415054122</v>
      </c>
      <c r="C499">
        <f t="shared" si="42"/>
        <v>35.423999999999999</v>
      </c>
      <c r="D499">
        <f t="shared" si="43"/>
        <v>60.462857190086652</v>
      </c>
      <c r="E499">
        <f t="shared" si="44"/>
        <v>-4.4239999999999995</v>
      </c>
      <c r="F499">
        <f t="shared" si="45"/>
        <v>5.474346960454568</v>
      </c>
      <c r="G499">
        <f t="shared" si="46"/>
        <v>-24.218510953051005</v>
      </c>
      <c r="H499">
        <f t="shared" si="47"/>
        <v>2044.0533286667778</v>
      </c>
      <c r="I499">
        <v>31</v>
      </c>
      <c r="J499">
        <v>65.93720415054122</v>
      </c>
    </row>
    <row r="500" spans="1:10" x14ac:dyDescent="0.25">
      <c r="A500">
        <v>39</v>
      </c>
      <c r="B500">
        <v>57.124348283250583</v>
      </c>
      <c r="C500">
        <f t="shared" si="42"/>
        <v>35.423999999999999</v>
      </c>
      <c r="D500">
        <f t="shared" si="43"/>
        <v>60.462857190086652</v>
      </c>
      <c r="E500">
        <f t="shared" si="44"/>
        <v>3.5760000000000005</v>
      </c>
      <c r="F500">
        <f t="shared" si="45"/>
        <v>-3.3385089068360685</v>
      </c>
      <c r="G500">
        <f t="shared" si="46"/>
        <v>-11.938507850845783</v>
      </c>
      <c r="H500">
        <f t="shared" si="47"/>
        <v>2227.8495830467728</v>
      </c>
      <c r="I500">
        <v>39</v>
      </c>
      <c r="J500">
        <v>57.124348283250583</v>
      </c>
    </row>
    <row r="501" spans="1:10" x14ac:dyDescent="0.25">
      <c r="A501">
        <v>42</v>
      </c>
      <c r="B501">
        <v>58.779105681023793</v>
      </c>
      <c r="C501">
        <f t="shared" si="42"/>
        <v>35.423999999999999</v>
      </c>
      <c r="D501">
        <f t="shared" si="43"/>
        <v>60.462857190086652</v>
      </c>
      <c r="E501">
        <f t="shared" si="44"/>
        <v>6.5760000000000005</v>
      </c>
      <c r="F501">
        <f t="shared" si="45"/>
        <v>-1.6837515090628585</v>
      </c>
      <c r="G501">
        <f t="shared" si="46"/>
        <v>-11.072349923597358</v>
      </c>
      <c r="H501">
        <f t="shared" si="47"/>
        <v>2468.7224386029993</v>
      </c>
      <c r="I501">
        <v>42</v>
      </c>
      <c r="J501">
        <v>58.779105681023793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1"/>
  <sheetViews>
    <sheetView workbookViewId="0">
      <selection activeCell="E9" sqref="E9"/>
    </sheetView>
  </sheetViews>
  <sheetFormatPr defaultRowHeight="15" x14ac:dyDescent="0.25"/>
  <cols>
    <col min="5" max="5" width="10.7109375" bestFit="1" customWidth="1"/>
  </cols>
  <sheetData>
    <row r="1" spans="1:6" x14ac:dyDescent="0.25">
      <c r="A1" t="s">
        <v>46</v>
      </c>
      <c r="B1" t="s">
        <v>47</v>
      </c>
    </row>
    <row r="2" spans="1:6" x14ac:dyDescent="0.25">
      <c r="A2">
        <v>15.5</v>
      </c>
      <c r="B2">
        <v>2158.6999999999998</v>
      </c>
    </row>
    <row r="3" spans="1:6" x14ac:dyDescent="0.25">
      <c r="A3">
        <v>23.75</v>
      </c>
      <c r="B3">
        <v>1678.15</v>
      </c>
      <c r="E3" t="s">
        <v>45</v>
      </c>
      <c r="F3">
        <f>CORREL(B2:B21,A2:A21)</f>
        <v>-0.94965332183713436</v>
      </c>
    </row>
    <row r="4" spans="1:6" x14ac:dyDescent="0.25">
      <c r="A4">
        <v>8</v>
      </c>
      <c r="B4">
        <v>2316</v>
      </c>
    </row>
    <row r="5" spans="1:6" x14ac:dyDescent="0.25">
      <c r="A5">
        <v>17</v>
      </c>
      <c r="B5">
        <v>2061.3000000000002</v>
      </c>
    </row>
    <row r="6" spans="1:6" x14ac:dyDescent="0.25">
      <c r="A6">
        <v>5.5</v>
      </c>
      <c r="B6">
        <v>2207.5</v>
      </c>
    </row>
    <row r="7" spans="1:6" x14ac:dyDescent="0.25">
      <c r="A7">
        <v>19</v>
      </c>
      <c r="B7">
        <v>1708.3</v>
      </c>
    </row>
    <row r="8" spans="1:6" x14ac:dyDescent="0.25">
      <c r="A8">
        <v>24</v>
      </c>
      <c r="B8">
        <v>1784.7</v>
      </c>
    </row>
    <row r="9" spans="1:6" x14ac:dyDescent="0.25">
      <c r="A9">
        <v>2.5</v>
      </c>
      <c r="B9">
        <v>2575</v>
      </c>
    </row>
    <row r="10" spans="1:6" x14ac:dyDescent="0.25">
      <c r="A10">
        <v>7.5</v>
      </c>
      <c r="B10">
        <v>2357.9</v>
      </c>
    </row>
    <row r="11" spans="1:6" x14ac:dyDescent="0.25">
      <c r="A11">
        <v>11</v>
      </c>
      <c r="B11">
        <v>2256.6999999999998</v>
      </c>
    </row>
    <row r="12" spans="1:6" x14ac:dyDescent="0.25">
      <c r="A12">
        <v>13</v>
      </c>
      <c r="B12">
        <v>2165.1999999999998</v>
      </c>
    </row>
    <row r="13" spans="1:6" x14ac:dyDescent="0.25">
      <c r="A13">
        <v>3.75</v>
      </c>
      <c r="B13">
        <v>2399.5500000000002</v>
      </c>
    </row>
    <row r="14" spans="1:6" x14ac:dyDescent="0.25">
      <c r="A14">
        <v>25</v>
      </c>
      <c r="B14">
        <v>1779.8</v>
      </c>
    </row>
    <row r="15" spans="1:6" x14ac:dyDescent="0.25">
      <c r="A15">
        <v>9.75</v>
      </c>
      <c r="B15">
        <v>2336.75</v>
      </c>
    </row>
    <row r="16" spans="1:6" x14ac:dyDescent="0.25">
      <c r="A16">
        <v>22</v>
      </c>
      <c r="B16">
        <v>1765.3</v>
      </c>
    </row>
    <row r="17" spans="1:2" x14ac:dyDescent="0.25">
      <c r="A17">
        <v>18</v>
      </c>
      <c r="B17">
        <v>2053.5</v>
      </c>
    </row>
    <row r="18" spans="1:2" x14ac:dyDescent="0.25">
      <c r="A18">
        <v>6</v>
      </c>
      <c r="B18">
        <v>2414.4</v>
      </c>
    </row>
    <row r="19" spans="1:2" x14ac:dyDescent="0.25">
      <c r="A19">
        <v>12.5</v>
      </c>
      <c r="B19">
        <v>2200.5</v>
      </c>
    </row>
    <row r="20" spans="1:2" x14ac:dyDescent="0.25">
      <c r="A20">
        <v>2</v>
      </c>
      <c r="B20">
        <v>2654.2</v>
      </c>
    </row>
    <row r="21" spans="1:2" x14ac:dyDescent="0.25">
      <c r="A21">
        <v>21.5</v>
      </c>
      <c r="B21">
        <v>1753.7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Bar diagram Data</vt:lpstr>
      <vt:lpstr>Histogram</vt:lpstr>
      <vt:lpstr>Sheet3</vt:lpstr>
      <vt:lpstr>Z</vt:lpstr>
      <vt:lpstr>Run chart</vt:lpstr>
      <vt:lpstr>Percentile</vt:lpstr>
      <vt:lpstr>Box Plot</vt:lpstr>
      <vt:lpstr>Scatter</vt:lpstr>
      <vt:lpstr>Sheet1</vt:lpstr>
      <vt:lpstr>Sheet4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2020-05-08T16:52:16Z</dcterms:modified>
  <cp:category/>
  <cp:contentStatus/>
</cp:coreProperties>
</file>