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dataScience_documents\datascience_documents\"/>
    </mc:Choice>
  </mc:AlternateContent>
  <xr:revisionPtr revIDLastSave="0" documentId="13_ncr:1_{354CD383-3BDB-46DE-9A7F-B8BC5B42F26A}" xr6:coauthVersionLast="44" xr6:coauthVersionMax="44" xr10:uidLastSave="{00000000-0000-0000-0000-000000000000}"/>
  <bookViews>
    <workbookView xWindow="-16920" yWindow="1785" windowWidth="14670" windowHeight="8325" activeTab="2" xr2:uid="{00000000-000D-0000-FFFF-FFFF00000000}"/>
  </bookViews>
  <sheets>
    <sheet name="t" sheetId="5" r:id="rId1"/>
    <sheet name="Sheet2" sheetId="7" r:id="rId2"/>
    <sheet name="Sheet1" sheetId="6" r:id="rId3"/>
  </sheets>
  <definedNames>
    <definedName name="n" localSheetId="0">t!$B$4</definedName>
    <definedName name="n">#REF!</definedName>
    <definedName name="x" localSheetId="0">t!$E$4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6" l="1"/>
  <c r="I10" i="7" l="1"/>
  <c r="H7" i="6" l="1"/>
  <c r="D4" i="5"/>
  <c r="F4" i="5"/>
  <c r="F5" i="5" s="1"/>
  <c r="G4" i="5"/>
  <c r="G5" i="5" s="1"/>
  <c r="K4" i="5"/>
  <c r="L4" i="5"/>
  <c r="M4" i="5"/>
  <c r="N4" i="5"/>
  <c r="O4" i="5"/>
  <c r="Q4" i="5"/>
  <c r="Q5" i="5" s="1"/>
  <c r="K5" i="5"/>
  <c r="L5" i="5"/>
  <c r="M5" i="5"/>
  <c r="N5" i="5"/>
  <c r="O5" i="5"/>
  <c r="E7" i="5"/>
  <c r="E8" i="5"/>
  <c r="E9" i="5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Q6" i="5" l="1"/>
</calcChain>
</file>

<file path=xl/sharedStrings.xml><?xml version="1.0" encoding="utf-8"?>
<sst xmlns="http://schemas.openxmlformats.org/spreadsheetml/2006/main" count="17" uniqueCount="15">
  <si>
    <r>
      <t xml:space="preserve">The </t>
    </r>
    <r>
      <rPr>
        <b/>
        <i/>
        <sz val="12"/>
        <color indexed="12"/>
        <rFont val="Arial"/>
        <family val="2"/>
      </rPr>
      <t>t</t>
    </r>
    <r>
      <rPr>
        <b/>
        <sz val="12"/>
        <color indexed="12"/>
        <rFont val="Arial"/>
        <family val="2"/>
      </rPr>
      <t>-Distribution</t>
    </r>
  </si>
  <si>
    <t>df</t>
  </si>
  <si>
    <t>Mean</t>
  </si>
  <si>
    <t>Variance</t>
  </si>
  <si>
    <t>x</t>
  </si>
  <si>
    <t>f(x)</t>
  </si>
  <si>
    <t>nf(x)</t>
  </si>
  <si>
    <t>a</t>
  </si>
  <si>
    <t>t</t>
  </si>
  <si>
    <r>
      <t xml:space="preserve">(1-Tail) </t>
    </r>
    <r>
      <rPr>
        <b/>
        <i/>
        <sz val="10"/>
        <rFont val="Arial"/>
        <family val="2"/>
      </rPr>
      <t>t</t>
    </r>
    <r>
      <rPr>
        <b/>
        <sz val="10"/>
        <rFont val="Arial"/>
        <family val="2"/>
      </rPr>
      <t>-Critical</t>
    </r>
  </si>
  <si>
    <t>p-value</t>
  </si>
  <si>
    <t>(1-Tailed Right)</t>
  </si>
  <si>
    <t>(1-Tail) z-Critical</t>
  </si>
  <si>
    <t>(1-Tailed Left)</t>
  </si>
  <si>
    <t>(2-Tailed)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</si>
</sst>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9" x14ac:knownFonts="1">
    <font>
      <sz val="10"/>
      <name val="Arial"/>
    </font>
    <font>
      <b/>
      <i/>
      <sz val="12"/>
      <color indexed="12"/>
      <name val="Arial"/>
      <family val="2"/>
    </font>
    <font>
      <b/>
      <sz val="12"/>
      <color indexed="12"/>
      <name val="Arial"/>
      <family val="2"/>
    </font>
    <font>
      <b/>
      <i/>
      <sz val="10"/>
      <name val="Times New Roman"/>
      <family val="1"/>
    </font>
    <font>
      <b/>
      <sz val="10"/>
      <name val="Arial"/>
      <family val="2"/>
    </font>
    <font>
      <b/>
      <sz val="10"/>
      <name val="Symbol"/>
      <family val="1"/>
      <charset val="2"/>
    </font>
    <font>
      <b/>
      <i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right"/>
    </xf>
    <xf numFmtId="9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0" fillId="2" borderId="1" xfId="0" applyFill="1" applyBorder="1" applyAlignment="1" applyProtection="1">
      <alignment horizontal="center"/>
      <protection locked="0"/>
    </xf>
    <xf numFmtId="0" fontId="4" fillId="0" borderId="0" xfId="0" applyFont="1" applyAlignment="1">
      <alignment horizontal="right"/>
    </xf>
    <xf numFmtId="165" fontId="7" fillId="0" borderId="1" xfId="0" applyNumberFormat="1" applyFont="1" applyBorder="1"/>
    <xf numFmtId="0" fontId="8" fillId="0" borderId="0" xfId="0" applyFont="1" applyAlignment="1">
      <alignment horizontal="right"/>
    </xf>
    <xf numFmtId="165" fontId="7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PDF of</a:t>
            </a:r>
            <a:r>
              <a:rPr lang="en-US" sz="975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r>
              <a:rPr lang="en-US" sz="975" b="1" i="1" u="none" strike="noStrike" baseline="0">
                <a:solidFill>
                  <a:srgbClr val="0000FF"/>
                </a:solidFill>
                <a:latin typeface="Arial"/>
                <a:cs typeface="Arial"/>
              </a:rPr>
              <a:t>t</a:t>
            </a:r>
            <a:r>
              <a:rPr lang="en-US" sz="975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-Distribution</a:t>
            </a:r>
            <a:r>
              <a:rPr lang="en-US" sz="9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and </a:t>
            </a:r>
            <a:r>
              <a:rPr lang="en-US" sz="975" b="1" i="0" u="none" strike="noStrike" baseline="0">
                <a:solidFill>
                  <a:srgbClr val="FF00FF"/>
                </a:solidFill>
                <a:latin typeface="Arial"/>
                <a:cs typeface="Arial"/>
              </a:rPr>
              <a:t>Standard Normal Distribution</a:t>
            </a:r>
          </a:p>
        </c:rich>
      </c:tx>
      <c:layout>
        <c:manualLayout>
          <c:xMode val="edge"/>
          <c:yMode val="edge"/>
          <c:x val="0.18330308529945555"/>
          <c:y val="1.18483412322274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927404718693285E-2"/>
          <c:y val="9.2417061611374404E-2"/>
          <c:w val="0.92196007259528134"/>
          <c:h val="0.80331753554502372"/>
        </c:manualLayout>
      </c:layout>
      <c:scatterChart>
        <c:scatterStyle val="smoothMarker"/>
        <c:varyColors val="0"/>
        <c:ser>
          <c:idx val="1"/>
          <c:order val="0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t!$E$6:$E$76</c:f>
              <c:numCache>
                <c:formatCode>General</c:formatCode>
                <c:ptCount val="71"/>
                <c:pt idx="0">
                  <c:v>-3.5</c:v>
                </c:pt>
                <c:pt idx="1">
                  <c:v>-3.4</c:v>
                </c:pt>
                <c:pt idx="2">
                  <c:v>-3.3</c:v>
                </c:pt>
                <c:pt idx="3">
                  <c:v>-3.1999999999999997</c:v>
                </c:pt>
                <c:pt idx="4">
                  <c:v>-3.0999999999999996</c:v>
                </c:pt>
                <c:pt idx="5">
                  <c:v>-2.9999999999999996</c:v>
                </c:pt>
                <c:pt idx="6">
                  <c:v>-2.8999999999999995</c:v>
                </c:pt>
                <c:pt idx="7">
                  <c:v>-2.7999999999999994</c:v>
                </c:pt>
                <c:pt idx="8">
                  <c:v>-2.6999999999999993</c:v>
                </c:pt>
                <c:pt idx="9">
                  <c:v>-2.5999999999999992</c:v>
                </c:pt>
                <c:pt idx="10">
                  <c:v>-2.4999999999999991</c:v>
                </c:pt>
                <c:pt idx="11">
                  <c:v>-2.399999999999999</c:v>
                </c:pt>
                <c:pt idx="12">
                  <c:v>-2.2999999999999989</c:v>
                </c:pt>
                <c:pt idx="13">
                  <c:v>-2.1999999999999988</c:v>
                </c:pt>
                <c:pt idx="14">
                  <c:v>-2.0999999999999988</c:v>
                </c:pt>
                <c:pt idx="15">
                  <c:v>-1.9999999999999987</c:v>
                </c:pt>
                <c:pt idx="16">
                  <c:v>-1.8999999999999986</c:v>
                </c:pt>
                <c:pt idx="17">
                  <c:v>-1.7999999999999985</c:v>
                </c:pt>
                <c:pt idx="18">
                  <c:v>-1.6999999999999984</c:v>
                </c:pt>
                <c:pt idx="19">
                  <c:v>-1.5999999999999983</c:v>
                </c:pt>
                <c:pt idx="20">
                  <c:v>-1.4999999999999982</c:v>
                </c:pt>
                <c:pt idx="21">
                  <c:v>-1.3999999999999981</c:v>
                </c:pt>
                <c:pt idx="22">
                  <c:v>-1.299999999999998</c:v>
                </c:pt>
                <c:pt idx="23">
                  <c:v>-1.199999999999998</c:v>
                </c:pt>
                <c:pt idx="24">
                  <c:v>-1.0999999999999979</c:v>
                </c:pt>
                <c:pt idx="25">
                  <c:v>-0.99999999999999789</c:v>
                </c:pt>
                <c:pt idx="26">
                  <c:v>-0.89999999999999791</c:v>
                </c:pt>
                <c:pt idx="27">
                  <c:v>-0.79999999999999793</c:v>
                </c:pt>
                <c:pt idx="28">
                  <c:v>-0.69999999999999796</c:v>
                </c:pt>
                <c:pt idx="29">
                  <c:v>-0.59999999999999798</c:v>
                </c:pt>
                <c:pt idx="30">
                  <c:v>-0.499999999999998</c:v>
                </c:pt>
                <c:pt idx="31">
                  <c:v>-0.39999999999999802</c:v>
                </c:pt>
                <c:pt idx="32">
                  <c:v>-0.29999999999999805</c:v>
                </c:pt>
                <c:pt idx="33">
                  <c:v>-0.19999999999999804</c:v>
                </c:pt>
                <c:pt idx="34">
                  <c:v>-9.9999999999998035E-2</c:v>
                </c:pt>
                <c:pt idx="35">
                  <c:v>1.9706458687096529E-15</c:v>
                </c:pt>
                <c:pt idx="36">
                  <c:v>0.10000000000000198</c:v>
                </c:pt>
                <c:pt idx="37">
                  <c:v>0.20000000000000198</c:v>
                </c:pt>
                <c:pt idx="38">
                  <c:v>0.30000000000000199</c:v>
                </c:pt>
                <c:pt idx="39">
                  <c:v>0.40000000000000202</c:v>
                </c:pt>
                <c:pt idx="40">
                  <c:v>0.500000000000002</c:v>
                </c:pt>
                <c:pt idx="41">
                  <c:v>0.60000000000000198</c:v>
                </c:pt>
                <c:pt idx="42">
                  <c:v>0.70000000000000195</c:v>
                </c:pt>
                <c:pt idx="43">
                  <c:v>0.80000000000000193</c:v>
                </c:pt>
                <c:pt idx="44">
                  <c:v>0.90000000000000191</c:v>
                </c:pt>
                <c:pt idx="45">
                  <c:v>1.000000000000002</c:v>
                </c:pt>
                <c:pt idx="46">
                  <c:v>1.1000000000000021</c:v>
                </c:pt>
                <c:pt idx="47">
                  <c:v>1.2000000000000022</c:v>
                </c:pt>
                <c:pt idx="48">
                  <c:v>1.3000000000000023</c:v>
                </c:pt>
                <c:pt idx="49">
                  <c:v>1.4000000000000024</c:v>
                </c:pt>
                <c:pt idx="50">
                  <c:v>1.5000000000000024</c:v>
                </c:pt>
                <c:pt idx="51">
                  <c:v>1.6000000000000025</c:v>
                </c:pt>
                <c:pt idx="52">
                  <c:v>1.7000000000000026</c:v>
                </c:pt>
                <c:pt idx="53">
                  <c:v>1.8000000000000027</c:v>
                </c:pt>
                <c:pt idx="54">
                  <c:v>1.9000000000000028</c:v>
                </c:pt>
                <c:pt idx="55">
                  <c:v>2.0000000000000027</c:v>
                </c:pt>
                <c:pt idx="56">
                  <c:v>2.1000000000000028</c:v>
                </c:pt>
                <c:pt idx="57">
                  <c:v>2.2000000000000028</c:v>
                </c:pt>
                <c:pt idx="58">
                  <c:v>2.3000000000000029</c:v>
                </c:pt>
                <c:pt idx="59">
                  <c:v>2.400000000000003</c:v>
                </c:pt>
                <c:pt idx="60">
                  <c:v>2.5000000000000031</c:v>
                </c:pt>
                <c:pt idx="61">
                  <c:v>2.6000000000000032</c:v>
                </c:pt>
                <c:pt idx="62">
                  <c:v>2.7000000000000033</c:v>
                </c:pt>
                <c:pt idx="63">
                  <c:v>2.8000000000000034</c:v>
                </c:pt>
                <c:pt idx="64">
                  <c:v>2.9000000000000035</c:v>
                </c:pt>
                <c:pt idx="65">
                  <c:v>3.0000000000000036</c:v>
                </c:pt>
                <c:pt idx="66">
                  <c:v>3.1000000000000036</c:v>
                </c:pt>
                <c:pt idx="67">
                  <c:v>3.2000000000000037</c:v>
                </c:pt>
                <c:pt idx="68">
                  <c:v>3.3000000000000038</c:v>
                </c:pt>
                <c:pt idx="69">
                  <c:v>3.4000000000000039</c:v>
                </c:pt>
                <c:pt idx="70">
                  <c:v>3.500000000000004</c:v>
                </c:pt>
              </c:numCache>
            </c:numRef>
          </c:xVal>
          <c:yVal>
            <c:numRef>
              <c:f>t!$G$6:$G$76</c:f>
              <c:numCache>
                <c:formatCode>General</c:formatCode>
                <c:ptCount val="71"/>
                <c:pt idx="0">
                  <c:v>8.7268269504576015E-4</c:v>
                </c:pt>
                <c:pt idx="1">
                  <c:v>1.2322191684730199E-3</c:v>
                </c:pt>
                <c:pt idx="2">
                  <c:v>1.7225689390536812E-3</c:v>
                </c:pt>
                <c:pt idx="3">
                  <c:v>2.3840882014648443E-3</c:v>
                </c:pt>
                <c:pt idx="4">
                  <c:v>3.2668190561999247E-3</c:v>
                </c:pt>
                <c:pt idx="5">
                  <c:v>4.4318484119380153E-3</c:v>
                </c:pt>
                <c:pt idx="6">
                  <c:v>5.9525324197758642E-3</c:v>
                </c:pt>
                <c:pt idx="7">
                  <c:v>7.9154515829799772E-3</c:v>
                </c:pt>
                <c:pt idx="8">
                  <c:v>1.0420934814422614E-2</c:v>
                </c:pt>
                <c:pt idx="9">
                  <c:v>1.3582969233685644E-2</c:v>
                </c:pt>
                <c:pt idx="10">
                  <c:v>1.7528300493568578E-2</c:v>
                </c:pt>
                <c:pt idx="11">
                  <c:v>2.2394530294842948E-2</c:v>
                </c:pt>
                <c:pt idx="12">
                  <c:v>2.8327037741601249E-2</c:v>
                </c:pt>
                <c:pt idx="13">
                  <c:v>3.5474592846231535E-2</c:v>
                </c:pt>
                <c:pt idx="14">
                  <c:v>4.3983595980427309E-2</c:v>
                </c:pt>
                <c:pt idx="15">
                  <c:v>5.3990966513188202E-2</c:v>
                </c:pt>
                <c:pt idx="16">
                  <c:v>6.5615814774676776E-2</c:v>
                </c:pt>
                <c:pt idx="17">
                  <c:v>7.8950158300894385E-2</c:v>
                </c:pt>
                <c:pt idx="18">
                  <c:v>9.4049077376887197E-2</c:v>
                </c:pt>
                <c:pt idx="19">
                  <c:v>0.11092083467945585</c:v>
                </c:pt>
                <c:pt idx="20">
                  <c:v>0.12951759566589208</c:v>
                </c:pt>
                <c:pt idx="21">
                  <c:v>0.14972746563574524</c:v>
                </c:pt>
                <c:pt idx="22">
                  <c:v>0.1713685920478078</c:v>
                </c:pt>
                <c:pt idx="23">
                  <c:v>0.19418605498321342</c:v>
                </c:pt>
                <c:pt idx="24">
                  <c:v>0.21785217703255108</c:v>
                </c:pt>
                <c:pt idx="25">
                  <c:v>0.24197072451914389</c:v>
                </c:pt>
                <c:pt idx="26">
                  <c:v>0.26608524989875532</c:v>
                </c:pt>
                <c:pt idx="27">
                  <c:v>0.28969155276148323</c:v>
                </c:pt>
                <c:pt idx="28">
                  <c:v>0.31225393336676172</c:v>
                </c:pt>
                <c:pt idx="29">
                  <c:v>0.33322460289180006</c:v>
                </c:pt>
                <c:pt idx="30">
                  <c:v>0.35206532676429986</c:v>
                </c:pt>
                <c:pt idx="31">
                  <c:v>0.36827014030332361</c:v>
                </c:pt>
                <c:pt idx="32">
                  <c:v>0.38138781546052436</c:v>
                </c:pt>
                <c:pt idx="33">
                  <c:v>0.39104269397545605</c:v>
                </c:pt>
                <c:pt idx="34">
                  <c:v>0.39695254747701186</c:v>
                </c:pt>
                <c:pt idx="35">
                  <c:v>0.3989422804014327</c:v>
                </c:pt>
                <c:pt idx="36">
                  <c:v>0.3969525474770117</c:v>
                </c:pt>
                <c:pt idx="37">
                  <c:v>0.39104269397545577</c:v>
                </c:pt>
                <c:pt idx="38">
                  <c:v>0.38138781546052386</c:v>
                </c:pt>
                <c:pt idx="39">
                  <c:v>0.36827014030332306</c:v>
                </c:pt>
                <c:pt idx="40">
                  <c:v>0.35206532676429919</c:v>
                </c:pt>
                <c:pt idx="41">
                  <c:v>0.33322460289179923</c:v>
                </c:pt>
                <c:pt idx="42">
                  <c:v>0.31225393336676088</c:v>
                </c:pt>
                <c:pt idx="43">
                  <c:v>0.28969155276148234</c:v>
                </c:pt>
                <c:pt idx="44">
                  <c:v>0.26608524989875437</c:v>
                </c:pt>
                <c:pt idx="45">
                  <c:v>0.24197072451914287</c:v>
                </c:pt>
                <c:pt idx="46">
                  <c:v>0.21785217703255005</c:v>
                </c:pt>
                <c:pt idx="47">
                  <c:v>0.19418605498321242</c:v>
                </c:pt>
                <c:pt idx="48">
                  <c:v>0.17136859204780686</c:v>
                </c:pt>
                <c:pt idx="49">
                  <c:v>0.14972746563574438</c:v>
                </c:pt>
                <c:pt idx="50">
                  <c:v>0.12951759566589127</c:v>
                </c:pt>
                <c:pt idx="51">
                  <c:v>0.11092083467945513</c:v>
                </c:pt>
                <c:pt idx="52">
                  <c:v>9.4049077376886503E-2</c:v>
                </c:pt>
                <c:pt idx="53">
                  <c:v>7.8950158300893788E-2</c:v>
                </c:pt>
                <c:pt idx="54">
                  <c:v>6.5615814774676248E-2</c:v>
                </c:pt>
                <c:pt idx="55">
                  <c:v>5.3990966513187771E-2</c:v>
                </c:pt>
                <c:pt idx="56">
                  <c:v>4.3983595980426941E-2</c:v>
                </c:pt>
                <c:pt idx="57">
                  <c:v>3.5474592846231216E-2</c:v>
                </c:pt>
                <c:pt idx="58">
                  <c:v>2.8327037741600981E-2</c:v>
                </c:pt>
                <c:pt idx="59">
                  <c:v>2.2394530294842729E-2</c:v>
                </c:pt>
                <c:pt idx="60">
                  <c:v>1.7528300493568398E-2</c:v>
                </c:pt>
                <c:pt idx="61">
                  <c:v>1.3582969233685505E-2</c:v>
                </c:pt>
                <c:pt idx="62">
                  <c:v>1.0420934814422501E-2</c:v>
                </c:pt>
                <c:pt idx="63">
                  <c:v>7.9154515829798905E-3</c:v>
                </c:pt>
                <c:pt idx="64">
                  <c:v>5.9525324197757957E-3</c:v>
                </c:pt>
                <c:pt idx="65">
                  <c:v>4.4318484119379598E-3</c:v>
                </c:pt>
                <c:pt idx="66">
                  <c:v>3.266819056199884E-3</c:v>
                </c:pt>
                <c:pt idx="67">
                  <c:v>2.3840882014648148E-3</c:v>
                </c:pt>
                <c:pt idx="68">
                  <c:v>1.7225689390536582E-3</c:v>
                </c:pt>
                <c:pt idx="69">
                  <c:v>1.2322191684730024E-3</c:v>
                </c:pt>
                <c:pt idx="70">
                  <c:v>8.7268269504574769E-4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BD-467B-A1F9-0BD5654045FA}"/>
            </c:ext>
          </c:extLst>
        </c:ser>
        <c:ser>
          <c:idx val="0"/>
          <c:order val="1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t!$E$6:$E$76</c:f>
              <c:numCache>
                <c:formatCode>General</c:formatCode>
                <c:ptCount val="71"/>
                <c:pt idx="0">
                  <c:v>-3.5</c:v>
                </c:pt>
                <c:pt idx="1">
                  <c:v>-3.4</c:v>
                </c:pt>
                <c:pt idx="2">
                  <c:v>-3.3</c:v>
                </c:pt>
                <c:pt idx="3">
                  <c:v>-3.1999999999999997</c:v>
                </c:pt>
                <c:pt idx="4">
                  <c:v>-3.0999999999999996</c:v>
                </c:pt>
                <c:pt idx="5">
                  <c:v>-2.9999999999999996</c:v>
                </c:pt>
                <c:pt idx="6">
                  <c:v>-2.8999999999999995</c:v>
                </c:pt>
                <c:pt idx="7">
                  <c:v>-2.7999999999999994</c:v>
                </c:pt>
                <c:pt idx="8">
                  <c:v>-2.6999999999999993</c:v>
                </c:pt>
                <c:pt idx="9">
                  <c:v>-2.5999999999999992</c:v>
                </c:pt>
                <c:pt idx="10">
                  <c:v>-2.4999999999999991</c:v>
                </c:pt>
                <c:pt idx="11">
                  <c:v>-2.399999999999999</c:v>
                </c:pt>
                <c:pt idx="12">
                  <c:v>-2.2999999999999989</c:v>
                </c:pt>
                <c:pt idx="13">
                  <c:v>-2.1999999999999988</c:v>
                </c:pt>
                <c:pt idx="14">
                  <c:v>-2.0999999999999988</c:v>
                </c:pt>
                <c:pt idx="15">
                  <c:v>-1.9999999999999987</c:v>
                </c:pt>
                <c:pt idx="16">
                  <c:v>-1.8999999999999986</c:v>
                </c:pt>
                <c:pt idx="17">
                  <c:v>-1.7999999999999985</c:v>
                </c:pt>
                <c:pt idx="18">
                  <c:v>-1.6999999999999984</c:v>
                </c:pt>
                <c:pt idx="19">
                  <c:v>-1.5999999999999983</c:v>
                </c:pt>
                <c:pt idx="20">
                  <c:v>-1.4999999999999982</c:v>
                </c:pt>
                <c:pt idx="21">
                  <c:v>-1.3999999999999981</c:v>
                </c:pt>
                <c:pt idx="22">
                  <c:v>-1.299999999999998</c:v>
                </c:pt>
                <c:pt idx="23">
                  <c:v>-1.199999999999998</c:v>
                </c:pt>
                <c:pt idx="24">
                  <c:v>-1.0999999999999979</c:v>
                </c:pt>
                <c:pt idx="25">
                  <c:v>-0.99999999999999789</c:v>
                </c:pt>
                <c:pt idx="26">
                  <c:v>-0.89999999999999791</c:v>
                </c:pt>
                <c:pt idx="27">
                  <c:v>-0.79999999999999793</c:v>
                </c:pt>
                <c:pt idx="28">
                  <c:v>-0.69999999999999796</c:v>
                </c:pt>
                <c:pt idx="29">
                  <c:v>-0.59999999999999798</c:v>
                </c:pt>
                <c:pt idx="30">
                  <c:v>-0.499999999999998</c:v>
                </c:pt>
                <c:pt idx="31">
                  <c:v>-0.39999999999999802</c:v>
                </c:pt>
                <c:pt idx="32">
                  <c:v>-0.29999999999999805</c:v>
                </c:pt>
                <c:pt idx="33">
                  <c:v>-0.19999999999999804</c:v>
                </c:pt>
                <c:pt idx="34">
                  <c:v>-9.9999999999998035E-2</c:v>
                </c:pt>
                <c:pt idx="35">
                  <c:v>1.9706458687096529E-15</c:v>
                </c:pt>
                <c:pt idx="36">
                  <c:v>0.10000000000000198</c:v>
                </c:pt>
                <c:pt idx="37">
                  <c:v>0.20000000000000198</c:v>
                </c:pt>
                <c:pt idx="38">
                  <c:v>0.30000000000000199</c:v>
                </c:pt>
                <c:pt idx="39">
                  <c:v>0.40000000000000202</c:v>
                </c:pt>
                <c:pt idx="40">
                  <c:v>0.500000000000002</c:v>
                </c:pt>
                <c:pt idx="41">
                  <c:v>0.60000000000000198</c:v>
                </c:pt>
                <c:pt idx="42">
                  <c:v>0.70000000000000195</c:v>
                </c:pt>
                <c:pt idx="43">
                  <c:v>0.80000000000000193</c:v>
                </c:pt>
                <c:pt idx="44">
                  <c:v>0.90000000000000191</c:v>
                </c:pt>
                <c:pt idx="45">
                  <c:v>1.000000000000002</c:v>
                </c:pt>
                <c:pt idx="46">
                  <c:v>1.1000000000000021</c:v>
                </c:pt>
                <c:pt idx="47">
                  <c:v>1.2000000000000022</c:v>
                </c:pt>
                <c:pt idx="48">
                  <c:v>1.3000000000000023</c:v>
                </c:pt>
                <c:pt idx="49">
                  <c:v>1.4000000000000024</c:v>
                </c:pt>
                <c:pt idx="50">
                  <c:v>1.5000000000000024</c:v>
                </c:pt>
                <c:pt idx="51">
                  <c:v>1.6000000000000025</c:v>
                </c:pt>
                <c:pt idx="52">
                  <c:v>1.7000000000000026</c:v>
                </c:pt>
                <c:pt idx="53">
                  <c:v>1.8000000000000027</c:v>
                </c:pt>
                <c:pt idx="54">
                  <c:v>1.9000000000000028</c:v>
                </c:pt>
                <c:pt idx="55">
                  <c:v>2.0000000000000027</c:v>
                </c:pt>
                <c:pt idx="56">
                  <c:v>2.1000000000000028</c:v>
                </c:pt>
                <c:pt idx="57">
                  <c:v>2.2000000000000028</c:v>
                </c:pt>
                <c:pt idx="58">
                  <c:v>2.3000000000000029</c:v>
                </c:pt>
                <c:pt idx="59">
                  <c:v>2.400000000000003</c:v>
                </c:pt>
                <c:pt idx="60">
                  <c:v>2.5000000000000031</c:v>
                </c:pt>
                <c:pt idx="61">
                  <c:v>2.6000000000000032</c:v>
                </c:pt>
                <c:pt idx="62">
                  <c:v>2.7000000000000033</c:v>
                </c:pt>
                <c:pt idx="63">
                  <c:v>2.8000000000000034</c:v>
                </c:pt>
                <c:pt idx="64">
                  <c:v>2.9000000000000035</c:v>
                </c:pt>
                <c:pt idx="65">
                  <c:v>3.0000000000000036</c:v>
                </c:pt>
                <c:pt idx="66">
                  <c:v>3.1000000000000036</c:v>
                </c:pt>
                <c:pt idx="67">
                  <c:v>3.2000000000000037</c:v>
                </c:pt>
                <c:pt idx="68">
                  <c:v>3.3000000000000038</c:v>
                </c:pt>
                <c:pt idx="69">
                  <c:v>3.4000000000000039</c:v>
                </c:pt>
                <c:pt idx="70">
                  <c:v>3.500000000000004</c:v>
                </c:pt>
              </c:numCache>
            </c:numRef>
          </c:xVal>
          <c:yVal>
            <c:numRef>
              <c:f>t!$F$6:$F$76</c:f>
              <c:numCache>
                <c:formatCode>General</c:formatCode>
                <c:ptCount val="71"/>
                <c:pt idx="0">
                  <c:v>2.2138428417251498E-3</c:v>
                </c:pt>
                <c:pt idx="1">
                  <c:v>2.8229810174967302E-3</c:v>
                </c:pt>
                <c:pt idx="2">
                  <c:v>3.590322256673576E-3</c:v>
                </c:pt>
                <c:pt idx="3">
                  <c:v>4.5532520628737963E-3</c:v>
                </c:pt>
                <c:pt idx="4">
                  <c:v>5.75662048532117E-3</c:v>
                </c:pt>
                <c:pt idx="5">
                  <c:v>7.2537480712470239E-3</c:v>
                </c:pt>
                <c:pt idx="6">
                  <c:v>9.107395700980396E-3</c:v>
                </c:pt>
                <c:pt idx="7">
                  <c:v>1.1390622521302768E-2</c:v>
                </c:pt>
                <c:pt idx="8">
                  <c:v>1.4187432373759398E-2</c:v>
                </c:pt>
                <c:pt idx="9">
                  <c:v>1.759308377898592E-2</c:v>
                </c:pt>
                <c:pt idx="10">
                  <c:v>2.1713913718601988E-2</c:v>
                </c:pt>
                <c:pt idx="11">
                  <c:v>2.666650411630473E-2</c:v>
                </c:pt>
                <c:pt idx="12">
                  <c:v>3.257600600044859E-2</c:v>
                </c:pt>
                <c:pt idx="13">
                  <c:v>3.9573434661859329E-2</c:v>
                </c:pt>
                <c:pt idx="14">
                  <c:v>4.7791765141364129E-2</c:v>
                </c:pt>
                <c:pt idx="15">
                  <c:v>5.7360696613889123E-2</c:v>
                </c:pt>
                <c:pt idx="16">
                  <c:v>6.8400021491326707E-2</c:v>
                </c:pt>
                <c:pt idx="17">
                  <c:v>8.1011633394156748E-2</c:v>
                </c:pt>
                <c:pt idx="18">
                  <c:v>9.5270337599801733E-2</c:v>
                </c:pt>
                <c:pt idx="19">
                  <c:v>0.11121378397502502</c:v>
                </c:pt>
                <c:pt idx="20">
                  <c:v>0.12883201625831184</c:v>
                </c:pt>
                <c:pt idx="21">
                  <c:v>0.14805730756034741</c:v>
                </c:pt>
                <c:pt idx="22">
                  <c:v>0.16875510923150808</c:v>
                </c:pt>
                <c:pt idx="23">
                  <c:v>0.1907170537750639</c:v>
                </c:pt>
                <c:pt idx="24">
                  <c:v>0.21365699569627383</c:v>
                </c:pt>
                <c:pt idx="25">
                  <c:v>0.23721102275806785</c:v>
                </c:pt>
                <c:pt idx="26">
                  <c:v>0.26094220659651052</c:v>
                </c:pt>
                <c:pt idx="27">
                  <c:v>0.28435058013159697</c:v>
                </c:pt>
                <c:pt idx="28">
                  <c:v>0.30688843928412302</c:v>
                </c:pt>
                <c:pt idx="29">
                  <c:v>0.32798059539009766</c:v>
                </c:pt>
                <c:pt idx="30">
                  <c:v>0.34704869664645321</c:v>
                </c:pt>
                <c:pt idx="31">
                  <c:v>0.36353824942508245</c:v>
                </c:pt>
                <c:pt idx="32">
                  <c:v>0.37694656715436026</c:v>
                </c:pt>
                <c:pt idx="33">
                  <c:v>0.38684961648686716</c:v>
                </c:pt>
                <c:pt idx="34">
                  <c:v>0.39292566526546835</c:v>
                </c:pt>
                <c:pt idx="35">
                  <c:v>0.39497378963645952</c:v>
                </c:pt>
                <c:pt idx="36">
                  <c:v>0.39292566526546835</c:v>
                </c:pt>
                <c:pt idx="37">
                  <c:v>0.38684961648686716</c:v>
                </c:pt>
                <c:pt idx="38">
                  <c:v>0.37694656715436026</c:v>
                </c:pt>
                <c:pt idx="39">
                  <c:v>0.36353824942508245</c:v>
                </c:pt>
                <c:pt idx="40">
                  <c:v>0.34704869664645321</c:v>
                </c:pt>
                <c:pt idx="41">
                  <c:v>0.32798059539009683</c:v>
                </c:pt>
                <c:pt idx="42">
                  <c:v>0.30688843928412218</c:v>
                </c:pt>
                <c:pt idx="43">
                  <c:v>0.28435058013159598</c:v>
                </c:pt>
                <c:pt idx="44">
                  <c:v>0.2609422065965088</c:v>
                </c:pt>
                <c:pt idx="45">
                  <c:v>0.23721102275806649</c:v>
                </c:pt>
                <c:pt idx="46">
                  <c:v>0.21365699569627269</c:v>
                </c:pt>
                <c:pt idx="47">
                  <c:v>0.19071705377506287</c:v>
                </c:pt>
                <c:pt idx="48">
                  <c:v>0.16875510923150716</c:v>
                </c:pt>
                <c:pt idx="49">
                  <c:v>0.14805730756034646</c:v>
                </c:pt>
                <c:pt idx="50">
                  <c:v>0.1288320162583112</c:v>
                </c:pt>
                <c:pt idx="51">
                  <c:v>0.11121378397502436</c:v>
                </c:pt>
                <c:pt idx="52">
                  <c:v>9.5270337599800969E-2</c:v>
                </c:pt>
                <c:pt idx="53">
                  <c:v>8.1011633394156124E-2</c:v>
                </c:pt>
                <c:pt idx="54">
                  <c:v>6.8400021491326179E-2</c:v>
                </c:pt>
                <c:pt idx="55">
                  <c:v>5.7360696613888686E-2</c:v>
                </c:pt>
                <c:pt idx="56">
                  <c:v>4.7791765141363622E-2</c:v>
                </c:pt>
                <c:pt idx="57">
                  <c:v>3.9573434661859058E-2</c:v>
                </c:pt>
                <c:pt idx="58">
                  <c:v>3.2576006000448375E-2</c:v>
                </c:pt>
                <c:pt idx="59">
                  <c:v>2.666650411630456E-2</c:v>
                </c:pt>
                <c:pt idx="60">
                  <c:v>2.1713913718601797E-2</c:v>
                </c:pt>
                <c:pt idx="61">
                  <c:v>1.7593083778985812E-2</c:v>
                </c:pt>
                <c:pt idx="62">
                  <c:v>1.4187432373759266E-2</c:v>
                </c:pt>
                <c:pt idx="63">
                  <c:v>1.1390622521302664E-2</c:v>
                </c:pt>
                <c:pt idx="64">
                  <c:v>9.1073957009803249E-3</c:v>
                </c:pt>
                <c:pt idx="65">
                  <c:v>7.2537480712469606E-3</c:v>
                </c:pt>
                <c:pt idx="66">
                  <c:v>5.7566204853211102E-3</c:v>
                </c:pt>
                <c:pt idx="67">
                  <c:v>4.5532520628737607E-3</c:v>
                </c:pt>
                <c:pt idx="68">
                  <c:v>3.5903222566735405E-3</c:v>
                </c:pt>
                <c:pt idx="69">
                  <c:v>2.8229810174967029E-3</c:v>
                </c:pt>
                <c:pt idx="70">
                  <c:v>2.2138428417251286E-3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BD-467B-A1F9-0BD565404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066799"/>
        <c:axId val="1"/>
      </c:scatterChart>
      <c:valAx>
        <c:axId val="1575066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5066799"/>
        <c:crosses val="autoZero"/>
        <c:crossBetween val="midCat"/>
      </c:valAx>
      <c:spPr>
        <a:solidFill>
          <a:srgbClr val="FFFFFF"/>
        </a:solidFill>
        <a:ln w="25400">
          <a:solidFill>
            <a:srgbClr val="000000"/>
          </a:solidFill>
          <a:prstDash val="solid"/>
        </a:ln>
      </c:spPr>
    </c:plotArea>
    <c:plotVisOnly val="0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00" verticalDpi="100" copies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5</xdr:row>
      <xdr:rowOff>123825</xdr:rowOff>
    </xdr:from>
    <xdr:to>
      <xdr:col>14</xdr:col>
      <xdr:colOff>447675</xdr:colOff>
      <xdr:row>30</xdr:row>
      <xdr:rowOff>95250</xdr:rowOff>
    </xdr:to>
    <xdr:graphicFrame macro="">
      <xdr:nvGraphicFramePr>
        <xdr:cNvPr id="1027" name="Chart 1">
          <a:extLst>
            <a:ext uri="{FF2B5EF4-FFF2-40B4-BE49-F238E27FC236}">
              <a16:creationId xmlns:a16="http://schemas.microsoft.com/office/drawing/2014/main" id="{6972E87B-1616-4617-8F35-8204170EC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showGridLines="0" workbookViewId="0">
      <selection activeCell="L4" sqref="L4"/>
    </sheetView>
  </sheetViews>
  <sheetFormatPr defaultRowHeight="12.75" x14ac:dyDescent="0.2"/>
  <cols>
    <col min="1" max="1" width="2" customWidth="1"/>
    <col min="2" max="2" width="5.7109375" customWidth="1"/>
    <col min="3" max="3" width="8.7109375" customWidth="1"/>
    <col min="5" max="5" width="12.42578125" hidden="1" customWidth="1"/>
    <col min="6" max="7" width="12" hidden="1" customWidth="1"/>
    <col min="8" max="8" width="1.5703125" customWidth="1"/>
    <col min="11" max="15" width="7.140625" customWidth="1"/>
  </cols>
  <sheetData>
    <row r="1" spans="1:18" ht="15.75" x14ac:dyDescent="0.25">
      <c r="A1" s="14" t="s">
        <v>0</v>
      </c>
    </row>
    <row r="3" spans="1:18" ht="13.5" x14ac:dyDescent="0.25">
      <c r="B3" s="1" t="s">
        <v>1</v>
      </c>
      <c r="C3" s="2" t="s">
        <v>2</v>
      </c>
      <c r="D3" s="2" t="s">
        <v>3</v>
      </c>
      <c r="E3" s="3" t="s">
        <v>4</v>
      </c>
      <c r="F3" s="3" t="s">
        <v>5</v>
      </c>
      <c r="G3" s="4" t="s">
        <v>6</v>
      </c>
      <c r="J3" s="5" t="s">
        <v>7</v>
      </c>
      <c r="K3" s="6">
        <v>0.1</v>
      </c>
      <c r="L3" s="6">
        <v>0.05</v>
      </c>
      <c r="M3" s="7">
        <v>2.5000000000000001E-2</v>
      </c>
      <c r="N3" s="6">
        <v>0.01</v>
      </c>
      <c r="O3" s="7">
        <v>5.0000000000000001E-3</v>
      </c>
      <c r="P3" s="8" t="s">
        <v>8</v>
      </c>
      <c r="Q3" s="9">
        <v>2.09</v>
      </c>
    </row>
    <row r="4" spans="1:18" x14ac:dyDescent="0.2">
      <c r="B4" s="9">
        <v>25</v>
      </c>
      <c r="C4" s="3">
        <v>0</v>
      </c>
      <c r="D4" s="3">
        <f>IF(n&gt;2,n/(n-2),"")</f>
        <v>1.0869565217391304</v>
      </c>
      <c r="E4" s="3">
        <v>2</v>
      </c>
      <c r="F4" s="3">
        <f>EXP(GAMMALN((n+1)/2)-GAMMALN(n/2))*(n*PI())^(-0.5)*(1+x^2/n)^((-n-1)/2)</f>
        <v>5.7360696613888949E-2</v>
      </c>
      <c r="G4" s="4">
        <f>(2*PI())^-0.5*EXP(-1*x^2/2)</f>
        <v>5.3990966513188063E-2</v>
      </c>
      <c r="J4" s="10" t="s">
        <v>9</v>
      </c>
      <c r="K4" s="11">
        <f>TINV(K3*2,n)</f>
        <v>1.3163450726738706</v>
      </c>
      <c r="L4" s="11">
        <f>TINV(L3*2,n)</f>
        <v>1.7081407612518986</v>
      </c>
      <c r="M4" s="11">
        <f>TINV(M3*2,n)</f>
        <v>2.0595385527532977</v>
      </c>
      <c r="N4" s="11">
        <f>TINV(N3*2,n)</f>
        <v>2.485107175410763</v>
      </c>
      <c r="O4" s="11">
        <f>TINV(O3*2,n)</f>
        <v>2.7874358136769706</v>
      </c>
      <c r="P4" s="12" t="s">
        <v>10</v>
      </c>
      <c r="Q4" s="13">
        <f>IF(Q3&gt;=0,TDIST(Q3,n,1),1-Q5)</f>
        <v>2.347451862081848E-2</v>
      </c>
      <c r="R4" t="s">
        <v>11</v>
      </c>
    </row>
    <row r="5" spans="1:18" x14ac:dyDescent="0.2">
      <c r="F5">
        <f>F4</f>
        <v>5.7360696613888949E-2</v>
      </c>
      <c r="G5">
        <f>G4</f>
        <v>5.3990966513188063E-2</v>
      </c>
      <c r="J5" s="10" t="s">
        <v>12</v>
      </c>
      <c r="K5" s="11">
        <f>NORMSINV(1-K3)</f>
        <v>1.2815515655446006</v>
      </c>
      <c r="L5" s="11">
        <f>NORMSINV(1-L3)</f>
        <v>1.6448536269514715</v>
      </c>
      <c r="M5" s="11">
        <f>NORMSINV(1-M3)</f>
        <v>1.9599639845400536</v>
      </c>
      <c r="N5" s="11">
        <f>NORMSINV(1-N3)</f>
        <v>2.3263478740408408</v>
      </c>
      <c r="O5" s="11">
        <f>NORMSINV(1-O3)</f>
        <v>2.5758293035488999</v>
      </c>
      <c r="P5" s="12" t="s">
        <v>10</v>
      </c>
      <c r="Q5" s="13">
        <f>IF(Q3&lt;0,TDIST(-Q3,n,1),1-Q4)</f>
        <v>0.97652548137918149</v>
      </c>
      <c r="R5" t="s">
        <v>13</v>
      </c>
    </row>
    <row r="6" spans="1:18" x14ac:dyDescent="0.2">
      <c r="E6">
        <v>-3.5</v>
      </c>
      <c r="F6">
        <f t="dataTable" ref="F6:G76" dt2D="0" dtr="0" r1="E4"/>
        <v>2.2138428417251498E-3</v>
      </c>
      <c r="G6">
        <v>8.7268269504576015E-4</v>
      </c>
      <c r="P6" s="12" t="s">
        <v>10</v>
      </c>
      <c r="Q6" s="13">
        <f>2*MIN(Q4:Q5)</f>
        <v>4.6949037241636959E-2</v>
      </c>
      <c r="R6" t="s">
        <v>14</v>
      </c>
    </row>
    <row r="7" spans="1:18" x14ac:dyDescent="0.2">
      <c r="E7">
        <f t="shared" ref="E7:E38" si="0">E6+0.1</f>
        <v>-3.4</v>
      </c>
      <c r="F7">
        <v>2.8229810174967302E-3</v>
      </c>
      <c r="G7">
        <v>1.2322191684730199E-3</v>
      </c>
    </row>
    <row r="8" spans="1:18" x14ac:dyDescent="0.2">
      <c r="E8">
        <f t="shared" si="0"/>
        <v>-3.3</v>
      </c>
      <c r="F8">
        <v>3.590322256673576E-3</v>
      </c>
      <c r="G8">
        <v>1.7225689390536812E-3</v>
      </c>
    </row>
    <row r="9" spans="1:18" x14ac:dyDescent="0.2">
      <c r="E9">
        <f t="shared" si="0"/>
        <v>-3.1999999999999997</v>
      </c>
      <c r="F9">
        <v>4.5532520628737963E-3</v>
      </c>
      <c r="G9">
        <v>2.3840882014648443E-3</v>
      </c>
    </row>
    <row r="10" spans="1:18" x14ac:dyDescent="0.2">
      <c r="E10">
        <f t="shared" si="0"/>
        <v>-3.0999999999999996</v>
      </c>
      <c r="F10">
        <v>5.75662048532117E-3</v>
      </c>
      <c r="G10">
        <v>3.2668190561999247E-3</v>
      </c>
    </row>
    <row r="11" spans="1:18" x14ac:dyDescent="0.2">
      <c r="E11">
        <f t="shared" si="0"/>
        <v>-2.9999999999999996</v>
      </c>
      <c r="F11">
        <v>7.2537480712470239E-3</v>
      </c>
      <c r="G11">
        <v>4.4318484119380153E-3</v>
      </c>
    </row>
    <row r="12" spans="1:18" x14ac:dyDescent="0.2">
      <c r="E12">
        <f t="shared" si="0"/>
        <v>-2.8999999999999995</v>
      </c>
      <c r="F12">
        <v>9.107395700980396E-3</v>
      </c>
      <c r="G12">
        <v>5.9525324197758642E-3</v>
      </c>
    </row>
    <row r="13" spans="1:18" x14ac:dyDescent="0.2">
      <c r="E13">
        <f t="shared" si="0"/>
        <v>-2.7999999999999994</v>
      </c>
      <c r="F13">
        <v>1.1390622521302768E-2</v>
      </c>
      <c r="G13">
        <v>7.9154515829799772E-3</v>
      </c>
    </row>
    <row r="14" spans="1:18" x14ac:dyDescent="0.2">
      <c r="E14">
        <f t="shared" si="0"/>
        <v>-2.6999999999999993</v>
      </c>
      <c r="F14">
        <v>1.4187432373759398E-2</v>
      </c>
      <c r="G14">
        <v>1.0420934814422614E-2</v>
      </c>
    </row>
    <row r="15" spans="1:18" x14ac:dyDescent="0.2">
      <c r="E15">
        <f t="shared" si="0"/>
        <v>-2.5999999999999992</v>
      </c>
      <c r="F15">
        <v>1.759308377898592E-2</v>
      </c>
      <c r="G15">
        <v>1.3582969233685644E-2</v>
      </c>
    </row>
    <row r="16" spans="1:18" x14ac:dyDescent="0.2">
      <c r="E16">
        <f t="shared" si="0"/>
        <v>-2.4999999999999991</v>
      </c>
      <c r="F16">
        <v>2.1713913718601988E-2</v>
      </c>
      <c r="G16">
        <v>1.7528300493568578E-2</v>
      </c>
    </row>
    <row r="17" spans="5:7" x14ac:dyDescent="0.2">
      <c r="E17">
        <f t="shared" si="0"/>
        <v>-2.399999999999999</v>
      </c>
      <c r="F17">
        <v>2.666650411630473E-2</v>
      </c>
      <c r="G17">
        <v>2.2394530294842948E-2</v>
      </c>
    </row>
    <row r="18" spans="5:7" x14ac:dyDescent="0.2">
      <c r="E18">
        <f t="shared" si="0"/>
        <v>-2.2999999999999989</v>
      </c>
      <c r="F18">
        <v>3.257600600044859E-2</v>
      </c>
      <c r="G18">
        <v>2.8327037741601249E-2</v>
      </c>
    </row>
    <row r="19" spans="5:7" x14ac:dyDescent="0.2">
      <c r="E19">
        <f t="shared" si="0"/>
        <v>-2.1999999999999988</v>
      </c>
      <c r="F19">
        <v>3.9573434661859329E-2</v>
      </c>
      <c r="G19">
        <v>3.5474592846231535E-2</v>
      </c>
    </row>
    <row r="20" spans="5:7" x14ac:dyDescent="0.2">
      <c r="E20">
        <f t="shared" si="0"/>
        <v>-2.0999999999999988</v>
      </c>
      <c r="F20">
        <v>4.7791765141364129E-2</v>
      </c>
      <c r="G20">
        <v>4.3983595980427309E-2</v>
      </c>
    </row>
    <row r="21" spans="5:7" x14ac:dyDescent="0.2">
      <c r="E21">
        <f t="shared" si="0"/>
        <v>-1.9999999999999987</v>
      </c>
      <c r="F21">
        <v>5.7360696613889123E-2</v>
      </c>
      <c r="G21">
        <v>5.3990966513188202E-2</v>
      </c>
    </row>
    <row r="22" spans="5:7" x14ac:dyDescent="0.2">
      <c r="E22">
        <f t="shared" si="0"/>
        <v>-1.8999999999999986</v>
      </c>
      <c r="F22">
        <v>6.8400021491326707E-2</v>
      </c>
      <c r="G22">
        <v>6.5615814774676776E-2</v>
      </c>
    </row>
    <row r="23" spans="5:7" x14ac:dyDescent="0.2">
      <c r="E23">
        <f t="shared" si="0"/>
        <v>-1.7999999999999985</v>
      </c>
      <c r="F23">
        <v>8.1011633394156748E-2</v>
      </c>
      <c r="G23">
        <v>7.8950158300894385E-2</v>
      </c>
    </row>
    <row r="24" spans="5:7" x14ac:dyDescent="0.2">
      <c r="E24">
        <f t="shared" si="0"/>
        <v>-1.6999999999999984</v>
      </c>
      <c r="F24">
        <v>9.5270337599801733E-2</v>
      </c>
      <c r="G24">
        <v>9.4049077376887197E-2</v>
      </c>
    </row>
    <row r="25" spans="5:7" x14ac:dyDescent="0.2">
      <c r="E25">
        <f t="shared" si="0"/>
        <v>-1.5999999999999983</v>
      </c>
      <c r="F25">
        <v>0.11121378397502502</v>
      </c>
      <c r="G25">
        <v>0.11092083467945585</v>
      </c>
    </row>
    <row r="26" spans="5:7" x14ac:dyDescent="0.2">
      <c r="E26">
        <f t="shared" si="0"/>
        <v>-1.4999999999999982</v>
      </c>
      <c r="F26">
        <v>0.12883201625831184</v>
      </c>
      <c r="G26">
        <v>0.12951759566589208</v>
      </c>
    </row>
    <row r="27" spans="5:7" x14ac:dyDescent="0.2">
      <c r="E27">
        <f t="shared" si="0"/>
        <v>-1.3999999999999981</v>
      </c>
      <c r="F27">
        <v>0.14805730756034741</v>
      </c>
      <c r="G27">
        <v>0.14972746563574524</v>
      </c>
    </row>
    <row r="28" spans="5:7" x14ac:dyDescent="0.2">
      <c r="E28">
        <f t="shared" si="0"/>
        <v>-1.299999999999998</v>
      </c>
      <c r="F28">
        <v>0.16875510923150808</v>
      </c>
      <c r="G28">
        <v>0.1713685920478078</v>
      </c>
    </row>
    <row r="29" spans="5:7" x14ac:dyDescent="0.2">
      <c r="E29">
        <f t="shared" si="0"/>
        <v>-1.199999999999998</v>
      </c>
      <c r="F29">
        <v>0.1907170537750639</v>
      </c>
      <c r="G29">
        <v>0.19418605498321342</v>
      </c>
    </row>
    <row r="30" spans="5:7" x14ac:dyDescent="0.2">
      <c r="E30">
        <f t="shared" si="0"/>
        <v>-1.0999999999999979</v>
      </c>
      <c r="F30">
        <v>0.21365699569627383</v>
      </c>
      <c r="G30">
        <v>0.21785217703255108</v>
      </c>
    </row>
    <row r="31" spans="5:7" x14ac:dyDescent="0.2">
      <c r="E31">
        <f t="shared" si="0"/>
        <v>-0.99999999999999789</v>
      </c>
      <c r="F31">
        <v>0.23721102275806785</v>
      </c>
      <c r="G31">
        <v>0.24197072451914389</v>
      </c>
    </row>
    <row r="32" spans="5:7" x14ac:dyDescent="0.2">
      <c r="E32">
        <f t="shared" si="0"/>
        <v>-0.89999999999999791</v>
      </c>
      <c r="F32">
        <v>0.26094220659651052</v>
      </c>
      <c r="G32">
        <v>0.26608524989875532</v>
      </c>
    </row>
    <row r="33" spans="5:7" x14ac:dyDescent="0.2">
      <c r="E33">
        <f t="shared" si="0"/>
        <v>-0.79999999999999793</v>
      </c>
      <c r="F33">
        <v>0.28435058013159697</v>
      </c>
      <c r="G33">
        <v>0.28969155276148323</v>
      </c>
    </row>
    <row r="34" spans="5:7" x14ac:dyDescent="0.2">
      <c r="E34">
        <f t="shared" si="0"/>
        <v>-0.69999999999999796</v>
      </c>
      <c r="F34">
        <v>0.30688843928412302</v>
      </c>
      <c r="G34">
        <v>0.31225393336676172</v>
      </c>
    </row>
    <row r="35" spans="5:7" x14ac:dyDescent="0.2">
      <c r="E35">
        <f t="shared" si="0"/>
        <v>-0.59999999999999798</v>
      </c>
      <c r="F35">
        <v>0.32798059539009766</v>
      </c>
      <c r="G35">
        <v>0.33322460289180006</v>
      </c>
    </row>
    <row r="36" spans="5:7" x14ac:dyDescent="0.2">
      <c r="E36">
        <f t="shared" si="0"/>
        <v>-0.499999999999998</v>
      </c>
      <c r="F36">
        <v>0.34704869664645321</v>
      </c>
      <c r="G36">
        <v>0.35206532676429986</v>
      </c>
    </row>
    <row r="37" spans="5:7" x14ac:dyDescent="0.2">
      <c r="E37">
        <f t="shared" si="0"/>
        <v>-0.39999999999999802</v>
      </c>
      <c r="F37">
        <v>0.36353824942508245</v>
      </c>
      <c r="G37">
        <v>0.36827014030332361</v>
      </c>
    </row>
    <row r="38" spans="5:7" x14ac:dyDescent="0.2">
      <c r="E38">
        <f t="shared" si="0"/>
        <v>-0.29999999999999805</v>
      </c>
      <c r="F38">
        <v>0.37694656715436026</v>
      </c>
      <c r="G38">
        <v>0.38138781546052436</v>
      </c>
    </row>
    <row r="39" spans="5:7" x14ac:dyDescent="0.2">
      <c r="E39">
        <f t="shared" ref="E39:E70" si="1">E38+0.1</f>
        <v>-0.19999999999999804</v>
      </c>
      <c r="F39">
        <v>0.38684961648686716</v>
      </c>
      <c r="G39">
        <v>0.39104269397545605</v>
      </c>
    </row>
    <row r="40" spans="5:7" x14ac:dyDescent="0.2">
      <c r="E40">
        <f t="shared" si="1"/>
        <v>-9.9999999999998035E-2</v>
      </c>
      <c r="F40">
        <v>0.39292566526546835</v>
      </c>
      <c r="G40">
        <v>0.39695254747701186</v>
      </c>
    </row>
    <row r="41" spans="5:7" x14ac:dyDescent="0.2">
      <c r="E41">
        <f t="shared" si="1"/>
        <v>1.9706458687096529E-15</v>
      </c>
      <c r="F41">
        <v>0.39497378963645952</v>
      </c>
      <c r="G41">
        <v>0.3989422804014327</v>
      </c>
    </row>
    <row r="42" spans="5:7" x14ac:dyDescent="0.2">
      <c r="E42">
        <f t="shared" si="1"/>
        <v>0.10000000000000198</v>
      </c>
      <c r="F42">
        <v>0.39292566526546835</v>
      </c>
      <c r="G42">
        <v>0.3969525474770117</v>
      </c>
    </row>
    <row r="43" spans="5:7" x14ac:dyDescent="0.2">
      <c r="E43">
        <f t="shared" si="1"/>
        <v>0.20000000000000198</v>
      </c>
      <c r="F43">
        <v>0.38684961648686716</v>
      </c>
      <c r="G43">
        <v>0.39104269397545577</v>
      </c>
    </row>
    <row r="44" spans="5:7" x14ac:dyDescent="0.2">
      <c r="E44">
        <f t="shared" si="1"/>
        <v>0.30000000000000199</v>
      </c>
      <c r="F44">
        <v>0.37694656715436026</v>
      </c>
      <c r="G44">
        <v>0.38138781546052386</v>
      </c>
    </row>
    <row r="45" spans="5:7" x14ac:dyDescent="0.2">
      <c r="E45">
        <f t="shared" si="1"/>
        <v>0.40000000000000202</v>
      </c>
      <c r="F45">
        <v>0.36353824942508245</v>
      </c>
      <c r="G45">
        <v>0.36827014030332306</v>
      </c>
    </row>
    <row r="46" spans="5:7" x14ac:dyDescent="0.2">
      <c r="E46">
        <f t="shared" si="1"/>
        <v>0.500000000000002</v>
      </c>
      <c r="F46">
        <v>0.34704869664645321</v>
      </c>
      <c r="G46">
        <v>0.35206532676429919</v>
      </c>
    </row>
    <row r="47" spans="5:7" x14ac:dyDescent="0.2">
      <c r="E47">
        <f t="shared" si="1"/>
        <v>0.60000000000000198</v>
      </c>
      <c r="F47">
        <v>0.32798059539009683</v>
      </c>
      <c r="G47">
        <v>0.33322460289179923</v>
      </c>
    </row>
    <row r="48" spans="5:7" x14ac:dyDescent="0.2">
      <c r="E48">
        <f t="shared" si="1"/>
        <v>0.70000000000000195</v>
      </c>
      <c r="F48">
        <v>0.30688843928412218</v>
      </c>
      <c r="G48">
        <v>0.31225393336676088</v>
      </c>
    </row>
    <row r="49" spans="5:7" x14ac:dyDescent="0.2">
      <c r="E49">
        <f t="shared" si="1"/>
        <v>0.80000000000000193</v>
      </c>
      <c r="F49">
        <v>0.28435058013159598</v>
      </c>
      <c r="G49">
        <v>0.28969155276148234</v>
      </c>
    </row>
    <row r="50" spans="5:7" x14ac:dyDescent="0.2">
      <c r="E50">
        <f t="shared" si="1"/>
        <v>0.90000000000000191</v>
      </c>
      <c r="F50">
        <v>0.2609422065965088</v>
      </c>
      <c r="G50">
        <v>0.26608524989875437</v>
      </c>
    </row>
    <row r="51" spans="5:7" x14ac:dyDescent="0.2">
      <c r="E51">
        <f t="shared" si="1"/>
        <v>1.000000000000002</v>
      </c>
      <c r="F51">
        <v>0.23721102275806649</v>
      </c>
      <c r="G51">
        <v>0.24197072451914287</v>
      </c>
    </row>
    <row r="52" spans="5:7" x14ac:dyDescent="0.2">
      <c r="E52">
        <f t="shared" si="1"/>
        <v>1.1000000000000021</v>
      </c>
      <c r="F52">
        <v>0.21365699569627269</v>
      </c>
      <c r="G52">
        <v>0.21785217703255005</v>
      </c>
    </row>
    <row r="53" spans="5:7" x14ac:dyDescent="0.2">
      <c r="E53">
        <f t="shared" si="1"/>
        <v>1.2000000000000022</v>
      </c>
      <c r="F53">
        <v>0.19071705377506287</v>
      </c>
      <c r="G53">
        <v>0.19418605498321242</v>
      </c>
    </row>
    <row r="54" spans="5:7" x14ac:dyDescent="0.2">
      <c r="E54">
        <f t="shared" si="1"/>
        <v>1.3000000000000023</v>
      </c>
      <c r="F54">
        <v>0.16875510923150716</v>
      </c>
      <c r="G54">
        <v>0.17136859204780686</v>
      </c>
    </row>
    <row r="55" spans="5:7" x14ac:dyDescent="0.2">
      <c r="E55">
        <f t="shared" si="1"/>
        <v>1.4000000000000024</v>
      </c>
      <c r="F55">
        <v>0.14805730756034646</v>
      </c>
      <c r="G55">
        <v>0.14972746563574438</v>
      </c>
    </row>
    <row r="56" spans="5:7" x14ac:dyDescent="0.2">
      <c r="E56">
        <f t="shared" si="1"/>
        <v>1.5000000000000024</v>
      </c>
      <c r="F56">
        <v>0.1288320162583112</v>
      </c>
      <c r="G56">
        <v>0.12951759566589127</v>
      </c>
    </row>
    <row r="57" spans="5:7" x14ac:dyDescent="0.2">
      <c r="E57">
        <f t="shared" si="1"/>
        <v>1.6000000000000025</v>
      </c>
      <c r="F57">
        <v>0.11121378397502436</v>
      </c>
      <c r="G57">
        <v>0.11092083467945513</v>
      </c>
    </row>
    <row r="58" spans="5:7" x14ac:dyDescent="0.2">
      <c r="E58">
        <f t="shared" si="1"/>
        <v>1.7000000000000026</v>
      </c>
      <c r="F58">
        <v>9.5270337599800969E-2</v>
      </c>
      <c r="G58">
        <v>9.4049077376886503E-2</v>
      </c>
    </row>
    <row r="59" spans="5:7" x14ac:dyDescent="0.2">
      <c r="E59">
        <f t="shared" si="1"/>
        <v>1.8000000000000027</v>
      </c>
      <c r="F59">
        <v>8.1011633394156124E-2</v>
      </c>
      <c r="G59">
        <v>7.8950158300893788E-2</v>
      </c>
    </row>
    <row r="60" spans="5:7" x14ac:dyDescent="0.2">
      <c r="E60">
        <f t="shared" si="1"/>
        <v>1.9000000000000028</v>
      </c>
      <c r="F60">
        <v>6.8400021491326179E-2</v>
      </c>
      <c r="G60">
        <v>6.5615814774676248E-2</v>
      </c>
    </row>
    <row r="61" spans="5:7" x14ac:dyDescent="0.2">
      <c r="E61">
        <f t="shared" si="1"/>
        <v>2.0000000000000027</v>
      </c>
      <c r="F61">
        <v>5.7360696613888686E-2</v>
      </c>
      <c r="G61">
        <v>5.3990966513187771E-2</v>
      </c>
    </row>
    <row r="62" spans="5:7" x14ac:dyDescent="0.2">
      <c r="E62">
        <f t="shared" si="1"/>
        <v>2.1000000000000028</v>
      </c>
      <c r="F62">
        <v>4.7791765141363622E-2</v>
      </c>
      <c r="G62">
        <v>4.3983595980426941E-2</v>
      </c>
    </row>
    <row r="63" spans="5:7" x14ac:dyDescent="0.2">
      <c r="E63">
        <f t="shared" si="1"/>
        <v>2.2000000000000028</v>
      </c>
      <c r="F63">
        <v>3.9573434661859058E-2</v>
      </c>
      <c r="G63">
        <v>3.5474592846231216E-2</v>
      </c>
    </row>
    <row r="64" spans="5:7" x14ac:dyDescent="0.2">
      <c r="E64">
        <f t="shared" si="1"/>
        <v>2.3000000000000029</v>
      </c>
      <c r="F64">
        <v>3.2576006000448375E-2</v>
      </c>
      <c r="G64">
        <v>2.8327037741600981E-2</v>
      </c>
    </row>
    <row r="65" spans="5:7" x14ac:dyDescent="0.2">
      <c r="E65">
        <f t="shared" si="1"/>
        <v>2.400000000000003</v>
      </c>
      <c r="F65">
        <v>2.666650411630456E-2</v>
      </c>
      <c r="G65">
        <v>2.2394530294842729E-2</v>
      </c>
    </row>
    <row r="66" spans="5:7" x14ac:dyDescent="0.2">
      <c r="E66">
        <f t="shared" si="1"/>
        <v>2.5000000000000031</v>
      </c>
      <c r="F66">
        <v>2.1713913718601797E-2</v>
      </c>
      <c r="G66">
        <v>1.7528300493568398E-2</v>
      </c>
    </row>
    <row r="67" spans="5:7" x14ac:dyDescent="0.2">
      <c r="E67">
        <f t="shared" si="1"/>
        <v>2.6000000000000032</v>
      </c>
      <c r="F67">
        <v>1.7593083778985812E-2</v>
      </c>
      <c r="G67">
        <v>1.3582969233685505E-2</v>
      </c>
    </row>
    <row r="68" spans="5:7" x14ac:dyDescent="0.2">
      <c r="E68">
        <f t="shared" si="1"/>
        <v>2.7000000000000033</v>
      </c>
      <c r="F68">
        <v>1.4187432373759266E-2</v>
      </c>
      <c r="G68">
        <v>1.0420934814422501E-2</v>
      </c>
    </row>
    <row r="69" spans="5:7" x14ac:dyDescent="0.2">
      <c r="E69">
        <f t="shared" si="1"/>
        <v>2.8000000000000034</v>
      </c>
      <c r="F69">
        <v>1.1390622521302664E-2</v>
      </c>
      <c r="G69">
        <v>7.9154515829798905E-3</v>
      </c>
    </row>
    <row r="70" spans="5:7" x14ac:dyDescent="0.2">
      <c r="E70">
        <f t="shared" si="1"/>
        <v>2.9000000000000035</v>
      </c>
      <c r="F70">
        <v>9.1073957009803249E-3</v>
      </c>
      <c r="G70">
        <v>5.9525324197757957E-3</v>
      </c>
    </row>
    <row r="71" spans="5:7" x14ac:dyDescent="0.2">
      <c r="E71">
        <f t="shared" ref="E71:E76" si="2">E70+0.1</f>
        <v>3.0000000000000036</v>
      </c>
      <c r="F71">
        <v>7.2537480712469606E-3</v>
      </c>
      <c r="G71">
        <v>4.4318484119379598E-3</v>
      </c>
    </row>
    <row r="72" spans="5:7" x14ac:dyDescent="0.2">
      <c r="E72">
        <f t="shared" si="2"/>
        <v>3.1000000000000036</v>
      </c>
      <c r="F72">
        <v>5.7566204853211102E-3</v>
      </c>
      <c r="G72">
        <v>3.266819056199884E-3</v>
      </c>
    </row>
    <row r="73" spans="5:7" x14ac:dyDescent="0.2">
      <c r="E73">
        <f t="shared" si="2"/>
        <v>3.2000000000000037</v>
      </c>
      <c r="F73">
        <v>4.5532520628737607E-3</v>
      </c>
      <c r="G73">
        <v>2.3840882014648148E-3</v>
      </c>
    </row>
    <row r="74" spans="5:7" x14ac:dyDescent="0.2">
      <c r="E74">
        <f t="shared" si="2"/>
        <v>3.3000000000000038</v>
      </c>
      <c r="F74">
        <v>3.5903222566735405E-3</v>
      </c>
      <c r="G74">
        <v>1.7225689390536582E-3</v>
      </c>
    </row>
    <row r="75" spans="5:7" x14ac:dyDescent="0.2">
      <c r="E75">
        <f t="shared" si="2"/>
        <v>3.4000000000000039</v>
      </c>
      <c r="F75">
        <v>2.8229810174967029E-3</v>
      </c>
      <c r="G75">
        <v>1.2322191684730024E-3</v>
      </c>
    </row>
    <row r="76" spans="5:7" x14ac:dyDescent="0.2">
      <c r="E76">
        <f t="shared" si="2"/>
        <v>3.500000000000004</v>
      </c>
      <c r="F76">
        <v>2.2138428417251286E-3</v>
      </c>
      <c r="G76">
        <v>8.7268269504574769E-4</v>
      </c>
    </row>
  </sheetData>
  <sheetProtection sheet="1" objects="1" scenarios="1"/>
  <phoneticPr fontId="0" type="noConversion"/>
  <pageMargins left="0.75" right="0.75" top="1" bottom="1" header="0.5" footer="0.5"/>
  <pageSetup orientation="portrait" horizontalDpi="100" verticalDpi="1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B56F-AF70-4BFC-A7ED-4BDA53E37D33}">
  <dimension ref="I10"/>
  <sheetViews>
    <sheetView workbookViewId="0">
      <selection activeCell="M18" sqref="M18"/>
    </sheetView>
  </sheetViews>
  <sheetFormatPr defaultRowHeight="12.75" x14ac:dyDescent="0.2"/>
  <sheetData>
    <row r="10" spans="9:9" x14ac:dyDescent="0.2">
      <c r="I10">
        <f>14*20.21*20.21/9</f>
        <v>635.35748888888895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0D39-37C4-477E-8680-6D9D88253358}">
  <dimension ref="C7:H8"/>
  <sheetViews>
    <sheetView tabSelected="1" workbookViewId="0">
      <selection activeCell="C9" sqref="C9"/>
    </sheetView>
  </sheetViews>
  <sheetFormatPr defaultRowHeight="12.75" x14ac:dyDescent="0.2"/>
  <sheetData>
    <row r="7" spans="3:8" x14ac:dyDescent="0.2">
      <c r="H7">
        <f>11</f>
        <v>11</v>
      </c>
    </row>
    <row r="8" spans="3:8" x14ac:dyDescent="0.2">
      <c r="C8">
        <f>48*6</f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</vt:lpstr>
      <vt:lpstr>Sheet2</vt:lpstr>
      <vt:lpstr>Sheet1</vt:lpstr>
      <vt:lpstr>t!n</vt:lpstr>
      <vt:lpstr>t!x</vt:lpstr>
    </vt:vector>
  </TitlesOfParts>
  <Manager/>
  <Company>U.W. - Parkside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Jayavel Sounderpandian</dc:creator>
  <cp:keywords/>
  <dc:description/>
  <cp:lastModifiedBy>hp</cp:lastModifiedBy>
  <cp:revision/>
  <dcterms:created xsi:type="dcterms:W3CDTF">2001-01-25T19:49:14Z</dcterms:created>
  <dcterms:modified xsi:type="dcterms:W3CDTF">2020-05-22T15:55:29Z</dcterms:modified>
  <cp:category/>
  <cp:contentStatus/>
</cp:coreProperties>
</file>