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66925"/>
  <mc:AlternateContent xmlns:mc="http://schemas.openxmlformats.org/markup-compatibility/2006">
    <mc:Choice Requires="x15">
      <x15ac:absPath xmlns:x15ac="http://schemas.microsoft.com/office/spreadsheetml/2010/11/ac" url="C:\Users\vvenkatareddy\Desktop\Report Format\"/>
    </mc:Choice>
  </mc:AlternateContent>
  <xr:revisionPtr revIDLastSave="0" documentId="13_ncr:1_{43C0623D-DF1A-4440-9011-66916DB63381}" xr6:coauthVersionLast="45" xr6:coauthVersionMax="45" xr10:uidLastSave="{00000000-0000-0000-0000-000000000000}"/>
  <bookViews>
    <workbookView xWindow="-28920" yWindow="-1335" windowWidth="29040" windowHeight="16440" xr2:uid="{00000000-000D-0000-FFFF-FFFF00000000}"/>
  </bookViews>
  <sheets>
    <sheet name="Valuation format" sheetId="1" r:id="rId1"/>
  </sheets>
  <definedNames>
    <definedName name="_xlnm.Print_Area" localSheetId="0">'Valuation format'!$A$1:$J$251</definedName>
  </definedNames>
  <calcPr calcId="181029"/>
  <fileRecoveryPr autoRecover="0"/>
</workbook>
</file>

<file path=xl/calcChain.xml><?xml version="1.0" encoding="utf-8"?>
<calcChain xmlns="http://schemas.openxmlformats.org/spreadsheetml/2006/main">
  <c r="I65" i="1" l="1"/>
  <c r="I63" i="1"/>
  <c r="I62" i="1"/>
  <c r="G66" i="1" s="1"/>
  <c r="G68" i="1" s="1"/>
  <c r="I54" i="1"/>
  <c r="B54" i="1"/>
  <c r="B53" i="1"/>
  <c r="I53" i="1"/>
  <c r="I52" i="1"/>
  <c r="I51" i="1"/>
  <c r="I50" i="1"/>
  <c r="I49" i="1"/>
  <c r="I48" i="1"/>
  <c r="I43" i="1"/>
  <c r="F43" i="1"/>
  <c r="C43" i="1"/>
  <c r="G67" i="1" l="1"/>
  <c r="I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Vinay Venkatareddy</author>
  </authors>
  <commentList>
    <comment ref="C4" authorId="0" shapeId="0" xr:uid="{FDE1E7EA-8942-4641-887D-6B41DA4BD5AA}">
      <text>
        <r>
          <rPr>
            <b/>
            <sz val="9"/>
            <color indexed="81"/>
            <rFont val="Tahoma"/>
            <family val="2"/>
          </rPr>
          <t>Vinay Venkatareddy:</t>
        </r>
        <r>
          <rPr>
            <sz val="9"/>
            <color indexed="81"/>
            <rFont val="Tahoma"/>
            <family val="2"/>
          </rPr>
          <t xml:space="preserve">
LAP/HL/BT/NA</t>
        </r>
      </text>
    </comment>
    <comment ref="B16" authorId="0" shapeId="0" xr:uid="{63BCFFA9-B76C-4B01-92A3-CD8757B3C3B6}">
      <text>
        <r>
          <rPr>
            <b/>
            <sz val="9"/>
            <color indexed="81"/>
            <rFont val="Tahoma"/>
            <charset val="1"/>
          </rPr>
          <t>Vinay Venkatareddy:</t>
        </r>
        <r>
          <rPr>
            <sz val="9"/>
            <color indexed="81"/>
            <rFont val="Tahoma"/>
            <charset val="1"/>
          </rPr>
          <t xml:space="preserve">
YES/NO</t>
        </r>
      </text>
    </comment>
    <comment ref="I16" authorId="0" shapeId="0" xr:uid="{24683688-5308-4111-924C-949E247BCBD8}">
      <text>
        <r>
          <rPr>
            <b/>
            <sz val="9"/>
            <color indexed="81"/>
            <rFont val="Tahoma"/>
            <charset val="1"/>
          </rPr>
          <t>Vinay Venkatareddy:</t>
        </r>
        <r>
          <rPr>
            <sz val="9"/>
            <color indexed="81"/>
            <rFont val="Tahoma"/>
            <charset val="1"/>
          </rPr>
          <t xml:space="preserve">
BBMP/CMC/GP/BMRDA</t>
        </r>
      </text>
    </comment>
    <comment ref="C18" authorId="0" shapeId="0" xr:uid="{03A72AEC-73FF-495D-BFFA-A351574BE73C}">
      <text>
        <r>
          <rPr>
            <b/>
            <sz val="9"/>
            <color indexed="81"/>
            <rFont val="Tahoma"/>
            <charset val="1"/>
          </rPr>
          <t>Vinay Venkatareddy:</t>
        </r>
        <r>
          <rPr>
            <sz val="9"/>
            <color indexed="81"/>
            <rFont val="Tahoma"/>
            <charset val="1"/>
          </rPr>
          <t xml:space="preserve">
Freehold/LEasehold</t>
        </r>
      </text>
    </comment>
    <comment ref="I18" authorId="0" shapeId="0" xr:uid="{ED58FEA7-F435-4975-AC2E-1E38A21B25EF}">
      <text>
        <r>
          <rPr>
            <b/>
            <sz val="9"/>
            <color indexed="81"/>
            <rFont val="Tahoma"/>
            <charset val="1"/>
          </rPr>
          <t>Vinay Venkatareddy:</t>
        </r>
        <r>
          <rPr>
            <sz val="9"/>
            <color indexed="81"/>
            <rFont val="Tahoma"/>
            <charset val="1"/>
          </rPr>
          <t xml:space="preserve">
Low/Medium/Good</t>
        </r>
      </text>
    </comment>
    <comment ref="D19" authorId="0" shapeId="0" xr:uid="{DEFDF51A-80C4-4993-92F6-3DF22D72DE69}">
      <text>
        <r>
          <rPr>
            <b/>
            <sz val="9"/>
            <color indexed="81"/>
            <rFont val="Tahoma"/>
            <charset val="1"/>
          </rPr>
          <t>Vinay Venkatareddy:</t>
        </r>
        <r>
          <rPr>
            <sz val="9"/>
            <color indexed="81"/>
            <rFont val="Tahoma"/>
            <charset val="1"/>
          </rPr>
          <t xml:space="preserve">
Residential/Commercial/Idustrial/Mixed Usage
</t>
        </r>
      </text>
    </comment>
    <comment ref="C25" authorId="0" shapeId="0" xr:uid="{0D41DED1-3BBD-427E-B989-92A894F78240}">
      <text>
        <r>
          <rPr>
            <b/>
            <sz val="9"/>
            <color indexed="81"/>
            <rFont val="Tahoma"/>
            <charset val="1"/>
          </rPr>
          <t>Vinay Venkatareddy:</t>
        </r>
        <r>
          <rPr>
            <sz val="9"/>
            <color indexed="81"/>
            <rFont val="Tahoma"/>
            <charset val="1"/>
          </rPr>
          <t xml:space="preserve">
Yes/No</t>
        </r>
      </text>
    </comment>
    <comment ref="J25" authorId="0" shapeId="0" xr:uid="{B457F154-9B11-4AAC-BD73-BAEA85E63B62}">
      <text>
        <r>
          <rPr>
            <b/>
            <sz val="9"/>
            <color indexed="81"/>
            <rFont val="Tahoma"/>
            <charset val="1"/>
          </rPr>
          <t>Vinay Venkatareddy:</t>
        </r>
        <r>
          <rPr>
            <sz val="9"/>
            <color indexed="81"/>
            <rFont val="Tahoma"/>
            <charset val="1"/>
          </rPr>
          <t xml:space="preserve">
Yes/No</t>
        </r>
      </text>
    </comment>
    <comment ref="I32" authorId="0" shapeId="0" xr:uid="{1B1B5E50-400D-412A-85F8-3DC2382D4F72}">
      <text>
        <r>
          <rPr>
            <b/>
            <sz val="9"/>
            <color indexed="81"/>
            <rFont val="Tahoma"/>
            <charset val="1"/>
          </rPr>
          <t>Vinay Venkatareddy:</t>
        </r>
        <r>
          <rPr>
            <sz val="9"/>
            <color indexed="81"/>
            <rFont val="Tahoma"/>
            <charset val="1"/>
          </rPr>
          <t xml:space="preserve">
Residential/Commercial/Idustrial/Mixed Usage</t>
        </r>
      </text>
    </comment>
    <comment ref="E34" authorId="0" shapeId="0" xr:uid="{FD877117-9DDD-4431-B144-3AD9F43D72AF}">
      <text>
        <r>
          <rPr>
            <b/>
            <sz val="9"/>
            <color indexed="81"/>
            <rFont val="Tahoma"/>
            <charset val="1"/>
          </rPr>
          <t>Vinay Venkatareddy:</t>
        </r>
        <r>
          <rPr>
            <sz val="9"/>
            <color indexed="81"/>
            <rFont val="Tahoma"/>
            <charset val="1"/>
          </rPr>
          <t xml:space="preserve">
Residential/Commercial/Idustrial/Mixed Usage</t>
        </r>
      </text>
    </comment>
    <comment ref="B38" authorId="0" shapeId="0" xr:uid="{C01BEBDD-A96E-4F36-93A4-7DA867F7B766}">
      <text>
        <r>
          <rPr>
            <b/>
            <sz val="9"/>
            <color indexed="81"/>
            <rFont val="Tahoma"/>
            <charset val="1"/>
          </rPr>
          <t>Vinay Venkatareddy:</t>
        </r>
        <r>
          <rPr>
            <sz val="9"/>
            <color indexed="81"/>
            <rFont val="Tahoma"/>
            <charset val="1"/>
          </rPr>
          <t xml:space="preserve">
Yes/No</t>
        </r>
      </text>
    </comment>
    <comment ref="D38" authorId="0" shapeId="0" xr:uid="{C788D7FF-3214-41AD-ACE4-1F3EDAEF1FA2}">
      <text>
        <r>
          <rPr>
            <b/>
            <sz val="9"/>
            <color indexed="81"/>
            <rFont val="Tahoma"/>
            <charset val="1"/>
          </rPr>
          <t>Vinay Venkatareddy:</t>
        </r>
        <r>
          <rPr>
            <sz val="9"/>
            <color indexed="81"/>
            <rFont val="Tahoma"/>
            <charset val="1"/>
          </rPr>
          <t xml:space="preserve">
Yes/No</t>
        </r>
      </text>
    </comment>
    <comment ref="G38" authorId="0" shapeId="0" xr:uid="{3130A5BE-0F3C-4C71-A91E-A37B750C8395}">
      <text>
        <r>
          <rPr>
            <b/>
            <sz val="9"/>
            <color indexed="81"/>
            <rFont val="Tahoma"/>
            <charset val="1"/>
          </rPr>
          <t>Vinay Venkatareddy:</t>
        </r>
        <r>
          <rPr>
            <sz val="9"/>
            <color indexed="81"/>
            <rFont val="Tahoma"/>
            <charset val="1"/>
          </rPr>
          <t xml:space="preserve">
Yes/No</t>
        </r>
      </text>
    </comment>
    <comment ref="J38" authorId="0" shapeId="0" xr:uid="{A7635E62-BE6F-476A-AED2-194549E57975}">
      <text>
        <r>
          <rPr>
            <b/>
            <sz val="9"/>
            <color indexed="81"/>
            <rFont val="Tahoma"/>
            <charset val="1"/>
          </rPr>
          <t>Vinay Venkatareddy:</t>
        </r>
        <r>
          <rPr>
            <sz val="9"/>
            <color indexed="81"/>
            <rFont val="Tahoma"/>
            <charset val="1"/>
          </rPr>
          <t xml:space="preserve">
Yes/No</t>
        </r>
      </text>
    </comment>
    <comment ref="D39" authorId="0" shapeId="0" xr:uid="{00F9F9C7-45F9-43E2-A495-34355A8B60A2}">
      <text>
        <r>
          <rPr>
            <b/>
            <sz val="9"/>
            <color indexed="81"/>
            <rFont val="Tahoma"/>
            <charset val="1"/>
          </rPr>
          <t>Vinay Venkatareddy:</t>
        </r>
        <r>
          <rPr>
            <sz val="9"/>
            <color indexed="81"/>
            <rFont val="Tahoma"/>
            <charset val="1"/>
          </rPr>
          <t xml:space="preserve">
Low/Medium/Good</t>
        </r>
      </text>
    </comment>
    <comment ref="C43" authorId="0" shapeId="0" xr:uid="{EC1668B3-A278-4803-8601-62501EF3591C}">
      <text>
        <r>
          <rPr>
            <b/>
            <sz val="9"/>
            <color indexed="81"/>
            <rFont val="Tahoma"/>
            <charset val="1"/>
          </rPr>
          <t>Vinay Venkatareddy:</t>
        </r>
        <r>
          <rPr>
            <sz val="9"/>
            <color indexed="81"/>
            <rFont val="Tahoma"/>
            <charset val="1"/>
          </rPr>
          <t xml:space="preserve">
40*30
Multiplication</t>
        </r>
      </text>
    </comment>
    <comment ref="I48" authorId="0" shapeId="0" xr:uid="{7CF61D44-EDD8-473A-9F9C-863E128486D3}">
      <text>
        <r>
          <rPr>
            <b/>
            <sz val="9"/>
            <color indexed="81"/>
            <rFont val="Tahoma"/>
            <charset val="1"/>
          </rPr>
          <t>Vinay Venkatareddy:</t>
        </r>
        <r>
          <rPr>
            <sz val="9"/>
            <color indexed="81"/>
            <rFont val="Tahoma"/>
            <charset val="1"/>
          </rPr>
          <t xml:space="preserve">
Permisiblr BUA*1.40
Multiplication</t>
        </r>
      </text>
    </comment>
    <comment ref="B53" authorId="0" shapeId="0" xr:uid="{330C297A-0039-49E3-96DD-F62001589913}">
      <text>
        <r>
          <rPr>
            <b/>
            <sz val="9"/>
            <color indexed="81"/>
            <rFont val="Tahoma"/>
            <charset val="1"/>
          </rPr>
          <t>Vinay Venkatareddy:</t>
        </r>
        <r>
          <rPr>
            <sz val="9"/>
            <color indexed="81"/>
            <rFont val="Tahoma"/>
            <charset val="1"/>
          </rPr>
          <t xml:space="preserve">
Total BUA addition 49-52</t>
        </r>
      </text>
    </comment>
    <comment ref="I53" authorId="0" shapeId="0" xr:uid="{48067FD9-8A85-4EFE-9317-B0577195476D}">
      <text>
        <r>
          <rPr>
            <b/>
            <sz val="9"/>
            <color indexed="81"/>
            <rFont val="Tahoma"/>
            <charset val="1"/>
          </rPr>
          <t>Vinay Venkatareddy:</t>
        </r>
        <r>
          <rPr>
            <sz val="9"/>
            <color indexed="81"/>
            <rFont val="Tahoma"/>
            <charset val="1"/>
          </rPr>
          <t xml:space="preserve">
Total BUA addition 49-52</t>
        </r>
      </text>
    </comment>
    <comment ref="B54" authorId="0" shapeId="0" xr:uid="{028638C4-816E-418F-941B-6E3296055CE6}">
      <text>
        <r>
          <rPr>
            <b/>
            <sz val="9"/>
            <color indexed="81"/>
            <rFont val="Tahoma"/>
            <charset val="1"/>
          </rPr>
          <t>Vinay Venkatareddy:</t>
        </r>
        <r>
          <rPr>
            <sz val="9"/>
            <color indexed="81"/>
            <rFont val="Tahoma"/>
            <charset val="1"/>
          </rPr>
          <t xml:space="preserve">
Total bua/land area</t>
        </r>
      </text>
    </comment>
    <comment ref="I54" authorId="0" shapeId="0" xr:uid="{306554DA-B3A8-4928-AFBD-0E98D07B22BB}">
      <text>
        <r>
          <rPr>
            <b/>
            <sz val="9"/>
            <color indexed="81"/>
            <rFont val="Tahoma"/>
            <charset val="1"/>
          </rPr>
          <t>Vinay Venkatareddy:</t>
        </r>
        <r>
          <rPr>
            <sz val="9"/>
            <color indexed="81"/>
            <rFont val="Tahoma"/>
            <charset val="1"/>
          </rPr>
          <t xml:space="preserve">
Total bua/land area</t>
        </r>
      </text>
    </comment>
    <comment ref="I56" authorId="0" shapeId="0" xr:uid="{0F9EB731-B88F-4722-8896-A9BF7A5CC205}">
      <text>
        <r>
          <rPr>
            <b/>
            <sz val="9"/>
            <color indexed="81"/>
            <rFont val="Tahoma"/>
            <charset val="1"/>
          </rPr>
          <t>Vinay Venkatareddy:</t>
        </r>
        <r>
          <rPr>
            <sz val="9"/>
            <color indexed="81"/>
            <rFont val="Tahoma"/>
            <charset val="1"/>
          </rPr>
          <t xml:space="preserve">
Low/Medium/Good</t>
        </r>
      </text>
    </comment>
    <comment ref="I65" authorId="0" shapeId="0" xr:uid="{7F08295B-F852-4DE8-AED4-9C4D46B8A46F}">
      <text>
        <r>
          <rPr>
            <b/>
            <sz val="9"/>
            <color indexed="81"/>
            <rFont val="Tahoma"/>
            <charset val="1"/>
          </rPr>
          <t>Vinay Venkatareddy:</t>
        </r>
        <r>
          <rPr>
            <sz val="9"/>
            <color indexed="81"/>
            <rFont val="Tahoma"/>
            <charset val="1"/>
          </rPr>
          <t xml:space="preserve">
area*rate</t>
        </r>
      </text>
    </comment>
    <comment ref="C70" authorId="0" shapeId="0" xr:uid="{D0DB573F-C009-4EED-B585-07D07D8D2E01}">
      <text>
        <r>
          <rPr>
            <b/>
            <sz val="9"/>
            <color indexed="81"/>
            <rFont val="Tahoma"/>
            <family val="2"/>
          </rPr>
          <t>Vinay Venkatareddy:</t>
        </r>
        <r>
          <rPr>
            <sz val="9"/>
            <color indexed="81"/>
            <rFont val="Tahoma"/>
            <family val="2"/>
          </rPr>
          <t xml:space="preserve">
Yes/No</t>
        </r>
      </text>
    </comment>
    <comment ref="J70" authorId="0" shapeId="0" xr:uid="{E464850D-190E-4EF3-B1F9-9DB80A9A09E5}">
      <text>
        <r>
          <rPr>
            <b/>
            <sz val="9"/>
            <color indexed="81"/>
            <rFont val="Tahoma"/>
            <family val="2"/>
          </rPr>
          <t>Vinay Venkatareddy:</t>
        </r>
        <r>
          <rPr>
            <sz val="9"/>
            <color indexed="81"/>
            <rFont val="Tahoma"/>
            <family val="2"/>
          </rPr>
          <t xml:space="preserve">
Yes/No</t>
        </r>
      </text>
    </comment>
    <comment ref="G72" authorId="0" shapeId="0" xr:uid="{709DEBE7-79D9-4D08-BF4C-66789E9DC24F}">
      <text>
        <r>
          <rPr>
            <b/>
            <sz val="9"/>
            <color indexed="81"/>
            <rFont val="Tahoma"/>
            <family val="2"/>
          </rPr>
          <t>Vinay Venkatareddy:</t>
        </r>
        <r>
          <rPr>
            <sz val="9"/>
            <color indexed="81"/>
            <rFont val="Tahoma"/>
            <family val="2"/>
          </rPr>
          <t xml:space="preserve">
Yes/No</t>
        </r>
      </text>
    </comment>
  </commentList>
</comments>
</file>

<file path=xl/sharedStrings.xml><?xml version="1.0" encoding="utf-8"?>
<sst xmlns="http://schemas.openxmlformats.org/spreadsheetml/2006/main" count="174" uniqueCount="142">
  <si>
    <t xml:space="preserve"> </t>
  </si>
  <si>
    <t xml:space="preserve">Name of Applicant </t>
  </si>
  <si>
    <t xml:space="preserve">Person met at site </t>
  </si>
  <si>
    <t xml:space="preserve">Name of Property Owner as per legal document </t>
  </si>
  <si>
    <t xml:space="preserve">Documents provided </t>
  </si>
  <si>
    <t xml:space="preserve">Address Matching </t>
  </si>
  <si>
    <t xml:space="preserve">Property holding type </t>
  </si>
  <si>
    <t xml:space="preserve">Marketability </t>
  </si>
  <si>
    <t xml:space="preserve">Type of the property </t>
  </si>
  <si>
    <t xml:space="preserve">As per legal documents </t>
  </si>
  <si>
    <t xml:space="preserve">As per site visit </t>
  </si>
  <si>
    <t xml:space="preserve">Boundaries matching </t>
  </si>
  <si>
    <t xml:space="preserve">Property Identified </t>
  </si>
  <si>
    <t xml:space="preserve">Approved plan details </t>
  </si>
  <si>
    <t xml:space="preserve">BUA Area Details  </t>
  </si>
  <si>
    <t xml:space="preserve">Items </t>
  </si>
  <si>
    <t xml:space="preserve">Risk of demolition </t>
  </si>
  <si>
    <t xml:space="preserve">Status of the property </t>
  </si>
  <si>
    <t xml:space="preserve">Total Value in Rupees </t>
  </si>
  <si>
    <t xml:space="preserve">Govt. value </t>
  </si>
  <si>
    <t xml:space="preserve">DISTRESSED / FORCED VALUE (80% of FMV) </t>
  </si>
  <si>
    <t xml:space="preserve">Valuation done earlier  </t>
  </si>
  <si>
    <t xml:space="preserve">In Municipal/Development Authority demolition list  </t>
  </si>
  <si>
    <t xml:space="preserve">I hereby declare that: </t>
  </si>
  <si>
    <t xml:space="preserve">Layout Infrastructure </t>
  </si>
  <si>
    <t>Approach Road</t>
  </si>
  <si>
    <t>Sewer system</t>
  </si>
  <si>
    <t>Water Supply</t>
  </si>
  <si>
    <t>Electricity</t>
  </si>
  <si>
    <t>Lat/Long:</t>
  </si>
  <si>
    <t>% Progress</t>
  </si>
  <si>
    <t>% Recommended</t>
  </si>
  <si>
    <t>Age of the property</t>
  </si>
  <si>
    <t xml:space="preserve">No of floors </t>
  </si>
  <si>
    <t>Current age</t>
  </si>
  <si>
    <t>Residual age</t>
  </si>
  <si>
    <t xml:space="preserve">Remarks If any : </t>
  </si>
  <si>
    <t>Postal address of the property</t>
  </si>
  <si>
    <t>Legal address of the property</t>
  </si>
  <si>
    <t>Current Zoning as per CDP</t>
  </si>
  <si>
    <t>To date</t>
  </si>
  <si>
    <t>Approving authority</t>
  </si>
  <si>
    <t xml:space="preserve">Landmark nearby </t>
  </si>
  <si>
    <t xml:space="preserve">Rate/sqft </t>
  </si>
  <si>
    <t>Area details in Sqft</t>
  </si>
  <si>
    <r>
      <t>Distance from City Centre</t>
    </r>
    <r>
      <rPr>
        <sz val="11"/>
        <color rgb="FFFF0000"/>
        <rFont val="Calibri"/>
        <family val="1"/>
        <scheme val="minor"/>
      </rPr>
      <t/>
    </r>
  </si>
  <si>
    <t xml:space="preserve">East  </t>
  </si>
  <si>
    <t xml:space="preserve">West   </t>
  </si>
  <si>
    <t xml:space="preserve">No. of lifts </t>
  </si>
  <si>
    <t xml:space="preserve">Construction    Quality </t>
  </si>
  <si>
    <t>Contact no</t>
  </si>
  <si>
    <t xml:space="preserve">Product Loan Type </t>
  </si>
  <si>
    <t xml:space="preserve">Jurisdiction/ Local Municipal body </t>
  </si>
  <si>
    <t xml:space="preserve">Actual BUA in Sft  </t>
  </si>
  <si>
    <t>Permissible BUA in Sft</t>
  </si>
  <si>
    <t xml:space="preserve">SFDC no </t>
  </si>
  <si>
    <t>Report date</t>
  </si>
  <si>
    <t>Actuals</t>
  </si>
  <si>
    <t>Plot area details</t>
  </si>
  <si>
    <t>East to west in Feet</t>
  </si>
  <si>
    <t>North to South in Feet</t>
  </si>
  <si>
    <t>As per documents</t>
  </si>
  <si>
    <t>As per Plan</t>
  </si>
  <si>
    <t>Land area or UDS in SFT</t>
  </si>
  <si>
    <t>SBUA of Flat in SFT</t>
  </si>
  <si>
    <t>Carpet area of flat in SFT</t>
  </si>
  <si>
    <t>Occupancy details floorwise</t>
  </si>
  <si>
    <t>140% of sanctioned area</t>
  </si>
  <si>
    <t>NA</t>
  </si>
  <si>
    <t>For Seal with Signature</t>
  </si>
  <si>
    <t>Property value assessment as below</t>
  </si>
  <si>
    <t>BUA/SBUA value</t>
  </si>
  <si>
    <t xml:space="preserve">Is property in negative/Community area </t>
  </si>
  <si>
    <t>GF area &amp; units</t>
  </si>
  <si>
    <t>FF area &amp; units</t>
  </si>
  <si>
    <t>FAR / FSI</t>
  </si>
  <si>
    <t>% Total BUA deviation</t>
  </si>
  <si>
    <t>% FAR/FSI deviation</t>
  </si>
  <si>
    <t>Basement/Stilt area</t>
  </si>
  <si>
    <t>Yes</t>
  </si>
  <si>
    <t>Total</t>
  </si>
  <si>
    <t>No</t>
  </si>
  <si>
    <t>Good</t>
  </si>
  <si>
    <t>Freehold</t>
  </si>
  <si>
    <t xml:space="preserve">Plan validity from </t>
  </si>
  <si>
    <t xml:space="preserve">Schedule </t>
  </si>
  <si>
    <t>Approved usage</t>
  </si>
  <si>
    <t xml:space="preserve">Actual usage </t>
  </si>
  <si>
    <t>Low</t>
  </si>
  <si>
    <t>Bajaj Housing Finance limited</t>
  </si>
  <si>
    <t xml:space="preserve">Valuation Report </t>
  </si>
  <si>
    <r>
      <t>Location Details:</t>
    </r>
    <r>
      <rPr>
        <sz val="11"/>
        <color theme="1"/>
        <rFont val="Calibri"/>
        <family val="1"/>
        <scheme val="minor"/>
      </rPr>
      <t xml:space="preserve"> </t>
    </r>
  </si>
  <si>
    <r>
      <t>Layout plan details</t>
    </r>
    <r>
      <rPr>
        <sz val="11"/>
        <color rgb="FFFF0000"/>
        <rFont val="Calibri"/>
        <family val="1"/>
        <scheme val="minor"/>
      </rPr>
      <t xml:space="preserve"> </t>
    </r>
  </si>
  <si>
    <r>
      <t xml:space="preserve">Construction plan details: </t>
    </r>
    <r>
      <rPr>
        <sz val="11"/>
        <color rgb="FFFF0000"/>
        <rFont val="Calibri"/>
        <family val="1"/>
        <scheme val="minor"/>
      </rPr>
      <t xml:space="preserve"> </t>
    </r>
  </si>
  <si>
    <r>
      <t>Technical Details:</t>
    </r>
    <r>
      <rPr>
        <sz val="11"/>
        <color theme="1"/>
        <rFont val="Calibri"/>
        <family val="1"/>
        <scheme val="minor"/>
      </rPr>
      <t xml:space="preserve"> </t>
    </r>
  </si>
  <si>
    <t xml:space="preserve"> Property Photos &amp; Route map</t>
  </si>
  <si>
    <r>
      <t>•</t>
    </r>
    <r>
      <rPr>
        <sz val="11"/>
        <color theme="1"/>
        <rFont val="Calibri"/>
        <family val="1"/>
        <scheme val="minor"/>
      </rPr>
      <t xml:space="preserve">       We have no direct/indirect interest in the property valued. </t>
    </r>
  </si>
  <si>
    <t xml:space="preserve">BBMP </t>
  </si>
  <si>
    <r>
      <t>•</t>
    </r>
    <r>
      <rPr>
        <sz val="11"/>
        <color theme="1"/>
        <rFont val="Calibri"/>
        <family val="1"/>
        <scheme val="minor"/>
      </rPr>
      <t xml:space="preserve">       The information furnished in the report is true and correct to the best of my knowledge.  </t>
    </r>
  </si>
  <si>
    <t>North</t>
  </si>
  <si>
    <t>South</t>
  </si>
  <si>
    <t xml:space="preserve">NA </t>
  </si>
  <si>
    <t>Total SBUA considered</t>
  </si>
  <si>
    <t>SF area &amp; units</t>
  </si>
  <si>
    <t xml:space="preserve">TF area &amp; units </t>
  </si>
  <si>
    <t xml:space="preserve">Fair Market value as on Completion </t>
  </si>
  <si>
    <t xml:space="preserve">Fair Market value as on Date </t>
  </si>
  <si>
    <t xml:space="preserve">Completed </t>
  </si>
  <si>
    <t>•       The fair market value indicated in the report is an opinion of the value prevailing on the date of the said report and is based on market feedback on values of similar properties. The client is free to obtain other independent opinions on the same. The fair market value of such properties/localities may increase or decrease depending on the future market conditions and scenarios</t>
  </si>
  <si>
    <t>Residential House</t>
  </si>
  <si>
    <t>Residential</t>
  </si>
  <si>
    <t xml:space="preserve">Residential House </t>
  </si>
  <si>
    <t>Car park</t>
  </si>
  <si>
    <t>Mr. Dharmendra Kumar</t>
  </si>
  <si>
    <t>Flat No.1013  Tower-1 Prestige Jade Pavilion Marathali Bengaluru</t>
  </si>
  <si>
    <t>Mr. Dharmendra Kumar, Mrs. Anju Kumar</t>
  </si>
  <si>
    <t>Payment Schedule, Allotment Letter  Dt. 29-03-2019</t>
  </si>
  <si>
    <t xml:space="preserve">Axis Bank </t>
  </si>
  <si>
    <t>12.921627,77.696031</t>
  </si>
  <si>
    <t>Flat No.1013  ,Ground Floor, Tower-1 Prestige Jade Pavilion Marathali Bengaluru-560103</t>
  </si>
  <si>
    <t>20.1kms</t>
  </si>
  <si>
    <t>50 Feet Road</t>
  </si>
  <si>
    <t xml:space="preserve">Flat No.1013  ,Ground Floor-04BHK/Vacant </t>
  </si>
  <si>
    <t>Year -2018</t>
  </si>
  <si>
    <t>Oral Guidance</t>
  </si>
  <si>
    <t>Interiors</t>
  </si>
  <si>
    <t>Approved plan not provided, any variation in plan will affect the valuation. Subject flat falls under 'A' Cat Builders</t>
  </si>
  <si>
    <t>UDS detials are not available hence zero valued</t>
  </si>
  <si>
    <t>Legal aspects are beyond scope of valuation</t>
  </si>
  <si>
    <t xml:space="preserve">Vacant Site </t>
  </si>
  <si>
    <t>B2+B1+G+15</t>
  </si>
  <si>
    <t>Choice</t>
  </si>
  <si>
    <t>USR IP</t>
  </si>
  <si>
    <t>calender</t>
  </si>
  <si>
    <t>Deafult</t>
  </si>
  <si>
    <t>Index</t>
  </si>
  <si>
    <t>2*2bhk</t>
  </si>
  <si>
    <t xml:space="preserve">59 Years </t>
  </si>
  <si>
    <t>AC sheet</t>
  </si>
  <si>
    <t>load bearing</t>
  </si>
  <si>
    <t>RCC</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</si>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</sst>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45]\ #,##0"/>
  </numFmts>
  <fonts count="20" x14ac:knownFonts="1">
    <font>
      <sz val="11"/>
      <color theme="1"/>
      <name val="Calibri"/>
      <family val="2"/>
      <scheme val="minor"/>
    </font>
    <font>
      <sz val="11"/>
      <color rgb="FFFF0000"/>
      <name val="Calibri"/>
      <family val="1"/>
      <scheme val="minor"/>
    </font>
    <font>
      <sz val="11"/>
      <color theme="1"/>
      <name val="Calibri"/>
      <family val="1"/>
      <scheme val="minor"/>
    </font>
    <font>
      <b/>
      <sz val="11"/>
      <color rgb="FF000000"/>
      <name val="Cambria"/>
      <family val="1"/>
    </font>
    <font>
      <b/>
      <sz val="18"/>
      <color rgb="FF000000"/>
      <name val="Cambria"/>
      <family val="1"/>
    </font>
    <font>
      <sz val="11"/>
      <color theme="1"/>
      <name val="Cambria"/>
      <family val="1"/>
    </font>
    <font>
      <b/>
      <sz val="12"/>
      <color rgb="FF000000"/>
      <name val="Cambria"/>
      <family val="1"/>
    </font>
    <font>
      <b/>
      <sz val="11"/>
      <name val="Cambria"/>
      <family val="1"/>
    </font>
    <font>
      <sz val="11"/>
      <name val="Cambria"/>
      <family val="1"/>
    </font>
    <font>
      <b/>
      <u/>
      <sz val="11"/>
      <name val="Cambria"/>
      <family val="1"/>
    </font>
    <font>
      <sz val="11"/>
      <color rgb="FF000000"/>
      <name val="Cambria"/>
      <family val="1"/>
    </font>
    <font>
      <b/>
      <sz val="11"/>
      <color rgb="FF000000"/>
      <name val="Cambria"/>
      <family val="1"/>
    </font>
    <font>
      <b/>
      <u/>
      <sz val="11"/>
      <color rgb="FF000000"/>
      <name val="Cambria"/>
      <family val="1"/>
    </font>
    <font>
      <sz val="12"/>
      <color theme="1"/>
      <name val="Cambria"/>
      <family val="1"/>
    </font>
    <font>
      <b/>
      <sz val="11"/>
      <color theme="1"/>
      <name val="Cambria"/>
      <family val="1"/>
    </font>
    <font>
      <b/>
      <sz val="10"/>
      <name val="Cambria"/>
      <family val="1"/>
    </font>
    <font>
      <sz val="9"/>
      <color indexed="81"/>
      <name val="Tahoma"/>
      <charset val="1"/>
    </font>
    <font>
      <b/>
      <sz val="9"/>
      <color indexed="81"/>
      <name val="Tahoma"/>
      <charset val="1"/>
    </font>
    <font>
      <sz val="9"/>
      <color indexed="81"/>
      <name val="Tahoma"/>
      <family val="2"/>
    </font>
    <font>
      <b/>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9"/>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thin">
        <color indexed="64"/>
      </top>
      <bottom style="thin">
        <color indexed="64"/>
      </bottom>
      <diagonal/>
    </border>
  </borders>
  <cellStyleXfs count="1">
    <xf numFmtId="0" fontId="0" fillId="0" borderId="0"/>
  </cellStyleXfs>
  <cellXfs count="208">
    <xf numFmtId="0" fontId="0" fillId="0" borderId="0" xfId="0"/>
    <xf numFmtId="0" fontId="5" fillId="0" borderId="0" xfId="0" applyFont="1"/>
    <xf numFmtId="0" fontId="7" fillId="0" borderId="1" xfId="0" applyFont="1" applyBorder="1" applyAlignment="1">
      <alignment horizontal="center" vertical="center" wrapText="1"/>
    </xf>
    <xf numFmtId="0" fontId="8" fillId="0" borderId="0" xfId="0" applyFont="1" applyAlignment="1">
      <alignment horizontal="center" vertical="center" wrapText="1"/>
    </xf>
    <xf numFmtId="0" fontId="8" fillId="0" borderId="1" xfId="0" applyFont="1" applyBorder="1" applyAlignment="1">
      <alignment horizontal="center" vertical="center"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10" fillId="0" borderId="0" xfId="0" applyFont="1" applyAlignment="1">
      <alignment vertical="center" wrapText="1"/>
    </xf>
    <xf numFmtId="0" fontId="10" fillId="0" borderId="1" xfId="0" applyFont="1" applyBorder="1" applyAlignment="1">
      <alignment horizontal="center" vertical="center" wrapText="1"/>
    </xf>
    <xf numFmtId="0" fontId="11" fillId="0" borderId="0" xfId="0" applyFont="1" applyAlignment="1">
      <alignment vertical="center" wrapText="1"/>
    </xf>
    <xf numFmtId="0" fontId="11" fillId="0" borderId="1" xfId="0" applyFont="1" applyBorder="1" applyAlignment="1">
      <alignment horizontal="center" vertical="center" wrapText="1"/>
    </xf>
    <xf numFmtId="0" fontId="13" fillId="0" borderId="0" xfId="0" applyFont="1"/>
    <xf numFmtId="0" fontId="10" fillId="0" borderId="0" xfId="0" applyFont="1" applyAlignment="1">
      <alignment horizontal="left" vertical="center" indent="4"/>
    </xf>
    <xf numFmtId="0" fontId="11" fillId="0" borderId="0" xfId="0" applyFont="1" applyAlignment="1">
      <alignment vertical="center"/>
    </xf>
    <xf numFmtId="0" fontId="15" fillId="0" borderId="1" xfId="0" applyFont="1" applyBorder="1" applyAlignment="1">
      <alignment horizontal="center" vertical="center" wrapText="1"/>
    </xf>
    <xf numFmtId="0" fontId="3" fillId="0" borderId="0" xfId="0" applyFont="1" applyAlignment="1">
      <alignment horizontal="left" vertical="center" wrapText="1"/>
    </xf>
    <xf numFmtId="0" fontId="5" fillId="0" borderId="3" xfId="0" applyFont="1" applyBorder="1"/>
    <xf numFmtId="0" fontId="5" fillId="0" borderId="4" xfId="0" applyFont="1" applyBorder="1"/>
    <xf numFmtId="0" fontId="5" fillId="0" borderId="6" xfId="0" applyFont="1" applyBorder="1"/>
    <xf numFmtId="0" fontId="5" fillId="0" borderId="7" xfId="0" applyFont="1" applyBorder="1"/>
    <xf numFmtId="0" fontId="8" fillId="0" borderId="0" xfId="0" applyFont="1" applyAlignment="1">
      <alignment horizontal="left" vertical="center" wrapText="1"/>
    </xf>
    <xf numFmtId="0" fontId="5" fillId="0" borderId="0" xfId="0" applyFont="1" applyAlignment="1">
      <alignment horizontal="left" wrapText="1"/>
    </xf>
    <xf numFmtId="0" fontId="10" fillId="0" borderId="1" xfId="0" applyFont="1" applyBorder="1" applyAlignment="1">
      <alignment horizontal="left" vertical="center" wrapText="1"/>
    </xf>
    <xf numFmtId="0" fontId="5" fillId="3" borderId="0" xfId="0" applyFont="1" applyFill="1"/>
    <xf numFmtId="0" fontId="8" fillId="4" borderId="1" xfId="0" applyFont="1" applyFill="1" applyBorder="1" applyAlignment="1">
      <alignment vertical="center" wrapText="1"/>
    </xf>
    <xf numFmtId="0" fontId="5" fillId="4" borderId="0" xfId="0" applyFont="1" applyFill="1"/>
    <xf numFmtId="0" fontId="5" fillId="6" borderId="0" xfId="0" applyFont="1" applyFill="1"/>
    <xf numFmtId="0" fontId="7" fillId="3" borderId="1" xfId="0" applyFont="1" applyFill="1" applyBorder="1" applyAlignment="1">
      <alignment horizontal="center" vertical="center" wrapText="1"/>
    </xf>
    <xf numFmtId="14" fontId="10" fillId="4" borderId="1" xfId="0" applyNumberFormat="1" applyFont="1" applyFill="1" applyBorder="1" applyAlignment="1">
      <alignment vertical="center" wrapText="1"/>
    </xf>
    <xf numFmtId="0" fontId="10" fillId="4"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4" borderId="10" xfId="0" applyFont="1" applyFill="1" applyBorder="1" applyAlignment="1">
      <alignment horizontal="center" vertical="center" wrapText="1"/>
    </xf>
    <xf numFmtId="1" fontId="10" fillId="4" borderId="8" xfId="0" applyNumberFormat="1" applyFont="1" applyFill="1" applyBorder="1" applyAlignment="1">
      <alignment horizontal="center" vertical="center" wrapText="1"/>
    </xf>
    <xf numFmtId="0" fontId="10" fillId="4" borderId="9" xfId="0" applyFont="1" applyFill="1" applyBorder="1" applyAlignment="1">
      <alignment horizontal="center" vertical="center" wrapText="1"/>
    </xf>
    <xf numFmtId="0" fontId="10" fillId="4" borderId="10" xfId="0" applyFont="1" applyFill="1" applyBorder="1" applyAlignment="1">
      <alignment horizontal="center" vertical="center" wrapText="1"/>
    </xf>
    <xf numFmtId="164" fontId="8" fillId="4" borderId="8" xfId="0" applyNumberFormat="1" applyFont="1" applyFill="1" applyBorder="1" applyAlignment="1">
      <alignment horizontal="center" vertical="center" wrapText="1"/>
    </xf>
    <xf numFmtId="164" fontId="8" fillId="4" borderId="10" xfId="0" applyNumberFormat="1" applyFont="1" applyFill="1" applyBorder="1" applyAlignment="1">
      <alignment horizontal="center" vertical="center" wrapText="1"/>
    </xf>
    <xf numFmtId="0" fontId="10" fillId="5" borderId="0" xfId="0" applyFont="1" applyFill="1" applyAlignment="1">
      <alignment vertical="center"/>
    </xf>
    <xf numFmtId="0" fontId="3" fillId="5" borderId="0" xfId="0" applyFont="1" applyFill="1" applyAlignment="1">
      <alignment horizontal="left" vertical="center" wrapText="1"/>
    </xf>
    <xf numFmtId="0" fontId="5" fillId="5" borderId="0" xfId="0" applyFont="1" applyFill="1"/>
    <xf numFmtId="0" fontId="5" fillId="0" borderId="0" xfId="0" applyFont="1" applyAlignment="1">
      <alignment horizontal="center"/>
    </xf>
    <xf numFmtId="0" fontId="10" fillId="0" borderId="0" xfId="0" applyFont="1" applyAlignment="1">
      <alignment horizontal="center" vertical="center"/>
    </xf>
    <xf numFmtId="0" fontId="3" fillId="5" borderId="0" xfId="0" applyFont="1" applyFill="1" applyAlignment="1">
      <alignment horizontal="center" vertical="center" wrapText="1"/>
    </xf>
    <xf numFmtId="0" fontId="3" fillId="0" borderId="0" xfId="0" applyFont="1" applyAlignment="1">
      <alignment horizontal="center" vertical="center" wrapText="1"/>
    </xf>
    <xf numFmtId="0" fontId="10" fillId="5" borderId="0" xfId="0" applyFont="1" applyFill="1" applyAlignment="1">
      <alignment horizontal="left" vertical="center"/>
    </xf>
    <xf numFmtId="0" fontId="10" fillId="5" borderId="0" xfId="0" applyFont="1" applyFill="1" applyAlignment="1">
      <alignment horizontal="left" vertical="center" wrapText="1"/>
    </xf>
    <xf numFmtId="0" fontId="3" fillId="4" borderId="1" xfId="0" applyFont="1" applyFill="1" applyBorder="1" applyAlignment="1">
      <alignment horizontal="left" vertical="center" wrapText="1"/>
    </xf>
    <xf numFmtId="0" fontId="3" fillId="4" borderId="0" xfId="0" applyFont="1" applyFill="1" applyAlignment="1">
      <alignment horizontal="left" vertical="center" wrapText="1"/>
    </xf>
    <xf numFmtId="0" fontId="3" fillId="0" borderId="0" xfId="0" applyFont="1" applyAlignment="1">
      <alignment horizontal="left" vertical="center" wrapText="1"/>
    </xf>
    <xf numFmtId="0" fontId="5" fillId="4" borderId="1"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0" xfId="0" applyFont="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1" fillId="0" borderId="1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9" xfId="0" applyFont="1" applyBorder="1" applyAlignment="1">
      <alignment horizontal="center" vertical="center" wrapText="1"/>
    </xf>
    <xf numFmtId="0" fontId="12" fillId="0" borderId="0" xfId="0" applyFont="1" applyAlignment="1">
      <alignment horizontal="left" wrapText="1"/>
    </xf>
    <xf numFmtId="0" fontId="8" fillId="4" borderId="1"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10" xfId="0" applyFont="1" applyBorder="1" applyAlignment="1">
      <alignment horizontal="center" vertical="center" wrapText="1"/>
    </xf>
    <xf numFmtId="0" fontId="14"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15" fillId="0" borderId="1"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10" fillId="3" borderId="11"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6" xfId="0" applyFont="1" applyBorder="1" applyAlignment="1">
      <alignment horizontal="center" vertical="center" wrapText="1"/>
    </xf>
    <xf numFmtId="0" fontId="10" fillId="3" borderId="2"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7" xfId="0" applyFont="1" applyFill="1" applyBorder="1" applyAlignment="1">
      <alignment horizontal="center" vertical="center" wrapText="1"/>
    </xf>
    <xf numFmtId="164" fontId="8" fillId="4" borderId="8" xfId="0" applyNumberFormat="1" applyFont="1" applyFill="1" applyBorder="1" applyAlignment="1">
      <alignment horizontal="center" vertical="center" wrapText="1"/>
    </xf>
    <xf numFmtId="164" fontId="8" fillId="4" borderId="10"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1" fontId="5" fillId="4" borderId="8" xfId="0" applyNumberFormat="1" applyFont="1" applyFill="1" applyBorder="1" applyAlignment="1">
      <alignment horizontal="center" vertical="center" wrapText="1"/>
    </xf>
    <xf numFmtId="1" fontId="5" fillId="4" borderId="9" xfId="0" applyNumberFormat="1" applyFont="1" applyFill="1" applyBorder="1" applyAlignment="1">
      <alignment horizontal="center" vertical="center" wrapText="1"/>
    </xf>
    <xf numFmtId="1" fontId="5" fillId="4" borderId="10" xfId="0" applyNumberFormat="1" applyFont="1" applyFill="1" applyBorder="1" applyAlignment="1">
      <alignment horizontal="center" vertical="center" wrapText="1"/>
    </xf>
    <xf numFmtId="1" fontId="10" fillId="4" borderId="8"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164" fontId="6" fillId="4" borderId="8" xfId="0" applyNumberFormat="1" applyFont="1" applyFill="1" applyBorder="1" applyAlignment="1">
      <alignment horizontal="center" vertical="center" wrapText="1"/>
    </xf>
    <xf numFmtId="164" fontId="6" fillId="4" borderId="9" xfId="0" applyNumberFormat="1" applyFont="1" applyFill="1" applyBorder="1" applyAlignment="1">
      <alignment horizontal="center" vertical="center" wrapText="1"/>
    </xf>
    <xf numFmtId="164" fontId="6" fillId="4" borderId="10" xfId="0" applyNumberFormat="1" applyFont="1" applyFill="1" applyBorder="1" applyAlignment="1">
      <alignment horizontal="center" vertical="center" wrapText="1"/>
    </xf>
    <xf numFmtId="1" fontId="10" fillId="4" borderId="9" xfId="0" applyNumberFormat="1" applyFont="1" applyFill="1" applyBorder="1" applyAlignment="1">
      <alignment horizontal="center" vertical="center" wrapText="1"/>
    </xf>
    <xf numFmtId="1" fontId="10" fillId="4" borderId="10" xfId="0" applyNumberFormat="1" applyFont="1" applyFill="1" applyBorder="1" applyAlignment="1">
      <alignment horizontal="center"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7" fillId="0" borderId="1" xfId="0" applyFont="1" applyBorder="1" applyAlignment="1">
      <alignment horizontal="center" vertical="center" wrapText="1"/>
    </xf>
    <xf numFmtId="0" fontId="8" fillId="4" borderId="8" xfId="0" applyFont="1" applyFill="1" applyBorder="1" applyAlignment="1">
      <alignment vertical="center" wrapText="1"/>
    </xf>
    <xf numFmtId="0" fontId="8" fillId="4" borderId="9" xfId="0" applyFont="1" applyFill="1" applyBorder="1" applyAlignment="1">
      <alignment vertical="center" wrapText="1"/>
    </xf>
    <xf numFmtId="0" fontId="8" fillId="4" borderId="10" xfId="0" applyFont="1" applyFill="1" applyBorder="1" applyAlignment="1">
      <alignment vertical="center" wrapText="1"/>
    </xf>
    <xf numFmtId="0" fontId="9" fillId="0" borderId="6" xfId="0" applyFont="1" applyBorder="1" applyAlignment="1">
      <alignment horizontal="left" vertical="center" wrapText="1"/>
    </xf>
    <xf numFmtId="0" fontId="14" fillId="2" borderId="1" xfId="0" applyFont="1" applyFill="1" applyBorder="1" applyAlignment="1">
      <alignment horizontal="center" vertical="center" wrapText="1"/>
    </xf>
    <xf numFmtId="0" fontId="7"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4" fillId="4" borderId="8"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4" fillId="5" borderId="0" xfId="0" applyFont="1" applyFill="1" applyAlignment="1">
      <alignment horizontal="center" vertical="center" wrapText="1"/>
    </xf>
    <xf numFmtId="14" fontId="8" fillId="6" borderId="1" xfId="0" applyNumberFormat="1"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4"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2" fontId="10" fillId="4" borderId="8" xfId="0" applyNumberFormat="1" applyFont="1" applyFill="1" applyBorder="1" applyAlignment="1">
      <alignment horizontal="center" vertical="center" wrapText="1"/>
    </xf>
    <xf numFmtId="2" fontId="10" fillId="4" borderId="9" xfId="0" applyNumberFormat="1" applyFont="1" applyFill="1" applyBorder="1" applyAlignment="1">
      <alignment horizontal="center" vertical="center" wrapText="1"/>
    </xf>
    <xf numFmtId="2" fontId="10" fillId="4" borderId="10"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14" fontId="10" fillId="4" borderId="8" xfId="0" applyNumberFormat="1" applyFont="1" applyFill="1" applyBorder="1" applyAlignment="1">
      <alignment horizontal="center" vertical="center" wrapText="1"/>
    </xf>
    <xf numFmtId="0" fontId="7" fillId="0" borderId="14" xfId="0" applyFont="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7" fillId="2" borderId="1" xfId="0" applyFont="1" applyFill="1" applyBorder="1" applyAlignment="1">
      <alignment horizontal="center" vertical="center" wrapText="1"/>
    </xf>
    <xf numFmtId="9" fontId="7" fillId="0" borderId="8" xfId="0" applyNumberFormat="1" applyFont="1" applyBorder="1" applyAlignment="1">
      <alignment horizontal="center" vertical="center" wrapText="1"/>
    </xf>
    <xf numFmtId="9" fontId="7" fillId="0" borderId="10" xfId="0" applyNumberFormat="1" applyFont="1" applyBorder="1" applyAlignment="1">
      <alignment horizontal="center" vertical="center" wrapText="1"/>
    </xf>
    <xf numFmtId="9" fontId="7" fillId="2" borderId="1" xfId="0" applyNumberFormat="1" applyFont="1" applyFill="1" applyBorder="1" applyAlignment="1">
      <alignment horizontal="center" vertical="center" wrapText="1"/>
    </xf>
    <xf numFmtId="9" fontId="8" fillId="4" borderId="1" xfId="0" applyNumberFormat="1" applyFont="1" applyFill="1" applyBorder="1" applyAlignment="1">
      <alignment horizontal="center" vertical="center" wrapText="1"/>
    </xf>
    <xf numFmtId="1" fontId="11" fillId="4" borderId="1" xfId="0" applyNumberFormat="1" applyFont="1" applyFill="1" applyBorder="1" applyAlignment="1">
      <alignment horizontal="center" vertical="center" wrapText="1"/>
    </xf>
    <xf numFmtId="9" fontId="3" fillId="4" borderId="8" xfId="0" applyNumberFormat="1" applyFont="1" applyFill="1" applyBorder="1" applyAlignment="1">
      <alignment horizontal="center" vertical="center" wrapText="1"/>
    </xf>
    <xf numFmtId="0" fontId="8" fillId="3" borderId="10" xfId="0" applyFont="1" applyFill="1" applyBorder="1" applyAlignment="1">
      <alignment horizontal="center" vertical="center" wrapText="1"/>
    </xf>
    <xf numFmtId="9" fontId="10" fillId="4" borderId="9"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7" fillId="7" borderId="8"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11" fillId="7" borderId="10" xfId="0" applyFont="1" applyFill="1" applyBorder="1" applyAlignment="1">
      <alignment horizontal="center" vertical="center" wrapText="1"/>
    </xf>
    <xf numFmtId="1" fontId="11" fillId="7" borderId="1" xfId="0" applyNumberFormat="1" applyFont="1" applyFill="1" applyBorder="1" applyAlignment="1">
      <alignment horizontal="center" vertical="center" wrapText="1"/>
    </xf>
    <xf numFmtId="0" fontId="3" fillId="7" borderId="8"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1" xfId="0" applyFont="1" applyFill="1" applyBorder="1" applyAlignment="1">
      <alignment horizontal="center" vertical="center" wrapText="1"/>
    </xf>
    <xf numFmtId="164" fontId="8" fillId="7" borderId="8" xfId="0" applyNumberFormat="1" applyFont="1" applyFill="1" applyBorder="1" applyAlignment="1">
      <alignment horizontal="center" vertical="center" wrapText="1"/>
    </xf>
    <xf numFmtId="164" fontId="8" fillId="7" borderId="10" xfId="0" applyNumberFormat="1" applyFont="1" applyFill="1" applyBorder="1" applyAlignment="1">
      <alignment horizontal="center" vertical="center" wrapText="1"/>
    </xf>
    <xf numFmtId="164" fontId="8" fillId="7" borderId="9"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3.jpeg"/></Relationships>
</file>

<file path=xl/drawings/drawing1.xml><?xml version="1.0" encoding="utf-8"?>
<xdr:wsDr xmlns:xdr="http://schemas.openxmlformats.org/drawingml/2006/spreadsheetDrawing" xmlns:a="http://schemas.openxmlformats.org/drawingml/2006/main">
  <xdr:twoCellAnchor editAs="oneCell">
    <xdr:from>
      <xdr:col>4</xdr:col>
      <xdr:colOff>50806</xdr:colOff>
      <xdr:row>88</xdr:row>
      <xdr:rowOff>134471</xdr:rowOff>
    </xdr:from>
    <xdr:to>
      <xdr:col>9</xdr:col>
      <xdr:colOff>3106</xdr:colOff>
      <xdr:row>94</xdr:row>
      <xdr:rowOff>64061</xdr:rowOff>
    </xdr:to>
    <xdr:pic>
      <xdr:nvPicPr>
        <xdr:cNvPr id="17" name="Picture 16">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83335" y="21078265"/>
          <a:ext cx="2130113" cy="1008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170329</xdr:colOff>
      <xdr:row>103</xdr:row>
      <xdr:rowOff>39683</xdr:rowOff>
    </xdr:from>
    <xdr:to>
      <xdr:col>9</xdr:col>
      <xdr:colOff>1009649</xdr:colOff>
      <xdr:row>123</xdr:row>
      <xdr:rowOff>145951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80204" y="26262008"/>
          <a:ext cx="2791945" cy="3722593"/>
        </a:xfrm>
        <a:prstGeom prst="rect">
          <a:avLst/>
        </a:prstGeom>
      </xdr:spPr>
    </xdr:pic>
    <xdr:clientData/>
  </xdr:twoCellAnchor>
  <xdr:twoCellAnchor editAs="oneCell">
    <xdr:from>
      <xdr:col>0</xdr:col>
      <xdr:colOff>85725</xdr:colOff>
      <xdr:row>103</xdr:row>
      <xdr:rowOff>43130</xdr:rowOff>
    </xdr:from>
    <xdr:to>
      <xdr:col>4</xdr:col>
      <xdr:colOff>246021</xdr:colOff>
      <xdr:row>123</xdr:row>
      <xdr:rowOff>45828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725" y="24173130"/>
          <a:ext cx="2821774" cy="3539786"/>
        </a:xfrm>
        <a:prstGeom prst="rect">
          <a:avLst/>
        </a:prstGeom>
      </xdr:spPr>
    </xdr:pic>
    <xdr:clientData/>
  </xdr:twoCellAnchor>
  <xdr:twoCellAnchor editAs="oneCell">
    <xdr:from>
      <xdr:col>0</xdr:col>
      <xdr:colOff>66674</xdr:colOff>
      <xdr:row>126</xdr:row>
      <xdr:rowOff>44088</xdr:rowOff>
    </xdr:from>
    <xdr:to>
      <xdr:col>4</xdr:col>
      <xdr:colOff>228599</xdr:colOff>
      <xdr:row>146</xdr:row>
      <xdr:rowOff>152400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674" y="30428838"/>
          <a:ext cx="2695575" cy="3727812"/>
        </a:xfrm>
        <a:prstGeom prst="rect">
          <a:avLst/>
        </a:prstGeom>
      </xdr:spPr>
    </xdr:pic>
    <xdr:clientData/>
  </xdr:twoCellAnchor>
  <xdr:twoCellAnchor editAs="oneCell">
    <xdr:from>
      <xdr:col>6</xdr:col>
      <xdr:colOff>20170</xdr:colOff>
      <xdr:row>126</xdr:row>
      <xdr:rowOff>33573</xdr:rowOff>
    </xdr:from>
    <xdr:to>
      <xdr:col>9</xdr:col>
      <xdr:colOff>1041399</xdr:colOff>
      <xdr:row>146</xdr:row>
      <xdr:rowOff>171450</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58645" y="30418323"/>
          <a:ext cx="2742079" cy="3757377"/>
        </a:xfrm>
        <a:prstGeom prst="rect">
          <a:avLst/>
        </a:prstGeom>
      </xdr:spPr>
    </xdr:pic>
    <xdr:clientData/>
  </xdr:twoCellAnchor>
  <xdr:twoCellAnchor editAs="oneCell">
    <xdr:from>
      <xdr:col>0</xdr:col>
      <xdr:colOff>38100</xdr:colOff>
      <xdr:row>150</xdr:row>
      <xdr:rowOff>154909</xdr:rowOff>
    </xdr:from>
    <xdr:to>
      <xdr:col>4</xdr:col>
      <xdr:colOff>247650</xdr:colOff>
      <xdr:row>171</xdr:row>
      <xdr:rowOff>12035</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8100" y="33174909"/>
          <a:ext cx="2876550" cy="3594100"/>
        </a:xfrm>
        <a:prstGeom prst="rect">
          <a:avLst/>
        </a:prstGeom>
      </xdr:spPr>
    </xdr:pic>
    <xdr:clientData/>
  </xdr:twoCellAnchor>
  <xdr:twoCellAnchor editAs="oneCell">
    <xdr:from>
      <xdr:col>6</xdr:col>
      <xdr:colOff>28575</xdr:colOff>
      <xdr:row>150</xdr:row>
      <xdr:rowOff>117754</xdr:rowOff>
    </xdr:from>
    <xdr:to>
      <xdr:col>9</xdr:col>
      <xdr:colOff>977901</xdr:colOff>
      <xdr:row>171</xdr:row>
      <xdr:rowOff>9526</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254375" y="33137754"/>
          <a:ext cx="2755901" cy="3628746"/>
        </a:xfrm>
        <a:prstGeom prst="rect">
          <a:avLst/>
        </a:prstGeom>
      </xdr:spPr>
    </xdr:pic>
    <xdr:clientData/>
  </xdr:twoCellAnchor>
  <xdr:twoCellAnchor editAs="oneCell">
    <xdr:from>
      <xdr:col>0</xdr:col>
      <xdr:colOff>34739</xdr:colOff>
      <xdr:row>173</xdr:row>
      <xdr:rowOff>109118</xdr:rowOff>
    </xdr:from>
    <xdr:to>
      <xdr:col>4</xdr:col>
      <xdr:colOff>234950</xdr:colOff>
      <xdr:row>194</xdr:row>
      <xdr:rowOff>28576</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4739" y="37218518"/>
          <a:ext cx="2870386" cy="3656432"/>
        </a:xfrm>
        <a:prstGeom prst="rect">
          <a:avLst/>
        </a:prstGeom>
      </xdr:spPr>
    </xdr:pic>
    <xdr:clientData/>
  </xdr:twoCellAnchor>
  <xdr:twoCellAnchor editAs="oneCell">
    <xdr:from>
      <xdr:col>6</xdr:col>
      <xdr:colOff>17929</xdr:colOff>
      <xdr:row>173</xdr:row>
      <xdr:rowOff>80593</xdr:rowOff>
    </xdr:from>
    <xdr:to>
      <xdr:col>9</xdr:col>
      <xdr:colOff>1028699</xdr:colOff>
      <xdr:row>194</xdr:row>
      <xdr:rowOff>44451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243729" y="37189993"/>
          <a:ext cx="2814170" cy="3694482"/>
        </a:xfrm>
        <a:prstGeom prst="rect">
          <a:avLst/>
        </a:prstGeom>
      </xdr:spPr>
    </xdr:pic>
    <xdr:clientData/>
  </xdr:twoCellAnchor>
  <xdr:twoCellAnchor editAs="oneCell">
    <xdr:from>
      <xdr:col>0</xdr:col>
      <xdr:colOff>104774</xdr:colOff>
      <xdr:row>200</xdr:row>
      <xdr:rowOff>85718</xdr:rowOff>
    </xdr:from>
    <xdr:to>
      <xdr:col>9</xdr:col>
      <xdr:colOff>927098</xdr:colOff>
      <xdr:row>218</xdr:row>
      <xdr:rowOff>133343</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rot="10800000">
          <a:off x="104774" y="42281468"/>
          <a:ext cx="5581649" cy="3305175"/>
        </a:xfrm>
        <a:prstGeom prst="rect">
          <a:avLst/>
        </a:prstGeom>
      </xdr:spPr>
    </xdr:pic>
    <xdr:clientData/>
  </xdr:twoCellAnchor>
  <xdr:twoCellAnchor editAs="oneCell">
    <xdr:from>
      <xdr:col>0</xdr:col>
      <xdr:colOff>95250</xdr:colOff>
      <xdr:row>219</xdr:row>
      <xdr:rowOff>129415</xdr:rowOff>
    </xdr:from>
    <xdr:to>
      <xdr:col>9</xdr:col>
      <xdr:colOff>958850</xdr:colOff>
      <xdr:row>234</xdr:row>
      <xdr:rowOff>152401</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5250" y="45763690"/>
          <a:ext cx="5629275" cy="2737610"/>
        </a:xfrm>
        <a:prstGeom prst="rect">
          <a:avLst/>
        </a:prstGeom>
      </xdr:spPr>
    </xdr:pic>
    <xdr:clientData/>
  </xdr:twoCellAnchor>
  <xdr:twoCellAnchor editAs="oneCell">
    <xdr:from>
      <xdr:col>0</xdr:col>
      <xdr:colOff>133350</xdr:colOff>
      <xdr:row>235</xdr:row>
      <xdr:rowOff>56230</xdr:rowOff>
    </xdr:from>
    <xdr:to>
      <xdr:col>9</xdr:col>
      <xdr:colOff>958850</xdr:colOff>
      <xdr:row>249</xdr:row>
      <xdr:rowOff>114300</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3350" y="48586105"/>
          <a:ext cx="5591175" cy="25917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98"/>
  <sheetViews>
    <sheetView tabSelected="1" view="pageBreakPreview" topLeftCell="A22" zoomScale="115" zoomScaleNormal="110" zoomScaleSheetLayoutView="115" zoomScalePageLayoutView="40" workbookViewId="0">
      <selection activeCell="A21" sqref="A21"/>
    </sheetView>
  </sheetViews>
  <sheetFormatPr defaultColWidth="9.1796875" defaultRowHeight="14" x14ac:dyDescent="0.3"/>
  <cols>
    <col min="1" max="1" width="16.7265625" style="1" customWidth="1"/>
    <col min="2" max="2" width="7.1796875" style="1" customWidth="1"/>
    <col min="3" max="3" width="8.453125" style="1" customWidth="1"/>
    <col min="4" max="4" width="5.7265625" style="1" customWidth="1"/>
    <col min="5" max="5" width="4.1796875" style="1" customWidth="1"/>
    <col min="6" max="6" width="3.453125" style="1" customWidth="1"/>
    <col min="7" max="7" width="5.7265625" style="1" customWidth="1"/>
    <col min="8" max="8" width="7" style="1" customWidth="1"/>
    <col min="9" max="9" width="13.1796875" style="1" customWidth="1"/>
    <col min="10" max="10" width="16.26953125" style="1" customWidth="1"/>
    <col min="11" max="11" width="5.54296875" style="1" customWidth="1"/>
    <col min="12" max="13" width="9.1796875" style="1"/>
    <col min="14" max="14" width="10" style="1" customWidth="1"/>
    <col min="15" max="16384" width="9.1796875" style="1"/>
  </cols>
  <sheetData>
    <row r="1" spans="1:13" ht="22.5" x14ac:dyDescent="0.3">
      <c r="A1" s="148" t="s">
        <v>90</v>
      </c>
      <c r="B1" s="148"/>
      <c r="C1" s="148"/>
      <c r="D1" s="148"/>
      <c r="E1" s="148"/>
      <c r="F1" s="148"/>
      <c r="G1" s="148"/>
      <c r="H1" s="148"/>
      <c r="I1" s="148"/>
      <c r="J1" s="148"/>
      <c r="L1" s="40" t="s">
        <v>135</v>
      </c>
      <c r="M1" s="40"/>
    </row>
    <row r="2" spans="1:13" ht="19.5" customHeight="1" x14ac:dyDescent="0.3">
      <c r="A2" s="156" t="s">
        <v>89</v>
      </c>
      <c r="B2" s="156"/>
      <c r="C2" s="156"/>
      <c r="D2" s="156"/>
      <c r="E2" s="156"/>
      <c r="F2" s="156"/>
      <c r="G2" s="156"/>
      <c r="H2" s="156"/>
      <c r="I2" s="156"/>
      <c r="J2" s="156"/>
      <c r="L2" s="23"/>
      <c r="M2" s="1" t="s">
        <v>131</v>
      </c>
    </row>
    <row r="3" spans="1:13" x14ac:dyDescent="0.3">
      <c r="A3" s="2" t="s">
        <v>55</v>
      </c>
      <c r="B3" s="78">
        <v>23197461256</v>
      </c>
      <c r="C3" s="79"/>
      <c r="D3" s="79"/>
      <c r="E3" s="126" t="s">
        <v>56</v>
      </c>
      <c r="F3" s="126"/>
      <c r="G3" s="126"/>
      <c r="H3" s="126"/>
      <c r="I3" s="149">
        <v>43555</v>
      </c>
      <c r="J3" s="149"/>
      <c r="L3" s="25"/>
      <c r="M3" s="1" t="s">
        <v>132</v>
      </c>
    </row>
    <row r="4" spans="1:13" ht="25.5" customHeight="1" x14ac:dyDescent="0.3">
      <c r="A4" s="57" t="s">
        <v>51</v>
      </c>
      <c r="B4" s="58"/>
      <c r="C4" s="150" t="s">
        <v>68</v>
      </c>
      <c r="D4" s="151"/>
      <c r="E4" s="126" t="s">
        <v>2</v>
      </c>
      <c r="F4" s="126"/>
      <c r="G4" s="126"/>
      <c r="H4" s="126"/>
      <c r="I4" s="85" t="s">
        <v>124</v>
      </c>
      <c r="J4" s="85"/>
      <c r="L4" s="26"/>
      <c r="M4" s="1" t="s">
        <v>133</v>
      </c>
    </row>
    <row r="5" spans="1:13" ht="32.25" customHeight="1" x14ac:dyDescent="0.3">
      <c r="A5" s="126" t="s">
        <v>1</v>
      </c>
      <c r="B5" s="126"/>
      <c r="C5" s="85" t="s">
        <v>113</v>
      </c>
      <c r="D5" s="85"/>
      <c r="E5" s="85"/>
      <c r="F5" s="85"/>
      <c r="G5" s="152" t="s">
        <v>50</v>
      </c>
      <c r="H5" s="153"/>
      <c r="I5" s="154">
        <v>9971479111</v>
      </c>
      <c r="J5" s="155"/>
      <c r="L5" s="39"/>
      <c r="M5" s="1" t="s">
        <v>134</v>
      </c>
    </row>
    <row r="6" spans="1:13" ht="30" customHeight="1" x14ac:dyDescent="0.3">
      <c r="A6" s="157" t="s">
        <v>3</v>
      </c>
      <c r="B6" s="158"/>
      <c r="C6" s="159"/>
      <c r="D6" s="54" t="s">
        <v>115</v>
      </c>
      <c r="E6" s="55"/>
      <c r="F6" s="55"/>
      <c r="G6" s="55"/>
      <c r="H6" s="55"/>
      <c r="I6" s="55"/>
      <c r="J6" s="56"/>
    </row>
    <row r="7" spans="1:13" ht="21.75" customHeight="1" x14ac:dyDescent="0.3">
      <c r="A7" s="131" t="s">
        <v>4</v>
      </c>
      <c r="B7" s="131"/>
      <c r="C7" s="54" t="s">
        <v>116</v>
      </c>
      <c r="D7" s="55"/>
      <c r="E7" s="55"/>
      <c r="F7" s="55"/>
      <c r="G7" s="55"/>
      <c r="H7" s="55"/>
      <c r="I7" s="55"/>
      <c r="J7" s="56"/>
    </row>
    <row r="8" spans="1:13" x14ac:dyDescent="0.3">
      <c r="A8" s="3" t="s">
        <v>0</v>
      </c>
      <c r="B8" s="3"/>
      <c r="C8" s="3"/>
      <c r="D8" s="3"/>
      <c r="E8" s="3"/>
      <c r="F8" s="3"/>
      <c r="G8" s="3"/>
      <c r="H8" s="3"/>
      <c r="I8" s="3"/>
      <c r="J8" s="3"/>
    </row>
    <row r="9" spans="1:13" x14ac:dyDescent="0.3">
      <c r="A9" s="130" t="s">
        <v>91</v>
      </c>
      <c r="B9" s="130"/>
      <c r="C9" s="20"/>
      <c r="D9" s="20"/>
      <c r="E9" s="20"/>
      <c r="F9" s="20"/>
      <c r="G9" s="20"/>
      <c r="H9" s="20"/>
      <c r="I9" s="20"/>
      <c r="J9" s="20"/>
    </row>
    <row r="10" spans="1:13" ht="15" customHeight="1" x14ac:dyDescent="0.3">
      <c r="A10" s="160" t="s">
        <v>37</v>
      </c>
      <c r="B10" s="120" t="s">
        <v>119</v>
      </c>
      <c r="C10" s="121"/>
      <c r="D10" s="121"/>
      <c r="E10" s="121"/>
      <c r="F10" s="121"/>
      <c r="G10" s="121"/>
      <c r="H10" s="121"/>
      <c r="I10" s="121"/>
      <c r="J10" s="122"/>
    </row>
    <row r="11" spans="1:13" ht="18.75" customHeight="1" x14ac:dyDescent="0.3">
      <c r="A11" s="161"/>
      <c r="B11" s="123"/>
      <c r="C11" s="124"/>
      <c r="D11" s="124"/>
      <c r="E11" s="124"/>
      <c r="F11" s="124"/>
      <c r="G11" s="124"/>
      <c r="H11" s="124"/>
      <c r="I11" s="124"/>
      <c r="J11" s="125"/>
    </row>
    <row r="12" spans="1:13" ht="15" customHeight="1" x14ac:dyDescent="0.3">
      <c r="A12" s="160" t="s">
        <v>38</v>
      </c>
      <c r="B12" s="120" t="s">
        <v>114</v>
      </c>
      <c r="C12" s="121"/>
      <c r="D12" s="121"/>
      <c r="E12" s="121"/>
      <c r="F12" s="121"/>
      <c r="G12" s="121"/>
      <c r="H12" s="121"/>
      <c r="I12" s="121"/>
      <c r="J12" s="122"/>
    </row>
    <row r="13" spans="1:13" ht="22.5" customHeight="1" x14ac:dyDescent="0.3">
      <c r="A13" s="161"/>
      <c r="B13" s="123"/>
      <c r="C13" s="124"/>
      <c r="D13" s="124"/>
      <c r="E13" s="124"/>
      <c r="F13" s="124"/>
      <c r="G13" s="124"/>
      <c r="H13" s="124"/>
      <c r="I13" s="124"/>
      <c r="J13" s="125"/>
    </row>
    <row r="14" spans="1:13" ht="15" customHeight="1" x14ac:dyDescent="0.3">
      <c r="A14" s="126" t="s">
        <v>42</v>
      </c>
      <c r="B14" s="126"/>
      <c r="C14" s="127" t="s">
        <v>117</v>
      </c>
      <c r="D14" s="128"/>
      <c r="E14" s="128"/>
      <c r="F14" s="128"/>
      <c r="G14" s="128"/>
      <c r="H14" s="128"/>
      <c r="I14" s="128"/>
      <c r="J14" s="129"/>
    </row>
    <row r="15" spans="1:13" x14ac:dyDescent="0.3">
      <c r="A15" s="2" t="s">
        <v>29</v>
      </c>
      <c r="B15" s="78" t="s">
        <v>118</v>
      </c>
      <c r="C15" s="79"/>
      <c r="D15" s="79"/>
      <c r="E15" s="80"/>
      <c r="F15" s="57" t="s">
        <v>45</v>
      </c>
      <c r="G15" s="132"/>
      <c r="H15" s="132"/>
      <c r="I15" s="132"/>
      <c r="J15" s="24" t="s">
        <v>120</v>
      </c>
    </row>
    <row r="16" spans="1:13" ht="15" customHeight="1" x14ac:dyDescent="0.3">
      <c r="A16" s="126" t="s">
        <v>5</v>
      </c>
      <c r="B16" s="137" t="s">
        <v>79</v>
      </c>
      <c r="C16" s="138"/>
      <c r="D16" s="141" t="s">
        <v>52</v>
      </c>
      <c r="E16" s="142"/>
      <c r="F16" s="142"/>
      <c r="G16" s="142"/>
      <c r="H16" s="143"/>
      <c r="I16" s="137" t="s">
        <v>97</v>
      </c>
      <c r="J16" s="138"/>
    </row>
    <row r="17" spans="1:10" x14ac:dyDescent="0.3">
      <c r="A17" s="126"/>
      <c r="B17" s="139"/>
      <c r="C17" s="140"/>
      <c r="D17" s="144"/>
      <c r="E17" s="145"/>
      <c r="F17" s="145"/>
      <c r="G17" s="145"/>
      <c r="H17" s="146"/>
      <c r="I17" s="139"/>
      <c r="J17" s="140"/>
    </row>
    <row r="18" spans="1:10" ht="21" customHeight="1" x14ac:dyDescent="0.3">
      <c r="A18" s="57" t="s">
        <v>6</v>
      </c>
      <c r="B18" s="132"/>
      <c r="C18" s="147" t="s">
        <v>83</v>
      </c>
      <c r="D18" s="147"/>
      <c r="E18" s="147"/>
      <c r="F18" s="62" t="s">
        <v>7</v>
      </c>
      <c r="G18" s="63"/>
      <c r="H18" s="64"/>
      <c r="I18" s="147" t="s">
        <v>82</v>
      </c>
      <c r="J18" s="147"/>
    </row>
    <row r="19" spans="1:10" ht="23.25" customHeight="1" x14ac:dyDescent="0.3">
      <c r="A19" s="176" t="s">
        <v>8</v>
      </c>
      <c r="B19" s="132"/>
      <c r="C19" s="132"/>
      <c r="D19" s="177" t="s">
        <v>109</v>
      </c>
      <c r="E19" s="178"/>
      <c r="F19" s="178"/>
      <c r="G19" s="178"/>
      <c r="H19" s="178"/>
      <c r="I19" s="178"/>
      <c r="J19" s="179"/>
    </row>
    <row r="20" spans="1:10" ht="21" customHeight="1" x14ac:dyDescent="0.3">
      <c r="A20" s="2" t="s">
        <v>85</v>
      </c>
      <c r="B20" s="126" t="s">
        <v>9</v>
      </c>
      <c r="C20" s="126"/>
      <c r="D20" s="126"/>
      <c r="E20" s="126"/>
      <c r="F20" s="126"/>
      <c r="G20" s="126" t="s">
        <v>10</v>
      </c>
      <c r="H20" s="126"/>
      <c r="I20" s="126"/>
      <c r="J20" s="126"/>
    </row>
    <row r="21" spans="1:10" ht="24.75" customHeight="1" x14ac:dyDescent="0.3">
      <c r="A21" s="4" t="s">
        <v>46</v>
      </c>
      <c r="B21" s="54" t="s">
        <v>68</v>
      </c>
      <c r="C21" s="55"/>
      <c r="D21" s="55"/>
      <c r="E21" s="55"/>
      <c r="F21" s="56"/>
      <c r="G21" s="54" t="s">
        <v>129</v>
      </c>
      <c r="H21" s="55"/>
      <c r="I21" s="55"/>
      <c r="J21" s="56"/>
    </row>
    <row r="22" spans="1:10" ht="24.75" customHeight="1" x14ac:dyDescent="0.3">
      <c r="A22" s="4" t="s">
        <v>47</v>
      </c>
      <c r="B22" s="54" t="s">
        <v>68</v>
      </c>
      <c r="C22" s="55"/>
      <c r="D22" s="55"/>
      <c r="E22" s="55"/>
      <c r="F22" s="56"/>
      <c r="G22" s="54" t="s">
        <v>121</v>
      </c>
      <c r="H22" s="55"/>
      <c r="I22" s="55"/>
      <c r="J22" s="56"/>
    </row>
    <row r="23" spans="1:10" ht="24.75" customHeight="1" x14ac:dyDescent="0.3">
      <c r="A23" s="4" t="s">
        <v>99</v>
      </c>
      <c r="B23" s="54" t="s">
        <v>68</v>
      </c>
      <c r="C23" s="55"/>
      <c r="D23" s="55"/>
      <c r="E23" s="55"/>
      <c r="F23" s="56"/>
      <c r="G23" s="54" t="s">
        <v>111</v>
      </c>
      <c r="H23" s="55"/>
      <c r="I23" s="55"/>
      <c r="J23" s="56"/>
    </row>
    <row r="24" spans="1:10" ht="24.75" customHeight="1" x14ac:dyDescent="0.3">
      <c r="A24" s="4" t="s">
        <v>100</v>
      </c>
      <c r="B24" s="54" t="s">
        <v>68</v>
      </c>
      <c r="C24" s="55"/>
      <c r="D24" s="55"/>
      <c r="E24" s="55"/>
      <c r="F24" s="56"/>
      <c r="G24" s="54" t="s">
        <v>111</v>
      </c>
      <c r="H24" s="55"/>
      <c r="I24" s="55"/>
      <c r="J24" s="56"/>
    </row>
    <row r="25" spans="1:10" ht="33" customHeight="1" x14ac:dyDescent="0.3">
      <c r="A25" s="57" t="s">
        <v>11</v>
      </c>
      <c r="B25" s="58"/>
      <c r="C25" s="59" t="s">
        <v>79</v>
      </c>
      <c r="D25" s="60"/>
      <c r="E25" s="60"/>
      <c r="F25" s="61"/>
      <c r="G25" s="62" t="s">
        <v>12</v>
      </c>
      <c r="H25" s="63"/>
      <c r="I25" s="64"/>
      <c r="J25" s="27" t="s">
        <v>79</v>
      </c>
    </row>
    <row r="26" spans="1:10" x14ac:dyDescent="0.3">
      <c r="F26" s="5"/>
      <c r="G26" s="5"/>
      <c r="H26" s="5"/>
      <c r="I26" s="5"/>
      <c r="J26" s="5"/>
    </row>
    <row r="27" spans="1:10" ht="15" customHeight="1" x14ac:dyDescent="0.3">
      <c r="A27" s="72" t="s">
        <v>13</v>
      </c>
      <c r="B27" s="92" t="s">
        <v>92</v>
      </c>
      <c r="C27" s="93"/>
      <c r="D27" s="94"/>
      <c r="E27" s="68" t="s">
        <v>68</v>
      </c>
      <c r="F27" s="69"/>
      <c r="G27" s="69"/>
      <c r="H27" s="69"/>
      <c r="I27" s="69"/>
      <c r="J27" s="70"/>
    </row>
    <row r="28" spans="1:10" ht="15" customHeight="1" x14ac:dyDescent="0.3">
      <c r="A28" s="73"/>
      <c r="B28" s="92" t="s">
        <v>41</v>
      </c>
      <c r="C28" s="93"/>
      <c r="D28" s="94"/>
      <c r="E28" s="68" t="s">
        <v>68</v>
      </c>
      <c r="F28" s="69"/>
      <c r="G28" s="69"/>
      <c r="H28" s="69"/>
      <c r="I28" s="69"/>
      <c r="J28" s="70"/>
    </row>
    <row r="29" spans="1:10" ht="15" customHeight="1" x14ac:dyDescent="0.3">
      <c r="A29" s="73"/>
      <c r="B29" s="92" t="s">
        <v>93</v>
      </c>
      <c r="C29" s="93"/>
      <c r="D29" s="94"/>
      <c r="E29" s="68" t="s">
        <v>68</v>
      </c>
      <c r="F29" s="69"/>
      <c r="G29" s="69"/>
      <c r="H29" s="69"/>
      <c r="I29" s="69"/>
      <c r="J29" s="70"/>
    </row>
    <row r="30" spans="1:10" ht="32.25" customHeight="1" x14ac:dyDescent="0.3">
      <c r="A30" s="73"/>
      <c r="B30" s="92" t="s">
        <v>84</v>
      </c>
      <c r="C30" s="94"/>
      <c r="D30" s="175" t="s">
        <v>68</v>
      </c>
      <c r="E30" s="69"/>
      <c r="F30" s="69"/>
      <c r="G30" s="70"/>
      <c r="H30" s="66" t="s">
        <v>40</v>
      </c>
      <c r="I30" s="66"/>
      <c r="J30" s="28" t="s">
        <v>68</v>
      </c>
    </row>
    <row r="31" spans="1:10" ht="18" customHeight="1" x14ac:dyDescent="0.3">
      <c r="A31" s="74"/>
      <c r="B31" s="92" t="s">
        <v>41</v>
      </c>
      <c r="C31" s="93"/>
      <c r="D31" s="93"/>
      <c r="E31" s="93"/>
      <c r="F31" s="94"/>
      <c r="G31" s="68" t="s">
        <v>68</v>
      </c>
      <c r="H31" s="69"/>
      <c r="I31" s="69"/>
      <c r="J31" s="70"/>
    </row>
    <row r="32" spans="1:10" ht="15" customHeight="1" x14ac:dyDescent="0.3">
      <c r="A32" s="72" t="s">
        <v>86</v>
      </c>
      <c r="B32" s="167" t="s">
        <v>68</v>
      </c>
      <c r="C32" s="168"/>
      <c r="D32" s="168"/>
      <c r="E32" s="168"/>
      <c r="F32" s="95" t="s">
        <v>87</v>
      </c>
      <c r="G32" s="101"/>
      <c r="H32" s="96"/>
      <c r="I32" s="171" t="s">
        <v>110</v>
      </c>
      <c r="J32" s="172"/>
    </row>
    <row r="33" spans="1:11" ht="15" customHeight="1" x14ac:dyDescent="0.3">
      <c r="A33" s="74"/>
      <c r="B33" s="169"/>
      <c r="C33" s="170"/>
      <c r="D33" s="170"/>
      <c r="E33" s="170"/>
      <c r="F33" s="97"/>
      <c r="G33" s="102"/>
      <c r="H33" s="98"/>
      <c r="I33" s="173"/>
      <c r="J33" s="174"/>
    </row>
    <row r="34" spans="1:11" ht="20.25" customHeight="1" x14ac:dyDescent="0.3">
      <c r="A34" s="65" t="s">
        <v>39</v>
      </c>
      <c r="B34" s="65"/>
      <c r="C34" s="65"/>
      <c r="D34" s="65"/>
      <c r="E34" s="71"/>
      <c r="F34" s="71"/>
      <c r="G34" s="71"/>
      <c r="H34" s="71"/>
      <c r="I34" s="71"/>
      <c r="J34" s="71"/>
    </row>
    <row r="35" spans="1:11" ht="30" customHeight="1" x14ac:dyDescent="0.3">
      <c r="A35" s="81" t="s">
        <v>66</v>
      </c>
      <c r="B35" s="82"/>
      <c r="C35" s="49" t="s">
        <v>122</v>
      </c>
      <c r="D35" s="49"/>
      <c r="E35" s="49"/>
      <c r="F35" s="49"/>
      <c r="G35" s="49"/>
      <c r="H35" s="49"/>
      <c r="I35" s="49"/>
      <c r="J35" s="49"/>
    </row>
    <row r="36" spans="1:11" ht="14.25" customHeight="1" x14ac:dyDescent="0.3">
      <c r="A36" s="84" t="s">
        <v>94</v>
      </c>
      <c r="B36" s="84"/>
      <c r="C36" s="21"/>
      <c r="D36" s="21"/>
      <c r="E36" s="21"/>
      <c r="F36" s="21"/>
      <c r="G36" s="21"/>
      <c r="H36" s="21"/>
      <c r="I36" s="21"/>
      <c r="J36" s="21"/>
    </row>
    <row r="37" spans="1:11" ht="15" customHeight="1" x14ac:dyDescent="0.3">
      <c r="A37" s="65" t="s">
        <v>24</v>
      </c>
      <c r="B37" s="66" t="s">
        <v>25</v>
      </c>
      <c r="C37" s="66"/>
      <c r="D37" s="66" t="s">
        <v>26</v>
      </c>
      <c r="E37" s="66"/>
      <c r="F37" s="66"/>
      <c r="G37" s="66" t="s">
        <v>27</v>
      </c>
      <c r="H37" s="66"/>
      <c r="I37" s="66"/>
      <c r="J37" s="6" t="s">
        <v>28</v>
      </c>
    </row>
    <row r="38" spans="1:11" ht="15" customHeight="1" x14ac:dyDescent="0.3">
      <c r="A38" s="65"/>
      <c r="B38" s="67" t="s">
        <v>79</v>
      </c>
      <c r="C38" s="67"/>
      <c r="D38" s="71" t="s">
        <v>79</v>
      </c>
      <c r="E38" s="71"/>
      <c r="F38" s="71"/>
      <c r="G38" s="71" t="s">
        <v>79</v>
      </c>
      <c r="H38" s="71"/>
      <c r="I38" s="71"/>
      <c r="J38" s="30" t="s">
        <v>79</v>
      </c>
      <c r="K38" s="7"/>
    </row>
    <row r="39" spans="1:11" x14ac:dyDescent="0.3">
      <c r="A39" s="81" t="s">
        <v>49</v>
      </c>
      <c r="B39" s="83"/>
      <c r="C39" s="82"/>
      <c r="D39" s="150" t="s">
        <v>82</v>
      </c>
      <c r="E39" s="151"/>
      <c r="F39" s="187"/>
      <c r="G39" s="75" t="s">
        <v>48</v>
      </c>
      <c r="H39" s="76"/>
      <c r="I39" s="77"/>
      <c r="J39" s="29">
        <v>2</v>
      </c>
    </row>
    <row r="40" spans="1:11" ht="15" customHeight="1" x14ac:dyDescent="0.3">
      <c r="A40" s="65" t="s">
        <v>58</v>
      </c>
      <c r="B40" s="65"/>
      <c r="C40" s="83" t="s">
        <v>61</v>
      </c>
      <c r="D40" s="83"/>
      <c r="E40" s="82"/>
      <c r="F40" s="81" t="s">
        <v>62</v>
      </c>
      <c r="G40" s="83"/>
      <c r="H40" s="82"/>
      <c r="I40" s="81" t="s">
        <v>57</v>
      </c>
      <c r="J40" s="82"/>
    </row>
    <row r="41" spans="1:11" x14ac:dyDescent="0.3">
      <c r="A41" s="86" t="s">
        <v>59</v>
      </c>
      <c r="B41" s="87"/>
      <c r="C41" s="88">
        <v>40</v>
      </c>
      <c r="D41" s="88"/>
      <c r="E41" s="88"/>
      <c r="F41" s="88">
        <v>40</v>
      </c>
      <c r="G41" s="88"/>
      <c r="H41" s="88"/>
      <c r="I41" s="135">
        <v>40</v>
      </c>
      <c r="J41" s="136"/>
    </row>
    <row r="42" spans="1:11" x14ac:dyDescent="0.3">
      <c r="A42" s="86" t="s">
        <v>60</v>
      </c>
      <c r="B42" s="87"/>
      <c r="C42" s="88">
        <v>30</v>
      </c>
      <c r="D42" s="88"/>
      <c r="E42" s="88"/>
      <c r="F42" s="88">
        <v>30</v>
      </c>
      <c r="G42" s="88"/>
      <c r="H42" s="88"/>
      <c r="I42" s="135">
        <v>30</v>
      </c>
      <c r="J42" s="136"/>
    </row>
    <row r="43" spans="1:11" ht="18.75" customHeight="1" x14ac:dyDescent="0.3">
      <c r="A43" s="91" t="s">
        <v>63</v>
      </c>
      <c r="B43" s="91"/>
      <c r="C43" s="195">
        <f>C41*C42</f>
        <v>1200</v>
      </c>
      <c r="D43" s="196"/>
      <c r="E43" s="197"/>
      <c r="F43" s="195">
        <f>F41*F42</f>
        <v>1200</v>
      </c>
      <c r="G43" s="196"/>
      <c r="H43" s="197"/>
      <c r="I43" s="195">
        <f>I41*I42</f>
        <v>1200</v>
      </c>
      <c r="J43" s="197"/>
    </row>
    <row r="44" spans="1:11" ht="18.75" customHeight="1" x14ac:dyDescent="0.3">
      <c r="A44" s="133" t="s">
        <v>65</v>
      </c>
      <c r="B44" s="134"/>
      <c r="C44" s="85" t="s">
        <v>68</v>
      </c>
      <c r="D44" s="85"/>
      <c r="E44" s="85"/>
      <c r="F44" s="78" t="s">
        <v>68</v>
      </c>
      <c r="G44" s="79"/>
      <c r="H44" s="80"/>
      <c r="I44" s="78" t="s">
        <v>101</v>
      </c>
      <c r="J44" s="80"/>
    </row>
    <row r="45" spans="1:11" ht="15" customHeight="1" x14ac:dyDescent="0.3">
      <c r="A45" s="133" t="s">
        <v>64</v>
      </c>
      <c r="B45" s="134"/>
      <c r="C45" s="85">
        <v>2500</v>
      </c>
      <c r="D45" s="85"/>
      <c r="E45" s="85"/>
      <c r="F45" s="85" t="s">
        <v>101</v>
      </c>
      <c r="G45" s="85"/>
      <c r="H45" s="85"/>
      <c r="I45" s="78">
        <v>2500</v>
      </c>
      <c r="J45" s="80"/>
    </row>
    <row r="46" spans="1:11" ht="24.75" customHeight="1" x14ac:dyDescent="0.3">
      <c r="A46" s="14" t="s">
        <v>14</v>
      </c>
      <c r="B46" s="91" t="s">
        <v>54</v>
      </c>
      <c r="C46" s="91"/>
      <c r="D46" s="91"/>
      <c r="E46" s="91" t="s">
        <v>53</v>
      </c>
      <c r="F46" s="91"/>
      <c r="G46" s="91"/>
      <c r="H46" s="91"/>
      <c r="I46" s="91" t="s">
        <v>67</v>
      </c>
      <c r="J46" s="91"/>
      <c r="K46" s="9"/>
    </row>
    <row r="47" spans="1:11" x14ac:dyDescent="0.3">
      <c r="A47" s="10" t="s">
        <v>33</v>
      </c>
      <c r="B47" s="53"/>
      <c r="C47" s="51"/>
      <c r="D47" s="52"/>
      <c r="E47" s="189" t="s">
        <v>130</v>
      </c>
      <c r="F47" s="89"/>
      <c r="G47" s="89"/>
      <c r="H47" s="89"/>
      <c r="I47" s="89"/>
      <c r="J47" s="89"/>
      <c r="K47" s="9"/>
    </row>
    <row r="48" spans="1:11" ht="31.5" customHeight="1" x14ac:dyDescent="0.3">
      <c r="A48" s="22" t="s">
        <v>78</v>
      </c>
      <c r="B48" s="50"/>
      <c r="C48" s="51"/>
      <c r="D48" s="52"/>
      <c r="E48" s="53"/>
      <c r="F48" s="51"/>
      <c r="G48" s="51"/>
      <c r="H48" s="52"/>
      <c r="I48" s="199">
        <f>B48*1.4</f>
        <v>0</v>
      </c>
      <c r="J48" s="200"/>
    </row>
    <row r="49" spans="1:14" ht="15" customHeight="1" x14ac:dyDescent="0.3">
      <c r="A49" s="8" t="s">
        <v>73</v>
      </c>
      <c r="B49" s="89">
        <v>900</v>
      </c>
      <c r="C49" s="89"/>
      <c r="D49" s="198" t="s">
        <v>136</v>
      </c>
      <c r="E49" s="89"/>
      <c r="F49" s="89"/>
      <c r="G49" s="89"/>
      <c r="H49" s="190"/>
      <c r="I49" s="199">
        <f>B49*1.4</f>
        <v>1260</v>
      </c>
      <c r="J49" s="200"/>
    </row>
    <row r="50" spans="1:14" x14ac:dyDescent="0.3">
      <c r="A50" s="8" t="s">
        <v>74</v>
      </c>
      <c r="B50" s="89">
        <v>900</v>
      </c>
      <c r="C50" s="89"/>
      <c r="D50" s="31"/>
      <c r="E50" s="89"/>
      <c r="F50" s="89"/>
      <c r="G50" s="89"/>
      <c r="H50" s="191"/>
      <c r="I50" s="199">
        <f>B50*1.4</f>
        <v>1260</v>
      </c>
      <c r="J50" s="200"/>
    </row>
    <row r="51" spans="1:14" x14ac:dyDescent="0.3">
      <c r="A51" s="8" t="s">
        <v>103</v>
      </c>
      <c r="B51" s="89">
        <v>900</v>
      </c>
      <c r="C51" s="89"/>
      <c r="D51" s="31"/>
      <c r="E51" s="50"/>
      <c r="F51" s="51"/>
      <c r="G51" s="52"/>
      <c r="H51" s="191"/>
      <c r="I51" s="199">
        <f>B51*1.4</f>
        <v>1260</v>
      </c>
      <c r="J51" s="200"/>
    </row>
    <row r="52" spans="1:14" x14ac:dyDescent="0.3">
      <c r="A52" s="8" t="s">
        <v>104</v>
      </c>
      <c r="B52" s="89">
        <v>900</v>
      </c>
      <c r="C52" s="89"/>
      <c r="D52" s="31"/>
      <c r="E52" s="50"/>
      <c r="F52" s="51"/>
      <c r="G52" s="52"/>
      <c r="H52" s="191"/>
      <c r="I52" s="199">
        <f>B52*1.4</f>
        <v>1260</v>
      </c>
      <c r="J52" s="200"/>
    </row>
    <row r="53" spans="1:14" x14ac:dyDescent="0.3">
      <c r="A53" s="8" t="s">
        <v>80</v>
      </c>
      <c r="B53" s="201">
        <f>B48+B49+B51+B52</f>
        <v>2700</v>
      </c>
      <c r="C53" s="201"/>
      <c r="D53" s="31"/>
      <c r="E53" s="89"/>
      <c r="F53" s="89"/>
      <c r="G53" s="89"/>
      <c r="H53" s="192"/>
      <c r="I53" s="199">
        <f>I47+I49+I50+I51+I52</f>
        <v>5040</v>
      </c>
      <c r="J53" s="200"/>
    </row>
    <row r="54" spans="1:14" x14ac:dyDescent="0.3">
      <c r="A54" s="8" t="s">
        <v>75</v>
      </c>
      <c r="B54" s="202">
        <f>B53/C43</f>
        <v>2.25</v>
      </c>
      <c r="C54" s="203"/>
      <c r="D54" s="200"/>
      <c r="E54" s="162"/>
      <c r="F54" s="163"/>
      <c r="G54" s="163"/>
      <c r="H54" s="164"/>
      <c r="I54" s="204">
        <f>I53/I43</f>
        <v>4.2</v>
      </c>
      <c r="J54" s="204"/>
    </row>
    <row r="55" spans="1:14" ht="15" customHeight="1" x14ac:dyDescent="0.3">
      <c r="A55" s="81" t="s">
        <v>76</v>
      </c>
      <c r="B55" s="82"/>
      <c r="C55" s="188" t="s">
        <v>68</v>
      </c>
      <c r="D55" s="70"/>
      <c r="E55" s="66" t="s">
        <v>77</v>
      </c>
      <c r="F55" s="66"/>
      <c r="G55" s="66"/>
      <c r="H55" s="66"/>
      <c r="I55" s="186" t="str">
        <f>C55</f>
        <v>NA</v>
      </c>
      <c r="J55" s="52"/>
    </row>
    <row r="56" spans="1:14" ht="15" customHeight="1" x14ac:dyDescent="0.3">
      <c r="A56" s="90" t="s">
        <v>102</v>
      </c>
      <c r="B56" s="83"/>
      <c r="C56" s="185">
        <v>2500</v>
      </c>
      <c r="D56" s="89"/>
      <c r="E56" s="83" t="s">
        <v>16</v>
      </c>
      <c r="F56" s="83"/>
      <c r="G56" s="83"/>
      <c r="H56" s="82"/>
      <c r="I56" s="103" t="s">
        <v>88</v>
      </c>
      <c r="J56" s="104"/>
    </row>
    <row r="57" spans="1:14" ht="30.75" customHeight="1" x14ac:dyDescent="0.3">
      <c r="A57" s="65" t="s">
        <v>17</v>
      </c>
      <c r="B57" s="180" t="s">
        <v>107</v>
      </c>
      <c r="C57" s="180"/>
      <c r="D57" s="180"/>
      <c r="E57" s="180"/>
      <c r="F57" s="180"/>
      <c r="G57" s="180"/>
      <c r="H57" s="57" t="s">
        <v>32</v>
      </c>
      <c r="I57" s="132"/>
      <c r="J57" s="58"/>
    </row>
    <row r="58" spans="1:14" ht="42" customHeight="1" x14ac:dyDescent="0.3">
      <c r="A58" s="65"/>
      <c r="B58" s="180" t="s">
        <v>30</v>
      </c>
      <c r="C58" s="180"/>
      <c r="D58" s="183" t="s">
        <v>31</v>
      </c>
      <c r="E58" s="183"/>
      <c r="F58" s="183"/>
      <c r="G58" s="183"/>
      <c r="H58" s="181" t="s">
        <v>34</v>
      </c>
      <c r="I58" s="182"/>
      <c r="J58" s="24" t="s">
        <v>123</v>
      </c>
      <c r="L58" s="1" t="s">
        <v>138</v>
      </c>
      <c r="M58" s="1">
        <v>35</v>
      </c>
      <c r="N58" s="1" t="s">
        <v>141</v>
      </c>
    </row>
    <row r="59" spans="1:14" x14ac:dyDescent="0.3">
      <c r="A59" s="65"/>
      <c r="B59" s="184">
        <v>0.4</v>
      </c>
      <c r="C59" s="85"/>
      <c r="D59" s="184">
        <v>0.5</v>
      </c>
      <c r="E59" s="85"/>
      <c r="F59" s="85"/>
      <c r="G59" s="85"/>
      <c r="H59" s="181" t="s">
        <v>35</v>
      </c>
      <c r="I59" s="182"/>
      <c r="J59" s="24" t="s">
        <v>137</v>
      </c>
      <c r="L59" s="1" t="s">
        <v>139</v>
      </c>
      <c r="M59" s="1">
        <v>45</v>
      </c>
      <c r="N59" s="1" t="s">
        <v>141</v>
      </c>
    </row>
    <row r="60" spans="1:14" ht="15" customHeight="1" x14ac:dyDescent="0.3">
      <c r="A60" s="81" t="s">
        <v>70</v>
      </c>
      <c r="B60" s="83"/>
      <c r="C60" s="83"/>
      <c r="D60" s="83"/>
      <c r="E60" s="83"/>
      <c r="F60" s="83"/>
      <c r="G60" s="83"/>
      <c r="H60" s="83"/>
      <c r="I60" s="83"/>
      <c r="J60" s="82"/>
      <c r="L60" s="1" t="s">
        <v>140</v>
      </c>
      <c r="M60" s="1">
        <v>60</v>
      </c>
      <c r="N60" s="1" t="s">
        <v>141</v>
      </c>
    </row>
    <row r="61" spans="1:14" ht="26.25" customHeight="1" x14ac:dyDescent="0.3">
      <c r="A61" s="81" t="s">
        <v>15</v>
      </c>
      <c r="B61" s="82"/>
      <c r="C61" s="81" t="s">
        <v>44</v>
      </c>
      <c r="D61" s="83"/>
      <c r="E61" s="83"/>
      <c r="F61" s="82"/>
      <c r="G61" s="109" t="s">
        <v>43</v>
      </c>
      <c r="H61" s="109"/>
      <c r="I61" s="109" t="s">
        <v>18</v>
      </c>
      <c r="J61" s="109"/>
    </row>
    <row r="62" spans="1:14" x14ac:dyDescent="0.3">
      <c r="A62" s="66" t="s">
        <v>63</v>
      </c>
      <c r="B62" s="66"/>
      <c r="C62" s="110">
        <v>1200</v>
      </c>
      <c r="D62" s="111"/>
      <c r="E62" s="111"/>
      <c r="F62" s="112"/>
      <c r="G62" s="107">
        <v>4000</v>
      </c>
      <c r="H62" s="108"/>
      <c r="I62" s="205">
        <f>C62*G62</f>
        <v>4800000</v>
      </c>
      <c r="J62" s="206"/>
    </row>
    <row r="63" spans="1:14" ht="17.25" customHeight="1" x14ac:dyDescent="0.3">
      <c r="A63" s="66" t="s">
        <v>71</v>
      </c>
      <c r="B63" s="66"/>
      <c r="C63" s="113">
        <v>2500</v>
      </c>
      <c r="D63" s="69"/>
      <c r="E63" s="69"/>
      <c r="F63" s="70"/>
      <c r="G63" s="107">
        <v>1800</v>
      </c>
      <c r="H63" s="108"/>
      <c r="I63" s="205">
        <f>C63*G63</f>
        <v>4500000</v>
      </c>
      <c r="J63" s="206"/>
    </row>
    <row r="64" spans="1:14" ht="17.25" customHeight="1" x14ac:dyDescent="0.3">
      <c r="A64" s="92" t="s">
        <v>125</v>
      </c>
      <c r="B64" s="94"/>
      <c r="C64" s="32"/>
      <c r="D64" s="33"/>
      <c r="E64" s="33"/>
      <c r="F64" s="34"/>
      <c r="G64" s="35"/>
      <c r="H64" s="36"/>
      <c r="I64" s="107">
        <v>0</v>
      </c>
      <c r="J64" s="108"/>
    </row>
    <row r="65" spans="1:10" ht="17.25" customHeight="1" x14ac:dyDescent="0.3">
      <c r="A65" s="92" t="s">
        <v>112</v>
      </c>
      <c r="B65" s="94"/>
      <c r="C65" s="113">
        <v>1</v>
      </c>
      <c r="D65" s="118"/>
      <c r="E65" s="118"/>
      <c r="F65" s="119"/>
      <c r="G65" s="107">
        <v>0</v>
      </c>
      <c r="H65" s="108"/>
      <c r="I65" s="207">
        <f>C65*G65</f>
        <v>0</v>
      </c>
      <c r="J65" s="206"/>
    </row>
    <row r="66" spans="1:10" ht="17.25" customHeight="1" x14ac:dyDescent="0.3">
      <c r="A66" s="114" t="s">
        <v>105</v>
      </c>
      <c r="B66" s="114"/>
      <c r="C66" s="114"/>
      <c r="D66" s="114"/>
      <c r="E66" s="114"/>
      <c r="F66" s="114"/>
      <c r="G66" s="115">
        <f>I62+I63+I64+I65</f>
        <v>9300000</v>
      </c>
      <c r="H66" s="116"/>
      <c r="I66" s="116"/>
      <c r="J66" s="117"/>
    </row>
    <row r="67" spans="1:10" ht="17.25" customHeight="1" x14ac:dyDescent="0.3">
      <c r="A67" s="114" t="s">
        <v>106</v>
      </c>
      <c r="B67" s="114"/>
      <c r="C67" s="114"/>
      <c r="D67" s="114"/>
      <c r="E67" s="114"/>
      <c r="F67" s="114"/>
      <c r="G67" s="115">
        <f>I62+(B59*I63)+I64+I65</f>
        <v>6600000</v>
      </c>
      <c r="H67" s="116"/>
      <c r="I67" s="116"/>
      <c r="J67" s="117"/>
    </row>
    <row r="68" spans="1:10" ht="15" x14ac:dyDescent="0.3">
      <c r="A68" s="66" t="s">
        <v>20</v>
      </c>
      <c r="B68" s="66"/>
      <c r="C68" s="66"/>
      <c r="D68" s="66"/>
      <c r="E68" s="66"/>
      <c r="F68" s="66"/>
      <c r="G68" s="166">
        <f>G66*0.8</f>
        <v>7440000</v>
      </c>
      <c r="H68" s="166"/>
      <c r="I68" s="166"/>
      <c r="J68" s="166"/>
    </row>
    <row r="69" spans="1:10" x14ac:dyDescent="0.3">
      <c r="A69" s="66" t="s">
        <v>19</v>
      </c>
      <c r="B69" s="66"/>
      <c r="C69" s="66"/>
      <c r="D69" s="66"/>
      <c r="E69" s="66"/>
      <c r="F69" s="66"/>
      <c r="G69" s="165" t="s">
        <v>68</v>
      </c>
      <c r="H69" s="165"/>
      <c r="I69" s="165"/>
      <c r="J69" s="165"/>
    </row>
    <row r="70" spans="1:10" ht="15" customHeight="1" x14ac:dyDescent="0.3">
      <c r="A70" s="95" t="s">
        <v>21</v>
      </c>
      <c r="B70" s="96"/>
      <c r="C70" s="103" t="s">
        <v>81</v>
      </c>
      <c r="D70" s="104"/>
      <c r="E70" s="101" t="s">
        <v>72</v>
      </c>
      <c r="F70" s="101"/>
      <c r="G70" s="101"/>
      <c r="H70" s="101"/>
      <c r="I70" s="96"/>
      <c r="J70" s="99" t="s">
        <v>81</v>
      </c>
    </row>
    <row r="71" spans="1:10" ht="15" customHeight="1" x14ac:dyDescent="0.3">
      <c r="A71" s="97"/>
      <c r="B71" s="98"/>
      <c r="C71" s="105"/>
      <c r="D71" s="106"/>
      <c r="E71" s="102"/>
      <c r="F71" s="102"/>
      <c r="G71" s="102"/>
      <c r="H71" s="102"/>
      <c r="I71" s="98"/>
      <c r="J71" s="100"/>
    </row>
    <row r="72" spans="1:10" ht="28.5" customHeight="1" x14ac:dyDescent="0.3">
      <c r="A72" s="66" t="s">
        <v>22</v>
      </c>
      <c r="B72" s="66"/>
      <c r="C72" s="66"/>
      <c r="D72" s="66"/>
      <c r="E72" s="66"/>
      <c r="F72" s="66"/>
      <c r="G72" s="67" t="s">
        <v>81</v>
      </c>
      <c r="H72" s="67"/>
      <c r="I72" s="67"/>
      <c r="J72" s="67"/>
    </row>
    <row r="73" spans="1:10" ht="15" customHeight="1" x14ac:dyDescent="0.3">
      <c r="A73" s="193" t="s">
        <v>36</v>
      </c>
      <c r="B73" s="16"/>
      <c r="C73" s="16"/>
      <c r="D73" s="16"/>
      <c r="E73" s="16"/>
      <c r="F73" s="16"/>
      <c r="G73" s="16"/>
      <c r="H73" s="16"/>
      <c r="I73" s="16"/>
      <c r="J73" s="17"/>
    </row>
    <row r="74" spans="1:10" ht="15" customHeight="1" x14ac:dyDescent="0.3">
      <c r="A74" s="194"/>
      <c r="B74" s="18"/>
      <c r="C74" s="18"/>
      <c r="D74" s="18"/>
      <c r="E74" s="18"/>
      <c r="F74" s="18"/>
      <c r="G74" s="18"/>
      <c r="H74" s="18"/>
      <c r="I74" s="18"/>
      <c r="J74" s="19"/>
    </row>
    <row r="75" spans="1:10" ht="25.5" customHeight="1" x14ac:dyDescent="0.3">
      <c r="A75" s="46" t="s">
        <v>127</v>
      </c>
      <c r="B75" s="46"/>
      <c r="C75" s="46"/>
      <c r="D75" s="46"/>
      <c r="E75" s="46"/>
      <c r="F75" s="46"/>
      <c r="G75" s="46"/>
      <c r="H75" s="46"/>
      <c r="I75" s="46"/>
      <c r="J75" s="46"/>
    </row>
    <row r="76" spans="1:10" ht="33.75" customHeight="1" x14ac:dyDescent="0.3">
      <c r="A76" s="46" t="s">
        <v>126</v>
      </c>
      <c r="B76" s="46"/>
      <c r="C76" s="46"/>
      <c r="D76" s="46"/>
      <c r="E76" s="46"/>
      <c r="F76" s="46"/>
      <c r="G76" s="46"/>
      <c r="H76" s="46"/>
      <c r="I76" s="46"/>
      <c r="J76" s="46"/>
    </row>
    <row r="77" spans="1:10" ht="24.75" customHeight="1" x14ac:dyDescent="0.3">
      <c r="A77" s="46" t="s">
        <v>128</v>
      </c>
      <c r="B77" s="46"/>
      <c r="C77" s="46"/>
      <c r="D77" s="46"/>
      <c r="E77" s="46"/>
      <c r="F77" s="46"/>
      <c r="G77" s="46"/>
      <c r="H77" s="46"/>
      <c r="I77" s="46"/>
      <c r="J77" s="46"/>
    </row>
    <row r="78" spans="1:10" x14ac:dyDescent="0.3">
      <c r="A78" s="47"/>
      <c r="B78" s="47"/>
      <c r="C78" s="47"/>
      <c r="D78" s="47"/>
      <c r="E78" s="47"/>
      <c r="F78" s="47"/>
      <c r="G78" s="47"/>
      <c r="H78" s="47"/>
      <c r="I78" s="47"/>
      <c r="J78" s="47"/>
    </row>
    <row r="79" spans="1:10" s="11" customFormat="1" ht="17.25" customHeight="1" x14ac:dyDescent="0.3">
      <c r="A79" s="47"/>
      <c r="B79" s="47"/>
      <c r="C79" s="47"/>
      <c r="D79" s="47"/>
      <c r="E79" s="47"/>
      <c r="F79" s="47"/>
      <c r="G79" s="47"/>
      <c r="H79" s="47"/>
      <c r="I79" s="47"/>
      <c r="J79" s="47"/>
    </row>
    <row r="80" spans="1:10" x14ac:dyDescent="0.3">
      <c r="A80" s="47"/>
      <c r="B80" s="47"/>
      <c r="C80" s="47"/>
      <c r="D80" s="47"/>
      <c r="E80" s="47"/>
      <c r="F80" s="47"/>
      <c r="G80" s="47"/>
      <c r="H80" s="47"/>
      <c r="I80" s="47"/>
      <c r="J80" s="47"/>
    </row>
    <row r="81" spans="1:10" x14ac:dyDescent="0.3">
      <c r="A81" s="47"/>
      <c r="B81" s="47"/>
      <c r="C81" s="47"/>
      <c r="D81" s="47"/>
      <c r="E81" s="47"/>
      <c r="F81" s="47"/>
      <c r="G81" s="47"/>
      <c r="H81" s="47"/>
      <c r="I81" s="47"/>
      <c r="J81" s="47"/>
    </row>
    <row r="82" spans="1:10" x14ac:dyDescent="0.3">
      <c r="A82" s="48"/>
      <c r="B82" s="48"/>
      <c r="C82" s="48"/>
      <c r="D82" s="48"/>
      <c r="E82" s="48"/>
      <c r="F82" s="48"/>
      <c r="G82" s="48"/>
      <c r="H82" s="48"/>
      <c r="I82" s="48"/>
      <c r="J82" s="48"/>
    </row>
    <row r="83" spans="1:10" x14ac:dyDescent="0.3">
      <c r="A83" s="48"/>
      <c r="B83" s="48"/>
      <c r="C83" s="48"/>
      <c r="D83" s="48"/>
      <c r="E83" s="48"/>
      <c r="F83" s="48"/>
      <c r="G83" s="48"/>
      <c r="H83" s="48"/>
      <c r="I83" s="48"/>
      <c r="J83" s="48"/>
    </row>
    <row r="84" spans="1:10" x14ac:dyDescent="0.3">
      <c r="A84" s="43"/>
      <c r="B84" s="43"/>
      <c r="C84" s="43"/>
      <c r="D84" s="43"/>
      <c r="E84" s="43"/>
      <c r="F84" s="43"/>
      <c r="G84" s="43"/>
      <c r="H84" s="43"/>
      <c r="I84" s="43"/>
      <c r="J84" s="43"/>
    </row>
    <row r="85" spans="1:10" x14ac:dyDescent="0.3">
      <c r="A85" s="44" t="s">
        <v>23</v>
      </c>
      <c r="B85" s="44"/>
      <c r="C85" s="44"/>
      <c r="D85" s="37"/>
      <c r="E85" s="37"/>
      <c r="F85" s="37"/>
      <c r="G85" s="37"/>
      <c r="H85" s="37"/>
      <c r="I85" s="37"/>
      <c r="J85" s="37"/>
    </row>
    <row r="86" spans="1:10" x14ac:dyDescent="0.3">
      <c r="A86" s="45" t="s">
        <v>96</v>
      </c>
      <c r="B86" s="45"/>
      <c r="C86" s="45"/>
      <c r="D86" s="45"/>
      <c r="E86" s="45"/>
      <c r="F86" s="45"/>
      <c r="G86" s="45"/>
      <c r="H86" s="45"/>
      <c r="I86" s="45"/>
      <c r="J86" s="45"/>
    </row>
    <row r="87" spans="1:10" x14ac:dyDescent="0.3">
      <c r="A87" s="45" t="s">
        <v>98</v>
      </c>
      <c r="B87" s="45"/>
      <c r="C87" s="45"/>
      <c r="D87" s="45"/>
      <c r="E87" s="45"/>
      <c r="F87" s="45"/>
      <c r="G87" s="45"/>
      <c r="H87" s="45"/>
      <c r="I87" s="45"/>
      <c r="J87" s="45"/>
    </row>
    <row r="88" spans="1:10" ht="74.25" customHeight="1" x14ac:dyDescent="0.3">
      <c r="A88" s="45" t="s">
        <v>108</v>
      </c>
      <c r="B88" s="45"/>
      <c r="C88" s="45"/>
      <c r="D88" s="45"/>
      <c r="E88" s="45"/>
      <c r="F88" s="45"/>
      <c r="G88" s="45"/>
      <c r="H88" s="45"/>
      <c r="I88" s="45"/>
      <c r="J88" s="45"/>
    </row>
    <row r="89" spans="1:10" x14ac:dyDescent="0.3">
      <c r="A89" s="38"/>
      <c r="B89" s="38"/>
      <c r="C89" s="38"/>
      <c r="D89" s="38"/>
      <c r="E89" s="38"/>
      <c r="F89" s="38"/>
      <c r="G89" s="38"/>
      <c r="H89" s="38"/>
      <c r="I89" s="38"/>
      <c r="J89" s="38"/>
    </row>
    <row r="90" spans="1:10" x14ac:dyDescent="0.3">
      <c r="A90" s="38"/>
      <c r="B90" s="38"/>
      <c r="C90" s="38"/>
      <c r="D90" s="38"/>
      <c r="E90" s="38"/>
      <c r="F90" s="38"/>
      <c r="G90" s="38"/>
      <c r="H90" s="38"/>
      <c r="I90" s="38"/>
      <c r="J90" s="38"/>
    </row>
    <row r="91" spans="1:10" x14ac:dyDescent="0.3">
      <c r="A91" s="38"/>
      <c r="B91" s="38"/>
      <c r="C91" s="38"/>
      <c r="D91" s="38"/>
      <c r="E91" s="38"/>
      <c r="F91" s="38"/>
      <c r="G91" s="38"/>
      <c r="H91" s="38"/>
      <c r="I91" s="38"/>
      <c r="J91" s="38"/>
    </row>
    <row r="92" spans="1:10" x14ac:dyDescent="0.3">
      <c r="A92" s="38"/>
      <c r="B92" s="38"/>
      <c r="C92" s="38"/>
      <c r="D92" s="38"/>
      <c r="E92" s="38"/>
      <c r="F92" s="38"/>
      <c r="G92" s="38"/>
      <c r="H92" s="38"/>
      <c r="I92" s="38"/>
      <c r="J92" s="38"/>
    </row>
    <row r="93" spans="1:10" ht="14.25" customHeight="1" x14ac:dyDescent="0.3">
      <c r="A93" s="38"/>
      <c r="B93" s="38"/>
      <c r="C93" s="38"/>
      <c r="D93" s="38"/>
      <c r="E93" s="38"/>
      <c r="F93" s="39"/>
      <c r="G93" s="39"/>
      <c r="H93" s="39"/>
      <c r="I93" s="39"/>
      <c r="J93" s="38"/>
    </row>
    <row r="94" spans="1:10" x14ac:dyDescent="0.3">
      <c r="A94" s="38"/>
      <c r="B94" s="38"/>
      <c r="C94" s="38"/>
      <c r="D94" s="38"/>
      <c r="E94" s="38"/>
      <c r="F94" s="39"/>
      <c r="G94" s="39"/>
      <c r="H94" s="39"/>
      <c r="I94" s="39"/>
      <c r="J94" s="38"/>
    </row>
    <row r="95" spans="1:10" x14ac:dyDescent="0.3">
      <c r="A95" s="38"/>
      <c r="B95" s="38"/>
      <c r="C95" s="38"/>
      <c r="D95" s="38"/>
      <c r="E95" s="38"/>
      <c r="F95" s="42" t="s">
        <v>69</v>
      </c>
      <c r="G95" s="42"/>
      <c r="H95" s="42"/>
      <c r="I95" s="42"/>
      <c r="J95" s="38"/>
    </row>
    <row r="96" spans="1:10" ht="13.5" customHeight="1" x14ac:dyDescent="0.3">
      <c r="A96" s="38"/>
      <c r="B96" s="38"/>
      <c r="C96" s="38"/>
      <c r="D96" s="38"/>
      <c r="E96" s="38"/>
      <c r="F96" s="42"/>
      <c r="G96" s="42"/>
      <c r="H96" s="42"/>
      <c r="I96" s="42"/>
      <c r="J96" s="38"/>
    </row>
    <row r="97" spans="1:10" x14ac:dyDescent="0.3">
      <c r="A97" s="38"/>
      <c r="B97" s="38"/>
      <c r="C97" s="38"/>
      <c r="D97" s="38"/>
      <c r="E97" s="38"/>
      <c r="F97" s="38"/>
      <c r="G97" s="38"/>
      <c r="H97" s="38"/>
      <c r="I97" s="38"/>
      <c r="J97" s="38"/>
    </row>
    <row r="98" spans="1:10" x14ac:dyDescent="0.3">
      <c r="A98" s="15"/>
      <c r="B98" s="15"/>
      <c r="C98" s="15"/>
      <c r="D98" s="15"/>
      <c r="E98" s="15"/>
      <c r="F98" s="15"/>
      <c r="G98" s="15"/>
      <c r="H98" s="15"/>
      <c r="I98" s="15"/>
      <c r="J98" s="15"/>
    </row>
    <row r="99" spans="1:10" x14ac:dyDescent="0.3">
      <c r="A99" s="12" t="s">
        <v>0</v>
      </c>
    </row>
    <row r="100" spans="1:10" x14ac:dyDescent="0.3">
      <c r="A100" s="13" t="s">
        <v>95</v>
      </c>
    </row>
    <row r="101" spans="1:10" x14ac:dyDescent="0.3">
      <c r="A101" s="12"/>
    </row>
    <row r="102" spans="1:10" x14ac:dyDescent="0.3">
      <c r="A102" s="12"/>
    </row>
    <row r="104" spans="1:10" x14ac:dyDescent="0.3">
      <c r="A104" s="41" t="s">
        <v>0</v>
      </c>
      <c r="B104" s="41"/>
      <c r="C104" s="41"/>
      <c r="D104" s="41"/>
      <c r="E104" s="41"/>
      <c r="G104" s="40"/>
      <c r="H104" s="40"/>
      <c r="I104" s="40"/>
      <c r="J104" s="40"/>
    </row>
    <row r="105" spans="1:10" x14ac:dyDescent="0.3">
      <c r="A105" s="41"/>
      <c r="B105" s="41"/>
      <c r="C105" s="41"/>
      <c r="D105" s="41"/>
      <c r="E105" s="41"/>
      <c r="G105" s="40"/>
      <c r="H105" s="40"/>
      <c r="I105" s="40"/>
      <c r="J105" s="40"/>
    </row>
    <row r="106" spans="1:10" x14ac:dyDescent="0.3">
      <c r="A106" s="41"/>
      <c r="B106" s="41"/>
      <c r="C106" s="41"/>
      <c r="D106" s="41"/>
      <c r="E106" s="41"/>
      <c r="G106" s="40"/>
      <c r="H106" s="40"/>
      <c r="I106" s="40"/>
      <c r="J106" s="40"/>
    </row>
    <row r="107" spans="1:10" x14ac:dyDescent="0.3">
      <c r="A107" s="41"/>
      <c r="B107" s="41"/>
      <c r="C107" s="41"/>
      <c r="D107" s="41"/>
      <c r="E107" s="41"/>
      <c r="G107" s="40"/>
      <c r="H107" s="40"/>
      <c r="I107" s="40"/>
      <c r="J107" s="40"/>
    </row>
    <row r="108" spans="1:10" x14ac:dyDescent="0.3">
      <c r="A108" s="41"/>
      <c r="B108" s="41"/>
      <c r="C108" s="41"/>
      <c r="D108" s="41"/>
      <c r="E108" s="41"/>
      <c r="G108" s="40"/>
      <c r="H108" s="40"/>
      <c r="I108" s="40"/>
      <c r="J108" s="40"/>
    </row>
    <row r="109" spans="1:10" x14ac:dyDescent="0.3">
      <c r="A109" s="41"/>
      <c r="B109" s="41"/>
      <c r="C109" s="41"/>
      <c r="D109" s="41"/>
      <c r="E109" s="41"/>
      <c r="G109" s="40"/>
      <c r="H109" s="40"/>
      <c r="I109" s="40"/>
      <c r="J109" s="40"/>
    </row>
    <row r="110" spans="1:10" x14ac:dyDescent="0.3">
      <c r="A110" s="41"/>
      <c r="B110" s="41"/>
      <c r="C110" s="41"/>
      <c r="D110" s="41"/>
      <c r="E110" s="41"/>
      <c r="G110" s="40"/>
      <c r="H110" s="40"/>
      <c r="I110" s="40"/>
      <c r="J110" s="40"/>
    </row>
    <row r="111" spans="1:10" x14ac:dyDescent="0.3">
      <c r="A111" s="41"/>
      <c r="B111" s="41"/>
      <c r="C111" s="41"/>
      <c r="D111" s="41"/>
      <c r="E111" s="41"/>
      <c r="G111" s="40"/>
      <c r="H111" s="40"/>
      <c r="I111" s="40"/>
      <c r="J111" s="40"/>
    </row>
    <row r="112" spans="1:10" x14ac:dyDescent="0.3">
      <c r="A112" s="41"/>
      <c r="B112" s="41"/>
      <c r="C112" s="41"/>
      <c r="D112" s="41"/>
      <c r="E112" s="41"/>
      <c r="G112" s="40"/>
      <c r="H112" s="40"/>
      <c r="I112" s="40"/>
      <c r="J112" s="40"/>
    </row>
    <row r="113" spans="1:10" x14ac:dyDescent="0.3">
      <c r="A113" s="41"/>
      <c r="B113" s="41"/>
      <c r="C113" s="41"/>
      <c r="D113" s="41"/>
      <c r="E113" s="41"/>
      <c r="G113" s="40"/>
      <c r="H113" s="40"/>
      <c r="I113" s="40"/>
      <c r="J113" s="40"/>
    </row>
    <row r="114" spans="1:10" x14ac:dyDescent="0.3">
      <c r="A114" s="41"/>
      <c r="B114" s="41"/>
      <c r="C114" s="41"/>
      <c r="D114" s="41"/>
      <c r="E114" s="41"/>
      <c r="G114" s="40"/>
      <c r="H114" s="40"/>
      <c r="I114" s="40"/>
      <c r="J114" s="40"/>
    </row>
    <row r="115" spans="1:10" x14ac:dyDescent="0.3">
      <c r="A115" s="41"/>
      <c r="B115" s="41"/>
      <c r="C115" s="41"/>
      <c r="D115" s="41"/>
      <c r="E115" s="41"/>
      <c r="G115" s="40"/>
      <c r="H115" s="40"/>
      <c r="I115" s="40"/>
      <c r="J115" s="40"/>
    </row>
    <row r="116" spans="1:10" x14ac:dyDescent="0.3">
      <c r="A116" s="41"/>
      <c r="B116" s="41"/>
      <c r="C116" s="41"/>
      <c r="D116" s="41"/>
      <c r="E116" s="41"/>
      <c r="G116" s="40"/>
      <c r="H116" s="40"/>
      <c r="I116" s="40"/>
      <c r="J116" s="40"/>
    </row>
    <row r="117" spans="1:10" x14ac:dyDescent="0.3">
      <c r="A117" s="41"/>
      <c r="B117" s="41"/>
      <c r="C117" s="41"/>
      <c r="D117" s="41"/>
      <c r="E117" s="41"/>
      <c r="G117" s="40"/>
      <c r="H117" s="40"/>
      <c r="I117" s="40"/>
      <c r="J117" s="40"/>
    </row>
    <row r="118" spans="1:10" x14ac:dyDescent="0.3">
      <c r="A118" s="41"/>
      <c r="B118" s="41"/>
      <c r="C118" s="41"/>
      <c r="D118" s="41"/>
      <c r="E118" s="41"/>
      <c r="G118" s="40"/>
      <c r="H118" s="40"/>
      <c r="I118" s="40"/>
      <c r="J118" s="40"/>
    </row>
    <row r="119" spans="1:10" x14ac:dyDescent="0.3">
      <c r="A119" s="41"/>
      <c r="B119" s="41"/>
      <c r="C119" s="41"/>
      <c r="D119" s="41"/>
      <c r="E119" s="41"/>
      <c r="G119" s="40"/>
      <c r="H119" s="40"/>
      <c r="I119" s="40"/>
      <c r="J119" s="40"/>
    </row>
    <row r="120" spans="1:10" x14ac:dyDescent="0.3">
      <c r="A120" s="41"/>
      <c r="B120" s="41"/>
      <c r="C120" s="41"/>
      <c r="D120" s="41"/>
      <c r="E120" s="41"/>
      <c r="G120" s="40"/>
      <c r="H120" s="40"/>
      <c r="I120" s="40"/>
      <c r="J120" s="40"/>
    </row>
    <row r="121" spans="1:10" x14ac:dyDescent="0.3">
      <c r="A121" s="41"/>
      <c r="B121" s="41"/>
      <c r="C121" s="41"/>
      <c r="D121" s="41"/>
      <c r="E121" s="41"/>
      <c r="G121" s="40"/>
      <c r="H121" s="40"/>
      <c r="I121" s="40"/>
      <c r="J121" s="40"/>
    </row>
    <row r="122" spans="1:10" x14ac:dyDescent="0.3">
      <c r="A122" s="41"/>
      <c r="B122" s="41"/>
      <c r="C122" s="41"/>
      <c r="D122" s="41"/>
      <c r="E122" s="41"/>
      <c r="G122" s="40"/>
      <c r="H122" s="40"/>
      <c r="I122" s="40"/>
      <c r="J122" s="40"/>
    </row>
    <row r="123" spans="1:10" x14ac:dyDescent="0.3">
      <c r="A123" s="41"/>
      <c r="B123" s="41"/>
      <c r="C123" s="41"/>
      <c r="D123" s="41"/>
      <c r="E123" s="41"/>
      <c r="G123" s="40"/>
      <c r="H123" s="40"/>
      <c r="I123" s="40"/>
      <c r="J123" s="40"/>
    </row>
    <row r="124" spans="1:10" x14ac:dyDescent="0.3">
      <c r="A124" s="41"/>
      <c r="B124" s="41"/>
      <c r="C124" s="41"/>
      <c r="D124" s="41"/>
      <c r="E124" s="41"/>
      <c r="G124" s="40"/>
      <c r="H124" s="40"/>
      <c r="I124" s="40"/>
      <c r="J124" s="40"/>
    </row>
    <row r="127" spans="1:10" x14ac:dyDescent="0.3">
      <c r="A127" s="40"/>
      <c r="B127" s="40"/>
      <c r="C127" s="40"/>
      <c r="D127" s="40"/>
      <c r="E127" s="40"/>
      <c r="G127" s="40"/>
      <c r="H127" s="40"/>
      <c r="I127" s="40"/>
      <c r="J127" s="40"/>
    </row>
    <row r="128" spans="1:10" x14ac:dyDescent="0.3">
      <c r="A128" s="40"/>
      <c r="B128" s="40"/>
      <c r="C128" s="40"/>
      <c r="D128" s="40"/>
      <c r="E128" s="40"/>
      <c r="G128" s="40"/>
      <c r="H128" s="40"/>
      <c r="I128" s="40"/>
      <c r="J128" s="40"/>
    </row>
    <row r="129" spans="1:10" x14ac:dyDescent="0.3">
      <c r="A129" s="40"/>
      <c r="B129" s="40"/>
      <c r="C129" s="40"/>
      <c r="D129" s="40"/>
      <c r="E129" s="40"/>
      <c r="G129" s="40"/>
      <c r="H129" s="40"/>
      <c r="I129" s="40"/>
      <c r="J129" s="40"/>
    </row>
    <row r="130" spans="1:10" x14ac:dyDescent="0.3">
      <c r="A130" s="40"/>
      <c r="B130" s="40"/>
      <c r="C130" s="40"/>
      <c r="D130" s="40"/>
      <c r="E130" s="40"/>
      <c r="G130" s="40"/>
      <c r="H130" s="40"/>
      <c r="I130" s="40"/>
      <c r="J130" s="40"/>
    </row>
    <row r="131" spans="1:10" x14ac:dyDescent="0.3">
      <c r="A131" s="40"/>
      <c r="B131" s="40"/>
      <c r="C131" s="40"/>
      <c r="D131" s="40"/>
      <c r="E131" s="40"/>
      <c r="G131" s="40"/>
      <c r="H131" s="40"/>
      <c r="I131" s="40"/>
      <c r="J131" s="40"/>
    </row>
    <row r="132" spans="1:10" x14ac:dyDescent="0.3">
      <c r="A132" s="40"/>
      <c r="B132" s="40"/>
      <c r="C132" s="40"/>
      <c r="D132" s="40"/>
      <c r="E132" s="40"/>
      <c r="G132" s="40"/>
      <c r="H132" s="40"/>
      <c r="I132" s="40"/>
      <c r="J132" s="40"/>
    </row>
    <row r="133" spans="1:10" x14ac:dyDescent="0.3">
      <c r="A133" s="40"/>
      <c r="B133" s="40"/>
      <c r="C133" s="40"/>
      <c r="D133" s="40"/>
      <c r="E133" s="40"/>
      <c r="G133" s="40"/>
      <c r="H133" s="40"/>
      <c r="I133" s="40"/>
      <c r="J133" s="40"/>
    </row>
    <row r="134" spans="1:10" x14ac:dyDescent="0.3">
      <c r="A134" s="40"/>
      <c r="B134" s="40"/>
      <c r="C134" s="40"/>
      <c r="D134" s="40"/>
      <c r="E134" s="40"/>
      <c r="G134" s="40"/>
      <c r="H134" s="40"/>
      <c r="I134" s="40"/>
      <c r="J134" s="40"/>
    </row>
    <row r="135" spans="1:10" x14ac:dyDescent="0.3">
      <c r="A135" s="40"/>
      <c r="B135" s="40"/>
      <c r="C135" s="40"/>
      <c r="D135" s="40"/>
      <c r="E135" s="40"/>
      <c r="G135" s="40"/>
      <c r="H135" s="40"/>
      <c r="I135" s="40"/>
      <c r="J135" s="40"/>
    </row>
    <row r="136" spans="1:10" x14ac:dyDescent="0.3">
      <c r="A136" s="40"/>
      <c r="B136" s="40"/>
      <c r="C136" s="40"/>
      <c r="D136" s="40"/>
      <c r="E136" s="40"/>
      <c r="G136" s="40"/>
      <c r="H136" s="40"/>
      <c r="I136" s="40"/>
      <c r="J136" s="40"/>
    </row>
    <row r="137" spans="1:10" x14ac:dyDescent="0.3">
      <c r="A137" s="40"/>
      <c r="B137" s="40"/>
      <c r="C137" s="40"/>
      <c r="D137" s="40"/>
      <c r="E137" s="40"/>
      <c r="G137" s="40"/>
      <c r="H137" s="40"/>
      <c r="I137" s="40"/>
      <c r="J137" s="40"/>
    </row>
    <row r="138" spans="1:10" x14ac:dyDescent="0.3">
      <c r="A138" s="40"/>
      <c r="B138" s="40"/>
      <c r="C138" s="40"/>
      <c r="D138" s="40"/>
      <c r="E138" s="40"/>
      <c r="G138" s="40"/>
      <c r="H138" s="40"/>
      <c r="I138" s="40"/>
      <c r="J138" s="40"/>
    </row>
    <row r="139" spans="1:10" x14ac:dyDescent="0.3">
      <c r="A139" s="40"/>
      <c r="B139" s="40"/>
      <c r="C139" s="40"/>
      <c r="D139" s="40"/>
      <c r="E139" s="40"/>
      <c r="G139" s="40"/>
      <c r="H139" s="40"/>
      <c r="I139" s="40"/>
      <c r="J139" s="40"/>
    </row>
    <row r="140" spans="1:10" x14ac:dyDescent="0.3">
      <c r="A140" s="40"/>
      <c r="B140" s="40"/>
      <c r="C140" s="40"/>
      <c r="D140" s="40"/>
      <c r="E140" s="40"/>
      <c r="G140" s="40"/>
      <c r="H140" s="40"/>
      <c r="I140" s="40"/>
      <c r="J140" s="40"/>
    </row>
    <row r="141" spans="1:10" x14ac:dyDescent="0.3">
      <c r="A141" s="40"/>
      <c r="B141" s="40"/>
      <c r="C141" s="40"/>
      <c r="D141" s="40"/>
      <c r="E141" s="40"/>
      <c r="G141" s="40"/>
      <c r="H141" s="40"/>
      <c r="I141" s="40"/>
      <c r="J141" s="40"/>
    </row>
    <row r="142" spans="1:10" x14ac:dyDescent="0.3">
      <c r="A142" s="40"/>
      <c r="B142" s="40"/>
      <c r="C142" s="40"/>
      <c r="D142" s="40"/>
      <c r="E142" s="40"/>
      <c r="G142" s="40"/>
      <c r="H142" s="40"/>
      <c r="I142" s="40"/>
      <c r="J142" s="40"/>
    </row>
    <row r="143" spans="1:10" x14ac:dyDescent="0.3">
      <c r="A143" s="40"/>
      <c r="B143" s="40"/>
      <c r="C143" s="40"/>
      <c r="D143" s="40"/>
      <c r="E143" s="40"/>
      <c r="G143" s="40"/>
      <c r="H143" s="40"/>
      <c r="I143" s="40"/>
      <c r="J143" s="40"/>
    </row>
    <row r="144" spans="1:10" ht="14.25" customHeight="1" x14ac:dyDescent="0.3">
      <c r="A144" s="40"/>
      <c r="B144" s="40"/>
      <c r="C144" s="40"/>
      <c r="D144" s="40"/>
      <c r="E144" s="40"/>
      <c r="G144" s="40"/>
      <c r="H144" s="40"/>
      <c r="I144" s="40"/>
      <c r="J144" s="40"/>
    </row>
    <row r="145" spans="1:10" x14ac:dyDescent="0.3">
      <c r="A145" s="40"/>
      <c r="B145" s="40"/>
      <c r="C145" s="40"/>
      <c r="D145" s="40"/>
      <c r="E145" s="40"/>
      <c r="G145" s="40"/>
      <c r="H145" s="40"/>
      <c r="I145" s="40"/>
      <c r="J145" s="40"/>
    </row>
    <row r="146" spans="1:10" x14ac:dyDescent="0.3">
      <c r="A146" s="40"/>
      <c r="B146" s="40"/>
      <c r="C146" s="40"/>
      <c r="D146" s="40"/>
      <c r="E146" s="40"/>
      <c r="G146" s="40"/>
      <c r="H146" s="40"/>
      <c r="I146" s="40"/>
      <c r="J146" s="40"/>
    </row>
    <row r="147" spans="1:10" x14ac:dyDescent="0.3">
      <c r="A147" s="40"/>
      <c r="B147" s="40"/>
      <c r="C147" s="40"/>
      <c r="D147" s="40"/>
      <c r="E147" s="40"/>
      <c r="G147" s="40"/>
      <c r="H147" s="40"/>
      <c r="I147" s="40"/>
      <c r="J147" s="40"/>
    </row>
    <row r="155" spans="1:10" x14ac:dyDescent="0.3">
      <c r="A155" s="40"/>
      <c r="B155" s="40"/>
      <c r="C155" s="40"/>
      <c r="D155" s="40"/>
      <c r="E155" s="40"/>
      <c r="G155" s="40"/>
      <c r="H155" s="40"/>
      <c r="I155" s="40"/>
      <c r="J155" s="40"/>
    </row>
    <row r="156" spans="1:10" x14ac:dyDescent="0.3">
      <c r="A156" s="40"/>
      <c r="B156" s="40"/>
      <c r="C156" s="40"/>
      <c r="D156" s="40"/>
      <c r="E156" s="40"/>
      <c r="G156" s="40"/>
      <c r="H156" s="40"/>
      <c r="I156" s="40"/>
      <c r="J156" s="40"/>
    </row>
    <row r="157" spans="1:10" x14ac:dyDescent="0.3">
      <c r="A157" s="40"/>
      <c r="B157" s="40"/>
      <c r="C157" s="40"/>
      <c r="D157" s="40"/>
      <c r="E157" s="40"/>
      <c r="G157" s="40"/>
      <c r="H157" s="40"/>
      <c r="I157" s="40"/>
      <c r="J157" s="40"/>
    </row>
    <row r="158" spans="1:10" x14ac:dyDescent="0.3">
      <c r="A158" s="40"/>
      <c r="B158" s="40"/>
      <c r="C158" s="40"/>
      <c r="D158" s="40"/>
      <c r="E158" s="40"/>
      <c r="G158" s="40"/>
      <c r="H158" s="40"/>
      <c r="I158" s="40"/>
      <c r="J158" s="40"/>
    </row>
    <row r="159" spans="1:10" x14ac:dyDescent="0.3">
      <c r="A159" s="40"/>
      <c r="B159" s="40"/>
      <c r="C159" s="40"/>
      <c r="D159" s="40"/>
      <c r="E159" s="40"/>
      <c r="G159" s="40"/>
      <c r="H159" s="40"/>
      <c r="I159" s="40"/>
      <c r="J159" s="40"/>
    </row>
    <row r="160" spans="1:10" x14ac:dyDescent="0.3">
      <c r="A160" s="40"/>
      <c r="B160" s="40"/>
      <c r="C160" s="40"/>
      <c r="D160" s="40"/>
      <c r="E160" s="40"/>
      <c r="G160" s="40"/>
      <c r="H160" s="40"/>
      <c r="I160" s="40"/>
      <c r="J160" s="40"/>
    </row>
    <row r="161" spans="1:10" x14ac:dyDescent="0.3">
      <c r="A161" s="40"/>
      <c r="B161" s="40"/>
      <c r="C161" s="40"/>
      <c r="D161" s="40"/>
      <c r="E161" s="40"/>
      <c r="G161" s="40"/>
      <c r="H161" s="40"/>
      <c r="I161" s="40"/>
      <c r="J161" s="40"/>
    </row>
    <row r="162" spans="1:10" x14ac:dyDescent="0.3">
      <c r="A162" s="40"/>
      <c r="B162" s="40"/>
      <c r="C162" s="40"/>
      <c r="D162" s="40"/>
      <c r="E162" s="40"/>
      <c r="G162" s="40"/>
      <c r="H162" s="40"/>
      <c r="I162" s="40"/>
      <c r="J162" s="40"/>
    </row>
    <row r="163" spans="1:10" x14ac:dyDescent="0.3">
      <c r="A163" s="40"/>
      <c r="B163" s="40"/>
      <c r="C163" s="40"/>
      <c r="D163" s="40"/>
      <c r="E163" s="40"/>
      <c r="G163" s="40"/>
      <c r="H163" s="40"/>
      <c r="I163" s="40"/>
      <c r="J163" s="40"/>
    </row>
    <row r="164" spans="1:10" x14ac:dyDescent="0.3">
      <c r="A164" s="40"/>
      <c r="B164" s="40"/>
      <c r="C164" s="40"/>
      <c r="D164" s="40"/>
      <c r="E164" s="40"/>
      <c r="G164" s="40"/>
      <c r="H164" s="40"/>
      <c r="I164" s="40"/>
      <c r="J164" s="40"/>
    </row>
    <row r="165" spans="1:10" x14ac:dyDescent="0.3">
      <c r="A165" s="40"/>
      <c r="B165" s="40"/>
      <c r="C165" s="40"/>
      <c r="D165" s="40"/>
      <c r="E165" s="40"/>
      <c r="G165" s="40"/>
      <c r="H165" s="40"/>
      <c r="I165" s="40"/>
      <c r="J165" s="40"/>
    </row>
    <row r="166" spans="1:10" x14ac:dyDescent="0.3">
      <c r="A166" s="40"/>
      <c r="B166" s="40"/>
      <c r="C166" s="40"/>
      <c r="D166" s="40"/>
      <c r="E166" s="40"/>
      <c r="G166" s="40"/>
      <c r="H166" s="40"/>
      <c r="I166" s="40"/>
      <c r="J166" s="40"/>
    </row>
    <row r="167" spans="1:10" x14ac:dyDescent="0.3">
      <c r="A167" s="40"/>
      <c r="B167" s="40"/>
      <c r="C167" s="40"/>
      <c r="D167" s="40"/>
      <c r="E167" s="40"/>
      <c r="G167" s="40"/>
      <c r="H167" s="40"/>
      <c r="I167" s="40"/>
      <c r="J167" s="40"/>
    </row>
    <row r="168" spans="1:10" x14ac:dyDescent="0.3">
      <c r="A168" s="40"/>
      <c r="B168" s="40"/>
      <c r="C168" s="40"/>
      <c r="D168" s="40"/>
      <c r="E168" s="40"/>
      <c r="G168" s="40"/>
      <c r="H168" s="40"/>
      <c r="I168" s="40"/>
      <c r="J168" s="40"/>
    </row>
    <row r="169" spans="1:10" x14ac:dyDescent="0.3">
      <c r="A169" s="40"/>
      <c r="B169" s="40"/>
      <c r="C169" s="40"/>
      <c r="D169" s="40"/>
      <c r="E169" s="40"/>
      <c r="G169" s="40"/>
      <c r="H169" s="40"/>
      <c r="I169" s="40"/>
      <c r="J169" s="40"/>
    </row>
    <row r="170" spans="1:10" x14ac:dyDescent="0.3">
      <c r="A170" s="40"/>
      <c r="B170" s="40"/>
      <c r="C170" s="40"/>
      <c r="D170" s="40"/>
      <c r="E170" s="40"/>
      <c r="G170" s="40"/>
      <c r="H170" s="40"/>
      <c r="I170" s="40"/>
      <c r="J170" s="40"/>
    </row>
    <row r="171" spans="1:10" x14ac:dyDescent="0.3">
      <c r="A171" s="40"/>
      <c r="B171" s="40"/>
      <c r="C171" s="40"/>
      <c r="D171" s="40"/>
      <c r="E171" s="40"/>
      <c r="G171" s="40"/>
      <c r="H171" s="40"/>
      <c r="I171" s="40"/>
      <c r="J171" s="40"/>
    </row>
    <row r="172" spans="1:10" x14ac:dyDescent="0.3">
      <c r="A172" s="40"/>
      <c r="B172" s="40"/>
      <c r="C172" s="40"/>
      <c r="D172" s="40"/>
      <c r="E172" s="40"/>
      <c r="G172" s="40"/>
      <c r="H172" s="40"/>
      <c r="I172" s="40"/>
      <c r="J172" s="40"/>
    </row>
    <row r="173" spans="1:10" x14ac:dyDescent="0.3">
      <c r="A173" s="40"/>
      <c r="B173" s="40"/>
      <c r="C173" s="40"/>
      <c r="D173" s="40"/>
      <c r="E173" s="40"/>
      <c r="G173" s="40"/>
      <c r="H173" s="40"/>
      <c r="I173" s="40"/>
      <c r="J173" s="40"/>
    </row>
    <row r="174" spans="1:10" x14ac:dyDescent="0.3">
      <c r="A174" s="40"/>
      <c r="B174" s="40"/>
      <c r="C174" s="40"/>
      <c r="D174" s="40"/>
      <c r="E174" s="40"/>
      <c r="G174" s="40"/>
      <c r="H174" s="40"/>
      <c r="I174" s="40"/>
      <c r="J174" s="40"/>
    </row>
    <row r="175" spans="1:10" x14ac:dyDescent="0.3">
      <c r="A175" s="40"/>
      <c r="B175" s="40"/>
      <c r="C175" s="40"/>
      <c r="D175" s="40"/>
      <c r="E175" s="40"/>
    </row>
    <row r="178" spans="1:10" x14ac:dyDescent="0.3">
      <c r="A178" s="40"/>
      <c r="B178" s="40"/>
      <c r="C178" s="40"/>
      <c r="D178" s="40"/>
      <c r="E178" s="40"/>
      <c r="G178" s="40"/>
      <c r="H178" s="40"/>
      <c r="I178" s="40"/>
      <c r="J178" s="40"/>
    </row>
    <row r="179" spans="1:10" x14ac:dyDescent="0.3">
      <c r="A179" s="40"/>
      <c r="B179" s="40"/>
      <c r="C179" s="40"/>
      <c r="D179" s="40"/>
      <c r="E179" s="40"/>
      <c r="G179" s="40"/>
      <c r="H179" s="40"/>
      <c r="I179" s="40"/>
      <c r="J179" s="40"/>
    </row>
    <row r="180" spans="1:10" x14ac:dyDescent="0.3">
      <c r="A180" s="40"/>
      <c r="B180" s="40"/>
      <c r="C180" s="40"/>
      <c r="D180" s="40"/>
      <c r="E180" s="40"/>
      <c r="G180" s="40"/>
      <c r="H180" s="40"/>
      <c r="I180" s="40"/>
      <c r="J180" s="40"/>
    </row>
    <row r="181" spans="1:10" x14ac:dyDescent="0.3">
      <c r="A181" s="40"/>
      <c r="B181" s="40"/>
      <c r="C181" s="40"/>
      <c r="D181" s="40"/>
      <c r="E181" s="40"/>
      <c r="G181" s="40"/>
      <c r="H181" s="40"/>
      <c r="I181" s="40"/>
      <c r="J181" s="40"/>
    </row>
    <row r="182" spans="1:10" x14ac:dyDescent="0.3">
      <c r="A182" s="40"/>
      <c r="B182" s="40"/>
      <c r="C182" s="40"/>
      <c r="D182" s="40"/>
      <c r="E182" s="40"/>
      <c r="G182" s="40"/>
      <c r="H182" s="40"/>
      <c r="I182" s="40"/>
      <c r="J182" s="40"/>
    </row>
    <row r="183" spans="1:10" x14ac:dyDescent="0.3">
      <c r="A183" s="40"/>
      <c r="B183" s="40"/>
      <c r="C183" s="40"/>
      <c r="D183" s="40"/>
      <c r="E183" s="40"/>
      <c r="G183" s="40"/>
      <c r="H183" s="40"/>
      <c r="I183" s="40"/>
      <c r="J183" s="40"/>
    </row>
    <row r="184" spans="1:10" x14ac:dyDescent="0.3">
      <c r="A184" s="40"/>
      <c r="B184" s="40"/>
      <c r="C184" s="40"/>
      <c r="D184" s="40"/>
      <c r="E184" s="40"/>
      <c r="G184" s="40"/>
      <c r="H184" s="40"/>
      <c r="I184" s="40"/>
      <c r="J184" s="40"/>
    </row>
    <row r="185" spans="1:10" x14ac:dyDescent="0.3">
      <c r="A185" s="40"/>
      <c r="B185" s="40"/>
      <c r="C185" s="40"/>
      <c r="D185" s="40"/>
      <c r="E185" s="40"/>
      <c r="G185" s="40"/>
      <c r="H185" s="40"/>
      <c r="I185" s="40"/>
      <c r="J185" s="40"/>
    </row>
    <row r="186" spans="1:10" x14ac:dyDescent="0.3">
      <c r="A186" s="40"/>
      <c r="B186" s="40"/>
      <c r="C186" s="40"/>
      <c r="D186" s="40"/>
      <c r="E186" s="40"/>
      <c r="G186" s="40"/>
      <c r="H186" s="40"/>
      <c r="I186" s="40"/>
      <c r="J186" s="40"/>
    </row>
    <row r="187" spans="1:10" x14ac:dyDescent="0.3">
      <c r="A187" s="40"/>
      <c r="B187" s="40"/>
      <c r="C187" s="40"/>
      <c r="D187" s="40"/>
      <c r="E187" s="40"/>
      <c r="G187" s="40"/>
      <c r="H187" s="40"/>
      <c r="I187" s="40"/>
      <c r="J187" s="40"/>
    </row>
    <row r="188" spans="1:10" x14ac:dyDescent="0.3">
      <c r="A188" s="40"/>
      <c r="B188" s="40"/>
      <c r="C188" s="40"/>
      <c r="D188" s="40"/>
      <c r="E188" s="40"/>
      <c r="G188" s="40"/>
      <c r="H188" s="40"/>
      <c r="I188" s="40"/>
      <c r="J188" s="40"/>
    </row>
    <row r="189" spans="1:10" x14ac:dyDescent="0.3">
      <c r="A189" s="40"/>
      <c r="B189" s="40"/>
      <c r="C189" s="40"/>
      <c r="D189" s="40"/>
      <c r="E189" s="40"/>
      <c r="G189" s="40"/>
      <c r="H189" s="40"/>
      <c r="I189" s="40"/>
      <c r="J189" s="40"/>
    </row>
    <row r="190" spans="1:10" x14ac:dyDescent="0.3">
      <c r="A190" s="40"/>
      <c r="B190" s="40"/>
      <c r="C190" s="40"/>
      <c r="D190" s="40"/>
      <c r="E190" s="40"/>
      <c r="G190" s="40"/>
      <c r="H190" s="40"/>
      <c r="I190" s="40"/>
      <c r="J190" s="40"/>
    </row>
    <row r="191" spans="1:10" x14ac:dyDescent="0.3">
      <c r="A191" s="40"/>
      <c r="B191" s="40"/>
      <c r="C191" s="40"/>
      <c r="D191" s="40"/>
      <c r="E191" s="40"/>
      <c r="G191" s="40"/>
      <c r="H191" s="40"/>
      <c r="I191" s="40"/>
      <c r="J191" s="40"/>
    </row>
    <row r="192" spans="1:10" x14ac:dyDescent="0.3">
      <c r="A192" s="40"/>
      <c r="B192" s="40"/>
      <c r="C192" s="40"/>
      <c r="D192" s="40"/>
      <c r="E192" s="40"/>
      <c r="G192" s="40"/>
      <c r="H192" s="40"/>
      <c r="I192" s="40"/>
      <c r="J192" s="40"/>
    </row>
    <row r="193" spans="1:10" x14ac:dyDescent="0.3">
      <c r="A193" s="40"/>
      <c r="B193" s="40"/>
      <c r="C193" s="40"/>
      <c r="D193" s="40"/>
      <c r="E193" s="40"/>
      <c r="G193" s="40"/>
      <c r="H193" s="40"/>
      <c r="I193" s="40"/>
      <c r="J193" s="40"/>
    </row>
    <row r="194" spans="1:10" x14ac:dyDescent="0.3">
      <c r="A194" s="40"/>
      <c r="B194" s="40"/>
      <c r="C194" s="40"/>
      <c r="D194" s="40"/>
      <c r="E194" s="40"/>
      <c r="G194" s="40"/>
      <c r="H194" s="40"/>
      <c r="I194" s="40"/>
      <c r="J194" s="40"/>
    </row>
    <row r="195" spans="1:10" x14ac:dyDescent="0.3">
      <c r="A195" s="40"/>
      <c r="B195" s="40"/>
      <c r="C195" s="40"/>
      <c r="D195" s="40"/>
      <c r="E195" s="40"/>
      <c r="G195" s="40"/>
      <c r="H195" s="40"/>
      <c r="I195" s="40"/>
      <c r="J195" s="40"/>
    </row>
    <row r="196" spans="1:10" x14ac:dyDescent="0.3">
      <c r="A196" s="40"/>
      <c r="B196" s="40"/>
      <c r="C196" s="40"/>
      <c r="D196" s="40"/>
      <c r="E196" s="40"/>
      <c r="G196" s="40"/>
      <c r="H196" s="40"/>
      <c r="I196" s="40"/>
      <c r="J196" s="40"/>
    </row>
    <row r="197" spans="1:10" x14ac:dyDescent="0.3">
      <c r="A197" s="40"/>
      <c r="B197" s="40"/>
      <c r="C197" s="40"/>
      <c r="D197" s="40"/>
      <c r="E197" s="40"/>
      <c r="G197" s="40"/>
      <c r="H197" s="40"/>
      <c r="I197" s="40"/>
      <c r="J197" s="40"/>
    </row>
    <row r="198" spans="1:10" x14ac:dyDescent="0.3">
      <c r="A198" s="40"/>
      <c r="B198" s="40"/>
      <c r="C198" s="40"/>
      <c r="D198" s="40"/>
      <c r="E198" s="40"/>
      <c r="G198" s="40"/>
      <c r="H198" s="40"/>
      <c r="I198" s="40"/>
      <c r="J198" s="40"/>
    </row>
  </sheetData>
  <mergeCells count="207">
    <mergeCell ref="A73:A74"/>
    <mergeCell ref="H59:I59"/>
    <mergeCell ref="A63:B63"/>
    <mergeCell ref="I61:J61"/>
    <mergeCell ref="I51:J51"/>
    <mergeCell ref="I52:J52"/>
    <mergeCell ref="I64:J64"/>
    <mergeCell ref="I56:J56"/>
    <mergeCell ref="E56:H56"/>
    <mergeCell ref="C56:D56"/>
    <mergeCell ref="A75:J75"/>
    <mergeCell ref="I43:J43"/>
    <mergeCell ref="I55:J55"/>
    <mergeCell ref="D39:F39"/>
    <mergeCell ref="A39:C39"/>
    <mergeCell ref="A55:B55"/>
    <mergeCell ref="C55:D55"/>
    <mergeCell ref="B49:C49"/>
    <mergeCell ref="E49:G49"/>
    <mergeCell ref="B50:C50"/>
    <mergeCell ref="B53:C53"/>
    <mergeCell ref="E53:G53"/>
    <mergeCell ref="E46:H46"/>
    <mergeCell ref="I46:J46"/>
    <mergeCell ref="B47:D47"/>
    <mergeCell ref="E47:H47"/>
    <mergeCell ref="I47:J47"/>
    <mergeCell ref="B51:C51"/>
    <mergeCell ref="B52:C52"/>
    <mergeCell ref="H49:H53"/>
    <mergeCell ref="A72:F72"/>
    <mergeCell ref="B54:D54"/>
    <mergeCell ref="E54:H54"/>
    <mergeCell ref="G72:J72"/>
    <mergeCell ref="A69:F69"/>
    <mergeCell ref="G69:J69"/>
    <mergeCell ref="G68:J68"/>
    <mergeCell ref="A10:A11"/>
    <mergeCell ref="B10:J11"/>
    <mergeCell ref="B32:E33"/>
    <mergeCell ref="F32:H33"/>
    <mergeCell ref="I32:J33"/>
    <mergeCell ref="C18:E18"/>
    <mergeCell ref="A18:B18"/>
    <mergeCell ref="G31:J31"/>
    <mergeCell ref="B28:D28"/>
    <mergeCell ref="E28:J28"/>
    <mergeCell ref="D30:G30"/>
    <mergeCell ref="A19:C19"/>
    <mergeCell ref="D19:J19"/>
    <mergeCell ref="B31:F31"/>
    <mergeCell ref="B20:F20"/>
    <mergeCell ref="G20:J20"/>
    <mergeCell ref="B21:F21"/>
    <mergeCell ref="I18:J18"/>
    <mergeCell ref="F18:H18"/>
    <mergeCell ref="H30:I30"/>
    <mergeCell ref="B30:C30"/>
    <mergeCell ref="B29:D29"/>
    <mergeCell ref="F15:I15"/>
    <mergeCell ref="A1:J1"/>
    <mergeCell ref="C5:F5"/>
    <mergeCell ref="A5:B5"/>
    <mergeCell ref="I3:J3"/>
    <mergeCell ref="B3:D3"/>
    <mergeCell ref="E3:H3"/>
    <mergeCell ref="A4:B4"/>
    <mergeCell ref="I4:J4"/>
    <mergeCell ref="C4:D4"/>
    <mergeCell ref="E4:H4"/>
    <mergeCell ref="G5:H5"/>
    <mergeCell ref="I5:J5"/>
    <mergeCell ref="A2:J2"/>
    <mergeCell ref="A6:C6"/>
    <mergeCell ref="D6:J6"/>
    <mergeCell ref="A12:A13"/>
    <mergeCell ref="B12:J13"/>
    <mergeCell ref="A14:B14"/>
    <mergeCell ref="C14:J14"/>
    <mergeCell ref="A9:B9"/>
    <mergeCell ref="B15:E15"/>
    <mergeCell ref="C7:J7"/>
    <mergeCell ref="A7:B7"/>
    <mergeCell ref="A16:A17"/>
    <mergeCell ref="A61:B61"/>
    <mergeCell ref="A60:J60"/>
    <mergeCell ref="H57:J57"/>
    <mergeCell ref="A45:B45"/>
    <mergeCell ref="I42:J42"/>
    <mergeCell ref="A42:B42"/>
    <mergeCell ref="F42:H42"/>
    <mergeCell ref="C42:E42"/>
    <mergeCell ref="A43:B43"/>
    <mergeCell ref="A44:B44"/>
    <mergeCell ref="C44:E44"/>
    <mergeCell ref="F44:H44"/>
    <mergeCell ref="I54:J54"/>
    <mergeCell ref="I16:J17"/>
    <mergeCell ref="B16:C17"/>
    <mergeCell ref="D16:H17"/>
    <mergeCell ref="A70:B71"/>
    <mergeCell ref="J70:J71"/>
    <mergeCell ref="E70:I71"/>
    <mergeCell ref="C70:D71"/>
    <mergeCell ref="I62:J62"/>
    <mergeCell ref="G61:H61"/>
    <mergeCell ref="A57:A59"/>
    <mergeCell ref="A62:B62"/>
    <mergeCell ref="C62:F62"/>
    <mergeCell ref="C63:F63"/>
    <mergeCell ref="A66:F66"/>
    <mergeCell ref="G66:J66"/>
    <mergeCell ref="A65:B65"/>
    <mergeCell ref="I65:J65"/>
    <mergeCell ref="C65:F65"/>
    <mergeCell ref="G65:H65"/>
    <mergeCell ref="A64:B64"/>
    <mergeCell ref="A67:F67"/>
    <mergeCell ref="G67:J67"/>
    <mergeCell ref="A68:F68"/>
    <mergeCell ref="G62:H62"/>
    <mergeCell ref="G63:H63"/>
    <mergeCell ref="I63:J63"/>
    <mergeCell ref="B57:G57"/>
    <mergeCell ref="A40:B40"/>
    <mergeCell ref="C40:E40"/>
    <mergeCell ref="E55:H55"/>
    <mergeCell ref="I44:J44"/>
    <mergeCell ref="I53:J53"/>
    <mergeCell ref="G21:J21"/>
    <mergeCell ref="C61:F61"/>
    <mergeCell ref="D38:F38"/>
    <mergeCell ref="G37:I37"/>
    <mergeCell ref="G38:I38"/>
    <mergeCell ref="B27:D27"/>
    <mergeCell ref="E27:J27"/>
    <mergeCell ref="B22:F22"/>
    <mergeCell ref="B23:F23"/>
    <mergeCell ref="I41:J41"/>
    <mergeCell ref="H58:I58"/>
    <mergeCell ref="D58:G58"/>
    <mergeCell ref="D59:G59"/>
    <mergeCell ref="B59:C59"/>
    <mergeCell ref="B58:C58"/>
    <mergeCell ref="C45:E45"/>
    <mergeCell ref="F45:H45"/>
    <mergeCell ref="A41:B41"/>
    <mergeCell ref="F41:H41"/>
    <mergeCell ref="C41:E41"/>
    <mergeCell ref="E50:G50"/>
    <mergeCell ref="I50:J50"/>
    <mergeCell ref="A56:B56"/>
    <mergeCell ref="B46:D46"/>
    <mergeCell ref="I48:J48"/>
    <mergeCell ref="I49:J49"/>
    <mergeCell ref="C43:E43"/>
    <mergeCell ref="I45:J45"/>
    <mergeCell ref="E51:G51"/>
    <mergeCell ref="E52:G52"/>
    <mergeCell ref="B48:D48"/>
    <mergeCell ref="E48:H48"/>
    <mergeCell ref="G22:J22"/>
    <mergeCell ref="G23:J23"/>
    <mergeCell ref="G24:J24"/>
    <mergeCell ref="A25:B25"/>
    <mergeCell ref="C25:F25"/>
    <mergeCell ref="G25:I25"/>
    <mergeCell ref="A37:A38"/>
    <mergeCell ref="B37:C37"/>
    <mergeCell ref="B38:C38"/>
    <mergeCell ref="D37:F37"/>
    <mergeCell ref="E29:J29"/>
    <mergeCell ref="A34:D34"/>
    <mergeCell ref="E34:J34"/>
    <mergeCell ref="A27:A31"/>
    <mergeCell ref="A32:A33"/>
    <mergeCell ref="B24:F24"/>
    <mergeCell ref="G39:I39"/>
    <mergeCell ref="F43:H43"/>
    <mergeCell ref="A35:B35"/>
    <mergeCell ref="F40:H40"/>
    <mergeCell ref="A36:B36"/>
    <mergeCell ref="I40:J40"/>
    <mergeCell ref="L1:M1"/>
    <mergeCell ref="A104:E124"/>
    <mergeCell ref="G104:J124"/>
    <mergeCell ref="A127:E147"/>
    <mergeCell ref="G127:J147"/>
    <mergeCell ref="A155:E175"/>
    <mergeCell ref="G155:J174"/>
    <mergeCell ref="A178:E198"/>
    <mergeCell ref="G178:J198"/>
    <mergeCell ref="F95:I96"/>
    <mergeCell ref="A84:J84"/>
    <mergeCell ref="A85:C85"/>
    <mergeCell ref="A86:J86"/>
    <mergeCell ref="A87:J87"/>
    <mergeCell ref="A88:J88"/>
    <mergeCell ref="A76:J76"/>
    <mergeCell ref="A78:J78"/>
    <mergeCell ref="A79:J79"/>
    <mergeCell ref="A80:J80"/>
    <mergeCell ref="A77:J77"/>
    <mergeCell ref="A81:J81"/>
    <mergeCell ref="A82:J82"/>
    <mergeCell ref="A83:J83"/>
    <mergeCell ref="C35:J35"/>
  </mergeCells>
  <pageMargins left="0.7" right="0.7734375" top="1.25" bottom="0.75" header="0.3" footer="0.3"/>
  <pageSetup paperSize="9" scale="98" fitToHeight="0" orientation="portrait" r:id="rId1"/>
  <headerFooter>
    <oddHeader>&amp;R&amp;G</oddHeader>
  </headerFooter>
  <rowBreaks count="4" manualBreakCount="4">
    <brk id="1" max="9" man="1"/>
    <brk id="72" max="9" man="1"/>
    <brk id="98" max="9" man="1"/>
    <brk id="257" max="9" man="1"/>
  </rowBreaks>
  <drawing r:id="rId2"/>
  <legacy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Valuation format</vt:lpstr>
      <vt:lpstr>'Valuation format'!Print_Area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M</dc:creator>
  <cp:lastModifiedBy>Vinay Venkatareddy</cp:lastModifiedBy>
  <cp:lastPrinted>2020-11-18T04:13:09Z</cp:lastPrinted>
  <dcterms:created xsi:type="dcterms:W3CDTF">2017-11-09T08:15:02Z</dcterms:created>
  <dcterms:modified xsi:type="dcterms:W3CDTF">2020-11-18T04:27:22Z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1e72ca02-257a-4631-a51e-1eb5b9487b68</vt:lpwstr>
  </property>
</Properties>
</file>